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efra-my.sharepoint.com/personal/joseph_grealy_defra_gov_uk/Documents/Documents/Joseph_Area/Proj-Uncertainty/Data/Tidy_Projections_Detailed/"/>
    </mc:Choice>
  </mc:AlternateContent>
  <xr:revisionPtr revIDLastSave="24" documentId="8_{371B25B9-5224-4AF5-A175-ADF3482F726A}" xr6:coauthVersionLast="47" xr6:coauthVersionMax="47" xr10:uidLastSave="{F5A8C194-1896-4833-9301-0110CBE9199E}"/>
  <bookViews>
    <workbookView xWindow="-28898" yWindow="-8805" windowWidth="28996" windowHeight="15675" tabRatio="851" firstSheet="2" activeTab="3" xr2:uid="{00000000-000D-0000-FFFF-FFFF00000000}"/>
  </bookViews>
  <sheets>
    <sheet name="QA" sheetId="14" r:id="rId1"/>
    <sheet name="projections_by AC and SC" sheetId="16" r:id="rId2"/>
    <sheet name="OLD_ProjectionsByNFR" sheetId="18" r:id="rId3"/>
    <sheet name="ProjectionsByNFR" sheetId="15" r:id="rId4"/>
    <sheet name="Proj Agri Emissions" sheetId="17" r:id="rId5"/>
  </sheets>
  <definedNames>
    <definedName name="_xlnm._FilterDatabase" localSheetId="2" hidden="1">OLD_ProjectionsByNFR!$A$3:$I$409</definedName>
    <definedName name="_xlnm._FilterDatabase" localSheetId="1" hidden="1">'projections_by AC and SC'!$A$3:$M$6651</definedName>
    <definedName name="_xlnm._FilterDatabase" localSheetId="3" hidden="1">ProjectionsByNFR!$B$6:$J$412</definedName>
    <definedName name="assignment">#REF!</definedName>
    <definedName name="Sourcecode">#REF!</definedName>
    <definedName name="Table1">#REF!</definedName>
    <definedName name="Table2">#REF!</definedName>
    <definedName name="Table3">#REF!</definedName>
    <definedName name="Table4">#REF!</definedName>
    <definedName name="Table5">#REF!</definedName>
    <definedName name="Table6">#REF!</definedName>
    <definedName name="Table7">#REF!</definedName>
    <definedName name="Table8">#REF!</definedName>
    <definedName name="UnitID">#REF!</definedName>
    <definedName name="vkmdata">#REF!</definedName>
  </definedNames>
  <calcPr calcId="191028"/>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6" i="18" l="1"/>
  <c r="N16" i="18"/>
  <c r="M16" i="18"/>
  <c r="L16" i="18"/>
  <c r="O15" i="18"/>
  <c r="N15" i="18"/>
  <c r="M15" i="18"/>
  <c r="L15" i="18"/>
  <c r="O14" i="18"/>
  <c r="N14" i="18"/>
  <c r="M14" i="18"/>
  <c r="L14" i="18"/>
  <c r="O13" i="18"/>
  <c r="N13" i="18"/>
  <c r="M13" i="18"/>
  <c r="L13" i="18"/>
  <c r="O12" i="18"/>
  <c r="N12" i="18"/>
  <c r="M12" i="18"/>
  <c r="L12" i="18"/>
  <c r="O11" i="18"/>
  <c r="N11" i="18"/>
  <c r="M11" i="18"/>
  <c r="L11" i="18"/>
  <c r="O9" i="18"/>
  <c r="O23" i="18" s="1"/>
  <c r="O37" i="18" s="1"/>
  <c r="N9" i="18"/>
  <c r="N23" i="18" s="1"/>
  <c r="N37" i="18" s="1"/>
  <c r="M9" i="18"/>
  <c r="M23" i="18" s="1"/>
  <c r="M37" i="18" s="1"/>
  <c r="L9" i="18"/>
  <c r="L23" i="18" s="1"/>
  <c r="L37" i="18" s="1"/>
  <c r="O8" i="18"/>
  <c r="O22" i="18" s="1"/>
  <c r="O36" i="18" s="1"/>
  <c r="N8" i="18"/>
  <c r="N22" i="18" s="1"/>
  <c r="N36" i="18" s="1"/>
  <c r="M8" i="18"/>
  <c r="M22" i="18" s="1"/>
  <c r="M36" i="18" s="1"/>
  <c r="L8" i="18"/>
  <c r="L22" i="18" s="1"/>
  <c r="L36" i="18" s="1"/>
  <c r="O7" i="18"/>
  <c r="O21" i="18" s="1"/>
  <c r="O35" i="18" s="1"/>
  <c r="N7" i="18"/>
  <c r="N21" i="18" s="1"/>
  <c r="N35" i="18" s="1"/>
  <c r="M7" i="18"/>
  <c r="M21" i="18" s="1"/>
  <c r="M35" i="18" s="1"/>
  <c r="L7" i="18"/>
  <c r="L21" i="18" s="1"/>
  <c r="L35" i="18" s="1"/>
  <c r="O6" i="18"/>
  <c r="O20" i="18" s="1"/>
  <c r="O34" i="18" s="1"/>
  <c r="N6" i="18"/>
  <c r="N20" i="18" s="1"/>
  <c r="N34" i="18" s="1"/>
  <c r="M6" i="18"/>
  <c r="M20" i="18" s="1"/>
  <c r="M34" i="18" s="1"/>
  <c r="L6" i="18"/>
  <c r="L20" i="18" s="1"/>
  <c r="L34" i="18" s="1"/>
  <c r="O5" i="18"/>
  <c r="O19" i="18" s="1"/>
  <c r="O33" i="18" s="1"/>
  <c r="N5" i="18"/>
  <c r="N19" i="18" s="1"/>
  <c r="N33" i="18" s="1"/>
  <c r="M5" i="18"/>
  <c r="M19" i="18" s="1"/>
  <c r="M33" i="18" s="1"/>
  <c r="L5" i="18"/>
  <c r="L19" i="18" s="1"/>
  <c r="L33" i="18" s="1"/>
  <c r="O4" i="18"/>
  <c r="O18" i="18" s="1"/>
  <c r="O32" i="18" s="1"/>
  <c r="N4" i="18"/>
  <c r="N18" i="18" s="1"/>
  <c r="N32" i="18" s="1"/>
  <c r="M4" i="18"/>
  <c r="M18" i="18" s="1"/>
  <c r="M32" i="18" s="1"/>
  <c r="L4" i="18"/>
  <c r="L18" i="18" s="1"/>
  <c r="L32" i="18" s="1"/>
  <c r="Y5" i="16"/>
  <c r="Y13" i="16" s="1"/>
  <c r="Y22" i="16" s="1"/>
  <c r="Z5" i="16"/>
  <c r="Z13" i="16" s="1"/>
  <c r="Z22" i="16" s="1"/>
  <c r="Y6" i="16"/>
  <c r="Y14" i="16" s="1"/>
  <c r="Z6" i="16"/>
  <c r="Z14" i="16" s="1"/>
  <c r="Y7" i="16"/>
  <c r="Y15" i="16" s="1"/>
  <c r="Z7" i="16"/>
  <c r="Z15" i="16" s="1"/>
  <c r="Y8" i="16"/>
  <c r="Y16" i="16" s="1"/>
  <c r="Z8" i="16"/>
  <c r="Y9" i="16"/>
  <c r="Y17" i="16" s="1"/>
  <c r="Z9" i="16"/>
  <c r="Z17" i="16" s="1"/>
  <c r="Y10" i="16"/>
  <c r="Y18" i="16" s="1"/>
  <c r="Z10" i="16"/>
  <c r="Z18" i="16" s="1"/>
  <c r="Z29" i="16"/>
  <c r="Y29" i="16"/>
  <c r="X29" i="16"/>
  <c r="Z16" i="16"/>
  <c r="X10" i="16"/>
  <c r="X18" i="16" s="1"/>
  <c r="X9" i="16"/>
  <c r="X17" i="16" s="1"/>
  <c r="X30" i="16" s="1"/>
  <c r="X8" i="16"/>
  <c r="X16" i="16" s="1"/>
  <c r="X7" i="16"/>
  <c r="X15" i="16" s="1"/>
  <c r="X6" i="16"/>
  <c r="X14" i="16" s="1"/>
  <c r="X5" i="16"/>
  <c r="X13" i="16" s="1"/>
  <c r="X22" i="16" s="1"/>
  <c r="F101" i="17"/>
  <c r="Y31" i="16" s="1"/>
  <c r="G101" i="17"/>
  <c r="Z31" i="16" s="1"/>
  <c r="E101" i="17"/>
  <c r="X31" i="16" s="1"/>
  <c r="F84" i="17"/>
  <c r="G84" i="17"/>
  <c r="E84" i="17"/>
  <c r="E68" i="17"/>
  <c r="X27" i="16" s="1"/>
  <c r="G68" i="17"/>
  <c r="Z27" i="16" s="1"/>
  <c r="F68" i="17"/>
  <c r="Y27" i="16" s="1"/>
  <c r="F53" i="17"/>
  <c r="G53" i="17"/>
  <c r="E53" i="17"/>
  <c r="F38" i="17"/>
  <c r="Y25" i="16" s="1"/>
  <c r="G38" i="17"/>
  <c r="Z25" i="16" s="1"/>
  <c r="E38" i="17"/>
  <c r="X25" i="16" s="1"/>
  <c r="F20" i="17"/>
  <c r="Y23" i="16" s="1"/>
  <c r="G20" i="17"/>
  <c r="Z23" i="16" s="1"/>
  <c r="E20" i="17"/>
  <c r="X23" i="16" s="1"/>
  <c r="X26" i="16" l="1"/>
  <c r="Z28" i="16"/>
  <c r="Z24" i="16"/>
  <c r="X24" i="16"/>
  <c r="X28" i="16"/>
  <c r="X32" i="16"/>
  <c r="Y30" i="16"/>
  <c r="Y32" i="16"/>
  <c r="Y24" i="16"/>
  <c r="Z30" i="16"/>
  <c r="Z26" i="16"/>
  <c r="Y26" i="16"/>
  <c r="Z32" i="16"/>
  <c r="Y28" i="16"/>
</calcChain>
</file>

<file path=xl/sharedStrings.xml><?xml version="1.0" encoding="utf-8"?>
<sst xmlns="http://schemas.openxmlformats.org/spreadsheetml/2006/main" count="44108" uniqueCount="907">
  <si>
    <t>Title:</t>
  </si>
  <si>
    <t>Projected Emissions and Projected activity data for NOx, SOx, NH3, VOCs, PM2.5 and Black Carbon</t>
  </si>
  <si>
    <t>NAEI Ref:</t>
  </si>
  <si>
    <t>ED62553031/2018/AC9800/AM</t>
  </si>
  <si>
    <t>Recipient: Savio Moniz, Jen Cottingham (DEFRA)</t>
  </si>
  <si>
    <t>Author:</t>
  </si>
  <si>
    <t>Anne Misra</t>
  </si>
  <si>
    <t xml:space="preserve">Sent: </t>
  </si>
  <si>
    <t>Date:</t>
  </si>
  <si>
    <t>Delivery Method:</t>
  </si>
  <si>
    <t>Email</t>
  </si>
  <si>
    <t>Notes:</t>
  </si>
  <si>
    <t>Version 0.2</t>
  </si>
  <si>
    <t>3Sheet + QA</t>
  </si>
  <si>
    <t>Data consistent with March 2020 submission</t>
  </si>
  <si>
    <t>Data based on the 2018NAEI and BEIS EEP2018</t>
  </si>
  <si>
    <t>Includes confidential data in 'projections_by AC and SC'</t>
  </si>
  <si>
    <t xml:space="preserve">QA Checks: </t>
  </si>
  <si>
    <t>By</t>
  </si>
  <si>
    <t>Verified</t>
  </si>
  <si>
    <t>Checked against March 2020 LRTAP/NECD submission</t>
  </si>
  <si>
    <t>NP</t>
  </si>
  <si>
    <t>Source:</t>
  </si>
  <si>
    <t>This spreadsheet is the Copyright of BEIS and has been prepared by Ricardo Energy &amp; Environment, a trading name of Ricardo-AEA  Ltd under contract “Provision Of The National Atmospheric Emissions Inventory” signed 17th October 2016. The contents of this spreadsheet may not be reproduced, in whole or in part, nor passed to any organisation or person without the specific prior written permission of BEIS. Ricardo Energy &amp; Environment accepts no liability whatsoever to any third party for any loss or damage arising from any interpretation or use of the information contained in this spreadsheet, or reliance on any views expressed therein, other than the liability that is agreed in the said contract.</t>
  </si>
  <si>
    <t>Pleaae note that emissions provided by Rothamsted (NFR 3 and part of NFR 6A) are not available at this detailed level. Please contact Rothamsted for detailed data. Emissions byNFR code are available in 'projections_emissions_by NFR'</t>
  </si>
  <si>
    <t>tab specific QAQC</t>
  </si>
  <si>
    <t>Aggregated NFR submission template</t>
  </si>
  <si>
    <t>NFR Code</t>
  </si>
  <si>
    <t>Pollutant Name</t>
  </si>
  <si>
    <t>Source Name</t>
  </si>
  <si>
    <t>Source code</t>
  </si>
  <si>
    <t>Activity Name</t>
  </si>
  <si>
    <t>Activity code</t>
  </si>
  <si>
    <t>Year</t>
  </si>
  <si>
    <t>Projected Activity</t>
  </si>
  <si>
    <t>Projected Activity Unit</t>
  </si>
  <si>
    <t>Future EF</t>
  </si>
  <si>
    <t>Emission in Ktonne</t>
  </si>
  <si>
    <t>Activity and/or EF confidential</t>
  </si>
  <si>
    <t>1A4</t>
  </si>
  <si>
    <t>1A4ci</t>
  </si>
  <si>
    <t>Black Carbon</t>
  </si>
  <si>
    <t>Agriculture - stationary combustion</t>
  </si>
  <si>
    <t>Burning oil</t>
  </si>
  <si>
    <t>TJ (net)</t>
  </si>
  <si>
    <t>Sum of Emission in Ktonne</t>
  </si>
  <si>
    <t>projections_by AC and SC'</t>
  </si>
  <si>
    <t>Coal</t>
  </si>
  <si>
    <t>Coke</t>
  </si>
  <si>
    <t>1A1</t>
  </si>
  <si>
    <t>NH3</t>
  </si>
  <si>
    <t>Fuel oil</t>
  </si>
  <si>
    <t>1A2</t>
  </si>
  <si>
    <t>NOx</t>
  </si>
  <si>
    <t>Natural gas</t>
  </si>
  <si>
    <t>1A3a,c,d,e</t>
  </si>
  <si>
    <t>PM2.5</t>
  </si>
  <si>
    <t>Straw</t>
  </si>
  <si>
    <t>1A3bi</t>
  </si>
  <si>
    <t>SO2</t>
  </si>
  <si>
    <t>Vaporising oil</t>
  </si>
  <si>
    <t>1A3bii</t>
  </si>
  <si>
    <t>VOC</t>
  </si>
  <si>
    <t>1A3ai(i)</t>
  </si>
  <si>
    <t>Aircraft - international take off and landing</t>
  </si>
  <si>
    <t>Aviation spirit</t>
  </si>
  <si>
    <t>1A3biii</t>
  </si>
  <si>
    <t>Aviation turbine fuel</t>
  </si>
  <si>
    <t>1A3biv</t>
  </si>
  <si>
    <t>difference to projections_emissions_by NFR</t>
  </si>
  <si>
    <t>1A3dii</t>
  </si>
  <si>
    <t>Shipping - coastal</t>
  </si>
  <si>
    <t>Mt fuel consumed</t>
  </si>
  <si>
    <t>1A3bvi</t>
  </si>
  <si>
    <t>Gas oil</t>
  </si>
  <si>
    <t>1A3bvii</t>
  </si>
  <si>
    <t>1A1c</t>
  </si>
  <si>
    <t>Coke production</t>
  </si>
  <si>
    <t>Blast furnace gas</t>
  </si>
  <si>
    <t>Coke oven gas</t>
  </si>
  <si>
    <t>1A5</t>
  </si>
  <si>
    <t>1B</t>
  </si>
  <si>
    <t>1B1b</t>
  </si>
  <si>
    <t>Coke produced</t>
  </si>
  <si>
    <t>Colliery methane</t>
  </si>
  <si>
    <t>2A,B,C,H,I,J,K,L</t>
  </si>
  <si>
    <t>2D, 2G</t>
  </si>
  <si>
    <t>Collieries - combustion</t>
  </si>
  <si>
    <t>5</t>
  </si>
  <si>
    <t>Rothamsted data</t>
  </si>
  <si>
    <t>Black Carbon Total</t>
  </si>
  <si>
    <t>comparing 'Rothamsted data' with 'difference to projections_emissions_by NFR'</t>
  </si>
  <si>
    <t>1B1a</t>
  </si>
  <si>
    <t>Deep-mined coal</t>
  </si>
  <si>
    <t>Coal produced</t>
  </si>
  <si>
    <t>1A4bi</t>
  </si>
  <si>
    <t>Domestic combustion</t>
  </si>
  <si>
    <t>Anthracite</t>
  </si>
  <si>
    <t>LPG</t>
  </si>
  <si>
    <t>Petroleum coke</t>
  </si>
  <si>
    <t>SSF</t>
  </si>
  <si>
    <t>3D</t>
  </si>
  <si>
    <t>Town gas</t>
  </si>
  <si>
    <t>Wood</t>
  </si>
  <si>
    <t>6A</t>
  </si>
  <si>
    <t>Peat</t>
  </si>
  <si>
    <t>NH3 Total</t>
  </si>
  <si>
    <t>Charcoal</t>
  </si>
  <si>
    <t>1A4ciii</t>
  </si>
  <si>
    <t>Fishing vessels</t>
  </si>
  <si>
    <t>Gas production</t>
  </si>
  <si>
    <t>OPG</t>
  </si>
  <si>
    <t>1A2a</t>
  </si>
  <si>
    <t>Blast furnaces</t>
  </si>
  <si>
    <t>2C1</t>
  </si>
  <si>
    <t>Iron production (blast furnace)</t>
  </si>
  <si>
    <t>Mt material produced</t>
  </si>
  <si>
    <t>Sinter production</t>
  </si>
  <si>
    <t>Iron production</t>
  </si>
  <si>
    <t>Mt Blast Furnace iron produced</t>
  </si>
  <si>
    <t>5C1a</t>
  </si>
  <si>
    <t>Incineration</t>
  </si>
  <si>
    <t>MSW</t>
  </si>
  <si>
    <t>NOx Total</t>
  </si>
  <si>
    <t>Iron and steel - combustion plant</t>
  </si>
  <si>
    <t>PM10</t>
  </si>
  <si>
    <t>5A</t>
  </si>
  <si>
    <t>Landfill</t>
  </si>
  <si>
    <t>Non-fuel combustion</t>
  </si>
  <si>
    <t>EF = Emission fuel = 1</t>
  </si>
  <si>
    <t>1A2f</t>
  </si>
  <si>
    <t>Lime production - non decarbonising</t>
  </si>
  <si>
    <t>Lime production</t>
  </si>
  <si>
    <t>Megatonne</t>
  </si>
  <si>
    <t>1A4ai</t>
  </si>
  <si>
    <t>Miscellaneous industrial/commercial combustion</t>
  </si>
  <si>
    <t>PM10 Total</t>
  </si>
  <si>
    <t>1A1a</t>
  </si>
  <si>
    <t>Landfill gas</t>
  </si>
  <si>
    <t>Nuclear fuel production</t>
  </si>
  <si>
    <t>1B2c</t>
  </si>
  <si>
    <t>Upstream Oil Production - flaring</t>
  </si>
  <si>
    <t>t</t>
  </si>
  <si>
    <t>Upstream Oil Production - fuel combustion</t>
  </si>
  <si>
    <t>Open-cast coal</t>
  </si>
  <si>
    <t>1A2gviii</t>
  </si>
  <si>
    <t>Other industrial combustion</t>
  </si>
  <si>
    <t>YES</t>
  </si>
  <si>
    <t>PM2.5 Total</t>
  </si>
  <si>
    <t>Lubricants</t>
  </si>
  <si>
    <t>Biomass</t>
  </si>
  <si>
    <t>Power stations</t>
  </si>
  <si>
    <t>SO2 Total</t>
  </si>
  <si>
    <t>Sewage gas</t>
  </si>
  <si>
    <t>Orimulsion</t>
  </si>
  <si>
    <t>1A3bv</t>
  </si>
  <si>
    <t>Slurry</t>
  </si>
  <si>
    <t>Scrap tyres</t>
  </si>
  <si>
    <t>Sour gas</t>
  </si>
  <si>
    <t>Waste oils</t>
  </si>
  <si>
    <t>Poultry litter</t>
  </si>
  <si>
    <t>VOC Total</t>
  </si>
  <si>
    <t>Liquid bio-fuels</t>
  </si>
  <si>
    <t>Public sector combustion</t>
  </si>
  <si>
    <t>Railways - stationary combustion</t>
  </si>
  <si>
    <t>1A1b</t>
  </si>
  <si>
    <t>Refineries - combustion</t>
  </si>
  <si>
    <t>Refinery miscellaneous</t>
  </si>
  <si>
    <t>Naphtha</t>
  </si>
  <si>
    <t>Petrol</t>
  </si>
  <si>
    <t>Solid smokeless fuel production</t>
  </si>
  <si>
    <t>SSF produced</t>
  </si>
  <si>
    <t>Town gas manufacture</t>
  </si>
  <si>
    <t>2B10a</t>
  </si>
  <si>
    <t>Chemical industry - general</t>
  </si>
  <si>
    <t>Chemicals and manmade fibres</t>
  </si>
  <si>
    <t>no units</t>
  </si>
  <si>
    <t>1A4cii</t>
  </si>
  <si>
    <t>Agriculture - mobile machinery</t>
  </si>
  <si>
    <t>1A5b</t>
  </si>
  <si>
    <t>Aircraft -  military</t>
  </si>
  <si>
    <t>1A3eii</t>
  </si>
  <si>
    <t>Aircraft - support vehicles</t>
  </si>
  <si>
    <t>1A2b</t>
  </si>
  <si>
    <t>Autogenerators</t>
  </si>
  <si>
    <t>Biogas</t>
  </si>
  <si>
    <t>1A4bii</t>
  </si>
  <si>
    <t>House and garden machinery</t>
  </si>
  <si>
    <t>DERV</t>
  </si>
  <si>
    <t>1A2gvii</t>
  </si>
  <si>
    <t>Industrial off-road mobile machinery</t>
  </si>
  <si>
    <t>Shipping - naval</t>
  </si>
  <si>
    <t>2C3</t>
  </si>
  <si>
    <t>Primary aluminium production - general</t>
  </si>
  <si>
    <t>Primary aluminium production</t>
  </si>
  <si>
    <t>Electric arc furnaces</t>
  </si>
  <si>
    <t>Steel production (electric arc)</t>
  </si>
  <si>
    <t>Iron and steel - flaring</t>
  </si>
  <si>
    <t>2A5a</t>
  </si>
  <si>
    <t>Quarrying</t>
  </si>
  <si>
    <t>Aggregates</t>
  </si>
  <si>
    <t>Basic oxygen furnaces</t>
  </si>
  <si>
    <t>Steel production (oxygen converters)</t>
  </si>
  <si>
    <t>z_1A3di(i)</t>
  </si>
  <si>
    <t>Shipping - international IPCC definition</t>
  </si>
  <si>
    <t>2A3</t>
  </si>
  <si>
    <t>Glass - lead crystal</t>
  </si>
  <si>
    <t>Glass (lead crystal)</t>
  </si>
  <si>
    <t>kilotonne</t>
  </si>
  <si>
    <t>Chemical industry - phosphate based fertilizers</t>
  </si>
  <si>
    <t>Phosphate rock imports</t>
  </si>
  <si>
    <t>2C5</t>
  </si>
  <si>
    <t>Secondary lead production</t>
  </si>
  <si>
    <t>Refined secondary lead</t>
  </si>
  <si>
    <t>2D3g</t>
  </si>
  <si>
    <t>Coating manufacture - inks</t>
  </si>
  <si>
    <t>Pigment</t>
  </si>
  <si>
    <t>Coating manufacture - other coatings</t>
  </si>
  <si>
    <t>2D3d</t>
  </si>
  <si>
    <t>Industrial coatings - wood</t>
  </si>
  <si>
    <t>Wood coatings</t>
  </si>
  <si>
    <t>Industrial coatings - metal and plastic</t>
  </si>
  <si>
    <t>Metal and plastic coatings</t>
  </si>
  <si>
    <t>Industrial coatings - high performance</t>
  </si>
  <si>
    <t>High performance coatings</t>
  </si>
  <si>
    <t>Industrial coatings - marine</t>
  </si>
  <si>
    <t>Marine coatings</t>
  </si>
  <si>
    <t>Industrial coatings - metal packaging</t>
  </si>
  <si>
    <t>Metal packaging coatings</t>
  </si>
  <si>
    <t>Industrial coatings - automotive</t>
  </si>
  <si>
    <t>Automotive coatings</t>
  </si>
  <si>
    <t>Industrial coatings - vehicle refinishing</t>
  </si>
  <si>
    <t>Vehicle refinishing coatings</t>
  </si>
  <si>
    <t>1A3c</t>
  </si>
  <si>
    <t>Railways - intercity</t>
  </si>
  <si>
    <t>Railways - regional</t>
  </si>
  <si>
    <t>Railways - freight</t>
  </si>
  <si>
    <t>1A3aii(i)</t>
  </si>
  <si>
    <t>Aircraft - domestic take off and landing</t>
  </si>
  <si>
    <t>Cement - non-decarbonising</t>
  </si>
  <si>
    <t>Clinker production</t>
  </si>
  <si>
    <t>Mt clinker produced</t>
  </si>
  <si>
    <t>2H3</t>
  </si>
  <si>
    <t>Other industry - part B processes</t>
  </si>
  <si>
    <t>Process emission</t>
  </si>
  <si>
    <t>2D3b</t>
  </si>
  <si>
    <t>Other industry - asphalt manufacture</t>
  </si>
  <si>
    <t>Asphalt produced</t>
  </si>
  <si>
    <t>Secondary aluminium production</t>
  </si>
  <si>
    <t>2G</t>
  </si>
  <si>
    <t>Cigarette smoking</t>
  </si>
  <si>
    <t>Cigarettes</t>
  </si>
  <si>
    <t>Chemical industry - ammonia based fertilizer</t>
  </si>
  <si>
    <t>Ammonium nitrate</t>
  </si>
  <si>
    <t>z_11C</t>
  </si>
  <si>
    <t>Road transport - resuspension</t>
  </si>
  <si>
    <t>Vehicle kilometres</t>
  </si>
  <si>
    <t>billion vehicle kilometres</t>
  </si>
  <si>
    <t>Industrial coatings - commercial vehicles</t>
  </si>
  <si>
    <t>Commercial vehicle coatings</t>
  </si>
  <si>
    <t>5C1biv</t>
  </si>
  <si>
    <t>Incineration - sewage sludge</t>
  </si>
  <si>
    <t>Sewage sludge combustion</t>
  </si>
  <si>
    <t>5C1biii</t>
  </si>
  <si>
    <t>Incineration - clinical waste</t>
  </si>
  <si>
    <t>Clinical waste</t>
  </si>
  <si>
    <t>5C1bii</t>
  </si>
  <si>
    <t>Incineration - chemical waste</t>
  </si>
  <si>
    <t>Chemical waste</t>
  </si>
  <si>
    <t>5C1bv</t>
  </si>
  <si>
    <t>Crematoria</t>
  </si>
  <si>
    <t>Cremation</t>
  </si>
  <si>
    <t>million cremations</t>
  </si>
  <si>
    <t>2A6</t>
  </si>
  <si>
    <t>Cement and concrete batching</t>
  </si>
  <si>
    <t>2C7c</t>
  </si>
  <si>
    <t>Other non-ferrous metal processes</t>
  </si>
  <si>
    <t>Index of output (basic metals)</t>
  </si>
  <si>
    <t>Brick manufacture - Fletton</t>
  </si>
  <si>
    <t>Fletton bricks</t>
  </si>
  <si>
    <t>Upstream oil and gas production - combustion at gas separation plant</t>
  </si>
  <si>
    <t>Industrial coatings - aircraft</t>
  </si>
  <si>
    <t>Aircraft coatings</t>
  </si>
  <si>
    <t>Industrial coatings - agricultural and construction</t>
  </si>
  <si>
    <t>Ace coatings</t>
  </si>
  <si>
    <t>Industrial coatings - drum</t>
  </si>
  <si>
    <t>Drum coatings</t>
  </si>
  <si>
    <t>5E</t>
  </si>
  <si>
    <t>Accidental fires - vehicles</t>
  </si>
  <si>
    <t>Mass burnt</t>
  </si>
  <si>
    <t>Chemical industry - alkyl lead</t>
  </si>
  <si>
    <t>Brick manufacture - non Fletton</t>
  </si>
  <si>
    <t>Non-Fletton bricks</t>
  </si>
  <si>
    <t>2C7a</t>
  </si>
  <si>
    <t>Copper alloy and semis production</t>
  </si>
  <si>
    <t>Copper consumption</t>
  </si>
  <si>
    <t>2C6</t>
  </si>
  <si>
    <t>Zinc oxide production</t>
  </si>
  <si>
    <t>Zinc alloy and semis production</t>
  </si>
  <si>
    <t>Zinc consumption</t>
  </si>
  <si>
    <t>Lead battery manufacture</t>
  </si>
  <si>
    <t>2B6</t>
  </si>
  <si>
    <t>Chemical industry - titanium dioxide</t>
  </si>
  <si>
    <t>Titanium dioxide</t>
  </si>
  <si>
    <t>Glass - glass wool</t>
  </si>
  <si>
    <t>Glass (glass wool)</t>
  </si>
  <si>
    <t>Glass - continuous filament glass fibre</t>
  </si>
  <si>
    <t>Glass (glass fibre)</t>
  </si>
  <si>
    <t>Glass - flat</t>
  </si>
  <si>
    <t>Glass (flat)</t>
  </si>
  <si>
    <t>Incineration - animal carcases</t>
  </si>
  <si>
    <t>2B7</t>
  </si>
  <si>
    <t>Chemical industry - soda ash</t>
  </si>
  <si>
    <t>Soda ash</t>
  </si>
  <si>
    <t>Integrated steelworks - other processes</t>
  </si>
  <si>
    <t>Alumina production</t>
  </si>
  <si>
    <t>Glass - container</t>
  </si>
  <si>
    <t>Glass (container)</t>
  </si>
  <si>
    <t>Glass - domestic</t>
  </si>
  <si>
    <t>Glass (domestic)</t>
  </si>
  <si>
    <t>Glass - special</t>
  </si>
  <si>
    <t>Glass (special)</t>
  </si>
  <si>
    <t>Refractories - non chromite based</t>
  </si>
  <si>
    <t>Refractory production</t>
  </si>
  <si>
    <t>Refractories - chromite based</t>
  </si>
  <si>
    <t>Unglazed ceramics</t>
  </si>
  <si>
    <t>Ceramics production</t>
  </si>
  <si>
    <t>Glazed ceramics</t>
  </si>
  <si>
    <t>2I</t>
  </si>
  <si>
    <t>Wood products manufacture</t>
  </si>
  <si>
    <t>Wood product production</t>
  </si>
  <si>
    <t>5C2</t>
  </si>
  <si>
    <t>Small-scale waste burning</t>
  </si>
  <si>
    <t>Waste</t>
  </si>
  <si>
    <t>Integrated steelworks - stockpiles</t>
  </si>
  <si>
    <t>Fireworks</t>
  </si>
  <si>
    <t>2A1</t>
  </si>
  <si>
    <t>Slag clement production</t>
  </si>
  <si>
    <t>Slag cement production</t>
  </si>
  <si>
    <t>Foundries</t>
  </si>
  <si>
    <t>Castings</t>
  </si>
  <si>
    <t>Accidental fires - dwellings</t>
  </si>
  <si>
    <t>Accidental fires - other buildings</t>
  </si>
  <si>
    <t>Accidental fires - vegetation</t>
  </si>
  <si>
    <t>Area burnt</t>
  </si>
  <si>
    <t>hectares</t>
  </si>
  <si>
    <t>z_11B</t>
  </si>
  <si>
    <t>Accidental fires - forests</t>
  </si>
  <si>
    <t>Accidental fires - straw</t>
  </si>
  <si>
    <t>Bonfire night</t>
  </si>
  <si>
    <t>z_1A3aii(ii)</t>
  </si>
  <si>
    <t>Aircraft - domestic cruise</t>
  </si>
  <si>
    <t>z_1A3ai(ii)</t>
  </si>
  <si>
    <t>Aircraft - international cruise</t>
  </si>
  <si>
    <t>Road transport - cars - rural driving</t>
  </si>
  <si>
    <t>Brake wear</t>
  </si>
  <si>
    <t>Tyre wear</t>
  </si>
  <si>
    <t>Road abrasion</t>
  </si>
  <si>
    <t>Road transport - LGVs - rural driving</t>
  </si>
  <si>
    <t>Road transport - buses and coaches - rural driving</t>
  </si>
  <si>
    <t>Road transport - HGV articulated - rural driving</t>
  </si>
  <si>
    <t>Road transport - HGV rigid - rural driving</t>
  </si>
  <si>
    <t>Road transport - motorcycle (&gt;50cc  2st) - rural driving</t>
  </si>
  <si>
    <t>Road transport - motorcycle (&gt;50cc  4st) - rural driving</t>
  </si>
  <si>
    <t>Road transport - cars - urban driving</t>
  </si>
  <si>
    <t>Road transport - LGVs - urban driving</t>
  </si>
  <si>
    <t>Road transport - buses and coaches - urban driving</t>
  </si>
  <si>
    <t>Road transport - HGV articulated - urban driving</t>
  </si>
  <si>
    <t>Road transport - HGV rigid - urban driving</t>
  </si>
  <si>
    <t>Road transport - mopeds (&lt;50cc 2st) - urban driving</t>
  </si>
  <si>
    <t>Road transport - motorcycle (&gt;50cc  2st) - urban driving</t>
  </si>
  <si>
    <t>Road transport - motorcycle (&gt;50cc  4st) - urban driving</t>
  </si>
  <si>
    <t>Road transport - cars - motorway driving</t>
  </si>
  <si>
    <t>Road transport - LGVs - motorway driving</t>
  </si>
  <si>
    <t>Road transport - buses and coaches - motorway driving</t>
  </si>
  <si>
    <t>Road transport - HGV articulated - motorway driving</t>
  </si>
  <si>
    <t>Road transport - HGV rigid - motorway driving</t>
  </si>
  <si>
    <t>Road transport - motorcycle (&gt;50cc  4st) - motorway driving</t>
  </si>
  <si>
    <t>Road transport - cars - cold start</t>
  </si>
  <si>
    <t>Road transport - LGVs - cold start</t>
  </si>
  <si>
    <t>Foot and mouth pyres</t>
  </si>
  <si>
    <t>Pigs burnt</t>
  </si>
  <si>
    <t>Population Size (1000 head)</t>
  </si>
  <si>
    <t>Cows burnt</t>
  </si>
  <si>
    <t>Sheep burnt</t>
  </si>
  <si>
    <t>Goats burnt</t>
  </si>
  <si>
    <t>Deer burnt</t>
  </si>
  <si>
    <t>Rail - coal</t>
  </si>
  <si>
    <t>Upstream Gas Production - flaring</t>
  </si>
  <si>
    <t>Upstream Gas Production - fuel combustion</t>
  </si>
  <si>
    <t>Aircraft between UK and CDs - TOL</t>
  </si>
  <si>
    <t>Aircraft between UK and Gibraltar - TOL</t>
  </si>
  <si>
    <t>Aircraft between UK and CDs - Cruise</t>
  </si>
  <si>
    <t>Aircraft between UK and Gibraltar - Cruise</t>
  </si>
  <si>
    <t>Autogeneration - exported to grid</t>
  </si>
  <si>
    <t>Non-Ferrous Metal (combustion)</t>
  </si>
  <si>
    <t>1A2c</t>
  </si>
  <si>
    <t>Chemicals (combustion)</t>
  </si>
  <si>
    <t>1A2d</t>
  </si>
  <si>
    <t>Pulp, Paper and Print (combustion)</t>
  </si>
  <si>
    <t>1A2e</t>
  </si>
  <si>
    <t>Food &amp; drink, tobacco (combustion)</t>
  </si>
  <si>
    <t>Sailing boats with auxiliary engines</t>
  </si>
  <si>
    <t>Motorboats / workboats (e.g. canal boats, dredgers, service boats, tourist boats, river boats)</t>
  </si>
  <si>
    <t>Personal watercraft e.g. jet ski</t>
  </si>
  <si>
    <t>Inland goods-carrying vessels</t>
  </si>
  <si>
    <t>Shipping between UK and Gibraltar</t>
  </si>
  <si>
    <t>Shipping between UK and OTs (excl. Gib and Bermuda)</t>
  </si>
  <si>
    <t>Charcoal production</t>
  </si>
  <si>
    <t>Charcoal produced</t>
  </si>
  <si>
    <t>Glass – ballotini</t>
  </si>
  <si>
    <t>Glass (ballotini)</t>
  </si>
  <si>
    <t>Methanol production – combustion</t>
  </si>
  <si>
    <t>Aircraft between UK and Bermuda - TOL</t>
  </si>
  <si>
    <t>Shipping between UK and Bermuda</t>
  </si>
  <si>
    <t>Aircraft between UK and Bermuda - Cruise</t>
  </si>
  <si>
    <t>Shipping between UK and CDs</t>
  </si>
  <si>
    <t>2A5b</t>
  </si>
  <si>
    <t>Construction of houses</t>
  </si>
  <si>
    <t>Construction</t>
  </si>
  <si>
    <t>m2</t>
  </si>
  <si>
    <t>Construction of apartment buildings</t>
  </si>
  <si>
    <t>Non-residential construction</t>
  </si>
  <si>
    <t>Road construction</t>
  </si>
  <si>
    <t>5D1</t>
  </si>
  <si>
    <t>Sewage sludge decomposition</t>
  </si>
  <si>
    <t>2H1</t>
  </si>
  <si>
    <t>Paper production</t>
  </si>
  <si>
    <t>Domestic fertilizer</t>
  </si>
  <si>
    <t>2D3a</t>
  </si>
  <si>
    <t>Non-aerosol products - household products</t>
  </si>
  <si>
    <t>Non-fuel domestic</t>
  </si>
  <si>
    <t>millions</t>
  </si>
  <si>
    <t>Domestic pets</t>
  </si>
  <si>
    <t>Manure and excreta</t>
  </si>
  <si>
    <t>Wild birds wastes</t>
  </si>
  <si>
    <t>Wild other animal wastes</t>
  </si>
  <si>
    <t>Adult breath and sweat</t>
  </si>
  <si>
    <t>Population</t>
  </si>
  <si>
    <t>million people</t>
  </si>
  <si>
    <t>Infant emissions from nappies</t>
  </si>
  <si>
    <t>Population 0to4yrs</t>
  </si>
  <si>
    <t>2H2</t>
  </si>
  <si>
    <t>Sugar beet processing</t>
  </si>
  <si>
    <t>Non-fuel fertilizer</t>
  </si>
  <si>
    <t>1B2aiv</t>
  </si>
  <si>
    <t>Refineries - general</t>
  </si>
  <si>
    <t>Chemical industry - ammonia use</t>
  </si>
  <si>
    <t>5B1</t>
  </si>
  <si>
    <t>Composting (at permit sites)</t>
  </si>
  <si>
    <t>5B2</t>
  </si>
  <si>
    <t>Anaerobic Digestion</t>
  </si>
  <si>
    <t>Parks, Gardens &amp; Golf courses</t>
  </si>
  <si>
    <t xml:space="preserve">Heather burning </t>
  </si>
  <si>
    <t>Composting (at household)</t>
  </si>
  <si>
    <t>3Da2c</t>
  </si>
  <si>
    <t>Landspreading of non-manure digestates (from AD)</t>
  </si>
  <si>
    <t>Landspreading of manure digestates (from AD)</t>
  </si>
  <si>
    <t>1B2ai</t>
  </si>
  <si>
    <t>Upstream Oil Production - process emissions</t>
  </si>
  <si>
    <t>2B3</t>
  </si>
  <si>
    <t>Adipic acid production</t>
  </si>
  <si>
    <t>Adipic acid produced</t>
  </si>
  <si>
    <t>Mt Adipic Acid produced</t>
  </si>
  <si>
    <t>Ammonia production - combustion</t>
  </si>
  <si>
    <t>2B2</t>
  </si>
  <si>
    <t>Nitric acid production</t>
  </si>
  <si>
    <t>Acid production</t>
  </si>
  <si>
    <t>Mt 100% Nitric Acid produced</t>
  </si>
  <si>
    <t>Upstream Oil Production - Offshore Well Testing</t>
  </si>
  <si>
    <t>Exploration drilling :amount of gas flared</t>
  </si>
  <si>
    <t>Chemical industry - nitric acid use</t>
  </si>
  <si>
    <t>1B2b</t>
  </si>
  <si>
    <t>Upstream Gas Production - process emissions</t>
  </si>
  <si>
    <t>Upstream Gas Production - Offshore Well Testing</t>
  </si>
  <si>
    <t>Non-ferrous metal processes</t>
  </si>
  <si>
    <t>Cement production - combustion</t>
  </si>
  <si>
    <t>Sulphuric acid production</t>
  </si>
  <si>
    <t>Chemical industry - sulphuric acid use</t>
  </si>
  <si>
    <t>Agricultural engines</t>
  </si>
  <si>
    <t>Industrial engines</t>
  </si>
  <si>
    <t>Marine engines</t>
  </si>
  <si>
    <t>Aircraft engines</t>
  </si>
  <si>
    <t>Road vehicle engines</t>
  </si>
  <si>
    <t>Natural sources</t>
  </si>
  <si>
    <t>Gas leakage</t>
  </si>
  <si>
    <t>Natural gas supply</t>
  </si>
  <si>
    <t>kt Ngas leaked</t>
  </si>
  <si>
    <t>Natural Gas (leakage at point of use)</t>
  </si>
  <si>
    <t>Natural Gas (transmission leakage)</t>
  </si>
  <si>
    <t>Textile coating</t>
  </si>
  <si>
    <t>Textiles and textile products</t>
  </si>
  <si>
    <t>Agriculture - agrochemicals use</t>
  </si>
  <si>
    <t>Agrochemical active ingredient</t>
  </si>
  <si>
    <t>Bread baking</t>
  </si>
  <si>
    <t>Bread</t>
  </si>
  <si>
    <t>2D3f</t>
  </si>
  <si>
    <t>Dry cleaning</t>
  </si>
  <si>
    <t>Solvent use</t>
  </si>
  <si>
    <t>Film coating</t>
  </si>
  <si>
    <t>Pulp paper printing and publishing</t>
  </si>
  <si>
    <t>2D3i</t>
  </si>
  <si>
    <t>Industrial adhesives - other</t>
  </si>
  <si>
    <t>Adhesives and sealants</t>
  </si>
  <si>
    <t>Leather coating</t>
  </si>
  <si>
    <t>Leather and leather products</t>
  </si>
  <si>
    <t>2D3e</t>
  </si>
  <si>
    <t>Leather degreasing</t>
  </si>
  <si>
    <t>Other solvent use</t>
  </si>
  <si>
    <t>Road dressings</t>
  </si>
  <si>
    <t>Non fuel bitumen use</t>
  </si>
  <si>
    <t>Seed oil extraction</t>
  </si>
  <si>
    <t>Oilseeds and nuts</t>
  </si>
  <si>
    <t>Refineries - flares</t>
  </si>
  <si>
    <t>Industrial coatings - coil coating</t>
  </si>
  <si>
    <t>Coil coatings</t>
  </si>
  <si>
    <t>Upstream Oil Production - Onshore Oil Loading</t>
  </si>
  <si>
    <t>Crude oil</t>
  </si>
  <si>
    <t>Refineries - drainage</t>
  </si>
  <si>
    <t>Refineries - process</t>
  </si>
  <si>
    <t>Refineries - tankage</t>
  </si>
  <si>
    <t>Cider manufacture</t>
  </si>
  <si>
    <t>Cider</t>
  </si>
  <si>
    <t>billion litres</t>
  </si>
  <si>
    <t>Wine manufacture</t>
  </si>
  <si>
    <t>Wine</t>
  </si>
  <si>
    <t>Coating manufacture - adhesives</t>
  </si>
  <si>
    <t>Solvent used in coating</t>
  </si>
  <si>
    <t>Decorative paint - retail decorative</t>
  </si>
  <si>
    <t>Retail decorative coatings</t>
  </si>
  <si>
    <t>Decorative paint - trade decorative</t>
  </si>
  <si>
    <t>Trade decorative coatings</t>
  </si>
  <si>
    <t>1B2av</t>
  </si>
  <si>
    <t>Petrol terminals - storage</t>
  </si>
  <si>
    <t>Petrol (unleaded)</t>
  </si>
  <si>
    <t>Petrol (leaded)</t>
  </si>
  <si>
    <t>Refineries - road/rail loading</t>
  </si>
  <si>
    <t>Petrol stations - petrol delivery</t>
  </si>
  <si>
    <t>Petrol stations - vehicle refuelling</t>
  </si>
  <si>
    <t>Petrol terminals - tanker loading</t>
  </si>
  <si>
    <t>Upstream Oil Production - Offshore Oil Loading</t>
  </si>
  <si>
    <t>Upstream Oil Production - Oil terminal storage</t>
  </si>
  <si>
    <t>2D3h</t>
  </si>
  <si>
    <t>Printing - screen printing</t>
  </si>
  <si>
    <t>Screen printing inks</t>
  </si>
  <si>
    <t>Printing - heatset web offset</t>
  </si>
  <si>
    <t>Heatset offset ink</t>
  </si>
  <si>
    <t>Printing - metal decorating</t>
  </si>
  <si>
    <t>Metal decorating inks</t>
  </si>
  <si>
    <t>Printing - other inks</t>
  </si>
  <si>
    <t>Other inks</t>
  </si>
  <si>
    <t>Printing - overprint varnishes</t>
  </si>
  <si>
    <t>Overprint varnishes</t>
  </si>
  <si>
    <t>Printing - publication gravure</t>
  </si>
  <si>
    <t>Publication gravure ink</t>
  </si>
  <si>
    <t>Surface cleaning - trichloroethylene</t>
  </si>
  <si>
    <t>Cleaning solvent</t>
  </si>
  <si>
    <t>Surface cleaning - 111-trichloroethane</t>
  </si>
  <si>
    <t>Surface cleaning - tetrachloroethylene</t>
  </si>
  <si>
    <t>Surface cleaning - dichloromethane</t>
  </si>
  <si>
    <t>Surface cleaning - hydrocarbons</t>
  </si>
  <si>
    <t>Surface cleaning - oxygenated solvents</t>
  </si>
  <si>
    <t>Non-aerosol products - cosmetics and toiletries</t>
  </si>
  <si>
    <t>Cosmetics and toiletries</t>
  </si>
  <si>
    <t>Household products</t>
  </si>
  <si>
    <t>Non-aerosol products - automotive products</t>
  </si>
  <si>
    <t>Carcare products</t>
  </si>
  <si>
    <t>Non-aerosol products - domestic adhesives</t>
  </si>
  <si>
    <t>Non-aerosol products - paint thinner</t>
  </si>
  <si>
    <t>Aerosols - cosmetics and toiletries</t>
  </si>
  <si>
    <t>Aerosols</t>
  </si>
  <si>
    <t>million units</t>
  </si>
  <si>
    <t>Aerosols - household products</t>
  </si>
  <si>
    <t>Aerosols - carcare products</t>
  </si>
  <si>
    <t>Paper coating</t>
  </si>
  <si>
    <t>Printing - other offset</t>
  </si>
  <si>
    <t>Other offset ink</t>
  </si>
  <si>
    <t>Printing - flexible packaging</t>
  </si>
  <si>
    <t>Flexible packaging inks</t>
  </si>
  <si>
    <t>Printing - other flexography</t>
  </si>
  <si>
    <t>Other flexographic inks</t>
  </si>
  <si>
    <t>Printing - print chemicals</t>
  </si>
  <si>
    <t>Print chemicals</t>
  </si>
  <si>
    <t>Petroleum processes</t>
  </si>
  <si>
    <t>Oil production</t>
  </si>
  <si>
    <t>Gasification processes</t>
  </si>
  <si>
    <t>Gas production (onshore)</t>
  </si>
  <si>
    <t>billion cubic meters gas production</t>
  </si>
  <si>
    <t>Hot rolling of steel</t>
  </si>
  <si>
    <t>Rolled steel products</t>
  </si>
  <si>
    <t>Cold rolling of steel</t>
  </si>
  <si>
    <t>Tyre manufacture</t>
  </si>
  <si>
    <t>Rubber and plastic products</t>
  </si>
  <si>
    <t>Other rubber products</t>
  </si>
  <si>
    <t>Brewing - wort boiling</t>
  </si>
  <si>
    <t>Beer</t>
  </si>
  <si>
    <t>Brewing - fermentation</t>
  </si>
  <si>
    <t>Spirit manufacture - fermentation</t>
  </si>
  <si>
    <t>Spirits</t>
  </si>
  <si>
    <t>billion litres pure alcohol</t>
  </si>
  <si>
    <t>Spirit manufacture - distillation</t>
  </si>
  <si>
    <t>Spirit manufacture - casking</t>
  </si>
  <si>
    <t>Whisky</t>
  </si>
  <si>
    <t>Spirit manufacture - spent grain drying</t>
  </si>
  <si>
    <t>Grain used in spirits</t>
  </si>
  <si>
    <t>Spirit manufacture - Scotch whisky maturation</t>
  </si>
  <si>
    <t>Whisky in storage</t>
  </si>
  <si>
    <t>Other food - meat fish and poultry</t>
  </si>
  <si>
    <t>Meat fish and poultry</t>
  </si>
  <si>
    <t>Other food - sugar production</t>
  </si>
  <si>
    <t>Sugar</t>
  </si>
  <si>
    <t>Other food - margarine and other solid fats</t>
  </si>
  <si>
    <t>Fats</t>
  </si>
  <si>
    <t>Other food - cakes biscuits and cereals</t>
  </si>
  <si>
    <t>Cakes and biscuits</t>
  </si>
  <si>
    <t>Other food - animal feed manufacture</t>
  </si>
  <si>
    <t>Animal feeds</t>
  </si>
  <si>
    <t>Other food - coffee roasting</t>
  </si>
  <si>
    <t>Coffee</t>
  </si>
  <si>
    <t>2B10b</t>
  </si>
  <si>
    <t>Ship purging</t>
  </si>
  <si>
    <t>Petrol stations - storage tanks</t>
  </si>
  <si>
    <t>Petrol stations - spillages</t>
  </si>
  <si>
    <t>Upstream Oil Production - venting</t>
  </si>
  <si>
    <t>Printing - newspapers</t>
  </si>
  <si>
    <t>Newspaper inks</t>
  </si>
  <si>
    <t>Industrial adhesives - pressure sensitive tapes</t>
  </si>
  <si>
    <t>Solvent and oil recovery</t>
  </si>
  <si>
    <t>Coal tar and bitumen processes</t>
  </si>
  <si>
    <t>Wood impregnation - LOSP</t>
  </si>
  <si>
    <t>Solvent-borne preservative</t>
  </si>
  <si>
    <t>Wood impregnation - creosote</t>
  </si>
  <si>
    <t>Creosote</t>
  </si>
  <si>
    <t>Malting - all</t>
  </si>
  <si>
    <t>Malt</t>
  </si>
  <si>
    <t>Spirit manufacture - other maturation</t>
  </si>
  <si>
    <t>Road transport - cars - evaporative</t>
  </si>
  <si>
    <t>Road transport - LGVs - evaporative</t>
  </si>
  <si>
    <t>Road transport - mopeds (&lt;50cc 2st) - evaporative</t>
  </si>
  <si>
    <t>Road transport - motorcycle (&gt;50cc  2st) - evaporative</t>
  </si>
  <si>
    <t>Road transport - motorcycle (&gt;50cc  4st) - evaporative</t>
  </si>
  <si>
    <t>Sea going vessel loading</t>
  </si>
  <si>
    <t>Upstream Gas Production - Gas terminal storage</t>
  </si>
  <si>
    <t>Upstream Gas Production - venting</t>
  </si>
  <si>
    <t>5D2</t>
  </si>
  <si>
    <t>Industrial Waste Water Treatment</t>
  </si>
  <si>
    <t>Gg COD (wastewater)</t>
  </si>
  <si>
    <t>Foam blowing</t>
  </si>
  <si>
    <t>Blowing agents</t>
  </si>
  <si>
    <t>LNG</t>
  </si>
  <si>
    <t>QAQC</t>
  </si>
  <si>
    <t>Cross check with Annex_IV_Projections_GB_2020_v1_0_WM.xls</t>
  </si>
  <si>
    <t>Long name</t>
  </si>
  <si>
    <t>Unit</t>
  </si>
  <si>
    <t>TOTAL</t>
  </si>
  <si>
    <t>Public electricity and heat production</t>
  </si>
  <si>
    <t>Ktonne</t>
  </si>
  <si>
    <t>Petroleum refining</t>
  </si>
  <si>
    <t>Manufacture of solid fuels and other energy industries</t>
  </si>
  <si>
    <t>Stationary combustion in manufacturing industries and construction: Iron and steel</t>
  </si>
  <si>
    <t>Stationary combustion in manufacturing industries and construction: Non-ferrous metals</t>
  </si>
  <si>
    <t>Stationary combustion in manufacturing industries and construction: Chemicals</t>
  </si>
  <si>
    <t>Stationary combustion in manufacturing industries and construction: Pulp, Paper and Print</t>
  </si>
  <si>
    <t>MEMO ITEMS</t>
  </si>
  <si>
    <t>Stationary combustion in manufacturing industries and construction: Food processing, beverages and tobacco</t>
  </si>
  <si>
    <t>Stationary combustion in manufacturing industries and construction: Non-metallic minerals</t>
  </si>
  <si>
    <t>Mobile combustion in manufacturing industries and construction (please specify in the IIR)</t>
  </si>
  <si>
    <t>Stationary combustion in manufacturing industries and construction: Other (please specify in the IIR)</t>
  </si>
  <si>
    <t>International aviation LTO (civil)</t>
  </si>
  <si>
    <t>Domestic aviation LTO (civil)</t>
  </si>
  <si>
    <t>Road transport: Passenger cars</t>
  </si>
  <si>
    <t>NATIONAL TOTAL</t>
  </si>
  <si>
    <t>Road transport: Light duty vehicles</t>
  </si>
  <si>
    <t>Road transport: Heavy duty vehicles and buses</t>
  </si>
  <si>
    <t>Road transport: Mopeds &amp; motorcycles</t>
  </si>
  <si>
    <t>Road transport: Automobile tyre and brake wear</t>
  </si>
  <si>
    <t>Road transport: Automobile road abrasion</t>
  </si>
  <si>
    <t>Railways</t>
  </si>
  <si>
    <t>National navigation (shipping)</t>
  </si>
  <si>
    <t>Annex_IV_Projections_GB_2020_v1_0_WM.xls</t>
  </si>
  <si>
    <t>Other (please specify in the IIR)</t>
  </si>
  <si>
    <t>Commercial/Institutional: Stationary</t>
  </si>
  <si>
    <t>Residential: Stationary</t>
  </si>
  <si>
    <t>Residential: Household and gardening (mobile)</t>
  </si>
  <si>
    <t>Agriculture/Forestry/Fishing: Stationary</t>
  </si>
  <si>
    <t>Agriculture/Forestry/Fishing: Off-road vehicles and other machinery</t>
  </si>
  <si>
    <t>Agriculture/Forestry/Fishing: National fishing</t>
  </si>
  <si>
    <t>difference NATIONAL TOTAL vs Annex_IV_Projections_GB_2020_v1_0_WM.xls</t>
  </si>
  <si>
    <t>Other, Mobile (including military, land based and recreational boats)</t>
  </si>
  <si>
    <t>Fugitive emission from solid fuels: Coal mining and handling</t>
  </si>
  <si>
    <t>Fugitive emission from solid fuels: Solid fuel transformation</t>
  </si>
  <si>
    <t>Venting and flaring (oil, gas, combined oil and gas)</t>
  </si>
  <si>
    <t>Cement production</t>
  </si>
  <si>
    <t>Glass production</t>
  </si>
  <si>
    <t>Quarrying and mining of minerals other than coal</t>
  </si>
  <si>
    <t>Construction and demolition</t>
  </si>
  <si>
    <t>Other mineral products (please specify in the IIR)</t>
  </si>
  <si>
    <t>Chemical industry: Other (please specify in the IIR)</t>
  </si>
  <si>
    <t>Titanium dioxide production</t>
  </si>
  <si>
    <t>Soda ash production</t>
  </si>
  <si>
    <t>Iron and steel production</t>
  </si>
  <si>
    <t>Aluminium production</t>
  </si>
  <si>
    <t>Lead production</t>
  </si>
  <si>
    <t>Zinc production</t>
  </si>
  <si>
    <t>Copper production</t>
  </si>
  <si>
    <t>Other metal production (please specify in the IIR)</t>
  </si>
  <si>
    <t>Road paving with asphalt</t>
  </si>
  <si>
    <t>Coating applications</t>
  </si>
  <si>
    <t>Chemical products</t>
  </si>
  <si>
    <t>Other product use (please specify in the IIR)</t>
  </si>
  <si>
    <t>Other industrial processes (please specify in the IIR)</t>
  </si>
  <si>
    <t>Wood processing</t>
  </si>
  <si>
    <t>3B1a</t>
  </si>
  <si>
    <t>Manure management - Dairy cattle</t>
  </si>
  <si>
    <t>3B1b</t>
  </si>
  <si>
    <t>Manure management - Non-dairy cattle</t>
  </si>
  <si>
    <t>3B2</t>
  </si>
  <si>
    <t>Manure management - Sheep</t>
  </si>
  <si>
    <t>3B3</t>
  </si>
  <si>
    <t>Manure management - Swine</t>
  </si>
  <si>
    <t>3B4d</t>
  </si>
  <si>
    <t>Manure management - Goats</t>
  </si>
  <si>
    <t>3B4e</t>
  </si>
  <si>
    <t>Manure management - Horses</t>
  </si>
  <si>
    <t>3B4g</t>
  </si>
  <si>
    <t>3B4gi</t>
  </si>
  <si>
    <t>Manure management - Laying hens</t>
  </si>
  <si>
    <t>3B4gii</t>
  </si>
  <si>
    <t>Manure management - Broilers</t>
  </si>
  <si>
    <t>3B4giii</t>
  </si>
  <si>
    <t>Manure management - Turkeys</t>
  </si>
  <si>
    <t>3B4giv</t>
  </si>
  <si>
    <t>Manure management - Other poultry</t>
  </si>
  <si>
    <t>3B4h</t>
  </si>
  <si>
    <t>Manure management - Other animals (please specify in the IIR)</t>
  </si>
  <si>
    <t>3Dc</t>
  </si>
  <si>
    <t>Farm-level agricultural operations including storage, handling and transport of agricultural products</t>
  </si>
  <si>
    <t>Biological treatment of waste - Solid waste disposal on land</t>
  </si>
  <si>
    <t>Municipal waste incineration</t>
  </si>
  <si>
    <t>Hazardous waste incineration</t>
  </si>
  <si>
    <t>Clinical waste incineration</t>
  </si>
  <si>
    <t>Sewage sludge incineration</t>
  </si>
  <si>
    <t>Open burning of waste</t>
  </si>
  <si>
    <t>Other waste (please specify in the IIR)</t>
  </si>
  <si>
    <t>Other (included in national total for entire territory) (please specify in the IIR)</t>
  </si>
  <si>
    <t>Memo Item_11B</t>
  </si>
  <si>
    <t>Forest fires</t>
  </si>
  <si>
    <t>Memo Item_11C</t>
  </si>
  <si>
    <t>Other natural emissions (please specify in the IIR)</t>
  </si>
  <si>
    <t>Memo Item_1A3ai(ii)</t>
  </si>
  <si>
    <t>International aviation cruise (civil)</t>
  </si>
  <si>
    <t>Memo Item_1A3aii(ii)</t>
  </si>
  <si>
    <t>Domestic aviation cruise (civil)</t>
  </si>
  <si>
    <t>Memo Item_1A3di(i)</t>
  </si>
  <si>
    <t>International maritime navigation</t>
  </si>
  <si>
    <t>Fugitive emissions oil: Refining and storage</t>
  </si>
  <si>
    <t>Domestic solvent use including fungicides</t>
  </si>
  <si>
    <t>Pulp and paper industry</t>
  </si>
  <si>
    <t>Food and beverages industry</t>
  </si>
  <si>
    <t>3Da1</t>
  </si>
  <si>
    <t>Inorganic N-fertilizers (includes also urea application)</t>
  </si>
  <si>
    <t>3Da2a</t>
  </si>
  <si>
    <t>Animal manure applied to soils</t>
  </si>
  <si>
    <t>3Da2b</t>
  </si>
  <si>
    <t>Sewage sludge applied to soils</t>
  </si>
  <si>
    <t>Other organic fertilisers applied to soils 
(including compost)</t>
  </si>
  <si>
    <t>3Da3</t>
  </si>
  <si>
    <t>Urine and dung deposited by grazing animals</t>
  </si>
  <si>
    <t>3F,I</t>
  </si>
  <si>
    <t>3F</t>
  </si>
  <si>
    <t>Field burning of agricultural residues</t>
  </si>
  <si>
    <t>Biological treatment of waste - Composting</t>
  </si>
  <si>
    <t>Biological treatment of waste - Anaerobic digestion at biogas facilities</t>
  </si>
  <si>
    <t>Domestic wastewater handling</t>
  </si>
  <si>
    <t>Fugitive emissions oil: Exploration, production, transport</t>
  </si>
  <si>
    <t>Fugitive emissions from natural gas (exploration, production, processing, transmission, storage, distribution and other)</t>
  </si>
  <si>
    <t>3Da4</t>
  </si>
  <si>
    <t>Crop residues applied to soils</t>
  </si>
  <si>
    <t>Road transport: Gasoline evaporation</t>
  </si>
  <si>
    <t>Distribution of oil products</t>
  </si>
  <si>
    <t>Storage, handling and transport of chemical products (please specify in the IIR)</t>
  </si>
  <si>
    <t>Degreasing</t>
  </si>
  <si>
    <t>Printing</t>
  </si>
  <si>
    <t>Other solvent use (please specify in the IIR)</t>
  </si>
  <si>
    <t>3De</t>
  </si>
  <si>
    <t>Cultivated crops</t>
  </si>
  <si>
    <t>Industrial wastewater handling</t>
  </si>
  <si>
    <t>Sum of Emission (ktonne)</t>
  </si>
  <si>
    <t>ProjectionYear</t>
  </si>
  <si>
    <t>ShortPollName</t>
  </si>
  <si>
    <t>NFRCode</t>
  </si>
  <si>
    <t>SourceName</t>
  </si>
  <si>
    <t>NH3_3B1a</t>
  </si>
  <si>
    <t>Dairy Cows</t>
  </si>
  <si>
    <t>NH3_3B1b</t>
  </si>
  <si>
    <t>Other cattle</t>
  </si>
  <si>
    <t>NH3_3B2</t>
  </si>
  <si>
    <t>Sheep</t>
  </si>
  <si>
    <t>NH3_3B3</t>
  </si>
  <si>
    <t>Pigs</t>
  </si>
  <si>
    <t>NH3_3B4gi</t>
  </si>
  <si>
    <t>Laying hens</t>
  </si>
  <si>
    <t>NH3_3B4gii</t>
  </si>
  <si>
    <t>Broilers</t>
  </si>
  <si>
    <t>NH3_3B4giii</t>
  </si>
  <si>
    <t>Turkeys</t>
  </si>
  <si>
    <t>NH3_3B4giv</t>
  </si>
  <si>
    <t>Other poultry</t>
  </si>
  <si>
    <t>NH3_3B4d</t>
  </si>
  <si>
    <t>Goats</t>
  </si>
  <si>
    <t>NH3_3B4h</t>
  </si>
  <si>
    <t>Deer</t>
  </si>
  <si>
    <t>NH3_3B4e</t>
  </si>
  <si>
    <t>Agricultural horses</t>
  </si>
  <si>
    <t>NH3_3Da1</t>
  </si>
  <si>
    <t>Inorganic N fertilisers</t>
  </si>
  <si>
    <t>NH3_3Da2a</t>
  </si>
  <si>
    <t>NH3_3Da2b</t>
  </si>
  <si>
    <t>NH3_3Da3</t>
  </si>
  <si>
    <t>Urine and dung from grazing animals</t>
  </si>
  <si>
    <t>NH3_6A</t>
  </si>
  <si>
    <t>Total other horses</t>
  </si>
  <si>
    <t>NOx_3B1a</t>
  </si>
  <si>
    <t>NOx_3B1b</t>
  </si>
  <si>
    <t>NOx_3B2</t>
  </si>
  <si>
    <t>NOx_3B3</t>
  </si>
  <si>
    <t>NOx_3B4gi</t>
  </si>
  <si>
    <t>NOx_3B4gii</t>
  </si>
  <si>
    <t>NOx_3B4giii</t>
  </si>
  <si>
    <t>NOx_3B4giv</t>
  </si>
  <si>
    <t>NOx_3B4d</t>
  </si>
  <si>
    <t>NOx_3B4h</t>
  </si>
  <si>
    <t>NOx_3B4e</t>
  </si>
  <si>
    <t>NOx_3Da1</t>
  </si>
  <si>
    <t>NOx_3Da2a</t>
  </si>
  <si>
    <t>NOx_3Da2b</t>
  </si>
  <si>
    <t>NOx_3Da3</t>
  </si>
  <si>
    <t>NOx_3Da4</t>
  </si>
  <si>
    <t>Crop residues - soils</t>
  </si>
  <si>
    <t>NOx_6A</t>
  </si>
  <si>
    <t>PM10_3B1a</t>
  </si>
  <si>
    <t>PM10_3B1b</t>
  </si>
  <si>
    <t>PM10_3B2</t>
  </si>
  <si>
    <t>PM10_3B3</t>
  </si>
  <si>
    <t>PM10_3B4gi</t>
  </si>
  <si>
    <t>PM10_3B4gii</t>
  </si>
  <si>
    <t>PM10_3B4giii</t>
  </si>
  <si>
    <t>PM10_3B4giv</t>
  </si>
  <si>
    <t>PM10_3B4d</t>
  </si>
  <si>
    <t>PM10_3B4h</t>
  </si>
  <si>
    <t>PM10_3B4e</t>
  </si>
  <si>
    <t>PM10_3Dc</t>
  </si>
  <si>
    <t>Crops (agricultural operations)</t>
  </si>
  <si>
    <t>PM10_3F</t>
  </si>
  <si>
    <t>PM10_6A</t>
  </si>
  <si>
    <t>PM2.5_3B1a</t>
  </si>
  <si>
    <t>PM2.5_3B1b</t>
  </si>
  <si>
    <t>PM2.5_3B2</t>
  </si>
  <si>
    <t>PM2.5_3B3</t>
  </si>
  <si>
    <t>PM2.5_3B4gi</t>
  </si>
  <si>
    <t>PM2.5_3B4gii</t>
  </si>
  <si>
    <t>PM2.5_3B4giii</t>
  </si>
  <si>
    <t>PM2.5_3B4giv</t>
  </si>
  <si>
    <t>PM2.5_3B4d</t>
  </si>
  <si>
    <t>PM2.5_3B4h</t>
  </si>
  <si>
    <t>PM2.5_3B4e</t>
  </si>
  <si>
    <t>PM2.5_3F</t>
  </si>
  <si>
    <t>PM2.5_3Dc</t>
  </si>
  <si>
    <t>PM2.5_6A</t>
  </si>
  <si>
    <t>SO2_3F</t>
  </si>
  <si>
    <t>Field burning of organic residues</t>
  </si>
  <si>
    <t>TPM_3B1a</t>
  </si>
  <si>
    <t>TPM</t>
  </si>
  <si>
    <t>TPM_3B1b</t>
  </si>
  <si>
    <t>TPM_3B2</t>
  </si>
  <si>
    <t>TPM_3B3</t>
  </si>
  <si>
    <t>TPM_3B4gi</t>
  </si>
  <si>
    <t>TPM_3B4gii</t>
  </si>
  <si>
    <t>TPM_3B4giii</t>
  </si>
  <si>
    <t>TPM_3B4giv</t>
  </si>
  <si>
    <t>TPM_3B4d</t>
  </si>
  <si>
    <t>TPM_3B4h</t>
  </si>
  <si>
    <t>TPM_3B4e</t>
  </si>
  <si>
    <t>TPM_3F</t>
  </si>
  <si>
    <t>TPM_6A</t>
  </si>
  <si>
    <t>VOC_3B1a</t>
  </si>
  <si>
    <t>VOC_3B1b</t>
  </si>
  <si>
    <t>VOC_3B2</t>
  </si>
  <si>
    <t>VOC_3B3</t>
  </si>
  <si>
    <t>VOC_3B4gi</t>
  </si>
  <si>
    <t>VOC_3B4gii</t>
  </si>
  <si>
    <t>VOC_3B4giii</t>
  </si>
  <si>
    <t>VOC_3B4giv</t>
  </si>
  <si>
    <t>VOC_3B4d</t>
  </si>
  <si>
    <t>VOC_3B4h</t>
  </si>
  <si>
    <t>VOC_3B4e</t>
  </si>
  <si>
    <t>VOC_3Da2a</t>
  </si>
  <si>
    <t>Soils, FAM</t>
  </si>
  <si>
    <t>VOC_3Da3</t>
  </si>
  <si>
    <t>Soils, Grazing returns</t>
  </si>
  <si>
    <t>VOC_3De</t>
  </si>
  <si>
    <t>Soils, Cultivated crops</t>
  </si>
  <si>
    <t>VOC_3F</t>
  </si>
  <si>
    <t>VOC_6A</t>
  </si>
  <si>
    <t>Non-agricultural horses</t>
  </si>
  <si>
    <t>Pollutant</t>
  </si>
  <si>
    <t>Emission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</si>
</sst>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4" x14ac:knownFonts="1">
    <font>
      <sz val="10"/>
      <name val="Arial"/>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b/>
      <sz val="11"/>
      <name val="Calibri"/>
      <family val="2"/>
      <scheme val="minor"/>
    </font>
    <font>
      <sz val="11"/>
      <name val="Calibri"/>
      <family val="2"/>
      <scheme val="minor"/>
    </font>
    <font>
      <b/>
      <sz val="10"/>
      <name val="Arial"/>
      <family val="2"/>
    </font>
    <font>
      <sz val="10"/>
      <color rgb="FFFF0000"/>
      <name val="Arial"/>
      <family val="2"/>
    </font>
    <font>
      <i/>
      <sz val="10"/>
      <color rgb="FFFF0000"/>
      <name val="Arial"/>
      <family val="2"/>
    </font>
    <font>
      <b/>
      <sz val="10"/>
      <color rgb="FFFF0000"/>
      <name val="Arial"/>
      <family val="2"/>
    </font>
    <font>
      <sz val="10"/>
      <color theme="0"/>
      <name val="Arial"/>
      <family val="2"/>
    </font>
    <font>
      <b/>
      <sz val="10"/>
      <color theme="0"/>
      <name val="Arial"/>
      <family val="2"/>
    </font>
    <font>
      <b/>
      <sz val="11"/>
      <color rgb="FFFF0000"/>
      <name val="Calibri"/>
      <family val="2"/>
      <scheme val="minor"/>
    </font>
  </fonts>
  <fills count="8">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FF0000"/>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2" fillId="0" borderId="0"/>
    <xf numFmtId="0" fontId="1" fillId="0" borderId="0"/>
    <xf numFmtId="43" fontId="1" fillId="0" borderId="0" applyFont="0" applyFill="0" applyBorder="0" applyAlignment="0" applyProtection="0"/>
  </cellStyleXfs>
  <cellXfs count="77">
    <xf numFmtId="0" fontId="0" fillId="0" borderId="0" xfId="0"/>
    <xf numFmtId="0" fontId="2" fillId="0" borderId="0" xfId="0" applyFont="1"/>
    <xf numFmtId="0" fontId="5" fillId="2" borderId="1" xfId="1" applyFont="1" applyFill="1" applyBorder="1"/>
    <xf numFmtId="0" fontId="5" fillId="2" borderId="2" xfId="1" quotePrefix="1" applyFont="1" applyFill="1" applyBorder="1" applyAlignment="1">
      <alignment horizontal="left"/>
    </xf>
    <xf numFmtId="0" fontId="6" fillId="2" borderId="1" xfId="1" applyFont="1" applyFill="1" applyBorder="1"/>
    <xf numFmtId="0" fontId="6" fillId="2" borderId="2" xfId="1" applyFont="1" applyFill="1" applyBorder="1"/>
    <xf numFmtId="0" fontId="6" fillId="2" borderId="0" xfId="1" applyFont="1" applyFill="1"/>
    <xf numFmtId="0" fontId="5" fillId="2" borderId="3" xfId="1" applyFont="1" applyFill="1" applyBorder="1"/>
    <xf numFmtId="0" fontId="5" fillId="2" borderId="0" xfId="1" quotePrefix="1" applyFont="1" applyFill="1" applyAlignment="1">
      <alignment horizontal="left"/>
    </xf>
    <xf numFmtId="0" fontId="6" fillId="2" borderId="3" xfId="1" applyFont="1" applyFill="1" applyBorder="1"/>
    <xf numFmtId="0" fontId="6" fillId="2" borderId="4" xfId="1" applyFont="1" applyFill="1" applyBorder="1"/>
    <xf numFmtId="0" fontId="5" fillId="2" borderId="4" xfId="1" applyFont="1" applyFill="1" applyBorder="1"/>
    <xf numFmtId="0" fontId="5" fillId="2" borderId="4" xfId="1" quotePrefix="1" applyFont="1" applyFill="1" applyBorder="1" applyAlignment="1">
      <alignment horizontal="left" wrapText="1"/>
    </xf>
    <xf numFmtId="0" fontId="5" fillId="2" borderId="6" xfId="1" applyFont="1" applyFill="1" applyBorder="1"/>
    <xf numFmtId="0" fontId="5" fillId="2" borderId="5" xfId="1" applyFont="1" applyFill="1" applyBorder="1" applyAlignment="1">
      <alignment horizontal="left"/>
    </xf>
    <xf numFmtId="0" fontId="5" fillId="2" borderId="7" xfId="1" applyFont="1" applyFill="1" applyBorder="1"/>
    <xf numFmtId="0" fontId="6" fillId="2" borderId="7" xfId="1" applyFont="1" applyFill="1" applyBorder="1"/>
    <xf numFmtId="0" fontId="3" fillId="2" borderId="3" xfId="1" applyFont="1" applyFill="1" applyBorder="1"/>
    <xf numFmtId="0" fontId="6" fillId="2" borderId="6" xfId="1" applyFont="1" applyFill="1" applyBorder="1"/>
    <xf numFmtId="0" fontId="6" fillId="2" borderId="8" xfId="1" applyFont="1" applyFill="1" applyBorder="1"/>
    <xf numFmtId="0" fontId="6" fillId="2" borderId="5" xfId="1" applyFont="1" applyFill="1" applyBorder="1"/>
    <xf numFmtId="0" fontId="5" fillId="3" borderId="1" xfId="1" applyFont="1" applyFill="1" applyBorder="1"/>
    <xf numFmtId="0" fontId="6" fillId="3" borderId="2" xfId="1" applyFont="1" applyFill="1" applyBorder="1"/>
    <xf numFmtId="0" fontId="5" fillId="3" borderId="2" xfId="1" applyFont="1" applyFill="1" applyBorder="1"/>
    <xf numFmtId="0" fontId="5" fillId="3" borderId="3" xfId="1" applyFont="1" applyFill="1" applyBorder="1"/>
    <xf numFmtId="0" fontId="6" fillId="3" borderId="4" xfId="1" applyFont="1" applyFill="1" applyBorder="1"/>
    <xf numFmtId="0" fontId="6" fillId="3" borderId="3" xfId="1" applyFont="1" applyFill="1" applyBorder="1"/>
    <xf numFmtId="14" fontId="6" fillId="3" borderId="4" xfId="1" applyNumberFormat="1" applyFont="1" applyFill="1" applyBorder="1"/>
    <xf numFmtId="0" fontId="4" fillId="3" borderId="3" xfId="1" applyFont="1" applyFill="1" applyBorder="1" applyAlignment="1">
      <alignment horizontal="right"/>
    </xf>
    <xf numFmtId="0" fontId="4" fillId="3" borderId="6" xfId="1" applyFont="1" applyFill="1" applyBorder="1" applyAlignment="1">
      <alignment horizontal="right"/>
    </xf>
    <xf numFmtId="0" fontId="0" fillId="3" borderId="5" xfId="1" applyFont="1" applyFill="1" applyBorder="1"/>
    <xf numFmtId="0" fontId="6" fillId="3" borderId="6" xfId="1" applyFont="1" applyFill="1" applyBorder="1"/>
    <xf numFmtId="14" fontId="0" fillId="3" borderId="5" xfId="1" applyNumberFormat="1" applyFont="1" applyFill="1" applyBorder="1" applyAlignment="1">
      <alignment horizontal="left"/>
    </xf>
    <xf numFmtId="0" fontId="5" fillId="2" borderId="0" xfId="1" applyFont="1" applyFill="1"/>
    <xf numFmtId="0" fontId="2" fillId="2" borderId="0" xfId="1" applyFill="1"/>
    <xf numFmtId="0" fontId="7" fillId="0" borderId="0" xfId="0" applyFont="1"/>
    <xf numFmtId="0" fontId="5" fillId="0" borderId="3" xfId="1" applyFont="1" applyBorder="1"/>
    <xf numFmtId="0" fontId="5" fillId="0" borderId="0" xfId="1" quotePrefix="1" applyFont="1" applyAlignment="1">
      <alignment horizontal="left"/>
    </xf>
    <xf numFmtId="0" fontId="2" fillId="0" borderId="9" xfId="0" applyFont="1" applyBorder="1"/>
    <xf numFmtId="0" fontId="2" fillId="0" borderId="10" xfId="0" applyFont="1" applyBorder="1"/>
    <xf numFmtId="14" fontId="4" fillId="0" borderId="4" xfId="1" applyNumberFormat="1" applyFont="1" applyBorder="1" applyAlignment="1">
      <alignment horizontal="left"/>
    </xf>
    <xf numFmtId="14" fontId="5" fillId="0" borderId="4" xfId="1" applyNumberFormat="1" applyFont="1" applyBorder="1" applyAlignment="1">
      <alignment horizontal="left"/>
    </xf>
    <xf numFmtId="0" fontId="2" fillId="0" borderId="3" xfId="0" applyFont="1" applyBorder="1"/>
    <xf numFmtId="0" fontId="2" fillId="0" borderId="4" xfId="0" applyFont="1" applyBorder="1"/>
    <xf numFmtId="0" fontId="8" fillId="0" borderId="0" xfId="0" applyFont="1"/>
    <xf numFmtId="0" fontId="8" fillId="0" borderId="4" xfId="0" applyFont="1" applyBorder="1"/>
    <xf numFmtId="0" fontId="2" fillId="0" borderId="6" xfId="0" applyFont="1" applyBorder="1"/>
    <xf numFmtId="0" fontId="8" fillId="0" borderId="8" xfId="0" applyFont="1" applyBorder="1"/>
    <xf numFmtId="0" fontId="8" fillId="0" borderId="5" xfId="0" applyFont="1" applyBorder="1"/>
    <xf numFmtId="0" fontId="2" fillId="4" borderId="1" xfId="0" applyFont="1" applyFill="1" applyBorder="1"/>
    <xf numFmtId="0" fontId="7" fillId="0" borderId="7" xfId="0" applyFont="1" applyBorder="1"/>
    <xf numFmtId="0" fontId="7" fillId="0" borderId="2" xfId="0" applyFont="1" applyBorder="1"/>
    <xf numFmtId="0" fontId="2" fillId="0" borderId="8" xfId="0" applyFont="1" applyBorder="1"/>
    <xf numFmtId="0" fontId="2" fillId="0" borderId="5" xfId="0" applyFont="1" applyBorder="1"/>
    <xf numFmtId="0" fontId="2" fillId="0" borderId="7" xfId="0" applyFont="1" applyBorder="1"/>
    <xf numFmtId="0" fontId="2" fillId="0" borderId="2" xfId="0" applyFont="1" applyBorder="1"/>
    <xf numFmtId="0" fontId="2" fillId="0" borderId="1" xfId="0" applyFont="1" applyBorder="1"/>
    <xf numFmtId="0" fontId="9" fillId="0" borderId="1" xfId="0" applyFont="1" applyBorder="1"/>
    <xf numFmtId="0" fontId="2" fillId="5" borderId="0" xfId="0" applyFont="1" applyFill="1"/>
    <xf numFmtId="0" fontId="2" fillId="5" borderId="4" xfId="0" applyFont="1" applyFill="1" applyBorder="1"/>
    <xf numFmtId="0" fontId="0" fillId="0" borderId="0" xfId="0" pivotButton="1"/>
    <xf numFmtId="0" fontId="9" fillId="0" borderId="0" xfId="0" applyFont="1"/>
    <xf numFmtId="0" fontId="0" fillId="4" borderId="0" xfId="0" applyFill="1"/>
    <xf numFmtId="0" fontId="7" fillId="6" borderId="0" xfId="0" applyFont="1" applyFill="1"/>
    <xf numFmtId="0" fontId="9" fillId="0" borderId="3" xfId="0" applyFont="1" applyBorder="1"/>
    <xf numFmtId="0" fontId="9" fillId="0" borderId="0" xfId="0" quotePrefix="1" applyFont="1"/>
    <xf numFmtId="0" fontId="2" fillId="0" borderId="11" xfId="0" applyFont="1" applyBorder="1"/>
    <xf numFmtId="0" fontId="11" fillId="7" borderId="0" xfId="0" applyFont="1" applyFill="1"/>
    <xf numFmtId="0" fontId="12" fillId="7" borderId="0" xfId="0" applyFont="1" applyFill="1"/>
    <xf numFmtId="0" fontId="10" fillId="6" borderId="0" xfId="0" applyFont="1" applyFill="1"/>
    <xf numFmtId="0" fontId="13" fillId="2" borderId="8" xfId="1" applyFont="1" applyFill="1" applyBorder="1"/>
    <xf numFmtId="0" fontId="6" fillId="2" borderId="0" xfId="1" quotePrefix="1" applyFont="1" applyFill="1" applyAlignment="1">
      <alignment vertical="top" wrapText="1"/>
    </xf>
    <xf numFmtId="0" fontId="10" fillId="6" borderId="0" xfId="0" applyFont="1" applyFill="1" applyAlignment="1">
      <alignment horizontal="center"/>
    </xf>
    <xf numFmtId="0" fontId="9" fillId="5" borderId="1" xfId="0" applyFont="1" applyFill="1" applyBorder="1" applyAlignment="1">
      <alignment horizontal="center"/>
    </xf>
    <xf numFmtId="0" fontId="9" fillId="5" borderId="7" xfId="0" applyFont="1" applyFill="1" applyBorder="1" applyAlignment="1">
      <alignment horizontal="center"/>
    </xf>
    <xf numFmtId="0" fontId="9" fillId="5" borderId="2" xfId="0" applyFont="1" applyFill="1" applyBorder="1" applyAlignment="1">
      <alignment horizontal="center"/>
    </xf>
    <xf numFmtId="0" fontId="10" fillId="6" borderId="8" xfId="0" applyFont="1" applyFill="1" applyBorder="1" applyAlignment="1">
      <alignment horizontal="center"/>
    </xf>
  </cellXfs>
  <cellStyles count="4">
    <cellStyle name="Comma 2" xfId="3" xr:uid="{00000000-0005-0000-0000-000001000000}"/>
    <cellStyle name="Normal" xfId="0" builtinId="0"/>
    <cellStyle name="Normal 2" xfId="1" xr:uid="{00000000-0005-0000-0000-000003000000}"/>
    <cellStyle name="Normal 3" xfId="2" xr:uid="{00000000-0005-0000-0000-000004000000}"/>
  </cellStyles>
  <dxfs count="1">
    <dxf>
      <fill>
        <patternFill patternType="solid">
          <bgColor rgb="FFFFFF00"/>
        </patternFill>
      </fill>
    </dxf>
  </dxfs>
  <tableStyles count="0" defaultTableStyle="TableStyleMedium9" defaultPivotStyle="PivotStyleLight16"/>
  <colors>
    <mruColors>
      <color rgb="FFFF00FF"/>
      <color rgb="FFFFFF99"/>
      <color rgb="FF00FF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165100</xdr:colOff>
      <xdr:row>1</xdr:row>
      <xdr:rowOff>12700</xdr:rowOff>
    </xdr:from>
    <xdr:to>
      <xdr:col>1</xdr:col>
      <xdr:colOff>2907665</xdr:colOff>
      <xdr:row>4</xdr:row>
      <xdr:rowOff>158750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174625"/>
          <a:ext cx="3495040" cy="6318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ra, Anne" refreshedDate="43997.64818935185" createdVersion="6" refreshedVersion="6" minRefreshableVersion="3" recordCount="6648" xr:uid="{DD1FF2BF-9BA5-4953-BEFD-105DADB7511A}">
  <cacheSource type="worksheet">
    <worksheetSource ref="A3:L6651" sheet="projections_by AC and SC"/>
  </cacheSource>
  <cacheFields count="12">
    <cacheField name="Aggregated NFR submission template" numFmtId="0">
      <sharedItems containsMixedTypes="1" containsNumber="1" containsInteger="1" minValue="0" maxValue="0" count="19">
        <s v="1A4"/>
        <s v="1A3a,c,d,e"/>
        <s v="1A1"/>
        <s v="1B"/>
        <s v="1A2"/>
        <s v="2A,B,C,H,I,J,K,L"/>
        <s v="5"/>
        <s v="1A5"/>
        <n v="0"/>
        <s v="2D, 2G"/>
        <s v="1A3bi"/>
        <s v="1A3bvi"/>
        <s v="1A3bvii"/>
        <s v="1A3bii"/>
        <s v="1A3biii"/>
        <s v="1A3biv"/>
        <s v="6A"/>
        <s v="3D"/>
        <s v="1A3bv"/>
      </sharedItems>
    </cacheField>
    <cacheField name="NFR Code" numFmtId="0">
      <sharedItems/>
    </cacheField>
    <cacheField name="Pollutant Name" numFmtId="0">
      <sharedItems count="7">
        <s v="Black Carbon"/>
        <s v="NH3"/>
        <s v="NOx"/>
        <s v="PM10"/>
        <s v="PM2.5"/>
        <s v="SO2"/>
        <s v="VOC"/>
      </sharedItems>
    </cacheField>
    <cacheField name="Source Name" numFmtId="0">
      <sharedItems/>
    </cacheField>
    <cacheField name="Source code" numFmtId="0">
      <sharedItems containsSemiMixedTypes="0" containsString="0" containsNumber="1" containsInteger="1" minValue="2" maxValue="1145"/>
    </cacheField>
    <cacheField name="Activity Name" numFmtId="0">
      <sharedItems/>
    </cacheField>
    <cacheField name="Activity code" numFmtId="0">
      <sharedItems containsSemiMixedTypes="0" containsString="0" containsNumber="1" containsInteger="1" minValue="1" maxValue="347"/>
    </cacheField>
    <cacheField name="Year" numFmtId="0">
      <sharedItems containsSemiMixedTypes="0" containsString="0" containsNumber="1" containsInteger="1" minValue="2020" maxValue="2030" count="3">
        <n v="2020"/>
        <n v="2025"/>
        <n v="2030"/>
      </sharedItems>
    </cacheField>
    <cacheField name="Projected Activity" numFmtId="0">
      <sharedItems containsString="0" containsBlank="1" containsNumber="1" minValue="0" maxValue="61909986.400347799"/>
    </cacheField>
    <cacheField name="Projected Activity Unit" numFmtId="0">
      <sharedItems/>
    </cacheField>
    <cacheField name="Future EF" numFmtId="0">
      <sharedItems containsString="0" containsBlank="1" containsNumber="1" minValue="0" maxValue="750"/>
    </cacheField>
    <cacheField name="Emission in Ktonne" numFmtId="0">
      <sharedItems containsSemiMixedTypes="0" containsString="0" containsNumber="1" minValue="0" maxValue="214.326743037057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48">
  <r>
    <x v="0"/>
    <s v="1A4ci"/>
    <x v="0"/>
    <s v="Agriculture - stationary combustion"/>
    <n v="2"/>
    <s v="Burning oil"/>
    <n v="5"/>
    <x v="0"/>
    <n v="0"/>
    <s v="TJ (net)"/>
    <n v="1.1760000000104499E-5"/>
    <n v="0"/>
  </r>
  <r>
    <x v="0"/>
    <s v="1A4ci"/>
    <x v="0"/>
    <s v="Agriculture - stationary combustion"/>
    <n v="2"/>
    <s v="Coal"/>
    <n v="7"/>
    <x v="0"/>
    <n v="0"/>
    <s v="TJ (net)"/>
    <n v="6.9120000000000001E-6"/>
    <n v="0"/>
  </r>
  <r>
    <x v="0"/>
    <s v="1A4ci"/>
    <x v="0"/>
    <s v="Agriculture - stationary combustion"/>
    <n v="2"/>
    <s v="Coke"/>
    <n v="8"/>
    <x v="0"/>
    <n v="0"/>
    <s v="TJ (net)"/>
    <n v="6.9120000000000001E-6"/>
    <n v="0"/>
  </r>
  <r>
    <x v="0"/>
    <s v="1A4ci"/>
    <x v="0"/>
    <s v="Agriculture - stationary combustion"/>
    <n v="2"/>
    <s v="Fuel oil"/>
    <n v="14"/>
    <x v="0"/>
    <n v="732.85277242956795"/>
    <s v="TJ (net)"/>
    <n v="1.00799999989216E-5"/>
    <n v="7.3871559452997398E-3"/>
  </r>
  <r>
    <x v="0"/>
    <s v="1A4ci"/>
    <x v="0"/>
    <s v="Agriculture - stationary combustion"/>
    <n v="2"/>
    <s v="Natural gas"/>
    <n v="19"/>
    <x v="0"/>
    <n v="3366.1448990941799"/>
    <s v="TJ (net)"/>
    <n v="3.1200000000000001E-8"/>
    <n v="1.05023720851738E-4"/>
  </r>
  <r>
    <x v="0"/>
    <s v="1A4ci"/>
    <x v="0"/>
    <s v="Agriculture - stationary combustion"/>
    <n v="2"/>
    <s v="Straw"/>
    <n v="34"/>
    <x v="0"/>
    <n v="4368.9608500547502"/>
    <s v="TJ (net)"/>
    <n v="3.9199999999999997E-5"/>
    <n v="0.171263265322146"/>
  </r>
  <r>
    <x v="0"/>
    <s v="1A4ci"/>
    <x v="0"/>
    <s v="Agriculture - stationary combustion"/>
    <n v="2"/>
    <s v="Vaporising oil"/>
    <n v="37"/>
    <x v="0"/>
    <n v="0"/>
    <s v="TJ (net)"/>
    <n v="5.5679999999999999E-6"/>
    <n v="0"/>
  </r>
  <r>
    <x v="1"/>
    <s v="1A3ai(i)"/>
    <x v="0"/>
    <s v="Aircraft - international take off and landing"/>
    <n v="3"/>
    <s v="Aviation spirit"/>
    <n v="2"/>
    <x v="0"/>
    <n v="3.6080904572319203E-2"/>
    <s v="TJ (net)"/>
    <n v="1.0004789096183199E-6"/>
    <n v="3.6098184064556599E-8"/>
  </r>
  <r>
    <x v="1"/>
    <s v="1A3ai(i)"/>
    <x v="0"/>
    <s v="Aircraft - international take off and landing"/>
    <n v="3"/>
    <s v="Aviation turbine fuel"/>
    <n v="3"/>
    <x v="0"/>
    <n v="37497.858563476701"/>
    <s v="TJ (net)"/>
    <n v="3.3821467788445199E-7"/>
    <n v="1.2682326155403E-2"/>
  </r>
  <r>
    <x v="1"/>
    <s v="1A3dii"/>
    <x v="0"/>
    <s v="Shipping - coastal"/>
    <n v="6"/>
    <s v="Fuel oil"/>
    <n v="14"/>
    <x v="0"/>
    <n v="0.17755019615097331"/>
    <s v="Mt fuel consumed"/>
    <n v="0.15623820158648408"/>
    <n v="2.7740123337955558E-2"/>
  </r>
  <r>
    <x v="1"/>
    <s v="1A3dii"/>
    <x v="0"/>
    <s v="Shipping - coastal"/>
    <n v="6"/>
    <s v="Gas oil"/>
    <n v="15"/>
    <x v="0"/>
    <n v="1.1732686510841832"/>
    <s v="Mt fuel consumed"/>
    <n v="0.27079960169912787"/>
    <n v="0.31772068339966986"/>
  </r>
  <r>
    <x v="2"/>
    <s v="1A1c"/>
    <x v="0"/>
    <s v="Coke production"/>
    <n v="7"/>
    <s v="Blast furnace gas"/>
    <n v="4"/>
    <x v="0"/>
    <n v="2249.2560174947898"/>
    <s v="TJ (net)"/>
    <n v="1.96841201716738E-8"/>
    <n v="4.4274625745227901E-5"/>
  </r>
  <r>
    <x v="2"/>
    <s v="1A1c"/>
    <x v="0"/>
    <s v="Coke production"/>
    <n v="7"/>
    <s v="Coke oven gas"/>
    <n v="9"/>
    <x v="0"/>
    <n v="5067.2158181052901"/>
    <s v="TJ (net)"/>
    <n v="1.96841201716738E-8"/>
    <n v="9.9743685099390898E-5"/>
  </r>
  <r>
    <x v="3"/>
    <s v="1B1b"/>
    <x v="0"/>
    <s v="Coke production"/>
    <n v="7"/>
    <s v="Coke produced"/>
    <n v="10"/>
    <x v="0"/>
    <n v="39850.907214561797"/>
    <s v="TJ (net)"/>
    <n v="5.9000114270744899E-7"/>
    <n v="2.351208079452E-2"/>
  </r>
  <r>
    <x v="2"/>
    <s v="1A1c"/>
    <x v="0"/>
    <s v="Coke production"/>
    <n v="7"/>
    <s v="Colliery methane"/>
    <n v="11"/>
    <x v="0"/>
    <n v="0"/>
    <s v="TJ (net)"/>
    <n v="1.96841201716738E-8"/>
    <n v="0"/>
  </r>
  <r>
    <x v="2"/>
    <s v="1A1c"/>
    <x v="0"/>
    <s v="Coke production"/>
    <n v="7"/>
    <s v="Natural gas"/>
    <n v="19"/>
    <x v="0"/>
    <n v="0"/>
    <s v="TJ (net)"/>
    <n v="2.13590687317698E-8"/>
    <n v="0"/>
  </r>
  <r>
    <x v="2"/>
    <s v="1A1c"/>
    <x v="0"/>
    <s v="Collieries - combustion"/>
    <n v="8"/>
    <s v="Coal"/>
    <n v="7"/>
    <x v="0"/>
    <n v="0"/>
    <s v="TJ (net)"/>
    <n v="2.3760000000000002E-6"/>
    <n v="0"/>
  </r>
  <r>
    <x v="2"/>
    <s v="1A1c"/>
    <x v="0"/>
    <s v="Collieries - combustion"/>
    <n v="8"/>
    <s v="Coke oven gas"/>
    <n v="9"/>
    <x v="0"/>
    <m/>
    <s v="TJ (net)"/>
    <m/>
    <n v="0"/>
  </r>
  <r>
    <x v="2"/>
    <s v="1A1c"/>
    <x v="0"/>
    <s v="Collieries - combustion"/>
    <n v="8"/>
    <s v="Colliery methane"/>
    <n v="11"/>
    <x v="0"/>
    <n v="1058.0544236364301"/>
    <s v="TJ (net)"/>
    <n v="3.1200000000000001E-8"/>
    <n v="3.3011298017456598E-5"/>
  </r>
  <r>
    <x v="2"/>
    <s v="1A1c"/>
    <x v="0"/>
    <s v="Collieries - combustion"/>
    <n v="8"/>
    <s v="Natural gas"/>
    <n v="19"/>
    <x v="0"/>
    <n v="256.78356796173699"/>
    <s v="TJ (net)"/>
    <n v="3.1200000000000001E-8"/>
    <n v="8.0116473204061906E-6"/>
  </r>
  <r>
    <x v="3"/>
    <s v="1B1a"/>
    <x v="0"/>
    <s v="Deep-mined coal"/>
    <n v="9"/>
    <s v="Coal produced"/>
    <n v="171"/>
    <x v="0"/>
    <n v="2.487E-2"/>
    <s v="Mt fuel consumed"/>
    <n v="0"/>
    <n v="0"/>
  </r>
  <r>
    <x v="0"/>
    <s v="1A4bi"/>
    <x v="0"/>
    <s v="Domestic combustion"/>
    <n v="10"/>
    <s v="Anthracite"/>
    <n v="1"/>
    <x v="0"/>
    <n v="4903.2556302785497"/>
    <s v="TJ (net)"/>
    <n v="5.5598338099009896E-6"/>
    <n v="2.7261286431810101E-2"/>
  </r>
  <r>
    <x v="0"/>
    <s v="1A4bi"/>
    <x v="0"/>
    <s v="Domestic combustion"/>
    <n v="10"/>
    <s v="Burning oil"/>
    <n v="5"/>
    <x v="0"/>
    <n v="75647.913423391903"/>
    <s v="TJ (net)"/>
    <n v="1.6150000000143499E-7"/>
    <n v="1.2217138017986301E-2"/>
  </r>
  <r>
    <x v="0"/>
    <s v="1A4bi"/>
    <x v="0"/>
    <s v="Domestic combustion"/>
    <n v="10"/>
    <s v="Coal"/>
    <n v="7"/>
    <x v="0"/>
    <n v="7343.5804023158798"/>
    <s v="TJ (net)"/>
    <n v="3.1419458327413299E-5"/>
    <n v="0.23073131842457301"/>
  </r>
  <r>
    <x v="0"/>
    <s v="1A4bi"/>
    <x v="0"/>
    <s v="Domestic combustion"/>
    <n v="10"/>
    <s v="Coke"/>
    <n v="8"/>
    <x v="0"/>
    <m/>
    <s v="TJ (net)"/>
    <m/>
    <n v="0"/>
  </r>
  <r>
    <x v="0"/>
    <s v="1A4bi"/>
    <x v="0"/>
    <s v="Domestic combustion"/>
    <n v="10"/>
    <s v="Fuel oil"/>
    <n v="14"/>
    <x v="0"/>
    <n v="0"/>
    <s v="TJ (net)"/>
    <n v="1.6149999998272099E-7"/>
    <n v="0"/>
  </r>
  <r>
    <x v="0"/>
    <s v="1A4bi"/>
    <x v="0"/>
    <s v="Domestic combustion"/>
    <n v="10"/>
    <s v="Gas oil"/>
    <n v="15"/>
    <x v="0"/>
    <n v="6140.3680165635196"/>
    <s v="TJ (net)"/>
    <n v="1.6150000000655401E-7"/>
    <n v="9.91669434715252E-4"/>
  </r>
  <r>
    <x v="0"/>
    <s v="1A4bi"/>
    <x v="0"/>
    <s v="Domestic combustion"/>
    <n v="10"/>
    <s v="LPG"/>
    <n v="16"/>
    <x v="0"/>
    <n v="8802.8605732100896"/>
    <s v="TJ (net)"/>
    <n v="1.02E-7"/>
    <n v="8.9789177846742903E-4"/>
  </r>
  <r>
    <x v="0"/>
    <s v="1A4bi"/>
    <x v="0"/>
    <s v="Domestic combustion"/>
    <n v="10"/>
    <s v="Natural gas"/>
    <n v="19"/>
    <x v="0"/>
    <n v="977316.78501669201"/>
    <s v="TJ (net)"/>
    <n v="6.4799999999999998E-8"/>
    <n v="6.3330127669081596E-2"/>
  </r>
  <r>
    <x v="0"/>
    <s v="1A4bi"/>
    <x v="0"/>
    <s v="Domestic combustion"/>
    <n v="10"/>
    <s v="Petroleum coke"/>
    <n v="31"/>
    <x v="0"/>
    <n v="2791.4013113310002"/>
    <s v="TJ (net)"/>
    <n v="4.8031900990098999E-6"/>
    <n v="1.34076311409483E-2"/>
  </r>
  <r>
    <x v="0"/>
    <s v="1A4bi"/>
    <x v="0"/>
    <s v="Domestic combustion"/>
    <n v="10"/>
    <s v="SSF"/>
    <n v="32"/>
    <x v="0"/>
    <n v="5187.0363189873297"/>
    <s v="TJ (net)"/>
    <n v="5.5598338099802897E-6"/>
    <n v="2.8839059899901501E-2"/>
  </r>
  <r>
    <x v="0"/>
    <s v="1A4bi"/>
    <x v="0"/>
    <s v="Domestic combustion"/>
    <n v="10"/>
    <s v="Town gas"/>
    <n v="35"/>
    <x v="0"/>
    <n v="0"/>
    <s v="TJ (net)"/>
    <n v="6.4799999999999998E-8"/>
    <n v="0"/>
  </r>
  <r>
    <x v="0"/>
    <s v="1A4bi"/>
    <x v="0"/>
    <s v="Domestic combustion"/>
    <n v="10"/>
    <s v="Wood"/>
    <n v="39"/>
    <x v="0"/>
    <n v="94439.295571676194"/>
    <s v="TJ (net)"/>
    <n v="4.4706959494250303E-5"/>
    <n v="4.22209376178846"/>
  </r>
  <r>
    <x v="0"/>
    <s v="1A4bi"/>
    <x v="0"/>
    <s v="Domestic combustion"/>
    <n v="10"/>
    <s v="Peat"/>
    <n v="255"/>
    <x v="0"/>
    <n v="45.591446837834603"/>
    <s v="TJ (net)"/>
    <n v="7.7543671807592804E-5"/>
    <n v="3.5353281908263598E-3"/>
  </r>
  <r>
    <x v="0"/>
    <s v="1A4bi"/>
    <x v="0"/>
    <s v="Domestic combustion"/>
    <n v="10"/>
    <s v="Charcoal"/>
    <n v="316"/>
    <x v="0"/>
    <n v="2832.8063961937"/>
    <s v="TJ (net)"/>
    <n v="1.79482456140351E-5"/>
    <n v="5.0843904975894201E-2"/>
  </r>
  <r>
    <x v="0"/>
    <s v="1A4ciii"/>
    <x v="0"/>
    <s v="Fishing vessels"/>
    <n v="12"/>
    <s v="Fuel oil"/>
    <n v="14"/>
    <x v="0"/>
    <n v="1.0353430212647728E-2"/>
    <s v="Mt fuel consumed"/>
    <n v="0.15381110521850158"/>
    <n v="1.5924725438099729E-3"/>
  </r>
  <r>
    <x v="0"/>
    <s v="1A4ciii"/>
    <x v="0"/>
    <s v="Fishing vessels"/>
    <n v="12"/>
    <s v="Gas oil"/>
    <n v="15"/>
    <x v="0"/>
    <n v="0.17561102316831001"/>
    <s v="Mt fuel consumed"/>
    <n v="0.28886564428335887"/>
    <n v="5.072799135077373E-2"/>
  </r>
  <r>
    <x v="2"/>
    <s v="1A1c"/>
    <x v="0"/>
    <s v="Gas production"/>
    <n v="15"/>
    <s v="Colliery methane"/>
    <n v="11"/>
    <x v="0"/>
    <n v="0"/>
    <s v="TJ (net)"/>
    <n v="3.1200000000000001E-8"/>
    <n v="0"/>
  </r>
  <r>
    <x v="2"/>
    <s v="1A1c"/>
    <x v="0"/>
    <s v="Gas production"/>
    <n v="15"/>
    <s v="LPG"/>
    <n v="16"/>
    <x v="0"/>
    <n v="0"/>
    <s v="TJ (net)"/>
    <n v="1.9499999999999999E-8"/>
    <n v="0"/>
  </r>
  <r>
    <x v="2"/>
    <s v="1A1c"/>
    <x v="0"/>
    <s v="Gas production"/>
    <n v="15"/>
    <s v="Natural gas"/>
    <n v="19"/>
    <x v="0"/>
    <n v="13459.5233834749"/>
    <s v="TJ (net)"/>
    <n v="3.1200000000000001E-8"/>
    <n v="4.1993712956441698E-4"/>
  </r>
  <r>
    <x v="2"/>
    <s v="1A1c"/>
    <x v="0"/>
    <s v="Gas production"/>
    <n v="15"/>
    <s v="OPG"/>
    <n v="26"/>
    <x v="0"/>
    <n v="0"/>
    <s v="TJ (net)"/>
    <n v="1.9499999999999999E-8"/>
    <n v="0"/>
  </r>
  <r>
    <x v="2"/>
    <s v="1A1c"/>
    <x v="0"/>
    <s v="Gas production"/>
    <n v="15"/>
    <s v="Town gas"/>
    <n v="35"/>
    <x v="0"/>
    <n v="0"/>
    <s v="TJ (net)"/>
    <n v="3.1200000000000001E-8"/>
    <n v="0"/>
  </r>
  <r>
    <x v="4"/>
    <s v="1A2a"/>
    <x v="0"/>
    <s v="Blast furnaces"/>
    <n v="16"/>
    <s v="Blast furnace gas"/>
    <n v="4"/>
    <x v="0"/>
    <n v="10000.893873367901"/>
    <s v="TJ (net)"/>
    <n v="3.1200000000000001E-8"/>
    <n v="3.1202788884907901E-4"/>
  </r>
  <r>
    <x v="4"/>
    <s v="1A2a"/>
    <x v="0"/>
    <s v="Blast furnaces"/>
    <n v="16"/>
    <s v="Coke oven gas"/>
    <n v="9"/>
    <x v="0"/>
    <n v="1097.11394644386"/>
    <s v="TJ (net)"/>
    <n v="3.1200000000000001E-8"/>
    <n v="3.4229955129048403E-5"/>
  </r>
  <r>
    <x v="4"/>
    <s v="1A2a"/>
    <x v="0"/>
    <s v="Blast furnaces"/>
    <n v="16"/>
    <s v="Natural gas"/>
    <n v="19"/>
    <x v="0"/>
    <n v="1064.3632575204399"/>
    <s v="TJ (net)"/>
    <n v="3.1200000000000001E-8"/>
    <n v="3.3208133634637703E-5"/>
  </r>
  <r>
    <x v="5"/>
    <s v="2C1"/>
    <x v="0"/>
    <s v="Blast furnaces"/>
    <n v="16"/>
    <s v="Iron production (blast furnace)"/>
    <n v="172"/>
    <x v="0"/>
    <n v="5.9910292747626697"/>
    <s v="Mt material produced"/>
    <n v="7.5923546944723903E-4"/>
    <n v="4.5486019238965896E-3"/>
  </r>
  <r>
    <x v="5"/>
    <s v="2C1"/>
    <x v="0"/>
    <s v="Sinter production"/>
    <n v="17"/>
    <s v="Iron production"/>
    <n v="68"/>
    <x v="0"/>
    <n v="5.9910292747626697"/>
    <s v="Mt Blast Furnace iron produced"/>
    <n v="3.75522116440886E-4"/>
    <n v="2.2497639929181801E-3"/>
  </r>
  <r>
    <x v="6"/>
    <s v="5C1a"/>
    <x v="0"/>
    <s v="Incineration"/>
    <n v="18"/>
    <s v="MSW"/>
    <n v="52"/>
    <x v="0"/>
    <m/>
    <s v="TJ (net)"/>
    <m/>
    <n v="0"/>
  </r>
  <r>
    <x v="4"/>
    <s v="1A2a"/>
    <x v="0"/>
    <s v="Iron and steel - combustion plant"/>
    <n v="19"/>
    <s v="Blast furnace gas"/>
    <n v="4"/>
    <x v="0"/>
    <n v="17341.424287754398"/>
    <s v="TJ (net)"/>
    <n v="3.1200000000000001E-8"/>
    <n v="5.4105243777793704E-4"/>
  </r>
  <r>
    <x v="4"/>
    <s v="1A2a"/>
    <x v="0"/>
    <s v="Iron and steel - combustion plant"/>
    <n v="19"/>
    <s v="Coal"/>
    <n v="7"/>
    <x v="0"/>
    <n v="1032.6141488777901"/>
    <s v="TJ (net)"/>
    <n v="2.3760000000000002E-6"/>
    <n v="2.4534912177336301E-3"/>
  </r>
  <r>
    <x v="4"/>
    <s v="1A2a"/>
    <x v="0"/>
    <s v="Iron and steel - combustion plant"/>
    <n v="19"/>
    <s v="Coke"/>
    <n v="8"/>
    <x v="0"/>
    <n v="60.3748"/>
    <s v="TJ (net)"/>
    <n v="2.3760000000000002E-6"/>
    <n v="1.434505248E-4"/>
  </r>
  <r>
    <x v="4"/>
    <s v="1A2a"/>
    <x v="0"/>
    <s v="Iron and steel - combustion plant"/>
    <n v="19"/>
    <s v="Coke oven gas"/>
    <n v="9"/>
    <x v="0"/>
    <n v="6323.2848623087402"/>
    <s v="TJ (net)"/>
    <n v="3.1200000000000001E-8"/>
    <n v="1.97286487704033E-4"/>
  </r>
  <r>
    <x v="4"/>
    <s v="1A2a"/>
    <x v="0"/>
    <s v="Iron and steel - combustion plant"/>
    <n v="19"/>
    <s v="Fuel oil"/>
    <n v="14"/>
    <x v="0"/>
    <n v="513.20366239276495"/>
    <s v="TJ (net)"/>
    <n v="1.11999999988017E-5"/>
    <n v="5.7478810181840001E-3"/>
  </r>
  <r>
    <x v="4"/>
    <s v="1A2a"/>
    <x v="0"/>
    <s v="Iron and steel - combustion plant"/>
    <n v="19"/>
    <s v="Gas oil"/>
    <n v="15"/>
    <x v="0"/>
    <n v="115.98810053111001"/>
    <s v="TJ (net)"/>
    <n v="1.12000000004546E-5"/>
    <n v="1.29906672600116E-3"/>
  </r>
  <r>
    <x v="4"/>
    <s v="1A2a"/>
    <x v="0"/>
    <s v="Iron and steel - combustion plant"/>
    <n v="19"/>
    <s v="LPG"/>
    <n v="16"/>
    <x v="0"/>
    <n v="30.888732212499999"/>
    <s v="TJ (net)"/>
    <n v="4.3679999999999999E-7"/>
    <n v="1.3492198230419999E-5"/>
  </r>
  <r>
    <x v="4"/>
    <s v="1A2a"/>
    <x v="0"/>
    <s v="Iron and steel - combustion plant"/>
    <n v="19"/>
    <s v="Natural gas"/>
    <n v="19"/>
    <x v="0"/>
    <n v="14971.908484743301"/>
    <s v="TJ (net)"/>
    <n v="3.1200000000000001E-8"/>
    <n v="4.6712354472399102E-4"/>
  </r>
  <r>
    <x v="4"/>
    <s v="1A2a"/>
    <x v="0"/>
    <s v="Iron and steel - combustion plant"/>
    <n v="19"/>
    <s v="Town gas"/>
    <n v="35"/>
    <x v="0"/>
    <n v="0"/>
    <s v="TJ (net)"/>
    <n v="3.1200000000000001E-8"/>
    <n v="0"/>
  </r>
  <r>
    <x v="6"/>
    <s v="5A"/>
    <x v="0"/>
    <s v="Landfill"/>
    <n v="20"/>
    <s v="Non-fuel combustion"/>
    <n v="21"/>
    <x v="0"/>
    <n v="0.91383867501586602"/>
    <s v="EF = Emission fuel = 1"/>
    <n v="0"/>
    <n v="0"/>
  </r>
  <r>
    <x v="4"/>
    <s v="1A2f"/>
    <x v="0"/>
    <s v="Lime production - non decarbonising"/>
    <n v="21"/>
    <s v="Lime production"/>
    <n v="44"/>
    <x v="0"/>
    <n v="1.4521986289317701"/>
    <s v="Megatonne"/>
    <n v="2.7405097224324501E-5"/>
    <n v="3.9797644614905899E-5"/>
  </r>
  <r>
    <x v="0"/>
    <s v="1A4ai"/>
    <x v="0"/>
    <s v="Miscellaneous industrial/commercial combustion"/>
    <n v="22"/>
    <s v="Coal"/>
    <n v="7"/>
    <x v="0"/>
    <n v="275.61228167053599"/>
    <s v="TJ (net)"/>
    <n v="6.91199999879232E-6"/>
    <n v="1.90503209057389E-3"/>
  </r>
  <r>
    <x v="0"/>
    <s v="1A4ai"/>
    <x v="0"/>
    <s v="Miscellaneous industrial/commercial combustion"/>
    <n v="22"/>
    <s v="Coke"/>
    <n v="8"/>
    <x v="0"/>
    <n v="0"/>
    <s v="TJ (net)"/>
    <n v="6.9120000000000001E-6"/>
    <n v="0"/>
  </r>
  <r>
    <x v="0"/>
    <s v="1A4ai"/>
    <x v="0"/>
    <s v="Miscellaneous industrial/commercial combustion"/>
    <n v="22"/>
    <s v="Fuel oil"/>
    <n v="14"/>
    <x v="0"/>
    <n v="2185.5805843284902"/>
    <s v="TJ (net)"/>
    <n v="1.00799999989216E-5"/>
    <n v="2.2030652287674299E-2"/>
  </r>
  <r>
    <x v="0"/>
    <s v="1A4ai"/>
    <x v="0"/>
    <s v="Miscellaneous industrial/commercial combustion"/>
    <n v="22"/>
    <s v="Gas oil"/>
    <n v="15"/>
    <x v="0"/>
    <n v="1345.6869714567499"/>
    <s v="TJ (net)"/>
    <n v="1.00800000004091E-5"/>
    <n v="1.35645246728346E-2"/>
  </r>
  <r>
    <x v="0"/>
    <s v="1A4ai"/>
    <x v="0"/>
    <s v="Miscellaneous industrial/commercial combustion"/>
    <n v="22"/>
    <s v="Natural gas"/>
    <n v="19"/>
    <x v="0"/>
    <n v="194915.17082278701"/>
    <s v="TJ (net)"/>
    <n v="3.1200000000000001E-8"/>
    <n v="6.0813533296709497E-3"/>
  </r>
  <r>
    <x v="2"/>
    <s v="1A1a"/>
    <x v="0"/>
    <s v="Miscellaneous industrial/commercial combustion"/>
    <n v="22"/>
    <s v="Landfill gas"/>
    <n v="24"/>
    <x v="0"/>
    <n v="412.45918612352801"/>
    <s v="TJ (net)"/>
    <n v="2.7165790060791199E-7"/>
    <n v="1.12047796588766E-4"/>
  </r>
  <r>
    <x v="0"/>
    <s v="1A4ai"/>
    <x v="0"/>
    <s v="Miscellaneous industrial/commercial combustion"/>
    <n v="22"/>
    <s v="SSF"/>
    <n v="32"/>
    <x v="0"/>
    <n v="0"/>
    <s v="TJ (net)"/>
    <n v="6.9120000000000001E-6"/>
    <n v="0"/>
  </r>
  <r>
    <x v="0"/>
    <s v="1A4ai"/>
    <x v="0"/>
    <s v="Miscellaneous industrial/commercial combustion"/>
    <n v="22"/>
    <s v="Town gas"/>
    <n v="35"/>
    <x v="0"/>
    <n v="0"/>
    <s v="TJ (net)"/>
    <n v="3.1200000000000001E-8"/>
    <n v="0"/>
  </r>
  <r>
    <x v="2"/>
    <s v="1A1a"/>
    <x v="0"/>
    <s v="Miscellaneous industrial/commercial combustion"/>
    <n v="22"/>
    <s v="MSW"/>
    <n v="52"/>
    <x v="0"/>
    <n v="10217.3703668905"/>
    <s v="TJ (net)"/>
    <n v="3.0839284903977398E-8"/>
    <n v="3.1509639571399202E-4"/>
  </r>
  <r>
    <x v="2"/>
    <s v="1A1c"/>
    <x v="0"/>
    <s v="Nuclear fuel production"/>
    <n v="23"/>
    <s v="Natural gas"/>
    <n v="19"/>
    <x v="0"/>
    <n v="0"/>
    <s v="TJ (net)"/>
    <n v="3.1200000000000001E-8"/>
    <n v="0"/>
  </r>
  <r>
    <x v="3"/>
    <s v="1B2c"/>
    <x v="0"/>
    <s v="Upstream Oil Production - flaring"/>
    <n v="24"/>
    <s v="Non-fuel combustion"/>
    <n v="21"/>
    <x v="0"/>
    <n v="1340568.33780014"/>
    <s v="t"/>
    <n v="7.5363023546138894E-8"/>
    <n v="0.10102928320684"/>
  </r>
  <r>
    <x v="2"/>
    <s v="1A1c"/>
    <x v="0"/>
    <s v="Upstream Oil Production - fuel combustion"/>
    <n v="26"/>
    <s v="Gas oil"/>
    <n v="15"/>
    <x v="0"/>
    <n v="21658.543799546602"/>
    <s v="TJ (net)"/>
    <n v="1.5678533833948099E-6"/>
    <n v="3.3957421175523798E-2"/>
  </r>
  <r>
    <x v="2"/>
    <s v="1A1c"/>
    <x v="0"/>
    <s v="Upstream Oil Production - fuel combustion"/>
    <n v="26"/>
    <s v="Natural gas"/>
    <n v="19"/>
    <x v="0"/>
    <n v="110654.767099163"/>
    <s v="TJ (net)"/>
    <n v="3.6191660694719597E-8"/>
    <n v="4.0047797851061303E-3"/>
  </r>
  <r>
    <x v="3"/>
    <s v="1B1a"/>
    <x v="0"/>
    <s v="Open-cast coal"/>
    <n v="27"/>
    <s v="Coal produced"/>
    <n v="171"/>
    <x v="0"/>
    <n v="3.1950124999999998"/>
    <s v="Mt fuel consumed"/>
    <n v="0"/>
    <n v="0"/>
  </r>
  <r>
    <x v="4"/>
    <s v="1A2gviii"/>
    <x v="0"/>
    <s v="Other industrial combustion"/>
    <n v="29"/>
    <s v="Burning oil"/>
    <n v="5"/>
    <x v="0"/>
    <n v="54191.602486911499"/>
    <s v="TJ (net)"/>
    <n v="1.12000000000995E-5"/>
    <n v="0.60694594785880096"/>
  </r>
  <r>
    <x v="4"/>
    <s v="1A2gviii"/>
    <x v="0"/>
    <s v="Other industrial combustion"/>
    <n v="29"/>
    <s v="Coal"/>
    <n v="7"/>
    <x v="0"/>
    <n v="14733.114555848801"/>
    <s v="TJ (net)"/>
    <n v="6.9120000002198398E-6"/>
    <n v="0.10183528781326601"/>
  </r>
  <r>
    <x v="4"/>
    <s v="1A2gviii"/>
    <x v="0"/>
    <s v="Other industrial combustion"/>
    <n v="29"/>
    <s v="Coke"/>
    <n v="8"/>
    <x v="0"/>
    <m/>
    <s v="TJ (net)"/>
    <m/>
    <n v="0"/>
  </r>
  <r>
    <x v="4"/>
    <s v="1A2gviii"/>
    <x v="0"/>
    <s v="Other industrial combustion"/>
    <n v="29"/>
    <s v="Coke oven gas"/>
    <n v="9"/>
    <x v="0"/>
    <n v="4.7879669906900499"/>
    <s v="TJ (net)"/>
    <n v="3.1200000000000001E-8"/>
    <n v="1.4938457010953E-7"/>
  </r>
  <r>
    <x v="4"/>
    <s v="1A2gviii"/>
    <x v="0"/>
    <s v="Other industrial combustion"/>
    <n v="29"/>
    <s v="Colliery methane"/>
    <n v="11"/>
    <x v="0"/>
    <n v="18.482849160693299"/>
    <s v="TJ (net)"/>
    <n v="3.1200000000000001E-8"/>
    <n v="5.7666489381363099E-7"/>
  </r>
  <r>
    <x v="4"/>
    <s v="1A2gviii"/>
    <x v="0"/>
    <s v="Other industrial combustion"/>
    <n v="29"/>
    <s v="Fuel oil"/>
    <n v="14"/>
    <x v="0"/>
    <n v="10698.9579077004"/>
    <s v="TJ (net)"/>
    <n v="1.11999999988017E-5"/>
    <n v="0.119828328553424"/>
  </r>
  <r>
    <x v="4"/>
    <s v="1A2gviii"/>
    <x v="0"/>
    <s v="Other industrial combustion"/>
    <n v="29"/>
    <s v="Gas oil"/>
    <n v="15"/>
    <x v="0"/>
    <n v="2274.6191136601201"/>
    <s v="TJ (net)"/>
    <n v="1.12000000004546E-5"/>
    <n v="2.5475734074027399E-2"/>
  </r>
  <r>
    <x v="4"/>
    <s v="1A2gviii"/>
    <x v="0"/>
    <s v="Other industrial combustion"/>
    <n v="29"/>
    <s v="LPG"/>
    <n v="16"/>
    <x v="0"/>
    <n v="27243.719462470999"/>
    <s v="TJ (net)"/>
    <n v="4.3679999999999999E-7"/>
    <n v="1.19000566612073E-2"/>
  </r>
  <r>
    <x v="4"/>
    <s v="1A2gviii"/>
    <x v="0"/>
    <s v="Other industrial combustion"/>
    <n v="29"/>
    <s v="Natural gas"/>
    <n v="19"/>
    <x v="0"/>
    <n v="134027.62051726799"/>
    <s v="TJ (net)"/>
    <n v="3.1200000000000001E-8"/>
    <n v="4.1816617601387598E-3"/>
  </r>
  <r>
    <x v="4"/>
    <s v="1A2gviii"/>
    <x v="0"/>
    <s v="Other industrial combustion"/>
    <n v="29"/>
    <s v="OPG"/>
    <n v="26"/>
    <x v="0"/>
    <m/>
    <s v="TJ (net)"/>
    <m/>
    <n v="0"/>
  </r>
  <r>
    <x v="4"/>
    <s v="1A2gviii"/>
    <x v="0"/>
    <s v="Other industrial combustion"/>
    <n v="29"/>
    <s v="Petroleum coke"/>
    <n v="31"/>
    <x v="0"/>
    <n v="693.8852188326"/>
    <s v="TJ (net)"/>
    <n v="6.5519999999999996E-5"/>
    <n v="4.5463359537912001E-2"/>
  </r>
  <r>
    <x v="4"/>
    <s v="1A2gviii"/>
    <x v="0"/>
    <s v="Other industrial combustion"/>
    <n v="29"/>
    <s v="SSF"/>
    <n v="32"/>
    <x v="0"/>
    <n v="0"/>
    <s v="TJ (net)"/>
    <n v="6.9120000000000001E-6"/>
    <n v="0"/>
  </r>
  <r>
    <x v="4"/>
    <s v="1A2gviii"/>
    <x v="0"/>
    <s v="Other industrial combustion"/>
    <n v="29"/>
    <s v="Town gas"/>
    <n v="35"/>
    <x v="0"/>
    <n v="0"/>
    <s v="TJ (net)"/>
    <n v="3.1200000000000001E-8"/>
    <n v="0"/>
  </r>
  <r>
    <x v="4"/>
    <s v="1A2gviii"/>
    <x v="0"/>
    <s v="Other industrial combustion"/>
    <n v="29"/>
    <s v="Wood"/>
    <n v="39"/>
    <x v="0"/>
    <n v="18173.7050881662"/>
    <s v="TJ (net)"/>
    <n v="3.9199999999999997E-5"/>
    <n v="0.71240923945611501"/>
  </r>
  <r>
    <x v="4"/>
    <s v="1A2gviii"/>
    <x v="0"/>
    <s v="Other industrial combustion"/>
    <n v="29"/>
    <s v="Lubricants"/>
    <n v="66"/>
    <x v="0"/>
    <n v="4301.0456255704203"/>
    <s v="TJ (net)"/>
    <n v="3.7489267588761899E-5"/>
    <n v="0.16124305036848299"/>
  </r>
  <r>
    <x v="4"/>
    <s v="1A2gviii"/>
    <x v="0"/>
    <s v="Other industrial combustion"/>
    <n v="29"/>
    <s v="Biomass"/>
    <n v="253"/>
    <x v="0"/>
    <n v="67488.600926355895"/>
    <s v="TJ (net)"/>
    <n v="3.9199999999999997E-5"/>
    <n v="2.64555315631315"/>
  </r>
  <r>
    <x v="2"/>
    <s v="1A1a"/>
    <x v="0"/>
    <s v="Power stations"/>
    <n v="33"/>
    <s v="Burning oil"/>
    <n v="5"/>
    <x v="0"/>
    <n v="1.1947160955468401"/>
    <s v="TJ (net)"/>
    <n v="1.15443428356981E-7"/>
    <n v="1.3792212198319399E-7"/>
  </r>
  <r>
    <x v="2"/>
    <s v="1A1a"/>
    <x v="0"/>
    <s v="Power stations"/>
    <n v="33"/>
    <s v="Coal"/>
    <n v="7"/>
    <x v="0"/>
    <n v="8261.3613133934705"/>
    <s v="TJ (net)"/>
    <n v="2.5579900953690799E-8"/>
    <n v="2.1132480413925799E-4"/>
  </r>
  <r>
    <x v="2"/>
    <s v="1A1a"/>
    <x v="0"/>
    <s v="Power stations"/>
    <n v="33"/>
    <s v="Coke"/>
    <n v="8"/>
    <x v="0"/>
    <n v="0"/>
    <s v="TJ (net)"/>
    <n v="7.4799999999999995E-8"/>
    <n v="0"/>
  </r>
  <r>
    <x v="2"/>
    <s v="1A1a"/>
    <x v="0"/>
    <s v="Power stations"/>
    <n v="33"/>
    <s v="Fuel oil"/>
    <n v="14"/>
    <x v="0"/>
    <n v="91.029675593873904"/>
    <s v="TJ (net)"/>
    <n v="6.5511257624258904E-7"/>
    <n v="5.9634685292829901E-5"/>
  </r>
  <r>
    <x v="2"/>
    <s v="1A1a"/>
    <x v="0"/>
    <s v="Power stations"/>
    <n v="33"/>
    <s v="Gas oil"/>
    <n v="15"/>
    <x v="0"/>
    <n v="25.734440454628299"/>
    <s v="TJ (net)"/>
    <n v="1.8488919600398199E-6"/>
    <n v="4.7580200052685702E-5"/>
  </r>
  <r>
    <x v="2"/>
    <s v="1A1a"/>
    <x v="0"/>
    <s v="Power stations"/>
    <n v="33"/>
    <s v="LPG"/>
    <n v="16"/>
    <x v="0"/>
    <n v="0"/>
    <s v="TJ (net)"/>
    <n v="2.2250000000000001E-8"/>
    <n v="0"/>
  </r>
  <r>
    <x v="2"/>
    <s v="1A1a"/>
    <x v="0"/>
    <s v="Power stations"/>
    <n v="33"/>
    <s v="Natural gas"/>
    <n v="19"/>
    <x v="0"/>
    <n v="666278.838615046"/>
    <s v="TJ (net)"/>
    <n v="4.4373029812687698E-9"/>
    <n v="2.9564810769428401E-3"/>
  </r>
  <r>
    <x v="2"/>
    <s v="1A1a"/>
    <x v="0"/>
    <s v="Power stations"/>
    <n v="33"/>
    <s v="Landfill gas"/>
    <n v="24"/>
    <x v="0"/>
    <n v="48532.625192519903"/>
    <s v="TJ (net)"/>
    <n v="2.7165790060791199E-7"/>
    <n v="1.31842710707906E-2"/>
  </r>
  <r>
    <x v="2"/>
    <s v="1A1a"/>
    <x v="0"/>
    <s v="Power stations"/>
    <n v="33"/>
    <s v="Sewage gas"/>
    <n v="25"/>
    <x v="0"/>
    <n v="13302.597296258"/>
    <s v="TJ (net)"/>
    <n v="1.4173455683891101E-7"/>
    <n v="1.88543773259162E-3"/>
  </r>
  <r>
    <x v="2"/>
    <s v="1A1a"/>
    <x v="0"/>
    <s v="Power stations"/>
    <n v="33"/>
    <s v="OPG"/>
    <n v="26"/>
    <x v="0"/>
    <n v="0"/>
    <s v="TJ (net)"/>
    <n v="2.2250000000000001E-8"/>
    <n v="0"/>
  </r>
  <r>
    <x v="2"/>
    <s v="1A1a"/>
    <x v="0"/>
    <s v="Power stations"/>
    <n v="33"/>
    <s v="Orimulsion"/>
    <n v="27"/>
    <x v="0"/>
    <n v="0"/>
    <s v="TJ (net)"/>
    <n v="0"/>
    <n v="0"/>
  </r>
  <r>
    <x v="2"/>
    <s v="1A1a"/>
    <x v="0"/>
    <s v="Power stations"/>
    <n v="33"/>
    <s v="Petroleum coke"/>
    <n v="31"/>
    <x v="0"/>
    <n v="0"/>
    <s v="TJ (net)"/>
    <n v="0"/>
    <n v="0"/>
  </r>
  <r>
    <x v="2"/>
    <s v="1A1a"/>
    <x v="0"/>
    <s v="Power stations"/>
    <n v="33"/>
    <s v="Straw"/>
    <n v="34"/>
    <x v="0"/>
    <n v="4816.7330859334497"/>
    <s v="TJ (net)"/>
    <n v="4.1119172027433003E-8"/>
    <n v="1.98060076370726E-4"/>
  </r>
  <r>
    <x v="2"/>
    <s v="1A1a"/>
    <x v="0"/>
    <s v="Power stations"/>
    <n v="33"/>
    <s v="Wood"/>
    <n v="39"/>
    <x v="0"/>
    <n v="190917.39713086199"/>
    <s v="TJ (net)"/>
    <n v="1.3313235054220001E-7"/>
    <n v="2.5417281839430299E-2"/>
  </r>
  <r>
    <x v="2"/>
    <s v="1A1a"/>
    <x v="0"/>
    <s v="Power stations"/>
    <n v="33"/>
    <s v="Slurry"/>
    <n v="40"/>
    <x v="0"/>
    <n v="0"/>
    <s v="TJ (net)"/>
    <n v="0"/>
    <n v="0"/>
  </r>
  <r>
    <x v="2"/>
    <s v="1A1a"/>
    <x v="0"/>
    <s v="Power stations"/>
    <n v="33"/>
    <s v="MSW"/>
    <n v="52"/>
    <x v="0"/>
    <n v="90944.239646997303"/>
    <s v="TJ (net)"/>
    <n v="3.0839284903977398E-8"/>
    <n v="2.8046553168493498E-3"/>
  </r>
  <r>
    <x v="2"/>
    <s v="1A1a"/>
    <x v="0"/>
    <s v="Power stations"/>
    <n v="33"/>
    <s v="Scrap tyres"/>
    <n v="56"/>
    <x v="0"/>
    <n v="0"/>
    <s v="TJ (net)"/>
    <n v="1.9755694444444402E-6"/>
    <n v="0"/>
  </r>
  <r>
    <x v="2"/>
    <s v="1A1a"/>
    <x v="0"/>
    <s v="Power stations"/>
    <n v="33"/>
    <s v="Sour gas"/>
    <n v="58"/>
    <x v="0"/>
    <n v="0"/>
    <s v="TJ (net)"/>
    <n v="0"/>
    <n v="0"/>
  </r>
  <r>
    <x v="2"/>
    <s v="1A1a"/>
    <x v="0"/>
    <s v="Power stations"/>
    <n v="33"/>
    <s v="Waste oils"/>
    <n v="61"/>
    <x v="0"/>
    <n v="27.393757087492101"/>
    <s v="TJ (net)"/>
    <n v="6.3171402670858698E-7"/>
    <n v="1.7305020596416501E-5"/>
  </r>
  <r>
    <x v="2"/>
    <s v="1A1a"/>
    <x v="0"/>
    <s v="Power stations"/>
    <n v="33"/>
    <s v="Poultry litter"/>
    <n v="67"/>
    <x v="0"/>
    <n v="7170.4096933783103"/>
    <s v="TJ (net)"/>
    <n v="3.1058800749074099E-8"/>
    <n v="2.22704325955866E-4"/>
  </r>
  <r>
    <x v="2"/>
    <s v="1A1a"/>
    <x v="0"/>
    <s v="Power stations"/>
    <n v="33"/>
    <s v="Liquid bio-fuels"/>
    <n v="282"/>
    <x v="0"/>
    <n v="1.7622273319836499"/>
    <s v="TJ (net)"/>
    <n v="1.02601636004583E-6"/>
    <n v="1.80807407273514E-6"/>
  </r>
  <r>
    <x v="0"/>
    <s v="1A4ai"/>
    <x v="0"/>
    <s v="Public sector combustion"/>
    <n v="35"/>
    <s v="Burning oil"/>
    <n v="5"/>
    <x v="0"/>
    <n v="0"/>
    <s v="TJ (net)"/>
    <n v="1.0080000000089499E-5"/>
    <n v="0"/>
  </r>
  <r>
    <x v="0"/>
    <s v="1A4ai"/>
    <x v="0"/>
    <s v="Public sector combustion"/>
    <n v="35"/>
    <s v="Coal"/>
    <n v="7"/>
    <x v="0"/>
    <n v="964.14152512898397"/>
    <s v="TJ (net)"/>
    <n v="6.91199999879232E-6"/>
    <n v="6.66414622052716E-3"/>
  </r>
  <r>
    <x v="0"/>
    <s v="1A4ai"/>
    <x v="0"/>
    <s v="Public sector combustion"/>
    <n v="35"/>
    <s v="Coke"/>
    <n v="8"/>
    <x v="0"/>
    <n v="0"/>
    <s v="TJ (net)"/>
    <n v="6.9120000000000001E-6"/>
    <n v="0"/>
  </r>
  <r>
    <x v="0"/>
    <s v="1A4ai"/>
    <x v="0"/>
    <s v="Public sector combustion"/>
    <n v="35"/>
    <s v="Fuel oil"/>
    <n v="14"/>
    <x v="0"/>
    <n v="956.30865814892604"/>
    <s v="TJ (net)"/>
    <n v="1.00799999989216E-5"/>
    <n v="9.63959127310989E-3"/>
  </r>
  <r>
    <x v="0"/>
    <s v="1A4ai"/>
    <x v="0"/>
    <s v="Public sector combustion"/>
    <n v="35"/>
    <s v="Gas oil"/>
    <n v="15"/>
    <x v="0"/>
    <n v="878.95237723885305"/>
    <s v="TJ (net)"/>
    <n v="1.00800000004091E-5"/>
    <n v="8.8598399629272202E-3"/>
  </r>
  <r>
    <x v="0"/>
    <s v="1A4ai"/>
    <x v="0"/>
    <s v="Public sector combustion"/>
    <n v="35"/>
    <s v="Natural gas"/>
    <n v="19"/>
    <x v="0"/>
    <n v="132969.71433898099"/>
    <s v="TJ (net)"/>
    <n v="3.1200000000000001E-8"/>
    <n v="4.1486550873762098E-3"/>
  </r>
  <r>
    <x v="2"/>
    <s v="1A1a"/>
    <x v="0"/>
    <s v="Public sector combustion"/>
    <n v="35"/>
    <s v="Sewage gas"/>
    <n v="25"/>
    <x v="0"/>
    <n v="3293.2493232612401"/>
    <s v="TJ (net)"/>
    <n v="2.2677529094225799E-7"/>
    <n v="7.4682757342796205E-4"/>
  </r>
  <r>
    <x v="0"/>
    <s v="1A4ai"/>
    <x v="0"/>
    <s v="Public sector combustion"/>
    <n v="35"/>
    <s v="Town gas"/>
    <n v="35"/>
    <x v="0"/>
    <n v="0"/>
    <s v="TJ (net)"/>
    <n v="3.1200000000000001E-8"/>
    <n v="0"/>
  </r>
  <r>
    <x v="0"/>
    <s v="1A4ai"/>
    <x v="0"/>
    <s v="Railways - stationary combustion"/>
    <n v="36"/>
    <s v="Burning oil"/>
    <n v="5"/>
    <x v="0"/>
    <n v="0"/>
    <s v="TJ (net)"/>
    <n v="1.0080000000089499E-5"/>
    <n v="0"/>
  </r>
  <r>
    <x v="0"/>
    <s v="1A4ai"/>
    <x v="0"/>
    <s v="Railways - stationary combustion"/>
    <n v="36"/>
    <s v="Coal"/>
    <n v="7"/>
    <x v="0"/>
    <n v="0"/>
    <s v="TJ (net)"/>
    <n v="6.91199999879232E-6"/>
    <n v="0"/>
  </r>
  <r>
    <x v="0"/>
    <s v="1A4ai"/>
    <x v="0"/>
    <s v="Railways - stationary combustion"/>
    <n v="36"/>
    <s v="Coke"/>
    <n v="8"/>
    <x v="0"/>
    <n v="0"/>
    <s v="TJ (net)"/>
    <n v="6.9120000000000001E-6"/>
    <n v="0"/>
  </r>
  <r>
    <x v="0"/>
    <s v="1A4ai"/>
    <x v="0"/>
    <s v="Railways - stationary combustion"/>
    <n v="36"/>
    <s v="Fuel oil"/>
    <n v="14"/>
    <x v="0"/>
    <n v="0"/>
    <s v="TJ (net)"/>
    <n v="1.00799999989216E-5"/>
    <n v="0"/>
  </r>
  <r>
    <x v="0"/>
    <s v="1A4ai"/>
    <x v="0"/>
    <s v="Railways - stationary combustion"/>
    <n v="36"/>
    <s v="Natural gas"/>
    <n v="19"/>
    <x v="0"/>
    <n v="40.330257328436197"/>
    <s v="TJ (net)"/>
    <n v="3.1200000000000001E-8"/>
    <n v="1.2583040286472099E-6"/>
  </r>
  <r>
    <x v="2"/>
    <s v="1A1b"/>
    <x v="0"/>
    <s v="Refineries - combustion"/>
    <n v="37"/>
    <s v="Fuel oil"/>
    <n v="14"/>
    <x v="0"/>
    <n v="8191.3391670823203"/>
    <s v="TJ (net)"/>
    <n v="9.0524045485187896E-7"/>
    <n v="7.4151315934556103E-3"/>
  </r>
  <r>
    <x v="2"/>
    <s v="1A1b"/>
    <x v="0"/>
    <s v="Refineries - combustion"/>
    <n v="37"/>
    <s v="Gas oil"/>
    <n v="15"/>
    <x v="0"/>
    <n v="0.26557351466521101"/>
    <s v="TJ (net)"/>
    <n v="8.0868147312035297E-6"/>
    <n v="2.1476438106121298E-6"/>
  </r>
  <r>
    <x v="2"/>
    <s v="1A1b"/>
    <x v="0"/>
    <s v="Refineries - combustion"/>
    <n v="37"/>
    <s v="LPG"/>
    <n v="16"/>
    <x v="0"/>
    <n v="504.94169879298897"/>
    <s v="TJ (net)"/>
    <n v="8.9805600689358292E-9"/>
    <n v="4.5346592573209398E-6"/>
  </r>
  <r>
    <x v="2"/>
    <s v="1A1b"/>
    <x v="0"/>
    <s v="Refineries - combustion"/>
    <n v="37"/>
    <s v="Refinery miscellaneous"/>
    <n v="17"/>
    <x v="0"/>
    <n v="0"/>
    <s v="TJ (net)"/>
    <n v="0"/>
    <n v="0"/>
  </r>
  <r>
    <x v="2"/>
    <s v="1A1b"/>
    <x v="0"/>
    <s v="Refineries - combustion"/>
    <n v="37"/>
    <s v="Naphtha"/>
    <n v="18"/>
    <x v="0"/>
    <n v="2445.0016988317002"/>
    <s v="TJ (net)"/>
    <n v="6.0349363658702297E-7"/>
    <n v="1.47554296668939E-3"/>
  </r>
  <r>
    <x v="2"/>
    <s v="1A1b"/>
    <x v="0"/>
    <s v="Refineries - combustion"/>
    <n v="37"/>
    <s v="Natural gas"/>
    <n v="19"/>
    <x v="0"/>
    <n v="45623.665382205101"/>
    <s v="TJ (net)"/>
    <n v="8.9805600689358292E-9"/>
    <n v="4.0972606752992101E-4"/>
  </r>
  <r>
    <x v="2"/>
    <s v="1A1b"/>
    <x v="0"/>
    <s v="Refineries - combustion"/>
    <n v="37"/>
    <s v="OPG"/>
    <n v="26"/>
    <x v="0"/>
    <n v="105094.21808309499"/>
    <s v="TJ (net)"/>
    <n v="3.9963492306764499E-8"/>
    <n v="4.1999319758491997E-3"/>
  </r>
  <r>
    <x v="2"/>
    <s v="1A1b"/>
    <x v="0"/>
    <s v="Refineries - combustion"/>
    <n v="37"/>
    <s v="Petrol"/>
    <n v="28"/>
    <x v="0"/>
    <n v="0"/>
    <s v="TJ (net)"/>
    <n v="0"/>
    <n v="0"/>
  </r>
  <r>
    <x v="2"/>
    <s v="1A1b"/>
    <x v="0"/>
    <s v="Refineries - combustion"/>
    <n v="37"/>
    <s v="Petroleum coke"/>
    <n v="31"/>
    <x v="0"/>
    <n v="37637.873668193002"/>
    <s v="TJ (net)"/>
    <n v="2.40528056087704E-7"/>
    <n v="9.0529645886850401E-3"/>
  </r>
  <r>
    <x v="3"/>
    <s v="1B1b"/>
    <x v="0"/>
    <s v="Solid smokeless fuel production"/>
    <n v="42"/>
    <s v="SSF produced"/>
    <n v="33"/>
    <x v="0"/>
    <n v="0.13718724617115799"/>
    <s v="Mt fuel consumed"/>
    <n v="1.17707536284192E-2"/>
    <n v="1.614797275642E-3"/>
  </r>
  <r>
    <x v="2"/>
    <s v="1A1c"/>
    <x v="0"/>
    <s v="Town gas manufacture"/>
    <n v="43"/>
    <s v="Burning oil"/>
    <n v="5"/>
    <x v="0"/>
    <n v="0"/>
    <s v="TJ (net)"/>
    <n v="1.08500000000964E-5"/>
    <n v="0"/>
  </r>
  <r>
    <x v="2"/>
    <s v="1A1c"/>
    <x v="0"/>
    <s v="Town gas manufacture"/>
    <n v="43"/>
    <s v="Coal"/>
    <n v="7"/>
    <x v="0"/>
    <n v="0"/>
    <s v="TJ (net)"/>
    <n v="2.3760000000000002E-6"/>
    <n v="0"/>
  </r>
  <r>
    <x v="2"/>
    <s v="1A1c"/>
    <x v="0"/>
    <s v="Town gas manufacture"/>
    <n v="43"/>
    <s v="Coke"/>
    <n v="8"/>
    <x v="0"/>
    <n v="0"/>
    <s v="TJ (net)"/>
    <n v="2.3760000000000002E-6"/>
    <n v="0"/>
  </r>
  <r>
    <x v="2"/>
    <s v="1A1c"/>
    <x v="0"/>
    <s v="Town gas manufacture"/>
    <n v="43"/>
    <s v="Coke oven gas"/>
    <n v="9"/>
    <x v="0"/>
    <n v="0"/>
    <s v="TJ (net)"/>
    <n v="3.1200000000000001E-8"/>
    <n v="0"/>
  </r>
  <r>
    <x v="2"/>
    <s v="1A1c"/>
    <x v="0"/>
    <s v="Town gas manufacture"/>
    <n v="43"/>
    <s v="LPG"/>
    <n v="16"/>
    <x v="0"/>
    <n v="0"/>
    <s v="TJ (net)"/>
    <n v="1.9499999999999999E-8"/>
    <n v="0"/>
  </r>
  <r>
    <x v="2"/>
    <s v="1A1c"/>
    <x v="0"/>
    <s v="Town gas manufacture"/>
    <n v="43"/>
    <s v="Natural gas"/>
    <n v="19"/>
    <x v="0"/>
    <n v="0"/>
    <s v="TJ (net)"/>
    <n v="3.1200000000000001E-8"/>
    <n v="0"/>
  </r>
  <r>
    <x v="5"/>
    <s v="2B10a"/>
    <x v="0"/>
    <s v="Chemical industry - general"/>
    <n v="46"/>
    <s v="Chemicals and manmade fibres"/>
    <n v="154"/>
    <x v="0"/>
    <n v="72.447411668036196"/>
    <s v="no units"/>
    <n v="8.3843534096388403E-6"/>
    <n v="6.0742470303840805E-4"/>
  </r>
  <r>
    <x v="0"/>
    <s v="1A4cii"/>
    <x v="0"/>
    <s v="Agriculture - mobile machinery"/>
    <n v="55"/>
    <s v="Gas oil"/>
    <n v="15"/>
    <x v="0"/>
    <n v="56228.208275215802"/>
    <s v="TJ (net)"/>
    <n v="2.0784109846380001E-5"/>
    <n v="1.1686532572572199"/>
  </r>
  <r>
    <x v="0"/>
    <s v="1A4cii"/>
    <x v="0"/>
    <s v="Agriculture - mobile machinery"/>
    <n v="55"/>
    <s v="Petrol"/>
    <n v="28"/>
    <x v="0"/>
    <n v="67.185555036696101"/>
    <s v="TJ (net)"/>
    <n v="3.3889613051064202E-8"/>
    <n v="2.2768924628146099E-6"/>
  </r>
  <r>
    <x v="7"/>
    <s v="1A5b"/>
    <x v="0"/>
    <s v="Aircraft -  military"/>
    <n v="56"/>
    <s v="Aviation spirit"/>
    <n v="2"/>
    <x v="0"/>
    <n v="55.920532286486399"/>
    <s v="TJ (net)"/>
    <n v="6.8147661140645599E-7"/>
    <n v="3.8108534850640097E-5"/>
  </r>
  <r>
    <x v="7"/>
    <s v="1A5b"/>
    <x v="0"/>
    <s v="Aircraft -  military"/>
    <n v="56"/>
    <s v="Aviation turbine fuel"/>
    <n v="3"/>
    <x v="0"/>
    <n v="15461.623773556001"/>
    <s v="TJ (net)"/>
    <n v="6.9696423874167701E-7"/>
    <n v="1.0776198843046699E-2"/>
  </r>
  <r>
    <x v="1"/>
    <s v="1A3eii"/>
    <x v="0"/>
    <s v="Aircraft - support vehicles"/>
    <n v="57"/>
    <s v="Gas oil"/>
    <n v="15"/>
    <x v="0"/>
    <n v="8415.2912432560297"/>
    <s v="TJ (net)"/>
    <n v="7.6683913519430295E-6"/>
    <n v="6.4531746593866401E-2"/>
  </r>
  <r>
    <x v="4"/>
    <s v="1A2b"/>
    <x v="0"/>
    <s v="Autogenerators"/>
    <n v="58"/>
    <s v="Coal"/>
    <n v="7"/>
    <x v="0"/>
    <n v="188.534501947444"/>
    <s v="TJ (net)"/>
    <n v="4.4898461538461603E-6"/>
    <n v="8.4649090843603298E-4"/>
  </r>
  <r>
    <x v="4"/>
    <s v="1A2gviii"/>
    <x v="0"/>
    <s v="Autogenerators"/>
    <n v="58"/>
    <s v="Natural gas"/>
    <n v="19"/>
    <x v="0"/>
    <n v="34956.937991141604"/>
    <s v="TJ (net)"/>
    <n v="3.1200000000000001E-8"/>
    <n v="1.0906564653236201E-3"/>
  </r>
  <r>
    <x v="2"/>
    <s v="1A1a"/>
    <x v="0"/>
    <s v="Autogenerators"/>
    <n v="58"/>
    <s v="Biogas"/>
    <n v="261"/>
    <x v="0"/>
    <n v="33593.175731499403"/>
    <s v="TJ (net)"/>
    <n v="2.7165790060791199E-7"/>
    <n v="9.1258515939717892E-3"/>
  </r>
  <r>
    <x v="0"/>
    <s v="1A4bii"/>
    <x v="0"/>
    <s v="House and garden machinery"/>
    <n v="59"/>
    <s v="DERV"/>
    <n v="12"/>
    <x v="0"/>
    <n v="478.03125465923102"/>
    <s v="TJ (net)"/>
    <n v="2.13950593366825E-5"/>
    <n v="1.0227507058223E-2"/>
  </r>
  <r>
    <x v="0"/>
    <s v="1A4bii"/>
    <x v="0"/>
    <s v="House and garden machinery"/>
    <n v="59"/>
    <s v="Petrol"/>
    <n v="28"/>
    <x v="0"/>
    <n v="5081.9950775658799"/>
    <s v="TJ (net)"/>
    <n v="3.5566438738773603E-8"/>
    <n v="1.8074846659699601E-4"/>
  </r>
  <r>
    <x v="4"/>
    <s v="1A2gvii"/>
    <x v="0"/>
    <s v="Industrial off-road mobile machinery"/>
    <n v="66"/>
    <s v="DERV"/>
    <n v="12"/>
    <x v="0"/>
    <n v="13064.6592678164"/>
    <s v="TJ (net)"/>
    <n v="2.5930909653103199E-5"/>
    <n v="0.33877849912232399"/>
  </r>
  <r>
    <x v="4"/>
    <s v="1A2gvii"/>
    <x v="0"/>
    <s v="Industrial off-road mobile machinery"/>
    <n v="66"/>
    <s v="Gas oil"/>
    <n v="15"/>
    <x v="0"/>
    <n v="57371.244448933001"/>
    <s v="TJ (net)"/>
    <n v="2.6149923877316701E-5"/>
    <n v="1.5002536750865301"/>
  </r>
  <r>
    <x v="4"/>
    <s v="1A2gvii"/>
    <x v="0"/>
    <s v="Industrial off-road mobile machinery"/>
    <n v="66"/>
    <s v="Petrol"/>
    <n v="28"/>
    <x v="0"/>
    <n v="8718.1977695157602"/>
    <s v="TJ (net)"/>
    <n v="3.8830686445561E-8"/>
    <n v="3.3853360395845602E-4"/>
  </r>
  <r>
    <x v="7"/>
    <s v="1A5b"/>
    <x v="0"/>
    <s v="Shipping - naval"/>
    <n v="67"/>
    <s v="Gas oil"/>
    <n v="15"/>
    <x v="0"/>
    <n v="6591.0133425209897"/>
    <s v="TJ (net)"/>
    <n v="7.2421423612964204E-6"/>
    <n v="4.7733056931741201E-2"/>
  </r>
  <r>
    <x v="5"/>
    <s v="2C3"/>
    <x v="0"/>
    <s v="Primary aluminium production - general"/>
    <n v="92"/>
    <s v="Primary aluminium production"/>
    <n v="174"/>
    <x v="0"/>
    <n v="4.4036857961894403E-2"/>
    <s v="Megatonne"/>
    <n v="5.9939085136335203E-2"/>
    <n v="2.6395289785146902E-3"/>
  </r>
  <r>
    <x v="5"/>
    <s v="2C1"/>
    <x v="0"/>
    <s v="Electric arc furnaces"/>
    <n v="95"/>
    <s v="Steel production (electric arc)"/>
    <n v="175"/>
    <x v="0"/>
    <n v="1.8059929873546401"/>
    <s v="Megatonne"/>
    <n v="3.24480424692299E-4"/>
    <n v="5.8600937152814697E-4"/>
  </r>
  <r>
    <x v="5"/>
    <s v="2C1"/>
    <x v="0"/>
    <s v="Iron and steel - flaring"/>
    <n v="98"/>
    <s v="Blast furnace gas"/>
    <n v="4"/>
    <x v="0"/>
    <n v="3561.2801494881001"/>
    <s v="TJ (net)"/>
    <n v="2.8079999999999998E-9"/>
    <n v="1.0000074659762601E-5"/>
  </r>
  <r>
    <x v="3"/>
    <s v="1B1b"/>
    <x v="0"/>
    <s v="Iron and steel - flaring"/>
    <n v="98"/>
    <s v="Coke oven gas"/>
    <n v="9"/>
    <x v="0"/>
    <n v="406.23517745761302"/>
    <s v="TJ (net)"/>
    <n v="2.8079999999999998E-9"/>
    <n v="1.1407083783009801E-6"/>
  </r>
  <r>
    <x v="5"/>
    <s v="2A5a"/>
    <x v="0"/>
    <s v="Quarrying"/>
    <n v="101"/>
    <s v="Aggregates"/>
    <n v="59"/>
    <x v="0"/>
    <n v="173.251158774424"/>
    <s v="Megatonne"/>
    <n v="0"/>
    <n v="0"/>
  </r>
  <r>
    <x v="5"/>
    <s v="2C1"/>
    <x v="0"/>
    <s v="Basic oxygen furnaces"/>
    <n v="119"/>
    <s v="Steel production (oxygen converters)"/>
    <n v="176"/>
    <x v="0"/>
    <n v="6.0585730908525104"/>
    <s v="Mt material produced"/>
    <n v="2.0530194660999801E-4"/>
    <n v="1.24383684923097E-3"/>
  </r>
  <r>
    <x v="8"/>
    <s v="z_1A3di(i)"/>
    <x v="0"/>
    <s v="Shipping - international IPCC definition"/>
    <n v="127"/>
    <s v="Fuel oil"/>
    <n v="14"/>
    <x v="0"/>
    <n v="32935.359172377299"/>
    <s v="Mt fuel consumed"/>
    <n v="8.4216251273492293E-6"/>
    <n v="0.277369248384365"/>
  </r>
  <r>
    <x v="8"/>
    <s v="z_1A3di(i)"/>
    <x v="0"/>
    <s v="Shipping - international IPCC definition"/>
    <n v="127"/>
    <s v="Gas oil"/>
    <n v="15"/>
    <x v="0"/>
    <n v="69407.3428440016"/>
    <s v="Mt fuel consumed"/>
    <n v="7.7594382442461596E-6"/>
    <n v="0.538561990495251"/>
  </r>
  <r>
    <x v="5"/>
    <s v="2A3"/>
    <x v="0"/>
    <s v="Glass - lead crystal"/>
    <n v="128"/>
    <s v="Glass (lead crystal)"/>
    <n v="218"/>
    <x v="0"/>
    <n v="0.23770358643756201"/>
    <s v="kilotonne"/>
    <n v="1.3580416784795101E-8"/>
    <n v="3.2281137750626601E-9"/>
  </r>
  <r>
    <x v="5"/>
    <s v="2B10a"/>
    <x v="0"/>
    <s v="Chemical industry - phosphate based fertilizers"/>
    <n v="131"/>
    <s v="Phosphate rock imports"/>
    <n v="178"/>
    <x v="0"/>
    <n v="8.0082799999999996E-4"/>
    <s v="Megatonne"/>
    <n v="0"/>
    <n v="0"/>
  </r>
  <r>
    <x v="5"/>
    <s v="2C5"/>
    <x v="0"/>
    <s v="Secondary lead production"/>
    <n v="135"/>
    <s v="Refined secondary lead"/>
    <n v="181"/>
    <x v="0"/>
    <n v="0.35154692899940498"/>
    <s v="Megatonne"/>
    <n v="0"/>
    <n v="0"/>
  </r>
  <r>
    <x v="9"/>
    <s v="2D3g"/>
    <x v="0"/>
    <s v="Coating manufacture - inks"/>
    <n v="154"/>
    <s v="Pigment"/>
    <n v="248"/>
    <x v="0"/>
    <n v="22.825803965294899"/>
    <s v="kilotonne"/>
    <n v="0"/>
    <n v="0"/>
  </r>
  <r>
    <x v="9"/>
    <s v="2D3g"/>
    <x v="0"/>
    <s v="Coating manufacture - other coatings"/>
    <n v="155"/>
    <s v="Pigment"/>
    <n v="248"/>
    <x v="0"/>
    <n v="177.00005709032399"/>
    <s v="kilotonne"/>
    <n v="0"/>
    <n v="0"/>
  </r>
  <r>
    <x v="9"/>
    <s v="2D3d"/>
    <x v="0"/>
    <s v="Industrial coatings - wood"/>
    <n v="158"/>
    <s v="Wood coatings"/>
    <n v="103"/>
    <x v="0"/>
    <n v="22"/>
    <s v="kilotonne"/>
    <n v="0"/>
    <n v="0"/>
  </r>
  <r>
    <x v="9"/>
    <s v="2D3d"/>
    <x v="0"/>
    <s v="Industrial coatings - metal and plastic"/>
    <n v="159"/>
    <s v="Metal and plastic coatings"/>
    <n v="102"/>
    <x v="0"/>
    <n v="90.809417855455806"/>
    <s v="kilotonne"/>
    <n v="0"/>
    <n v="0"/>
  </r>
  <r>
    <x v="9"/>
    <s v="2D3d"/>
    <x v="0"/>
    <s v="Industrial coatings - high performance"/>
    <n v="160"/>
    <s v="High performance coatings"/>
    <n v="99"/>
    <x v="0"/>
    <n v="24.018665777096398"/>
    <s v="kilotonne"/>
    <n v="0"/>
    <n v="0"/>
  </r>
  <r>
    <x v="9"/>
    <s v="2D3d"/>
    <x v="0"/>
    <s v="Industrial coatings - marine"/>
    <n v="161"/>
    <s v="Marine coatings"/>
    <n v="98"/>
    <x v="0"/>
    <n v="10.2731373673983"/>
    <s v="kilotonne"/>
    <n v="0"/>
    <n v="0"/>
  </r>
  <r>
    <x v="9"/>
    <s v="2D3d"/>
    <x v="0"/>
    <s v="Industrial coatings - metal packaging"/>
    <n v="162"/>
    <s v="Metal packaging coatings"/>
    <n v="104"/>
    <x v="0"/>
    <n v="45.51"/>
    <s v="kilotonne"/>
    <n v="0"/>
    <n v="0"/>
  </r>
  <r>
    <x v="9"/>
    <s v="2D3d"/>
    <x v="0"/>
    <s v="Industrial coatings - automotive"/>
    <n v="163"/>
    <s v="Automotive coatings"/>
    <n v="97"/>
    <x v="0"/>
    <n v="36.299999999999997"/>
    <s v="kilotonne"/>
    <n v="0"/>
    <n v="0"/>
  </r>
  <r>
    <x v="9"/>
    <s v="2D3d"/>
    <x v="0"/>
    <s v="Industrial coatings - vehicle refinishing"/>
    <n v="164"/>
    <s v="Vehicle refinishing coatings"/>
    <n v="100"/>
    <x v="0"/>
    <n v="7.92"/>
    <s v="kilotonne"/>
    <n v="0"/>
    <n v="0"/>
  </r>
  <r>
    <x v="1"/>
    <s v="1A3c"/>
    <x v="0"/>
    <s v="Railways - intercity"/>
    <n v="172"/>
    <s v="Gas oil"/>
    <n v="15"/>
    <x v="0"/>
    <n v="8494.3159774287105"/>
    <s v="TJ (net)"/>
    <n v="1.06248798048321E-5"/>
    <n v="9.0251086284444948E-2"/>
  </r>
  <r>
    <x v="1"/>
    <s v="1A3c"/>
    <x v="0"/>
    <s v="Railways - regional"/>
    <n v="173"/>
    <s v="Gas oil"/>
    <n v="15"/>
    <x v="0"/>
    <n v="9535.1775545195906"/>
    <s v="TJ (net)"/>
    <n v="8.8643206607027807E-6"/>
    <n v="8.4522871399997396E-2"/>
  </r>
  <r>
    <x v="1"/>
    <s v="1A3c"/>
    <x v="0"/>
    <s v="Railways - freight"/>
    <n v="174"/>
    <s v="Gas oil"/>
    <n v="15"/>
    <x v="0"/>
    <n v="5723.8908546078001"/>
    <s v="TJ (net)"/>
    <n v="1.27073613515243E-5"/>
    <n v="7.2735549426186596E-2"/>
  </r>
  <r>
    <x v="1"/>
    <s v="1A3aii(i)"/>
    <x v="0"/>
    <s v="Aircraft - domestic take off and landing"/>
    <n v="177"/>
    <s v="Aviation spirit"/>
    <n v="2"/>
    <x v="0"/>
    <n v="443.18338490730099"/>
    <s v="TJ (net)"/>
    <n v="9.7734694822626007E-7"/>
    <n v="4.33143928743735E-4"/>
  </r>
  <r>
    <x v="1"/>
    <s v="1A3aii(i)"/>
    <x v="0"/>
    <s v="Aircraft - domestic take off and landing"/>
    <n v="177"/>
    <s v="Aviation turbine fuel"/>
    <n v="3"/>
    <x v="0"/>
    <n v="5444.7665314813503"/>
    <s v="TJ (net)"/>
    <n v="4.3331556307399899E-7"/>
    <n v="2.35930207539531E-3"/>
  </r>
  <r>
    <x v="4"/>
    <s v="1A2f"/>
    <x v="0"/>
    <s v="Cement - non-decarbonising"/>
    <n v="178"/>
    <s v="Clinker production"/>
    <n v="167"/>
    <x v="0"/>
    <n v="8.0758235819375095"/>
    <s v="Mt clinker produced"/>
    <n v="4.3948687213744202E-4"/>
    <n v="3.54921844595951E-3"/>
  </r>
  <r>
    <x v="5"/>
    <s v="2H3"/>
    <x v="0"/>
    <s v="Other industry - part B processes"/>
    <n v="201"/>
    <s v="Process emission"/>
    <n v="48"/>
    <x v="0"/>
    <n v="0.98523460079386205"/>
    <s v="no units"/>
    <n v="0"/>
    <n v="0"/>
  </r>
  <r>
    <x v="9"/>
    <s v="2D3b"/>
    <x v="0"/>
    <s v="Other industry - asphalt manufacture"/>
    <n v="202"/>
    <s v="Asphalt produced"/>
    <n v="71"/>
    <x v="0"/>
    <n v="16.120115061829999"/>
    <s v="Megatonne"/>
    <n v="6.6120000000000003E-4"/>
    <n v="1.0658620078882E-2"/>
  </r>
  <r>
    <x v="5"/>
    <s v="2C3"/>
    <x v="0"/>
    <s v="Secondary aluminium production"/>
    <n v="218"/>
    <s v="Secondary aluminium production"/>
    <n v="211"/>
    <x v="0"/>
    <n v="0.60191323425944698"/>
    <s v="Megatonne"/>
    <n v="4.0280829539328698E-4"/>
    <n v="2.4245564386670801E-4"/>
  </r>
  <r>
    <x v="9"/>
    <s v="2G"/>
    <x v="0"/>
    <s v="Cigarette smoking"/>
    <n v="270"/>
    <s v="Cigarettes"/>
    <n v="80"/>
    <x v="0"/>
    <n v="3.12378412827931E-2"/>
    <s v="Megatonne"/>
    <n v="0.1215"/>
    <n v="3.7953977158593599E-3"/>
  </r>
  <r>
    <x v="5"/>
    <s v="2B10a"/>
    <x v="0"/>
    <s v="Chemical industry - ammonia based fertilizer"/>
    <n v="289"/>
    <s v="Ammonium nitrate"/>
    <n v="230"/>
    <x v="0"/>
    <n v="1.0718863720640099"/>
    <s v="Megatonne"/>
    <n v="0"/>
    <n v="0"/>
  </r>
  <r>
    <x v="8"/>
    <s v="z_11C"/>
    <x v="0"/>
    <s v="Road transport - resuspension"/>
    <n v="296"/>
    <s v="Vehicle kilometres"/>
    <n v="93"/>
    <x v="0"/>
    <n v="549.14049227906401"/>
    <s v="billion vehicle kilometres"/>
    <n v="0"/>
    <n v="0"/>
  </r>
  <r>
    <x v="9"/>
    <s v="2D3d"/>
    <x v="0"/>
    <s v="Industrial coatings - commercial vehicles"/>
    <n v="297"/>
    <s v="Commercial vehicle coatings"/>
    <n v="101"/>
    <x v="0"/>
    <n v="5.28"/>
    <s v="kilotonne"/>
    <n v="0"/>
    <n v="0"/>
  </r>
  <r>
    <x v="6"/>
    <s v="5C1biv"/>
    <x v="0"/>
    <s v="Incineration - sewage sludge"/>
    <n v="302"/>
    <s v="Sewage sludge combustion"/>
    <n v="23"/>
    <x v="0"/>
    <n v="0.111571"/>
    <s v="Megatonne"/>
    <n v="9.8399999999999894E-3"/>
    <n v="1.09785864E-3"/>
  </r>
  <r>
    <x v="6"/>
    <s v="5C1biii"/>
    <x v="0"/>
    <s v="Incineration - clinical waste"/>
    <n v="303"/>
    <s v="Clinical waste"/>
    <n v="63"/>
    <x v="0"/>
    <n v="9.2750996388073506E-2"/>
    <s v="Megatonne"/>
    <n v="3.3800000000000002E-3"/>
    <n v="3.13498367791688E-4"/>
  </r>
  <r>
    <x v="6"/>
    <s v="5C1bii"/>
    <x v="0"/>
    <s v="Incineration - chemical waste"/>
    <n v="304"/>
    <s v="Chemical waste"/>
    <n v="73"/>
    <x v="0"/>
    <n v="0.13264351750874201"/>
    <s v="Megatonne"/>
    <n v="7.4361482901062401E-4"/>
    <n v="9.8635686591630901E-5"/>
  </r>
  <r>
    <x v="6"/>
    <s v="5C1bv"/>
    <x v="0"/>
    <s v="Crematoria"/>
    <n v="305"/>
    <s v="Cremation"/>
    <n v="64"/>
    <x v="0"/>
    <n v="0.486439949791382"/>
    <s v="million cremations"/>
    <n v="1.2145000000000001E-3"/>
    <n v="5.9078131902163395E-4"/>
  </r>
  <r>
    <x v="5"/>
    <s v="2A6"/>
    <x v="0"/>
    <s v="Cement and concrete batching"/>
    <n v="329"/>
    <s v="Process emission"/>
    <n v="48"/>
    <x v="0"/>
    <n v="37.302252682387497"/>
    <s v="Megatonne"/>
    <n v="0"/>
    <n v="0"/>
  </r>
  <r>
    <x v="5"/>
    <s v="2C7c"/>
    <x v="0"/>
    <s v="Other non-ferrous metal processes"/>
    <n v="340"/>
    <s v="Index of output (basic metals)"/>
    <n v="199"/>
    <x v="0"/>
    <n v="74.447182362906901"/>
    <s v="no units"/>
    <n v="0"/>
    <n v="0"/>
  </r>
  <r>
    <x v="5"/>
    <s v="2A6"/>
    <x v="0"/>
    <s v="Brick manufacture - Fletton"/>
    <n v="360"/>
    <s v="Fletton bricks"/>
    <n v="208"/>
    <x v="0"/>
    <n v="234.07322147185201"/>
    <s v="kilotonne"/>
    <n v="6.5979691766446501E-7"/>
    <n v="1.5444079003491999E-4"/>
  </r>
  <r>
    <x v="2"/>
    <s v="1A1c"/>
    <x v="0"/>
    <s v="Upstream oil and gas production - combustion at gas separation plant"/>
    <n v="361"/>
    <s v="LPG"/>
    <n v="16"/>
    <x v="0"/>
    <n v="726.47185128004901"/>
    <s v="TJ (net)"/>
    <n v="1.9499999999999999E-8"/>
    <n v="1.4166201099961E-5"/>
  </r>
  <r>
    <x v="2"/>
    <s v="1A1c"/>
    <x v="0"/>
    <s v="Upstream oil and gas production - combustion at gas separation plant"/>
    <n v="361"/>
    <s v="OPG"/>
    <n v="26"/>
    <x v="0"/>
    <n v="13969.925368981199"/>
    <s v="TJ (net)"/>
    <n v="1.9499999999999999E-8"/>
    <n v="2.7241354469513301E-4"/>
  </r>
  <r>
    <x v="9"/>
    <s v="2D3d"/>
    <x v="0"/>
    <s v="Industrial coatings - aircraft"/>
    <n v="365"/>
    <s v="Aircraft coatings"/>
    <n v="184"/>
    <x v="0"/>
    <n v="6.9"/>
    <s v="kilotonne"/>
    <n v="0"/>
    <n v="0"/>
  </r>
  <r>
    <x v="9"/>
    <s v="2D3d"/>
    <x v="0"/>
    <s v="Industrial coatings - agricultural and construction"/>
    <n v="366"/>
    <s v="Ace coatings"/>
    <n v="185"/>
    <x v="0"/>
    <n v="4.1291578649031697"/>
    <s v="kilotonne"/>
    <n v="0"/>
    <n v="0"/>
  </r>
  <r>
    <x v="9"/>
    <s v="2D3d"/>
    <x v="0"/>
    <s v="Industrial coatings - drum"/>
    <n v="367"/>
    <s v="Drum coatings"/>
    <n v="186"/>
    <x v="0"/>
    <n v="1.3414242796410001"/>
    <s v="kilotonne"/>
    <n v="0"/>
    <n v="0"/>
  </r>
  <r>
    <x v="6"/>
    <s v="5E"/>
    <x v="0"/>
    <s v="Accidental fires - vehicles"/>
    <n v="373"/>
    <s v="Mass burnt"/>
    <n v="249"/>
    <x v="0"/>
    <n v="6.5544220709785597"/>
    <s v="kilotonne"/>
    <n v="1.9509977827050998E-2"/>
    <n v="0.12787662927392501"/>
  </r>
  <r>
    <x v="5"/>
    <s v="2B10a"/>
    <x v="0"/>
    <s v="Chemical industry - alkyl lead"/>
    <n v="374"/>
    <s v="Process emission"/>
    <n v="48"/>
    <x v="0"/>
    <n v="1"/>
    <s v="no units"/>
    <n v="4.2812168400000199E-5"/>
    <n v="4.2812168400000199E-5"/>
  </r>
  <r>
    <x v="5"/>
    <s v="2A6"/>
    <x v="0"/>
    <s v="Brick manufacture - non Fletton"/>
    <n v="395"/>
    <s v="Non-Fletton bricks"/>
    <n v="231"/>
    <x v="0"/>
    <n v="4698.8723993881003"/>
    <s v="kilotonne"/>
    <n v="1.4284800000000001E-7"/>
    <n v="6.7122452450779104E-4"/>
  </r>
  <r>
    <x v="5"/>
    <s v="2C7a"/>
    <x v="0"/>
    <s v="Copper alloy and semis production"/>
    <n v="396"/>
    <s v="Copper consumption"/>
    <n v="212"/>
    <x v="0"/>
    <n v="0.13692767767970099"/>
    <s v="Megatonne"/>
    <n v="2.39231897944353E-5"/>
    <n v="3.2757468212427501E-6"/>
  </r>
  <r>
    <x v="5"/>
    <s v="2C6"/>
    <x v="0"/>
    <s v="Zinc oxide production"/>
    <n v="397"/>
    <s v="Process emission"/>
    <n v="48"/>
    <x v="0"/>
    <n v="0.99222954840362698"/>
    <s v="no units"/>
    <n v="0"/>
    <n v="0"/>
  </r>
  <r>
    <x v="5"/>
    <s v="2C6"/>
    <x v="0"/>
    <s v="Zinc alloy and semis production"/>
    <n v="398"/>
    <s v="Zinc consumption"/>
    <n v="213"/>
    <x v="0"/>
    <n v="0.18849583176933399"/>
    <s v="Megatonne"/>
    <n v="0"/>
    <n v="0"/>
  </r>
  <r>
    <x v="5"/>
    <s v="2C5"/>
    <x v="0"/>
    <s v="Lead battery manufacture"/>
    <n v="399"/>
    <s v="Process emission"/>
    <n v="48"/>
    <x v="0"/>
    <n v="0.94886952490836796"/>
    <s v="no units"/>
    <n v="0"/>
    <n v="0"/>
  </r>
  <r>
    <x v="5"/>
    <s v="2B6"/>
    <x v="0"/>
    <s v="Chemical industry - titanium dioxide"/>
    <n v="404"/>
    <s v="Titanium dioxide"/>
    <n v="215"/>
    <x v="0"/>
    <n v="240"/>
    <s v="kilotonne"/>
    <n v="6.9782250000000095E-7"/>
    <n v="1.674774E-4"/>
  </r>
  <r>
    <x v="5"/>
    <s v="2A3"/>
    <x v="0"/>
    <s v="Glass - glass wool"/>
    <n v="406"/>
    <s v="Glass (glass wool)"/>
    <n v="221"/>
    <x v="0"/>
    <n v="407.24603507802601"/>
    <s v="kilotonne"/>
    <n v="7.73240248861888E-6"/>
    <n v="3.1489902551175E-3"/>
  </r>
  <r>
    <x v="5"/>
    <s v="2A3"/>
    <x v="0"/>
    <s v="Glass - continuous filament glass fibre"/>
    <n v="407"/>
    <s v="Glass (glass fibre)"/>
    <n v="220"/>
    <x v="0"/>
    <n v="37.136363636363598"/>
    <s v="kilotonne"/>
    <n v="7.0900318237454201E-6"/>
    <n v="2.6329800000000003E-4"/>
  </r>
  <r>
    <x v="5"/>
    <s v="2A3"/>
    <x v="0"/>
    <s v="Glass - flat"/>
    <n v="411"/>
    <s v="Glass (flat)"/>
    <n v="222"/>
    <x v="0"/>
    <n v="750"/>
    <s v="kilotonne"/>
    <n v="3.0966825994356398E-8"/>
    <n v="2.3225119495767301E-5"/>
  </r>
  <r>
    <x v="6"/>
    <s v="5C1bv"/>
    <x v="0"/>
    <s v="Incineration - animal carcases"/>
    <n v="418"/>
    <s v="Non-fuel combustion"/>
    <n v="21"/>
    <x v="0"/>
    <n v="1"/>
    <s v="no units"/>
    <n v="9.2924664876566192E-3"/>
    <n v="9.2924664876566192E-3"/>
  </r>
  <r>
    <x v="5"/>
    <s v="2B7"/>
    <x v="0"/>
    <s v="Chemical industry - soda ash"/>
    <n v="419"/>
    <s v="Soda ash"/>
    <n v="57"/>
    <x v="0"/>
    <n v="400"/>
    <s v="kilotonne"/>
    <n v="1.9466819999999999E-7"/>
    <n v="7.7867279999999998E-5"/>
  </r>
  <r>
    <x v="5"/>
    <s v="2C1"/>
    <x v="0"/>
    <s v="Integrated steelworks - other processes"/>
    <n v="421"/>
    <s v="Iron production (blast furnace)"/>
    <n v="172"/>
    <x v="0"/>
    <n v="5.9910292747626697"/>
    <s v="Megatonne"/>
    <n v="9.1771653543307192E-6"/>
    <n v="5.4980666297133101E-5"/>
  </r>
  <r>
    <x v="5"/>
    <s v="2C3"/>
    <x v="0"/>
    <s v="Alumina production"/>
    <n v="422"/>
    <s v="Primary aluminium production"/>
    <n v="174"/>
    <x v="0"/>
    <n v="0"/>
    <s v="Megatonne"/>
    <n v="8.6802000000000008E-3"/>
    <n v="0"/>
  </r>
  <r>
    <x v="5"/>
    <s v="2A3"/>
    <x v="0"/>
    <s v="Glass - container"/>
    <n v="423"/>
    <s v="Glass (container)"/>
    <n v="223"/>
    <x v="0"/>
    <n v="2470.9090000000001"/>
    <s v="kilotonne"/>
    <n v="1.34446126169472E-8"/>
    <n v="3.3220414316728397E-5"/>
  </r>
  <r>
    <x v="5"/>
    <s v="2A3"/>
    <x v="0"/>
    <s v="Glass - domestic"/>
    <n v="424"/>
    <s v="Glass (domestic)"/>
    <n v="225"/>
    <x v="0"/>
    <n v="1.76076730694491E-2"/>
    <s v="kilotonne"/>
    <n v="1.3580416784795101E-8"/>
    <n v="2.3911953889353102E-10"/>
  </r>
  <r>
    <x v="5"/>
    <s v="2A3"/>
    <x v="0"/>
    <s v="Glass - special"/>
    <n v="425"/>
    <s v="Glass (special)"/>
    <n v="224"/>
    <x v="0"/>
    <n v="0"/>
    <s v="kilotonne"/>
    <n v="1.8186666666666599E-7"/>
    <n v="0"/>
  </r>
  <r>
    <x v="5"/>
    <s v="2A6"/>
    <x v="0"/>
    <s v="Refractories - non chromite based"/>
    <n v="429"/>
    <s v="Refractory production"/>
    <n v="232"/>
    <x v="0"/>
    <n v="229.53391207813101"/>
    <s v="kilotonne"/>
    <n v="8.3079999999999999E-11"/>
    <n v="1.90696774154511E-8"/>
  </r>
  <r>
    <x v="5"/>
    <s v="2A6"/>
    <x v="0"/>
    <s v="Refractories - chromite based"/>
    <n v="430"/>
    <s v="Refractory production"/>
    <n v="232"/>
    <x v="0"/>
    <n v="0"/>
    <s v="kilotonne"/>
    <n v="2.32624E-10"/>
    <n v="0"/>
  </r>
  <r>
    <x v="5"/>
    <s v="2A6"/>
    <x v="0"/>
    <s v="Unglazed ceramics"/>
    <n v="431"/>
    <s v="Ceramics production"/>
    <n v="233"/>
    <x v="0"/>
    <n v="313.48366831215998"/>
    <s v="kilotonne"/>
    <n v="1.3915900000000001E-10"/>
    <n v="4.3624073798651902E-8"/>
  </r>
  <r>
    <x v="5"/>
    <s v="2A6"/>
    <x v="0"/>
    <s v="Glazed ceramics"/>
    <n v="432"/>
    <s v="Ceramics production"/>
    <n v="233"/>
    <x v="0"/>
    <n v="51.707418413365502"/>
    <s v="kilotonne"/>
    <n v="1.4530319999999999E-10"/>
    <n v="7.5132533592009298E-9"/>
  </r>
  <r>
    <x v="5"/>
    <s v="2I"/>
    <x v="0"/>
    <s v="Wood products manufacture"/>
    <n v="433"/>
    <s v="Wood product production"/>
    <n v="234"/>
    <x v="0"/>
    <n v="3216.5230566162199"/>
    <s v="kilotonne"/>
    <n v="0"/>
    <n v="0"/>
  </r>
  <r>
    <x v="6"/>
    <s v="5C2"/>
    <x v="0"/>
    <s v="Small-scale waste burning"/>
    <n v="434"/>
    <s v="Waste"/>
    <n v="236"/>
    <x v="0"/>
    <n v="106.978921103535"/>
    <s v="kilotonne"/>
    <n v="5.4359939022778202E-3"/>
    <n v="0.58153676279107602"/>
  </r>
  <r>
    <x v="5"/>
    <s v="2C1"/>
    <x v="0"/>
    <s v="Integrated steelworks - stockpiles"/>
    <n v="435"/>
    <s v="Iron production"/>
    <n v="68"/>
    <x v="0"/>
    <n v="5.9910292747626697"/>
    <s v="Megatonne"/>
    <n v="3.1859613457408802E-4"/>
    <n v="1.9087187690595901E-3"/>
  </r>
  <r>
    <x v="9"/>
    <s v="2G"/>
    <x v="0"/>
    <s v="Fireworks"/>
    <n v="436"/>
    <s v="Process emission"/>
    <n v="48"/>
    <x v="0"/>
    <n v="10.331071817391001"/>
    <s v="TJ (net)"/>
    <n v="0"/>
    <n v="0"/>
  </r>
  <r>
    <x v="5"/>
    <s v="2A1"/>
    <x v="0"/>
    <s v="Slag clement production"/>
    <n v="437"/>
    <s v="Slag cement production"/>
    <n v="244"/>
    <x v="0"/>
    <n v="1.8321435542228801"/>
    <s v="Megatonne"/>
    <n v="2.6009999999999998E-4"/>
    <n v="4.7654053845337099E-4"/>
  </r>
  <r>
    <x v="5"/>
    <s v="2C7c"/>
    <x v="0"/>
    <s v="Foundries"/>
    <n v="438"/>
    <s v="Castings"/>
    <n v="246"/>
    <x v="0"/>
    <n v="0.51572853406152697"/>
    <s v="Megatonne"/>
    <n v="0"/>
    <n v="0"/>
  </r>
  <r>
    <x v="6"/>
    <s v="5E"/>
    <x v="0"/>
    <s v="Accidental fires - dwellings"/>
    <n v="440"/>
    <s v="Mass burnt"/>
    <n v="249"/>
    <x v="0"/>
    <n v="19.988592336352699"/>
    <s v="kilotonne"/>
    <n v="3.1215964523281601E-3"/>
    <n v="6.2396318924192402E-2"/>
  </r>
  <r>
    <x v="6"/>
    <s v="5E"/>
    <x v="0"/>
    <s v="Accidental fires - other buildings"/>
    <n v="441"/>
    <s v="Mass burnt"/>
    <n v="249"/>
    <x v="0"/>
    <n v="15.7316803768122"/>
    <s v="kilotonne"/>
    <n v="3.1215964523281601E-3"/>
    <n v="4.9107957653417501E-2"/>
  </r>
  <r>
    <x v="8"/>
    <s v="z_11C"/>
    <x v="0"/>
    <s v="Accidental fires - vegetation"/>
    <n v="442"/>
    <s v="Area burnt"/>
    <n v="250"/>
    <x v="0"/>
    <n v="1217.90849673203"/>
    <s v="hectares"/>
    <n v="4.9837090909091001E-6"/>
    <n v="6.0697016470588503E-3"/>
  </r>
  <r>
    <x v="8"/>
    <s v="z_11B"/>
    <x v="0"/>
    <s v="Accidental fires - forests"/>
    <n v="443"/>
    <s v="Area burnt"/>
    <n v="250"/>
    <x v="0"/>
    <n v="698.66666666666697"/>
    <s v="hectares"/>
    <n v="7.4755636363636304E-5"/>
    <n v="5.22292712727273E-2"/>
  </r>
  <r>
    <x v="8"/>
    <s v="z_11C"/>
    <x v="0"/>
    <s v="Accidental fires - straw"/>
    <n v="444"/>
    <s v="Mass burnt"/>
    <n v="249"/>
    <x v="0"/>
    <n v="20.320718954248399"/>
    <s v="kilotonne"/>
    <n v="2.5379999999999999E-3"/>
    <n v="5.1573984705882397E-2"/>
  </r>
  <r>
    <x v="6"/>
    <s v="5E"/>
    <x v="0"/>
    <s v="Bonfire night"/>
    <n v="448"/>
    <s v="Mass burnt"/>
    <n v="249"/>
    <x v="0"/>
    <n v="0.116364963214603"/>
    <s v="Megatonne"/>
    <n v="4.7030074578935697"/>
    <n v="0.54726528983578904"/>
  </r>
  <r>
    <x v="8"/>
    <s v="z_1A3aii(ii)"/>
    <x v="0"/>
    <s v="Aircraft - domestic cruise"/>
    <n v="500"/>
    <s v="Aviation spirit"/>
    <n v="2"/>
    <x v="0"/>
    <n v="17.1592156100177"/>
    <s v="TJ (net)"/>
    <n v="6.8147661140645599E-7"/>
    <n v="1.1693604108307599E-5"/>
  </r>
  <r>
    <x v="8"/>
    <s v="z_1A3aii(ii)"/>
    <x v="0"/>
    <s v="Aircraft - domestic cruise"/>
    <n v="500"/>
    <s v="Aviation turbine fuel"/>
    <n v="3"/>
    <x v="0"/>
    <n v="15376.190676484201"/>
    <s v="TJ (net)"/>
    <n v="6.9696423874167701E-7"/>
    <n v="1.0716655029582699E-2"/>
  </r>
  <r>
    <x v="8"/>
    <s v="z_1A3ai(ii)"/>
    <x v="0"/>
    <s v="Aircraft - international cruise"/>
    <n v="501"/>
    <s v="Aviation spirit"/>
    <n v="2"/>
    <x v="0"/>
    <n v="1.9310912472084201"/>
    <s v="TJ (net)"/>
    <n v="6.8147661140645599E-7"/>
    <n v="1.3159935194642599E-6"/>
  </r>
  <r>
    <x v="8"/>
    <s v="z_1A3ai(ii)"/>
    <x v="0"/>
    <s v="Aircraft - international cruise"/>
    <n v="501"/>
    <s v="Aviation turbine fuel"/>
    <n v="3"/>
    <x v="0"/>
    <n v="481044.07631593599"/>
    <s v="TJ (net)"/>
    <n v="6.9696423874167701E-7"/>
    <n v="0.33527051845073003"/>
  </r>
  <r>
    <x v="10"/>
    <s v="1A3bi"/>
    <x v="0"/>
    <s v="Road transport - cars - rural driving"/>
    <n v="651"/>
    <s v="Petrol"/>
    <n v="28"/>
    <x v="0"/>
    <n v="195495.729670481"/>
    <s v="TJ (net)"/>
    <n v="1.00525712657992E-7"/>
    <n v="1.9652347546719299E-2"/>
  </r>
  <r>
    <x v="10"/>
    <s v="1A3bi"/>
    <x v="0"/>
    <s v="Road transport - cars - rural driving"/>
    <n v="652"/>
    <s v="DERV"/>
    <n v="12"/>
    <x v="0"/>
    <n v="197217.33045366299"/>
    <s v="TJ (net)"/>
    <n v="4.9992968538957901E-7"/>
    <n v="9.8594797967072406E-2"/>
  </r>
  <r>
    <x v="11"/>
    <s v="1A3bvi"/>
    <x v="0"/>
    <s v="Road transport - cars - rural driving"/>
    <n v="652"/>
    <s v="Brake wear"/>
    <n v="50"/>
    <x v="0"/>
    <n v="193.26113004133799"/>
    <s v="billion vehicle kilometres"/>
    <n v="1.50672646652596E-4"/>
    <n v="2.91191659583999E-2"/>
  </r>
  <r>
    <x v="11"/>
    <s v="1A3bvi"/>
    <x v="0"/>
    <s v="Road transport - cars - rural driving"/>
    <n v="652"/>
    <s v="Tyre wear"/>
    <n v="60"/>
    <x v="0"/>
    <n v="193.26113004133799"/>
    <s v="billion vehicle kilometres"/>
    <n v="1.7658676636755099E-3"/>
    <n v="0.34127358018538601"/>
  </r>
  <r>
    <x v="12"/>
    <s v="1A3bvii"/>
    <x v="0"/>
    <s v="Road transport - cars - rural driving"/>
    <n v="652"/>
    <s v="Road abrasion"/>
    <n v="313"/>
    <x v="0"/>
    <n v="193.26113004133799"/>
    <s v="billion vehicle kilometres"/>
    <n v="1.6192212140969301E-4"/>
    <n v="3.1293252162327999E-2"/>
  </r>
  <r>
    <x v="13"/>
    <s v="1A3bii"/>
    <x v="0"/>
    <s v="Road transport - LGVs - rural driving"/>
    <n v="654"/>
    <s v="Petrol"/>
    <n v="28"/>
    <x v="0"/>
    <n v="3264.7215733153498"/>
    <s v="TJ (net)"/>
    <n v="1.13167197480382E-7"/>
    <n v="3.69459391005842E-4"/>
  </r>
  <r>
    <x v="13"/>
    <s v="1A3bii"/>
    <x v="0"/>
    <s v="Road transport - LGVs - rural driving"/>
    <n v="655"/>
    <s v="DERV"/>
    <n v="12"/>
    <x v="0"/>
    <n v="112529.07592078899"/>
    <s v="TJ (net)"/>
    <n v="4.9970650655886095E-7"/>
    <n v="5.62315114146743E-2"/>
  </r>
  <r>
    <x v="11"/>
    <s v="1A3bvi"/>
    <x v="0"/>
    <s v="Road transport - LGVs - rural driving"/>
    <n v="655"/>
    <s v="Brake wear"/>
    <n v="50"/>
    <x v="0"/>
    <n v="39.044459952531597"/>
    <s v="billion vehicle kilometres"/>
    <n v="2.4177279486760299E-4"/>
    <n v="9.4398882068197597E-3"/>
  </r>
  <r>
    <x v="11"/>
    <s v="1A3bvi"/>
    <x v="0"/>
    <s v="Road transport - LGVs - rural driving"/>
    <n v="655"/>
    <s v="Tyre wear"/>
    <n v="60"/>
    <x v="0"/>
    <n v="39.044459952531597"/>
    <s v="billion vehicle kilometres"/>
    <n v="2.8691180506448801E-3"/>
    <n v="0.11202316482749"/>
  </r>
  <r>
    <x v="12"/>
    <s v="1A3bvii"/>
    <x v="0"/>
    <s v="Road transport - LGVs - rural driving"/>
    <n v="655"/>
    <s v="Road abrasion"/>
    <n v="313"/>
    <x v="0"/>
    <n v="39.044459952531597"/>
    <s v="billion vehicle kilometres"/>
    <n v="1.66556139130631E-4"/>
    <n v="6.5030945041341997E-3"/>
  </r>
  <r>
    <x v="14"/>
    <s v="1A3biii"/>
    <x v="0"/>
    <s v="Road transport - buses and coaches - rural driving"/>
    <n v="656"/>
    <s v="DERV"/>
    <n v="12"/>
    <x v="0"/>
    <n v="10539.547662195901"/>
    <s v="TJ (net)"/>
    <n v="7.8268464092336503E-7"/>
    <n v="8.24914207748049E-3"/>
  </r>
  <r>
    <x v="11"/>
    <s v="1A3bvi"/>
    <x v="0"/>
    <s v="Road transport - buses and coaches - rural driving"/>
    <n v="656"/>
    <s v="Brake wear"/>
    <n v="50"/>
    <x v="0"/>
    <n v="1.2087991363184201"/>
    <s v="billion vehicle kilometres"/>
    <n v="6.9556484032205497E-4"/>
    <n v="8.4079817823475998E-4"/>
  </r>
  <r>
    <x v="11"/>
    <s v="1A3bvi"/>
    <x v="0"/>
    <s v="Road transport - buses and coaches - rural driving"/>
    <n v="656"/>
    <s v="Tyre wear"/>
    <n v="60"/>
    <x v="0"/>
    <n v="1.2087991363184201"/>
    <s v="billion vehicle kilometres"/>
    <n v="4.2446871177431898E-3"/>
    <n v="5.13097412186989E-3"/>
  </r>
  <r>
    <x v="12"/>
    <s v="1A3bvii"/>
    <x v="0"/>
    <s v="Road transport - buses and coaches - rural driving"/>
    <n v="656"/>
    <s v="Road abrasion"/>
    <n v="313"/>
    <x v="0"/>
    <n v="1.2087991363184201"/>
    <s v="billion vehicle kilometres"/>
    <n v="7.7119346404640296E-4"/>
    <n v="9.3221799327370205E-4"/>
  </r>
  <r>
    <x v="14"/>
    <s v="1A3biii"/>
    <x v="0"/>
    <s v="Road transport - HGV articulated - rural driving"/>
    <n v="657"/>
    <s v="DERV"/>
    <n v="12"/>
    <x v="0"/>
    <n v="63700.383116830497"/>
    <s v="TJ (net)"/>
    <n v="1.51080573581786E-7"/>
    <n v="9.6238904186702699E-3"/>
  </r>
  <r>
    <x v="11"/>
    <s v="1A3bvi"/>
    <x v="0"/>
    <s v="Road transport - HGV articulated - rural driving"/>
    <n v="657"/>
    <s v="Brake wear"/>
    <n v="50"/>
    <x v="0"/>
    <n v="5.8337245806141196"/>
    <s v="billion vehicle kilometres"/>
    <n v="7.2870308274103996E-4"/>
    <n v="4.2510530857556902E-3"/>
  </r>
  <r>
    <x v="11"/>
    <s v="1A3bvi"/>
    <x v="0"/>
    <s v="Road transport - HGV articulated - rural driving"/>
    <n v="657"/>
    <s v="Tyre wear"/>
    <n v="60"/>
    <x v="0"/>
    <n v="5.8337245806141196"/>
    <s v="billion vehicle kilometres"/>
    <n v="9.7794408428434395E-3"/>
    <n v="5.7050564429557402E-2"/>
  </r>
  <r>
    <x v="12"/>
    <s v="1A3bvii"/>
    <x v="0"/>
    <s v="Road transport - HGV articulated - rural driving"/>
    <n v="657"/>
    <s v="Road abrasion"/>
    <n v="313"/>
    <x v="0"/>
    <n v="5.8337245806141196"/>
    <s v="billion vehicle kilometres"/>
    <n v="8.0793482082872103E-4"/>
    <n v="4.7132692238025702E-3"/>
  </r>
  <r>
    <x v="14"/>
    <s v="1A3biii"/>
    <x v="0"/>
    <s v="Road transport - HGV rigid - rural driving"/>
    <n v="658"/>
    <s v="DERV"/>
    <n v="12"/>
    <x v="0"/>
    <n v="47564.829374020897"/>
    <s v="TJ (net)"/>
    <n v="3.8849128571154501E-7"/>
    <n v="1.8478521718163599E-2"/>
  </r>
  <r>
    <x v="11"/>
    <s v="1A3bvi"/>
    <x v="0"/>
    <s v="Road transport - HGV rigid - rural driving"/>
    <n v="658"/>
    <s v="Brake wear"/>
    <n v="50"/>
    <x v="0"/>
    <n v="6.1517337523006503"/>
    <s v="billion vehicle kilometres"/>
    <n v="7.2401238774765604E-4"/>
    <n v="4.4539314427910403E-3"/>
  </r>
  <r>
    <x v="11"/>
    <s v="1A3bvi"/>
    <x v="0"/>
    <s v="Road transport - HGV rigid - rural driving"/>
    <n v="658"/>
    <s v="Tyre wear"/>
    <n v="60"/>
    <x v="0"/>
    <n v="6.1517337523006503"/>
    <s v="billion vehicle kilometres"/>
    <n v="4.41828838550267E-3"/>
    <n v="2.7180133788494699E-2"/>
  </r>
  <r>
    <x v="12"/>
    <s v="1A3bvii"/>
    <x v="0"/>
    <s v="Road transport - HGV rigid - rural driving"/>
    <n v="658"/>
    <s v="Road abrasion"/>
    <n v="313"/>
    <x v="0"/>
    <n v="6.1517337523006503"/>
    <s v="billion vehicle kilometres"/>
    <n v="8.0273410752202399E-4"/>
    <n v="4.9382065033661696E-3"/>
  </r>
  <r>
    <x v="15"/>
    <s v="1A3biv"/>
    <x v="0"/>
    <s v="Road transport - motorcycle (&gt;50cc  2st) - rural driving"/>
    <n v="660"/>
    <s v="Petrol"/>
    <n v="28"/>
    <x v="0"/>
    <n v="0"/>
    <s v="TJ (net)"/>
    <n v="0"/>
    <n v="0"/>
  </r>
  <r>
    <x v="11"/>
    <s v="1A3bvi"/>
    <x v="0"/>
    <s v="Road transport - motorcycle (&gt;50cc  2st) - rural driving"/>
    <n v="660"/>
    <s v="Brake wear"/>
    <n v="50"/>
    <x v="0"/>
    <n v="0"/>
    <s v="billion vehicle kilometres"/>
    <n v="0"/>
    <n v="0"/>
  </r>
  <r>
    <x v="11"/>
    <s v="1A3bvi"/>
    <x v="0"/>
    <s v="Road transport - motorcycle (&gt;50cc  2st) - rural driving"/>
    <n v="660"/>
    <s v="Tyre wear"/>
    <n v="60"/>
    <x v="0"/>
    <n v="0"/>
    <s v="billion vehicle kilometres"/>
    <n v="0"/>
    <n v="0"/>
  </r>
  <r>
    <x v="12"/>
    <s v="1A3bvii"/>
    <x v="0"/>
    <s v="Road transport - motorcycle (&gt;50cc  2st) - rural driving"/>
    <n v="660"/>
    <s v="Road abrasion"/>
    <n v="313"/>
    <x v="0"/>
    <n v="0"/>
    <s v="billion vehicle kilometres"/>
    <n v="0"/>
    <n v="0"/>
  </r>
  <r>
    <x v="15"/>
    <s v="1A3biv"/>
    <x v="0"/>
    <s v="Road transport - motorcycle (&gt;50cc  4st) - rural driving"/>
    <n v="661"/>
    <s v="Petrol"/>
    <n v="28"/>
    <x v="0"/>
    <n v="2925.2059698071998"/>
    <s v="TJ (net)"/>
    <n v="1.01854863159424E-6"/>
    <n v="2.9794645376784298E-3"/>
  </r>
  <r>
    <x v="11"/>
    <s v="1A3bvi"/>
    <x v="0"/>
    <s v="Road transport - motorcycle (&gt;50cc  4st) - rural driving"/>
    <n v="661"/>
    <s v="Brake wear"/>
    <n v="50"/>
    <x v="0"/>
    <n v="1.9492291217583999"/>
    <s v="billion vehicle kilometres"/>
    <n v="7.5608579789327495E-5"/>
    <n v="1.4737844558015099E-4"/>
  </r>
  <r>
    <x v="11"/>
    <s v="1A3bvi"/>
    <x v="0"/>
    <s v="Road transport - motorcycle (&gt;50cc  4st) - rural driving"/>
    <n v="661"/>
    <s v="Tyre wear"/>
    <n v="60"/>
    <x v="0"/>
    <n v="1.9492291217583999"/>
    <s v="billion vehicle kilometres"/>
    <n v="7.61929342378964E-4"/>
    <n v="1.4851748628872999E-3"/>
  </r>
  <r>
    <x v="12"/>
    <s v="1A3bvii"/>
    <x v="0"/>
    <s v="Road transport - motorcycle (&gt;50cc  4st) - rural driving"/>
    <n v="661"/>
    <s v="Road abrasion"/>
    <n v="313"/>
    <x v="0"/>
    <n v="1.9492291217583999"/>
    <s v="billion vehicle kilometres"/>
    <n v="6.4991156588211095E-5"/>
    <n v="1.26682655078501E-4"/>
  </r>
  <r>
    <x v="10"/>
    <s v="1A3bi"/>
    <x v="0"/>
    <s v="Road transport - cars - urban driving"/>
    <n v="663"/>
    <s v="Petrol"/>
    <n v="28"/>
    <x v="0"/>
    <n v="211806.372077262"/>
    <s v="TJ (net)"/>
    <n v="9.5862498263429505E-8"/>
    <n v="2.0304287975439799E-2"/>
  </r>
  <r>
    <x v="10"/>
    <s v="1A3bi"/>
    <x v="0"/>
    <s v="Road transport - cars - urban driving"/>
    <n v="664"/>
    <s v="DERV"/>
    <n v="12"/>
    <x v="0"/>
    <n v="161245.094866878"/>
    <s v="TJ (net)"/>
    <n v="6.1973210875357999E-7"/>
    <n v="9.9928762668021406E-2"/>
  </r>
  <r>
    <x v="11"/>
    <s v="1A3bvi"/>
    <x v="0"/>
    <s v="Road transport - cars - urban driving"/>
    <n v="664"/>
    <s v="Brake wear"/>
    <n v="50"/>
    <x v="0"/>
    <n v="153.80182431653901"/>
    <s v="billion vehicle kilometres"/>
    <n v="3.1707069321234698E-4"/>
    <n v="4.8766051053368599E-2"/>
  </r>
  <r>
    <x v="11"/>
    <s v="1A3bvi"/>
    <x v="0"/>
    <s v="Road transport - cars - urban driving"/>
    <n v="664"/>
    <s v="Tyre wear"/>
    <n v="60"/>
    <x v="0"/>
    <n v="153.80182431653901"/>
    <s v="billion vehicle kilometres"/>
    <n v="2.2600418011704498E-3"/>
    <n v="0.34759855205165202"/>
  </r>
  <r>
    <x v="12"/>
    <s v="1A3bvii"/>
    <x v="0"/>
    <s v="Road transport - cars - urban driving"/>
    <n v="664"/>
    <s v="Road abrasion"/>
    <n v="313"/>
    <x v="0"/>
    <n v="153.80182431653901"/>
    <s v="billion vehicle kilometres"/>
    <n v="1.61254438133363E-4"/>
    <n v="2.4801226764049701E-2"/>
  </r>
  <r>
    <x v="13"/>
    <s v="1A3bii"/>
    <x v="0"/>
    <s v="Road transport - LGVs - urban driving"/>
    <n v="666"/>
    <s v="Petrol"/>
    <n v="28"/>
    <x v="0"/>
    <n v="3149.3090646376399"/>
    <s v="TJ (net)"/>
    <n v="5.5088924781603801E-8"/>
    <n v="1.7349205017584601E-4"/>
  </r>
  <r>
    <x v="13"/>
    <s v="1A3bii"/>
    <x v="0"/>
    <s v="Road transport - LGVs - urban driving"/>
    <n v="667"/>
    <s v="DERV"/>
    <n v="12"/>
    <x v="0"/>
    <n v="84700.733912325493"/>
    <s v="TJ (net)"/>
    <n v="4.89336509507001E-7"/>
    <n v="4.1447161485338599E-2"/>
  </r>
  <r>
    <x v="11"/>
    <s v="1A3bvi"/>
    <x v="0"/>
    <s v="Road transport - LGVs - urban driving"/>
    <n v="667"/>
    <s v="Brake wear"/>
    <n v="50"/>
    <x v="0"/>
    <n v="27.236323162935999"/>
    <s v="billion vehicle kilometres"/>
    <n v="5.1125931639152498E-4"/>
    <n v="1.39248239613013E-2"/>
  </r>
  <r>
    <x v="11"/>
    <s v="1A3bvi"/>
    <x v="0"/>
    <s v="Road transport - LGVs - urban driving"/>
    <n v="667"/>
    <s v="Tyre wear"/>
    <n v="60"/>
    <x v="0"/>
    <n v="27.236323162935999"/>
    <s v="billion vehicle kilometres"/>
    <n v="3.6894617398015601E-3"/>
    <n v="0.10048737224252299"/>
  </r>
  <r>
    <x v="12"/>
    <s v="1A3bvii"/>
    <x v="0"/>
    <s v="Road transport - LGVs - urban driving"/>
    <n v="667"/>
    <s v="Road abrasion"/>
    <n v="313"/>
    <x v="0"/>
    <n v="27.236323162935999"/>
    <s v="billion vehicle kilometres"/>
    <n v="1.66677866131492E-4"/>
    <n v="4.5396922260659001E-3"/>
  </r>
  <r>
    <x v="14"/>
    <s v="1A3biii"/>
    <x v="0"/>
    <s v="Road transport - buses and coaches - urban driving"/>
    <n v="668"/>
    <s v="DERV"/>
    <n v="12"/>
    <x v="0"/>
    <n v="28648.1271267255"/>
    <s v="TJ (net)"/>
    <n v="6.8356467653069799E-7"/>
    <n v="1.95828477525904E-2"/>
  </r>
  <r>
    <x v="11"/>
    <s v="1A3bvi"/>
    <x v="0"/>
    <s v="Road transport - buses and coaches - urban driving"/>
    <n v="668"/>
    <s v="Brake wear"/>
    <n v="50"/>
    <x v="0"/>
    <n v="2.2203729430501902"/>
    <s v="billion vehicle kilometres"/>
    <n v="1.38227256028096E-3"/>
    <n v="3.06916059276856E-3"/>
  </r>
  <r>
    <x v="11"/>
    <s v="1A3bvi"/>
    <x v="0"/>
    <s v="Road transport - buses and coaches - urban driving"/>
    <n v="668"/>
    <s v="Tyre wear"/>
    <n v="60"/>
    <x v="0"/>
    <n v="2.2203729430501902"/>
    <s v="billion vehicle kilometres"/>
    <n v="5.2026154992390102E-3"/>
    <n v="1.1551746687603901E-2"/>
  </r>
  <r>
    <x v="12"/>
    <s v="1A3bvii"/>
    <x v="0"/>
    <s v="Road transport - buses and coaches - urban driving"/>
    <n v="668"/>
    <s v="Road abrasion"/>
    <n v="313"/>
    <x v="0"/>
    <n v="2.2203729430501902"/>
    <s v="billion vehicle kilometres"/>
    <n v="7.7616307434056904E-4"/>
    <n v="1.72337148966045E-3"/>
  </r>
  <r>
    <x v="14"/>
    <s v="1A3biii"/>
    <x v="0"/>
    <s v="Road transport - HGV articulated - urban driving"/>
    <n v="669"/>
    <s v="DERV"/>
    <n v="12"/>
    <x v="0"/>
    <n v="14575.5139777765"/>
    <s v="TJ (net)"/>
    <n v="1.59208053850306E-7"/>
    <n v="2.3205392142697299E-3"/>
  </r>
  <r>
    <x v="11"/>
    <s v="1A3bvi"/>
    <x v="0"/>
    <s v="Road transport - HGV articulated - urban driving"/>
    <n v="669"/>
    <s v="Brake wear"/>
    <n v="50"/>
    <x v="0"/>
    <n v="0.96769557319405797"/>
    <s v="billion vehicle kilometres"/>
    <n v="1.3683245645295899E-3"/>
    <n v="1.32412162378797E-3"/>
  </r>
  <r>
    <x v="11"/>
    <s v="1A3bvi"/>
    <x v="0"/>
    <s v="Road transport - HGV articulated - urban driving"/>
    <n v="669"/>
    <s v="Tyre wear"/>
    <n v="60"/>
    <x v="0"/>
    <n v="0.96769557319405797"/>
    <s v="billion vehicle kilometres"/>
    <n v="1.2031965730244801E-2"/>
    <n v="1.16432799739805E-2"/>
  </r>
  <r>
    <x v="12"/>
    <s v="1A3bvii"/>
    <x v="0"/>
    <s v="Road transport - HGV articulated - urban driving"/>
    <n v="669"/>
    <s v="Road abrasion"/>
    <n v="313"/>
    <x v="0"/>
    <n v="0.96769557319405797"/>
    <s v="billion vehicle kilometres"/>
    <n v="8.0750476435065797E-4"/>
    <n v="7.8141878579524298E-4"/>
  </r>
  <r>
    <x v="14"/>
    <s v="1A3biii"/>
    <x v="0"/>
    <s v="Road transport - HGV rigid - urban driving"/>
    <n v="670"/>
    <s v="DERV"/>
    <n v="12"/>
    <x v="0"/>
    <n v="25099.7305395105"/>
    <s v="TJ (net)"/>
    <n v="3.3175408347856698E-7"/>
    <n v="8.3269381006943009E-3"/>
  </r>
  <r>
    <x v="11"/>
    <s v="1A3bvi"/>
    <x v="0"/>
    <s v="Road transport - HGV rigid - urban driving"/>
    <n v="670"/>
    <s v="Brake wear"/>
    <n v="50"/>
    <x v="0"/>
    <n v="2.5153474445223001"/>
    <s v="billion vehicle kilometres"/>
    <n v="1.35673435652207E-3"/>
    <n v="3.4126582965733998E-3"/>
  </r>
  <r>
    <x v="11"/>
    <s v="1A3bvi"/>
    <x v="0"/>
    <s v="Road transport - HGV rigid - urban driving"/>
    <n v="670"/>
    <s v="Tyre wear"/>
    <n v="60"/>
    <x v="0"/>
    <n v="2.5153474445223001"/>
    <s v="billion vehicle kilometres"/>
    <n v="5.2557337895849498E-3"/>
    <n v="1.3219996556722E-2"/>
  </r>
  <r>
    <x v="12"/>
    <s v="1A3bvii"/>
    <x v="0"/>
    <s v="Road transport - HGV rigid - urban driving"/>
    <n v="670"/>
    <s v="Road abrasion"/>
    <n v="313"/>
    <x v="0"/>
    <n v="2.5153474445223001"/>
    <s v="billion vehicle kilometres"/>
    <n v="8.0066490454802099E-4"/>
    <n v="2.0139504215735599E-3"/>
  </r>
  <r>
    <x v="15"/>
    <s v="1A3biv"/>
    <x v="0"/>
    <s v="Road transport - mopeds (&lt;50cc 2st) - urban driving"/>
    <n v="671"/>
    <s v="Petrol"/>
    <n v="28"/>
    <x v="0"/>
    <n v="111.839096104985"/>
    <s v="TJ (net)"/>
    <n v="1.4894820124313101E-6"/>
    <n v="1.66582321934952E-4"/>
  </r>
  <r>
    <x v="11"/>
    <s v="1A3bvi"/>
    <x v="0"/>
    <s v="Road transport - mopeds (&lt;50cc 2st) - urban driving"/>
    <n v="671"/>
    <s v="Brake wear"/>
    <n v="50"/>
    <x v="0"/>
    <n v="0.12086004639879"/>
    <s v="billion vehicle kilometres"/>
    <n v="0"/>
    <n v="0"/>
  </r>
  <r>
    <x v="11"/>
    <s v="1A3bvi"/>
    <x v="0"/>
    <s v="Road transport - mopeds (&lt;50cc 2st) - urban driving"/>
    <n v="671"/>
    <s v="Tyre wear"/>
    <n v="60"/>
    <x v="0"/>
    <n v="0.12086004639879"/>
    <s v="billion vehicle kilometres"/>
    <n v="0"/>
    <n v="0"/>
  </r>
  <r>
    <x v="12"/>
    <s v="1A3bvii"/>
    <x v="0"/>
    <s v="Road transport - mopeds (&lt;50cc 2st) - urban driving"/>
    <n v="671"/>
    <s v="Road abrasion"/>
    <n v="313"/>
    <x v="0"/>
    <n v="0.12086004639879"/>
    <s v="billion vehicle kilometres"/>
    <n v="0"/>
    <n v="0"/>
  </r>
  <r>
    <x v="15"/>
    <s v="1A3biv"/>
    <x v="0"/>
    <s v="Road transport - motorcycle (&gt;50cc  2st) - urban driving"/>
    <n v="672"/>
    <s v="Petrol"/>
    <n v="28"/>
    <x v="0"/>
    <n v="66.806922893899099"/>
    <s v="TJ (net)"/>
    <n v="2.2909890177845999E-6"/>
    <n v="1.5305392666190501E-4"/>
  </r>
  <r>
    <x v="11"/>
    <s v="1A3bvi"/>
    <x v="0"/>
    <s v="Road transport - motorcycle (&gt;50cc  2st) - urban driving"/>
    <n v="672"/>
    <s v="Brake wear"/>
    <n v="50"/>
    <x v="0"/>
    <n v="4.98863843141608E-2"/>
    <s v="billion vehicle kilometres"/>
    <n v="0"/>
    <n v="0"/>
  </r>
  <r>
    <x v="11"/>
    <s v="1A3bvi"/>
    <x v="0"/>
    <s v="Road transport - motorcycle (&gt;50cc  2st) - urban driving"/>
    <n v="672"/>
    <s v="Tyre wear"/>
    <n v="60"/>
    <x v="0"/>
    <n v="4.98863843141608E-2"/>
    <s v="billion vehicle kilometres"/>
    <n v="0"/>
    <n v="0"/>
  </r>
  <r>
    <x v="12"/>
    <s v="1A3bvii"/>
    <x v="0"/>
    <s v="Road transport - motorcycle (&gt;50cc  2st) - urban driving"/>
    <n v="672"/>
    <s v="Road abrasion"/>
    <n v="313"/>
    <x v="0"/>
    <n v="4.98863843141608E-2"/>
    <s v="billion vehicle kilometres"/>
    <n v="0"/>
    <n v="0"/>
  </r>
  <r>
    <x v="15"/>
    <s v="1A3biv"/>
    <x v="0"/>
    <s v="Road transport - motorcycle (&gt;50cc  4st) - urban driving"/>
    <n v="673"/>
    <s v="Petrol"/>
    <n v="28"/>
    <x v="0"/>
    <n v="3303.34277050123"/>
    <s v="TJ (net)"/>
    <n v="9.6211462203851201E-7"/>
    <n v="3.1781943811044402E-3"/>
  </r>
  <r>
    <x v="11"/>
    <s v="1A3bvi"/>
    <x v="0"/>
    <s v="Road transport - motorcycle (&gt;50cc  4st) - urban driving"/>
    <n v="673"/>
    <s v="Brake wear"/>
    <n v="50"/>
    <x v="0"/>
    <n v="2.0002636776917702"/>
    <s v="billion vehicle kilometres"/>
    <n v="1.7833486965517599E-4"/>
    <n v="3.5671676223714502E-4"/>
  </r>
  <r>
    <x v="11"/>
    <s v="1A3bvi"/>
    <x v="0"/>
    <s v="Road transport - motorcycle (&gt;50cc  4st) - urban driving"/>
    <n v="673"/>
    <s v="Tyre wear"/>
    <n v="60"/>
    <x v="0"/>
    <n v="2.0002636776917702"/>
    <s v="billion vehicle kilometres"/>
    <n v="1.09287100901987E-3"/>
    <n v="2.1860301837448E-3"/>
  </r>
  <r>
    <x v="12"/>
    <s v="1A3bvii"/>
    <x v="0"/>
    <s v="Road transport - motorcycle (&gt;50cc  4st) - urban driving"/>
    <n v="673"/>
    <s v="Road abrasion"/>
    <n v="313"/>
    <x v="0"/>
    <n v="2.0002636776917702"/>
    <s v="billion vehicle kilometres"/>
    <n v="7.2551207600623802E-5"/>
    <n v="1.4512154533620299E-4"/>
  </r>
  <r>
    <x v="10"/>
    <s v="1A3bi"/>
    <x v="0"/>
    <s v="Road transport - cars - motorway driving"/>
    <n v="675"/>
    <s v="Petrol"/>
    <n v="28"/>
    <x v="0"/>
    <n v="73384.973351355497"/>
    <s v="TJ (net)"/>
    <n v="1.15712928083616E-7"/>
    <n v="8.4915901438234707E-3"/>
  </r>
  <r>
    <x v="10"/>
    <s v="1A3bi"/>
    <x v="0"/>
    <s v="Road transport - cars - motorway driving"/>
    <n v="676"/>
    <s v="DERV"/>
    <n v="12"/>
    <x v="0"/>
    <n v="105211.842744447"/>
    <s v="TJ (net)"/>
    <n v="4.97292129356122E-7"/>
    <n v="5.2321021311867499E-2"/>
  </r>
  <r>
    <x v="11"/>
    <s v="1A3bvi"/>
    <x v="0"/>
    <s v="Road transport - cars - motorway driving"/>
    <n v="676"/>
    <s v="Brake wear"/>
    <n v="50"/>
    <x v="0"/>
    <n v="82.035630092942498"/>
    <s v="billion vehicle kilometres"/>
    <n v="3.7133855634476003E-5"/>
    <n v="3.0462992447546E-3"/>
  </r>
  <r>
    <x v="11"/>
    <s v="1A3bvi"/>
    <x v="0"/>
    <s v="Road transport - cars - motorway driving"/>
    <n v="676"/>
    <s v="Tyre wear"/>
    <n v="60"/>
    <x v="0"/>
    <n v="82.035630092942498"/>
    <s v="billion vehicle kilometres"/>
    <n v="1.5062220117081099E-3"/>
    <n v="0.123563871790334"/>
  </r>
  <r>
    <x v="12"/>
    <s v="1A3bvii"/>
    <x v="0"/>
    <s v="Road transport - cars - motorway driving"/>
    <n v="676"/>
    <s v="Road abrasion"/>
    <n v="313"/>
    <x v="0"/>
    <n v="82.035630092942498"/>
    <s v="billion vehicle kilometres"/>
    <n v="1.6217816006689899E-4"/>
    <n v="1.3304387548402101E-2"/>
  </r>
  <r>
    <x v="13"/>
    <s v="1A3bii"/>
    <x v="0"/>
    <s v="Road transport - LGVs - motorway driving"/>
    <n v="678"/>
    <s v="Petrol"/>
    <n v="28"/>
    <x v="0"/>
    <n v="1567.50600291406"/>
    <s v="TJ (net)"/>
    <n v="1.6625800279745501E-7"/>
    <n v="2.6061041741751298E-4"/>
  </r>
  <r>
    <x v="13"/>
    <s v="1A3bii"/>
    <x v="0"/>
    <s v="Road transport - LGVs - motorway driving"/>
    <n v="679"/>
    <s v="DERV"/>
    <n v="12"/>
    <x v="0"/>
    <n v="56550.873624281099"/>
    <s v="TJ (net)"/>
    <n v="7.4311380252425899E-7"/>
    <n v="4.2023734735008401E-2"/>
  </r>
  <r>
    <x v="11"/>
    <s v="1A3bvi"/>
    <x v="0"/>
    <s v="Road transport - LGVs - motorway driving"/>
    <n v="679"/>
    <s v="Brake wear"/>
    <n v="50"/>
    <x v="0"/>
    <n v="17.0897782207334"/>
    <s v="billion vehicle kilometres"/>
    <n v="5.9021457717569897E-5"/>
    <n v="1.0086636226576599E-3"/>
  </r>
  <r>
    <x v="11"/>
    <s v="1A3bvi"/>
    <x v="0"/>
    <s v="Road transport - LGVs - motorway driving"/>
    <n v="679"/>
    <s v="Tyre wear"/>
    <n v="60"/>
    <x v="0"/>
    <n v="17.0897782207334"/>
    <s v="billion vehicle kilometres"/>
    <n v="2.4244026434131799E-3"/>
    <n v="4.1432503493691E-2"/>
  </r>
  <r>
    <x v="12"/>
    <s v="1A3bvii"/>
    <x v="0"/>
    <s v="Road transport - LGVs - motorway driving"/>
    <n v="679"/>
    <s v="Road abrasion"/>
    <n v="313"/>
    <x v="0"/>
    <n v="17.0897782207334"/>
    <s v="billion vehicle kilometres"/>
    <n v="1.65283878649488E-4"/>
    <n v="2.82466482958236E-3"/>
  </r>
  <r>
    <x v="14"/>
    <s v="1A3biii"/>
    <x v="0"/>
    <s v="Road transport - buses and coaches - motorway driving"/>
    <n v="680"/>
    <s v="DERV"/>
    <n v="12"/>
    <x v="0"/>
    <n v="3211.0715199701799"/>
    <s v="TJ (net)"/>
    <n v="7.6320435589191095E-7"/>
    <n v="2.4507037711217002E-3"/>
  </r>
  <r>
    <x v="11"/>
    <s v="1A3bvi"/>
    <x v="0"/>
    <s v="Road transport - buses and coaches - motorway driving"/>
    <n v="680"/>
    <s v="Brake wear"/>
    <n v="50"/>
    <x v="0"/>
    <n v="0.35895659408824299"/>
    <s v="billion vehicle kilometres"/>
    <n v="2.1622207910912999E-4"/>
    <n v="7.7614341083691895E-5"/>
  </r>
  <r>
    <x v="11"/>
    <s v="1A3bvi"/>
    <x v="0"/>
    <s v="Road transport - buses and coaches - motorway driving"/>
    <n v="680"/>
    <s v="Tyre wear"/>
    <n v="60"/>
    <x v="0"/>
    <n v="0.35895659408824299"/>
    <s v="billion vehicle kilometres"/>
    <n v="3.4122578602996802E-3"/>
    <n v="1.2248524596840101E-3"/>
  </r>
  <r>
    <x v="12"/>
    <s v="1A3bvii"/>
    <x v="0"/>
    <s v="Road transport - buses and coaches - motorway driving"/>
    <n v="680"/>
    <s v="Road abrasion"/>
    <n v="313"/>
    <x v="0"/>
    <n v="0.35895659408824299"/>
    <s v="billion vehicle kilometres"/>
    <n v="7.7088519435585304E-4"/>
    <n v="2.7671432379903002E-4"/>
  </r>
  <r>
    <x v="14"/>
    <s v="1A3biii"/>
    <x v="0"/>
    <s v="Road transport - HGV articulated - motorway driving"/>
    <n v="681"/>
    <s v="DERV"/>
    <n v="12"/>
    <x v="0"/>
    <n v="93969.046513733396"/>
    <s v="TJ (net)"/>
    <n v="1.4849381905336801E-7"/>
    <n v="1.3953822589627801E-2"/>
  </r>
  <r>
    <x v="11"/>
    <s v="1A3bvi"/>
    <x v="0"/>
    <s v="Road transport - HGV articulated - motorway driving"/>
    <n v="681"/>
    <s v="Brake wear"/>
    <n v="50"/>
    <x v="0"/>
    <n v="8.8729028043665092"/>
    <s v="billion vehicle kilometres"/>
    <n v="2.2616135305618E-4"/>
    <n v="2.0067077037715002E-3"/>
  </r>
  <r>
    <x v="11"/>
    <s v="1A3bvi"/>
    <x v="0"/>
    <s v="Road transport - HGV articulated - motorway driving"/>
    <n v="681"/>
    <s v="Tyre wear"/>
    <n v="60"/>
    <x v="0"/>
    <n v="8.8729028043665092"/>
    <s v="billion vehicle kilometres"/>
    <n v="8.0382613291960295E-3"/>
    <n v="7.13227114900543E-2"/>
  </r>
  <r>
    <x v="12"/>
    <s v="1A3bvii"/>
    <x v="0"/>
    <s v="Road transport - HGV articulated - motorway driving"/>
    <n v="681"/>
    <s v="Road abrasion"/>
    <n v="313"/>
    <x v="0"/>
    <n v="8.8729028043665092"/>
    <s v="billion vehicle kilometres"/>
    <n v="8.0632116444732699E-4"/>
    <n v="7.1544093212447604E-3"/>
  </r>
  <r>
    <x v="14"/>
    <s v="1A3biii"/>
    <x v="0"/>
    <s v="Road transport - HGV rigid - motorway driving"/>
    <n v="682"/>
    <s v="DERV"/>
    <n v="12"/>
    <x v="0"/>
    <n v="30877.647404360301"/>
    <s v="TJ (net)"/>
    <n v="3.7227218283002898E-7"/>
    <n v="1.1494889199877199E-2"/>
  </r>
  <r>
    <x v="11"/>
    <s v="1A3bvi"/>
    <x v="0"/>
    <s v="Road transport - HGV rigid - motorway driving"/>
    <n v="682"/>
    <s v="Brake wear"/>
    <n v="50"/>
    <x v="0"/>
    <n v="4.0541385113822397"/>
    <s v="billion vehicle kilometres"/>
    <n v="2.2567826441596001E-4"/>
    <n v="9.1493094295064801E-4"/>
  </r>
  <r>
    <x v="11"/>
    <s v="1A3bvi"/>
    <x v="0"/>
    <s v="Road transport - HGV rigid - motorway driving"/>
    <n v="682"/>
    <s v="Tyre wear"/>
    <n v="60"/>
    <x v="0"/>
    <n v="4.0541385113822397"/>
    <s v="billion vehicle kilometres"/>
    <n v="3.5614884234994402E-3"/>
    <n v="1.4438767375551101E-2"/>
  </r>
  <r>
    <x v="12"/>
    <s v="1A3bvii"/>
    <x v="0"/>
    <s v="Road transport - HGV rigid - motorway driving"/>
    <n v="682"/>
    <s v="Road abrasion"/>
    <n v="313"/>
    <x v="0"/>
    <n v="4.0541385113822397"/>
    <s v="billion vehicle kilometres"/>
    <n v="8.04598833953411E-4"/>
    <n v="3.2619551189437702E-3"/>
  </r>
  <r>
    <x v="15"/>
    <s v="1A3biv"/>
    <x v="0"/>
    <s v="Road transport - motorcycle (&gt;50cc  4st) - motorway driving"/>
    <n v="685"/>
    <s v="Petrol"/>
    <n v="28"/>
    <x v="0"/>
    <n v="784.98416764459103"/>
    <s v="TJ (net)"/>
    <n v="8.5411037507389298E-7"/>
    <n v="6.7046312185398897E-4"/>
  </r>
  <r>
    <x v="11"/>
    <s v="1A3bvi"/>
    <x v="0"/>
    <s v="Road transport - motorcycle (&gt;50cc  4st) - motorway driving"/>
    <n v="685"/>
    <s v="Brake wear"/>
    <n v="50"/>
    <x v="0"/>
    <n v="0.36743592204450798"/>
    <s v="billion vehicle kilometres"/>
    <n v="2.21377357869756E-5"/>
    <n v="8.13419936086508E-6"/>
  </r>
  <r>
    <x v="11"/>
    <s v="1A3bvi"/>
    <x v="0"/>
    <s v="Road transport - motorcycle (&gt;50cc  4st) - motorway driving"/>
    <n v="685"/>
    <s v="Tyre wear"/>
    <n v="60"/>
    <x v="0"/>
    <n v="0.36743592204450798"/>
    <s v="billion vehicle kilometres"/>
    <n v="7.7219666748318998E-4"/>
    <n v="2.8373279451638202E-4"/>
  </r>
  <r>
    <x v="12"/>
    <s v="1A3bvii"/>
    <x v="0"/>
    <s v="Road transport - motorcycle (&gt;50cc  4st) - motorway driving"/>
    <n v="685"/>
    <s v="Road abrasion"/>
    <n v="313"/>
    <x v="0"/>
    <n v="0.36743592204450798"/>
    <s v="billion vehicle kilometres"/>
    <n v="7.7347362866258596E-5"/>
    <n v="2.8420199592474901E-5"/>
  </r>
  <r>
    <x v="10"/>
    <s v="1A3bi"/>
    <x v="0"/>
    <s v="Road transport - cars - cold start"/>
    <n v="687"/>
    <s v="Petrol"/>
    <n v="28"/>
    <x v="0"/>
    <n v="10.7535294250464"/>
    <s v="Megatonne"/>
    <n v="0"/>
    <n v="0"/>
  </r>
  <r>
    <x v="10"/>
    <s v="1A3bi"/>
    <x v="0"/>
    <s v="Road transport - cars - cold start"/>
    <n v="688"/>
    <s v="DERV"/>
    <n v="12"/>
    <x v="0"/>
    <n v="10.801121650459001"/>
    <s v="Megatonne"/>
    <n v="8.1474819398663408E-3"/>
    <n v="8.8001943577414005E-2"/>
  </r>
  <r>
    <x v="13"/>
    <s v="1A3bii"/>
    <x v="0"/>
    <s v="Road transport - LGVs - cold start"/>
    <n v="690"/>
    <s v="Petrol"/>
    <n v="28"/>
    <x v="0"/>
    <n v="0.178556265751384"/>
    <s v="Megatonne"/>
    <n v="0"/>
    <n v="0"/>
  </r>
  <r>
    <x v="13"/>
    <s v="1A3bii"/>
    <x v="0"/>
    <s v="Road transport - LGVs - cold start"/>
    <n v="691"/>
    <s v="DERV"/>
    <n v="12"/>
    <x v="0"/>
    <n v="5.91172774370082"/>
    <s v="Megatonne"/>
    <n v="3.9531649183803703E-3"/>
    <n v="2.3370034723414E-2"/>
  </r>
  <r>
    <x v="6"/>
    <s v="5C1bv"/>
    <x v="0"/>
    <s v="Foot and mouth pyres"/>
    <n v="712"/>
    <s v="Pigs burnt"/>
    <n v="239"/>
    <x v="0"/>
    <n v="0"/>
    <s v="Population Size (1000 head)"/>
    <n v="1.0830819326839E-3"/>
    <n v="0"/>
  </r>
  <r>
    <x v="6"/>
    <s v="5C1bv"/>
    <x v="0"/>
    <s v="Foot and mouth pyres"/>
    <n v="712"/>
    <s v="Cows burnt"/>
    <n v="240"/>
    <x v="0"/>
    <n v="0"/>
    <s v="Population Size (1000 head)"/>
    <n v="4.51326104595979E-3"/>
    <n v="0"/>
  </r>
  <r>
    <x v="6"/>
    <s v="5C1bv"/>
    <x v="0"/>
    <s v="Foot and mouth pyres"/>
    <n v="712"/>
    <s v="Sheep burnt"/>
    <n v="241"/>
    <x v="0"/>
    <n v="0"/>
    <s v="Population Size (1000 head)"/>
    <n v="2.4532111527413502E-4"/>
    <n v="0"/>
  </r>
  <r>
    <x v="6"/>
    <s v="5C1bv"/>
    <x v="0"/>
    <s v="Foot and mouth pyres"/>
    <n v="712"/>
    <s v="Goats burnt"/>
    <n v="242"/>
    <x v="0"/>
    <n v="0"/>
    <s v="Population Size (1000 head)"/>
    <n v="2.4532111527413502E-4"/>
    <n v="0"/>
  </r>
  <r>
    <x v="6"/>
    <s v="5C1bv"/>
    <x v="0"/>
    <s v="Foot and mouth pyres"/>
    <n v="712"/>
    <s v="Deer burnt"/>
    <n v="243"/>
    <x v="0"/>
    <n v="0"/>
    <s v="Population Size (1000 head)"/>
    <n v="4.51326104595979E-3"/>
    <n v="0"/>
  </r>
  <r>
    <x v="1"/>
    <s v="1A3c"/>
    <x v="0"/>
    <s v="Rail - coal"/>
    <n v="815"/>
    <s v="Coal"/>
    <n v="7"/>
    <x v="0"/>
    <n v="522.27384416723498"/>
    <s v="TJ (net)"/>
    <n v="2.6407028540951899E-6"/>
    <n v="1.37917003091168E-3"/>
  </r>
  <r>
    <x v="3"/>
    <s v="1B2c"/>
    <x v="0"/>
    <s v="Upstream Gas Production - flaring"/>
    <n v="816"/>
    <s v="Non-fuel combustion"/>
    <n v="21"/>
    <x v="0"/>
    <n v="107136.838687956"/>
    <s v="t"/>
    <n v="7.5363023546138894E-8"/>
    <n v="8.0741560966993108E-3"/>
  </r>
  <r>
    <x v="2"/>
    <s v="1A1c"/>
    <x v="0"/>
    <s v="Upstream Gas Production - fuel combustion"/>
    <n v="818"/>
    <s v="Gas oil"/>
    <n v="15"/>
    <x v="0"/>
    <n v="2092.40754953635"/>
    <s v="TJ (net)"/>
    <n v="1.5678533833948099E-6"/>
    <n v="3.2805882559814102E-3"/>
  </r>
  <r>
    <x v="2"/>
    <s v="1A1c"/>
    <x v="0"/>
    <s v="Upstream Gas Production - fuel combustion"/>
    <n v="818"/>
    <s v="Natural gas"/>
    <n v="19"/>
    <x v="0"/>
    <n v="44136.816778302498"/>
    <s v="TJ (net)"/>
    <n v="3.6191660694719597E-8"/>
    <n v="1.59738469698533E-3"/>
  </r>
  <r>
    <x v="1"/>
    <s v="1A3ai(i)"/>
    <x v="0"/>
    <s v="Aircraft between UK and CDs - TOL"/>
    <n v="825"/>
    <s v="Aviation spirit"/>
    <n v="2"/>
    <x v="0"/>
    <n v="5.26947489671147E-2"/>
    <s v="TJ (net)"/>
    <n v="1.0397552348126199E-6"/>
    <n v="5.47896410856944E-8"/>
  </r>
  <r>
    <x v="1"/>
    <s v="1A3ai(i)"/>
    <x v="0"/>
    <s v="Aircraft between UK and CDs - TOL"/>
    <n v="825"/>
    <s v="Aviation turbine fuel"/>
    <n v="3"/>
    <x v="0"/>
    <n v="360.85149847953801"/>
    <s v="TJ (net)"/>
    <n v="3.8390411279114198E-7"/>
    <n v="1.3853237437314099E-4"/>
  </r>
  <r>
    <x v="1"/>
    <s v="1A3ai(i)"/>
    <x v="0"/>
    <s v="Aircraft between UK and Gibraltar - TOL"/>
    <n v="826"/>
    <s v="Aviation turbine fuel"/>
    <n v="3"/>
    <x v="0"/>
    <n v="48.119322356108803"/>
    <s v="TJ (net)"/>
    <n v="3.74732270805183E-7"/>
    <n v="1.8031862936111301E-5"/>
  </r>
  <r>
    <x v="8"/>
    <s v="z_1A3ai(ii)"/>
    <x v="0"/>
    <s v="Aircraft between UK and CDs - Cruise"/>
    <n v="828"/>
    <s v="Aviation spirit"/>
    <n v="2"/>
    <x v="0"/>
    <n v="2.18243852237473"/>
    <s v="TJ (net)"/>
    <n v="6.8147661140645599E-7"/>
    <n v="1.48728080883084E-6"/>
  </r>
  <r>
    <x v="8"/>
    <s v="z_1A3ai(ii)"/>
    <x v="0"/>
    <s v="Aircraft between UK and CDs - Cruise"/>
    <n v="828"/>
    <s v="Aviation turbine fuel"/>
    <n v="3"/>
    <x v="0"/>
    <n v="812.98973187385502"/>
    <s v="TJ (net)"/>
    <n v="6.9696423874167701E-7"/>
    <n v="5.6662476958026101E-4"/>
  </r>
  <r>
    <x v="8"/>
    <s v="z_1A3ai(ii)"/>
    <x v="0"/>
    <s v="Aircraft between UK and Gibraltar - Cruise"/>
    <n v="829"/>
    <s v="Aviation turbine fuel"/>
    <n v="3"/>
    <x v="0"/>
    <n v="357.29608694536699"/>
    <s v="TJ (net)"/>
    <n v="6.9696423874167701E-7"/>
    <n v="2.4902259524325801E-4"/>
  </r>
  <r>
    <x v="4"/>
    <s v="1A2b"/>
    <x v="0"/>
    <s v="Autogeneration - exported to grid"/>
    <n v="833"/>
    <s v="Coal"/>
    <n v="7"/>
    <x v="0"/>
    <n v="143.17695354153099"/>
    <s v="TJ (net)"/>
    <n v="4.4898461538461603E-6"/>
    <n v="6.4284249417785296E-4"/>
  </r>
  <r>
    <x v="4"/>
    <s v="1A2gviii"/>
    <x v="0"/>
    <s v="Autogeneration - exported to grid"/>
    <n v="833"/>
    <s v="Natural gas"/>
    <n v="19"/>
    <x v="0"/>
    <n v="26469.2961400081"/>
    <s v="TJ (net)"/>
    <n v="3.1200000000000001E-8"/>
    <n v="8.25842039568253E-4"/>
  </r>
  <r>
    <x v="4"/>
    <s v="1A2b"/>
    <x v="0"/>
    <s v="Non-Ferrous Metal (combustion)"/>
    <n v="834"/>
    <s v="Coal"/>
    <n v="7"/>
    <x v="0"/>
    <n v="617.69633137083304"/>
    <s v="TJ (net)"/>
    <n v="2.3760000003535801E-6"/>
    <n v="1.4676464835555001E-3"/>
  </r>
  <r>
    <x v="4"/>
    <s v="1A2b"/>
    <x v="0"/>
    <s v="Non-Ferrous Metal (combustion)"/>
    <n v="834"/>
    <s v="Fuel oil"/>
    <n v="14"/>
    <x v="0"/>
    <n v="14.477424174784501"/>
    <s v="TJ (net)"/>
    <n v="1.11999999988017E-5"/>
    <n v="1.6214715074023799E-4"/>
  </r>
  <r>
    <x v="4"/>
    <s v="1A2b"/>
    <x v="0"/>
    <s v="Non-Ferrous Metal (combustion)"/>
    <n v="834"/>
    <s v="Gas oil"/>
    <n v="15"/>
    <x v="0"/>
    <n v="14.930283412573299"/>
    <s v="TJ (net)"/>
    <n v="1.12000000004546E-5"/>
    <n v="1.6721917422760801E-4"/>
  </r>
  <r>
    <x v="4"/>
    <s v="1A2b"/>
    <x v="0"/>
    <s v="Non-Ferrous Metal (combustion)"/>
    <n v="834"/>
    <s v="Natural gas"/>
    <n v="19"/>
    <x v="0"/>
    <n v="9522.1092238912097"/>
    <s v="TJ (net)"/>
    <n v="3.1200000000000001E-8"/>
    <n v="2.97089807785406E-4"/>
  </r>
  <r>
    <x v="4"/>
    <s v="1A2c"/>
    <x v="0"/>
    <s v="Chemicals (combustion)"/>
    <n v="835"/>
    <s v="Coal"/>
    <n v="7"/>
    <x v="0"/>
    <n v="1347.74140187684"/>
    <s v="TJ (net)"/>
    <n v="6.9120000000000001E-6"/>
    <n v="9.31558856977272E-3"/>
  </r>
  <r>
    <x v="4"/>
    <s v="1A2c"/>
    <x v="0"/>
    <s v="Chemicals (combustion)"/>
    <n v="835"/>
    <s v="Fuel oil"/>
    <n v="14"/>
    <x v="0"/>
    <n v="1217.4049836189499"/>
    <s v="TJ (net)"/>
    <n v="1.11999999988017E-5"/>
    <n v="1.36349358150734E-2"/>
  </r>
  <r>
    <x v="4"/>
    <s v="1A2c"/>
    <x v="0"/>
    <s v="Chemicals (combustion)"/>
    <n v="835"/>
    <s v="Gas oil"/>
    <n v="15"/>
    <x v="0"/>
    <n v="187.32968158403"/>
    <s v="TJ (net)"/>
    <n v="1.12000000004546E-5"/>
    <n v="2.0980924338263002E-3"/>
  </r>
  <r>
    <x v="4"/>
    <s v="1A2c"/>
    <x v="0"/>
    <s v="Chemicals (combustion)"/>
    <n v="835"/>
    <s v="Natural gas"/>
    <n v="19"/>
    <x v="0"/>
    <n v="77969.531879522197"/>
    <s v="TJ (net)"/>
    <n v="3.1200000000000001E-8"/>
    <n v="2.43264939464109E-3"/>
  </r>
  <r>
    <x v="4"/>
    <s v="1A2c"/>
    <x v="0"/>
    <s v="Chemicals (combustion)"/>
    <n v="835"/>
    <s v="OPG"/>
    <n v="26"/>
    <x v="0"/>
    <n v="50230.5340764106"/>
    <s v="TJ (net)"/>
    <n v="4.3679999999999999E-7"/>
    <n v="2.1940697284576101E-2"/>
  </r>
  <r>
    <x v="4"/>
    <s v="1A2d"/>
    <x v="0"/>
    <s v="Pulp, Paper and Print (combustion)"/>
    <n v="836"/>
    <s v="Coal"/>
    <n v="7"/>
    <x v="0"/>
    <n v="2451.0214485240499"/>
    <s v="TJ (net)"/>
    <n v="6.9119999992886398E-6"/>
    <n v="1.6941460250454701E-2"/>
  </r>
  <r>
    <x v="4"/>
    <s v="1A2d"/>
    <x v="0"/>
    <s v="Pulp, Paper and Print (combustion)"/>
    <n v="836"/>
    <s v="Fuel oil"/>
    <n v="14"/>
    <x v="0"/>
    <n v="31.040096204801898"/>
    <s v="TJ (net)"/>
    <n v="1.11999999988017E-5"/>
    <n v="3.4764907745658602E-4"/>
  </r>
  <r>
    <x v="4"/>
    <s v="1A2d"/>
    <x v="0"/>
    <s v="Pulp, Paper and Print (combustion)"/>
    <n v="836"/>
    <s v="Gas oil"/>
    <n v="15"/>
    <x v="0"/>
    <n v="65.616509056505805"/>
    <s v="TJ (net)"/>
    <n v="1.12000000004546E-5"/>
    <n v="7.3490490146269397E-4"/>
  </r>
  <r>
    <x v="4"/>
    <s v="1A2d"/>
    <x v="0"/>
    <s v="Pulp, Paper and Print (combustion)"/>
    <n v="836"/>
    <s v="Natural gas"/>
    <n v="19"/>
    <x v="0"/>
    <n v="17586.419425374999"/>
    <s v="TJ (net)"/>
    <n v="3.1200000000000001E-8"/>
    <n v="5.4869628607169996E-4"/>
  </r>
  <r>
    <x v="4"/>
    <s v="1A2e"/>
    <x v="0"/>
    <s v="Food &amp; drink, tobacco (combustion)"/>
    <n v="837"/>
    <s v="Coal"/>
    <n v="7"/>
    <x v="0"/>
    <n v="1795.96807562713"/>
    <s v="TJ (net)"/>
    <n v="6.9120000000000001E-6"/>
    <n v="1.2413731338734701E-2"/>
  </r>
  <r>
    <x v="4"/>
    <s v="1A2e"/>
    <x v="0"/>
    <s v="Food &amp; drink, tobacco (combustion)"/>
    <n v="837"/>
    <s v="Fuel oil"/>
    <n v="14"/>
    <x v="0"/>
    <n v="210.36092552274599"/>
    <s v="TJ (net)"/>
    <n v="1.11999999988017E-5"/>
    <n v="2.3560423656026801E-3"/>
  </r>
  <r>
    <x v="4"/>
    <s v="1A2e"/>
    <x v="0"/>
    <s v="Food &amp; drink, tobacco (combustion)"/>
    <n v="837"/>
    <s v="Gas oil"/>
    <n v="15"/>
    <x v="0"/>
    <n v="88.9871332543661"/>
    <s v="TJ (net)"/>
    <n v="1.12000000004546E-5"/>
    <n v="9.9665589248935406E-4"/>
  </r>
  <r>
    <x v="4"/>
    <s v="1A2e"/>
    <x v="0"/>
    <s v="Food &amp; drink, tobacco (combustion)"/>
    <n v="837"/>
    <s v="Natural gas"/>
    <n v="19"/>
    <x v="0"/>
    <n v="62880.771491324602"/>
    <s v="TJ (net)"/>
    <n v="3.1200000000000001E-8"/>
    <n v="1.9618800705293298E-3"/>
  </r>
  <r>
    <x v="1"/>
    <s v="1A3dii"/>
    <x v="0"/>
    <s v="Sailing boats with auxiliary engines"/>
    <n v="901"/>
    <s v="DERV"/>
    <n v="12"/>
    <x v="0"/>
    <n v="101.335568992649"/>
    <s v="TJ (net)"/>
    <n v="5.2785637128583802E-5"/>
    <n v="5.3490625730645402E-3"/>
  </r>
  <r>
    <x v="1"/>
    <s v="1A3dii"/>
    <x v="0"/>
    <s v="Sailing boats with auxiliary engines"/>
    <n v="901"/>
    <s v="Gas oil"/>
    <n v="15"/>
    <x v="0"/>
    <n v="0"/>
    <s v="TJ (net)"/>
    <n v="0"/>
    <n v="0"/>
  </r>
  <r>
    <x v="1"/>
    <s v="1A3dii"/>
    <x v="0"/>
    <s v="Sailing boats with auxiliary engines"/>
    <n v="901"/>
    <s v="Petrol"/>
    <n v="28"/>
    <x v="0"/>
    <n v="0"/>
    <s v="TJ (net)"/>
    <n v="0"/>
    <n v="0"/>
  </r>
  <r>
    <x v="1"/>
    <s v="1A3dii"/>
    <x v="0"/>
    <s v="Motorboats / workboats (e.g. canal boats, dredgers, service boats, tourist boats, river boats)"/>
    <n v="902"/>
    <s v="DERV"/>
    <n v="12"/>
    <x v="0"/>
    <n v="4716.4220550621603"/>
    <s v="TJ (net)"/>
    <n v="5.2785637128583802E-5"/>
    <n v="0.248959343143761"/>
  </r>
  <r>
    <x v="1"/>
    <s v="1A3dii"/>
    <x v="0"/>
    <s v="Motorboats / workboats (e.g. canal boats, dredgers, service boats, tourist boats, river boats)"/>
    <n v="902"/>
    <s v="Gas oil"/>
    <n v="15"/>
    <x v="0"/>
    <n v="1886.02318278395"/>
    <s v="TJ (net)"/>
    <n v="3.2003403914815601E-5"/>
    <n v="6.03591617113408E-2"/>
  </r>
  <r>
    <x v="1"/>
    <s v="1A3dii"/>
    <x v="0"/>
    <s v="Motorboats / workboats (e.g. canal boats, dredgers, service boats, tourist boats, river boats)"/>
    <n v="902"/>
    <s v="Petrol"/>
    <n v="28"/>
    <x v="0"/>
    <n v="2970.7935348699698"/>
    <s v="TJ (net)"/>
    <n v="4.0268095332276401E-8"/>
    <n v="1.19628197274654E-4"/>
  </r>
  <r>
    <x v="1"/>
    <s v="1A3dii"/>
    <x v="0"/>
    <s v="Personal watercraft e.g. jet ski"/>
    <n v="903"/>
    <s v="DERV"/>
    <n v="12"/>
    <x v="0"/>
    <n v="0"/>
    <s v="TJ (net)"/>
    <n v="0"/>
    <n v="0"/>
  </r>
  <r>
    <x v="1"/>
    <s v="1A3dii"/>
    <x v="0"/>
    <s v="Personal watercraft e.g. jet ski"/>
    <n v="903"/>
    <s v="Gas oil"/>
    <n v="15"/>
    <x v="0"/>
    <n v="0"/>
    <s v="TJ (net)"/>
    <n v="0"/>
    <n v="0"/>
  </r>
  <r>
    <x v="1"/>
    <s v="1A3dii"/>
    <x v="0"/>
    <s v="Personal watercraft e.g. jet ski"/>
    <n v="903"/>
    <s v="Petrol"/>
    <n v="28"/>
    <x v="0"/>
    <n v="1987.23030643219"/>
    <s v="TJ (net)"/>
    <n v="4.0268095332276401E-8"/>
    <n v="8.00219794266003E-5"/>
  </r>
  <r>
    <x v="1"/>
    <s v="1A3dii"/>
    <x v="0"/>
    <s v="Inland goods-carrying vessels"/>
    <n v="904"/>
    <s v="DERV"/>
    <n v="12"/>
    <x v="0"/>
    <n v="0"/>
    <s v="TJ (net)"/>
    <n v="0"/>
    <n v="0"/>
  </r>
  <r>
    <x v="1"/>
    <s v="1A3dii"/>
    <x v="0"/>
    <s v="Inland goods-carrying vessels"/>
    <n v="904"/>
    <s v="Gas oil"/>
    <n v="15"/>
    <x v="0"/>
    <n v="81.141818904260305"/>
    <s v="TJ (net)"/>
    <n v="3.2003403914815601E-5"/>
    <n v="2.5968144047758602E-3"/>
  </r>
  <r>
    <x v="1"/>
    <s v="1A3dii"/>
    <x v="0"/>
    <s v="Inland goods-carrying vessels"/>
    <n v="904"/>
    <s v="Petrol"/>
    <n v="28"/>
    <x v="0"/>
    <n v="0"/>
    <s v="TJ (net)"/>
    <n v="0"/>
    <n v="0"/>
  </r>
  <r>
    <x v="1"/>
    <s v="1A3dii"/>
    <x v="0"/>
    <s v="Shipping between UK and Gibraltar"/>
    <n v="906"/>
    <s v="Fuel oil"/>
    <n v="14"/>
    <x v="0"/>
    <n v="284.87709206480702"/>
    <s v="TJ (net)"/>
    <n v="8.4216251273492293E-6"/>
    <n v="2.3991280767391601E-3"/>
  </r>
  <r>
    <x v="1"/>
    <s v="1A3dii"/>
    <x v="0"/>
    <s v="Shipping between UK and OTs (excl. Gib and Bermuda)"/>
    <n v="907"/>
    <s v="Fuel oil"/>
    <n v="14"/>
    <x v="0"/>
    <n v="62.197770118384"/>
    <s v="TJ (net)"/>
    <n v="8.4216251273492293E-6"/>
    <n v="5.2380630369407404E-4"/>
  </r>
  <r>
    <x v="3"/>
    <s v="1B1b"/>
    <x v="0"/>
    <s v="Charcoal production"/>
    <n v="913"/>
    <s v="Charcoal produced"/>
    <n v="317"/>
    <x v="0"/>
    <n v="5.0000000000000001E-3"/>
    <s v="Mt material produced"/>
    <n v="60.860442955661497"/>
    <n v="0.30430221477830699"/>
  </r>
  <r>
    <x v="5"/>
    <s v="2A3"/>
    <x v="0"/>
    <s v="Glass – ballotini"/>
    <n v="971"/>
    <s v="Glass (ballotini)"/>
    <n v="344"/>
    <x v="0"/>
    <n v="34.268933711415201"/>
    <s v="kilotonne"/>
    <n v="2.4906097263655798E-7"/>
    <n v="8.5350539613828004E-6"/>
  </r>
  <r>
    <x v="4"/>
    <s v="1A2c"/>
    <x v="0"/>
    <s v="Methanol production – combustion"/>
    <n v="996"/>
    <s v="Natural gas"/>
    <n v="19"/>
    <x v="0"/>
    <n v="0"/>
    <s v="TJ (net)"/>
    <n v="3.1200000000000001E-8"/>
    <n v="0"/>
  </r>
  <r>
    <x v="1"/>
    <s v="1A3ai(i)"/>
    <x v="0"/>
    <s v="Aircraft between UK and Bermuda - TOL"/>
    <n v="1004"/>
    <s v="Aviation turbine fuel"/>
    <n v="3"/>
    <x v="0"/>
    <n v="33.878696551986103"/>
    <s v="TJ (net)"/>
    <n v="2.3725710798104E-7"/>
    <n v="8.0379615660914496E-6"/>
  </r>
  <r>
    <x v="1"/>
    <s v="1A3dii"/>
    <x v="0"/>
    <s v="Shipping between UK and Bermuda"/>
    <n v="1005"/>
    <s v="Fuel oil"/>
    <n v="14"/>
    <x v="0"/>
    <n v="2.5800371908526598"/>
    <s v="TJ (net)"/>
    <n v="8.4216251273492293E-6"/>
    <n v="2.1728106035980299E-5"/>
  </r>
  <r>
    <x v="8"/>
    <s v="z_1A3ai(ii)"/>
    <x v="0"/>
    <s v="Aircraft between UK and Bermuda - Cruise"/>
    <n v="1006"/>
    <s v="Aviation turbine fuel"/>
    <n v="3"/>
    <x v="0"/>
    <n v="647.18170757894802"/>
    <s v="TJ (net)"/>
    <n v="6.9696423874167701E-7"/>
    <n v="4.5106250615030002E-4"/>
  </r>
  <r>
    <x v="1"/>
    <s v="1A3dii"/>
    <x v="0"/>
    <s v="Shipping between UK and CDs"/>
    <n v="1007"/>
    <s v="Fuel oil"/>
    <n v="14"/>
    <x v="0"/>
    <n v="2.5865557781199811E-4"/>
    <s v="Mt fuel consumed"/>
    <n v="0.15729356463692484"/>
    <n v="4.0684857847272667E-5"/>
  </r>
  <r>
    <x v="1"/>
    <s v="1A3dii"/>
    <x v="0"/>
    <s v="Shipping between UK and CDs"/>
    <n v="1007"/>
    <s v="Gas oil"/>
    <n v="15"/>
    <x v="0"/>
    <n v="6.2696121704073626E-3"/>
    <s v="Mt fuel consumed"/>
    <n v="0.30160101484863483"/>
    <n v="1.8909213933022127E-3"/>
  </r>
  <r>
    <x v="5"/>
    <s v="2A5b"/>
    <x v="0"/>
    <s v="Construction of houses"/>
    <n v="1011"/>
    <s v="Construction"/>
    <n v="51"/>
    <x v="0"/>
    <n v="8256811.3839731803"/>
    <s v="m2"/>
    <n v="0"/>
    <n v="0"/>
  </r>
  <r>
    <x v="5"/>
    <s v="2A5b"/>
    <x v="0"/>
    <s v="Construction of apartment buildings"/>
    <n v="1012"/>
    <s v="Construction"/>
    <n v="51"/>
    <x v="0"/>
    <n v="904387.50846840802"/>
    <s v="m2"/>
    <n v="0"/>
    <n v="0"/>
  </r>
  <r>
    <x v="5"/>
    <s v="2A5b"/>
    <x v="0"/>
    <s v="Non-residential construction"/>
    <n v="1013"/>
    <s v="Construction"/>
    <n v="51"/>
    <x v="0"/>
    <n v="15127416.6710537"/>
    <s v="m2"/>
    <n v="0"/>
    <n v="0"/>
  </r>
  <r>
    <x v="5"/>
    <s v="2A5b"/>
    <x v="0"/>
    <s v="Road construction"/>
    <n v="1014"/>
    <s v="Construction"/>
    <n v="51"/>
    <x v="0"/>
    <n v="6140355.7103987401"/>
    <s v="m2"/>
    <n v="0"/>
    <n v="0"/>
  </r>
  <r>
    <x v="1"/>
    <s v="1A3dii"/>
    <x v="1"/>
    <s v="Shipping - coastal"/>
    <n v="6"/>
    <s v="Fuel oil"/>
    <n v="14"/>
    <x v="0"/>
    <n v="0.17755019615097331"/>
    <s v="Mt fuel consumed"/>
    <n v="0.01"/>
    <n v="1.7755019615097332E-3"/>
  </r>
  <r>
    <x v="1"/>
    <s v="1A3dii"/>
    <x v="1"/>
    <s v="Shipping - coastal"/>
    <n v="6"/>
    <s v="Gas oil"/>
    <n v="15"/>
    <x v="0"/>
    <n v="1.1732686510841832"/>
    <s v="Mt fuel consumed"/>
    <n v="0.01"/>
    <n v="1.1732686510841833E-2"/>
  </r>
  <r>
    <x v="3"/>
    <s v="1B1b"/>
    <x v="1"/>
    <s v="Coke production"/>
    <n v="7"/>
    <s v="Coke produced"/>
    <n v="10"/>
    <x v="0"/>
    <n v="39850.907214561797"/>
    <s v="TJ (net)"/>
    <n v="4.6236883095592604E-6"/>
    <n v="0.18425817381330001"/>
  </r>
  <r>
    <x v="0"/>
    <s v="1A4bi"/>
    <x v="1"/>
    <s v="Domestic combustion"/>
    <n v="10"/>
    <s v="Anthracite"/>
    <n v="1"/>
    <x v="0"/>
    <n v="4903.2556302785497"/>
    <s v="TJ (net)"/>
    <n v="8.4050000000000004E-7"/>
    <n v="4.1211863572491198E-3"/>
  </r>
  <r>
    <x v="0"/>
    <s v="1A4bi"/>
    <x v="1"/>
    <s v="Domestic combustion"/>
    <n v="10"/>
    <s v="Coal"/>
    <n v="7"/>
    <x v="0"/>
    <n v="7343.5804023158798"/>
    <s v="TJ (net)"/>
    <n v="8.0604283047438899E-7"/>
    <n v="5.9192403332989398E-3"/>
  </r>
  <r>
    <x v="0"/>
    <s v="1A4bi"/>
    <x v="1"/>
    <s v="Domestic combustion"/>
    <n v="10"/>
    <s v="Coke"/>
    <n v="8"/>
    <x v="0"/>
    <m/>
    <s v="TJ (net)"/>
    <m/>
    <n v="0"/>
  </r>
  <r>
    <x v="0"/>
    <s v="1A4bi"/>
    <x v="1"/>
    <s v="Domestic combustion"/>
    <n v="10"/>
    <s v="Wood"/>
    <n v="39"/>
    <x v="0"/>
    <n v="94439.295571676194"/>
    <s v="TJ (net)"/>
    <n v="2.9200000000000002E-5"/>
    <n v="2.75762743069295"/>
  </r>
  <r>
    <x v="0"/>
    <s v="1A4ciii"/>
    <x v="1"/>
    <s v="Fishing vessels"/>
    <n v="12"/>
    <s v="Fuel oil"/>
    <n v="14"/>
    <x v="0"/>
    <n v="1.0353430212647728E-2"/>
    <s v="Mt fuel consumed"/>
    <n v="0.01"/>
    <n v="1.0353430212647728E-4"/>
  </r>
  <r>
    <x v="0"/>
    <s v="1A4ciii"/>
    <x v="1"/>
    <s v="Fishing vessels"/>
    <n v="12"/>
    <s v="Gas oil"/>
    <n v="15"/>
    <x v="0"/>
    <n v="0.17561102316831001"/>
    <s v="Mt fuel consumed"/>
    <n v="0.01"/>
    <n v="1.7561102316831002E-3"/>
  </r>
  <r>
    <x v="6"/>
    <s v="5C1a"/>
    <x v="1"/>
    <s v="Incineration"/>
    <n v="18"/>
    <s v="MSW"/>
    <n v="52"/>
    <x v="0"/>
    <m/>
    <s v="TJ (net)"/>
    <m/>
    <n v="0"/>
  </r>
  <r>
    <x v="6"/>
    <s v="5A"/>
    <x v="1"/>
    <s v="Landfill"/>
    <n v="20"/>
    <s v="Non-fuel combustion"/>
    <n v="21"/>
    <x v="0"/>
    <n v="0.91383867501586602"/>
    <s v="EF = Emission fuel = 1"/>
    <n v="0.27242708616119099"/>
    <n v="0.248954407455976"/>
  </r>
  <r>
    <x v="2"/>
    <s v="1A1a"/>
    <x v="1"/>
    <s v="Miscellaneous industrial/commercial combustion"/>
    <n v="22"/>
    <s v="MSW"/>
    <n v="52"/>
    <x v="0"/>
    <n v="10217.3703668905"/>
    <s v="TJ (net)"/>
    <n v="1.22459438327575E-6"/>
    <n v="1.25121343631422E-2"/>
  </r>
  <r>
    <x v="4"/>
    <s v="1A2gviii"/>
    <x v="1"/>
    <s v="Other industrial combustion"/>
    <n v="29"/>
    <s v="Wood"/>
    <n v="39"/>
    <x v="0"/>
    <n v="18173.7050881662"/>
    <s v="TJ (net)"/>
    <n v="2.3684210526315801E-5"/>
    <n v="0.43042985735130501"/>
  </r>
  <r>
    <x v="4"/>
    <s v="1A2gviii"/>
    <x v="1"/>
    <s v="Other industrial combustion"/>
    <n v="29"/>
    <s v="Biomass"/>
    <n v="253"/>
    <x v="0"/>
    <n v="67488.600926355895"/>
    <s v="TJ (net)"/>
    <n v="3.0591434398368499E-5"/>
    <n v="2.0645731078762899"/>
  </r>
  <r>
    <x v="2"/>
    <s v="1A1a"/>
    <x v="1"/>
    <s v="Power stations"/>
    <n v="33"/>
    <s v="MSW"/>
    <n v="52"/>
    <x v="0"/>
    <n v="90944.239646997303"/>
    <s v="TJ (net)"/>
    <n v="1.22459438327575E-6"/>
    <n v="0.111369805062997"/>
  </r>
  <r>
    <x v="6"/>
    <s v="5D1"/>
    <x v="1"/>
    <s v="Sewage sludge decomposition"/>
    <n v="39"/>
    <s v="Process emission"/>
    <n v="48"/>
    <x v="0"/>
    <n v="1.0118692453443701"/>
    <s v="EF = Emission fuel = 1"/>
    <n v="1.45714285714286"/>
    <n v="1.47443804321608"/>
  </r>
  <r>
    <x v="3"/>
    <s v="1B1b"/>
    <x v="1"/>
    <s v="Solid smokeless fuel production"/>
    <n v="42"/>
    <s v="Coal"/>
    <n v="7"/>
    <x v="0"/>
    <n v="3630.52548673617"/>
    <s v="TJ (net)"/>
    <n v="1.1134617525888001E-6"/>
    <n v="4.0424512712795603E-3"/>
  </r>
  <r>
    <x v="5"/>
    <s v="2H1"/>
    <x v="1"/>
    <s v="Paper production"/>
    <n v="52"/>
    <s v="Process emission"/>
    <n v="48"/>
    <x v="0"/>
    <n v="0.93704200706187002"/>
    <s v="EF = Emission fuel = 1"/>
    <n v="5.0000000000000001E-3"/>
    <n v="4.6852100353093496E-3"/>
  </r>
  <r>
    <x v="0"/>
    <s v="1A4cii"/>
    <x v="1"/>
    <s v="Agriculture - mobile machinery"/>
    <n v="55"/>
    <s v="Gas oil"/>
    <n v="15"/>
    <x v="0"/>
    <n v="56228.208275215802"/>
    <s v="TJ (net)"/>
    <n v="1.8793104397206101E-7"/>
    <n v="1.05670258818398E-2"/>
  </r>
  <r>
    <x v="0"/>
    <s v="1A4cii"/>
    <x v="1"/>
    <s v="Agriculture - mobile machinery"/>
    <n v="55"/>
    <s v="Petrol"/>
    <n v="28"/>
    <x v="0"/>
    <n v="67.185555036696101"/>
    <s v="TJ (net)"/>
    <n v="8.9484656293947399E-8"/>
    <n v="6.0120763003768403E-6"/>
  </r>
  <r>
    <x v="1"/>
    <s v="1A3eii"/>
    <x v="1"/>
    <s v="Aircraft - support vehicles"/>
    <n v="57"/>
    <s v="Gas oil"/>
    <n v="15"/>
    <x v="0"/>
    <n v="8415.2912432560297"/>
    <s v="TJ (net)"/>
    <n v="1.8793104397206101E-7"/>
    <n v="1.58149446867405E-3"/>
  </r>
  <r>
    <x v="0"/>
    <s v="1A4bii"/>
    <x v="1"/>
    <s v="House and garden machinery"/>
    <n v="59"/>
    <s v="DERV"/>
    <n v="12"/>
    <x v="0"/>
    <n v="478.03125465923102"/>
    <s v="TJ (net)"/>
    <n v="1.86357059588998E-7"/>
    <n v="8.90844990099338E-5"/>
  </r>
  <r>
    <x v="0"/>
    <s v="1A4bii"/>
    <x v="1"/>
    <s v="House and garden machinery"/>
    <n v="59"/>
    <s v="Petrol"/>
    <n v="28"/>
    <x v="0"/>
    <n v="5081.9950775658799"/>
    <s v="TJ (net)"/>
    <n v="8.9484656293947399E-8"/>
    <n v="4.5476058280351499E-4"/>
  </r>
  <r>
    <x v="16"/>
    <s v="6A"/>
    <x v="1"/>
    <s v="House and garden machinery"/>
    <n v="59"/>
    <s v="Domestic fertilizer"/>
    <n v="82"/>
    <x v="0"/>
    <n v="1.0182030582280099"/>
    <s v="EF = Emission fuel = 1"/>
    <n v="0.27776785714285701"/>
    <n v="0.28282408162029798"/>
  </r>
  <r>
    <x v="4"/>
    <s v="1A2gvii"/>
    <x v="1"/>
    <s v="Industrial off-road mobile machinery"/>
    <n v="66"/>
    <s v="DERV"/>
    <n v="12"/>
    <x v="0"/>
    <n v="13064.6592678164"/>
    <s v="TJ (net)"/>
    <n v="1.86357059588998E-7"/>
    <n v="2.4346914856824202E-3"/>
  </r>
  <r>
    <x v="4"/>
    <s v="1A2gvii"/>
    <x v="1"/>
    <s v="Industrial off-road mobile machinery"/>
    <n v="66"/>
    <s v="Gas oil"/>
    <n v="15"/>
    <x v="0"/>
    <n v="57371.244448933001"/>
    <s v="TJ (net)"/>
    <n v="1.8793104397206101E-7"/>
    <n v="1.0781837863264299E-2"/>
  </r>
  <r>
    <x v="4"/>
    <s v="1A2gvii"/>
    <x v="1"/>
    <s v="Industrial off-road mobile machinery"/>
    <n v="66"/>
    <s v="Petrol"/>
    <n v="28"/>
    <x v="0"/>
    <n v="8718.1977695157602"/>
    <s v="TJ (net)"/>
    <n v="8.9484656293947399E-8"/>
    <n v="7.8014493090777695E-4"/>
  </r>
  <r>
    <x v="7"/>
    <s v="1A5b"/>
    <x v="1"/>
    <s v="Shipping - naval"/>
    <n v="67"/>
    <s v="Gas oil"/>
    <n v="15"/>
    <x v="0"/>
    <n v="0.15483200228671901"/>
    <s v="TJ (net)"/>
    <n v="0.01"/>
    <n v="1.5483200228671901E-3"/>
  </r>
  <r>
    <x v="8"/>
    <s v="z_1A3di(i)"/>
    <x v="1"/>
    <s v="Shipping - international IPCC definition"/>
    <n v="127"/>
    <s v="Fuel oil"/>
    <n v="14"/>
    <x v="0"/>
    <n v="0.80895036056476699"/>
    <s v="Mt fuel consumed"/>
    <n v="0.01"/>
    <n v="8.0895036056476705E-3"/>
  </r>
  <r>
    <x v="8"/>
    <s v="z_1A3di(i)"/>
    <x v="1"/>
    <s v="Shipping - international IPCC definition"/>
    <n v="127"/>
    <s v="Gas oil"/>
    <n v="15"/>
    <x v="0"/>
    <n v="1.6304743000000004"/>
    <s v="Mt fuel consumed"/>
    <n v="0.01"/>
    <n v="1.6304743000000003E-2"/>
  </r>
  <r>
    <x v="1"/>
    <s v="1A3c"/>
    <x v="1"/>
    <s v="Railways - intercity"/>
    <n v="172"/>
    <s v="Gas oil"/>
    <n v="15"/>
    <x v="0"/>
    <n v="8494.3159774287105"/>
    <s v="TJ (net)"/>
    <n v="2.3491380495554201E-7"/>
    <n v="1.99543208675243E-3"/>
  </r>
  <r>
    <x v="1"/>
    <s v="1A3c"/>
    <x v="1"/>
    <s v="Railways - regional"/>
    <n v="173"/>
    <s v="Gas oil"/>
    <n v="15"/>
    <x v="0"/>
    <n v="9535.1775545195906"/>
    <s v="TJ (net)"/>
    <n v="2.3491380495554201E-7"/>
    <n v="2.2399448402588801E-3"/>
  </r>
  <r>
    <x v="1"/>
    <s v="1A3c"/>
    <x v="1"/>
    <s v="Railways - freight"/>
    <n v="174"/>
    <s v="Gas oil"/>
    <n v="15"/>
    <x v="0"/>
    <n v="5723.8908546078001"/>
    <s v="TJ (net)"/>
    <n v="2.3491380495554201E-7"/>
    <n v="1.34462097980615E-3"/>
  </r>
  <r>
    <x v="4"/>
    <s v="1A2f"/>
    <x v="1"/>
    <s v="Cement - non-decarbonising"/>
    <n v="178"/>
    <s v="Clinker production"/>
    <n v="167"/>
    <x v="0"/>
    <n v="8.0758235819375095"/>
    <s v="Mt clinker produced"/>
    <n v="5.0706054946945397E-2"/>
    <n v="0.409493154287561"/>
  </r>
  <r>
    <x v="9"/>
    <s v="2D3a"/>
    <x v="1"/>
    <s v="Non-aerosol products - household products"/>
    <n v="257"/>
    <s v="Non-fuel domestic"/>
    <n v="22"/>
    <x v="0"/>
    <n v="1.0182030582280099"/>
    <s v="millions"/>
    <n v="1.2088156944305699"/>
    <n v="1.2308198369032199"/>
  </r>
  <r>
    <x v="16"/>
    <s v="6A"/>
    <x v="1"/>
    <s v="Domestic pets"/>
    <n v="266"/>
    <s v="Manure and excreta"/>
    <n v="78"/>
    <x v="0"/>
    <n v="1.0118692453443701"/>
    <s v="EF = Emission fuel = 1"/>
    <n v="8.4158874821901204"/>
    <n v="8.5157777155068501"/>
  </r>
  <r>
    <x v="8"/>
    <s v="z_11C"/>
    <x v="1"/>
    <s v="Wild birds wastes"/>
    <n v="267"/>
    <s v="Manure and excreta"/>
    <n v="78"/>
    <x v="0"/>
    <n v="1"/>
    <s v="EF = Emission fuel = 1"/>
    <n v="3.1844299356339998"/>
    <n v="3.1844299356339998"/>
  </r>
  <r>
    <x v="8"/>
    <s v="z_11C"/>
    <x v="1"/>
    <s v="Wild other animal wastes"/>
    <n v="268"/>
    <s v="Manure and excreta"/>
    <n v="78"/>
    <x v="0"/>
    <n v="1"/>
    <s v="EF = Emission fuel = 1"/>
    <n v="4.3916597231075398"/>
    <n v="4.3916597231075398"/>
  </r>
  <r>
    <x v="8"/>
    <s v="z_11C"/>
    <x v="1"/>
    <s v="Adult breath and sweat"/>
    <n v="269"/>
    <s v="Population"/>
    <n v="79"/>
    <x v="0"/>
    <n v="67.224089842538305"/>
    <s v="million people"/>
    <n v="1.4426453773885101E-2"/>
    <n v="0.96980522460487795"/>
  </r>
  <r>
    <x v="9"/>
    <s v="2G"/>
    <x v="1"/>
    <s v="Cigarette smoking"/>
    <n v="270"/>
    <s v="Cigarettes"/>
    <n v="80"/>
    <x v="0"/>
    <n v="3.12378412827931E-2"/>
    <s v="Megatonne"/>
    <n v="4.1500000000000004"/>
    <n v="0.129637041323591"/>
  </r>
  <r>
    <x v="16"/>
    <s v="6A"/>
    <x v="1"/>
    <s v="Infant emissions from nappies"/>
    <n v="271"/>
    <s v="Population 0to4yrs"/>
    <n v="81"/>
    <x v="0"/>
    <n v="1.0118692453443701"/>
    <s v="EF = Emission fuel = 1"/>
    <n v="3.84242547156027E-2"/>
    <n v="3.8880321621996797E-2"/>
  </r>
  <r>
    <x v="5"/>
    <s v="2H2"/>
    <x v="1"/>
    <s v="Sugar beet processing"/>
    <n v="287"/>
    <s v="Process emission"/>
    <n v="48"/>
    <x v="0"/>
    <n v="7.5929203965669698"/>
    <s v="Megatonne"/>
    <n v="0.1"/>
    <n v="0.759292039656697"/>
  </r>
  <r>
    <x v="5"/>
    <s v="2B10a"/>
    <x v="1"/>
    <s v="Chemical industry - ammonia based fertilizer"/>
    <n v="289"/>
    <s v="Non-fuel fertilizer"/>
    <n v="55"/>
    <x v="0"/>
    <n v="0.95410894715058303"/>
    <s v="no units"/>
    <n v="0.72299999999999998"/>
    <n v="0.68982076878987197"/>
  </r>
  <r>
    <x v="3"/>
    <s v="1B2aiv"/>
    <x v="1"/>
    <s v="Refineries - general"/>
    <n v="295"/>
    <s v="Process emission"/>
    <n v="48"/>
    <x v="0"/>
    <n v="1"/>
    <s v="no units"/>
    <n v="7.6814800000000001E-3"/>
    <n v="7.6814800000000001E-3"/>
  </r>
  <r>
    <x v="6"/>
    <s v="5C1biv"/>
    <x v="1"/>
    <s v="Incineration - sewage sludge"/>
    <n v="302"/>
    <s v="Sewage sludge combustion"/>
    <n v="23"/>
    <x v="0"/>
    <n v="0.111571"/>
    <s v="Megatonne"/>
    <n v="0.2"/>
    <n v="2.2314199999999999E-2"/>
  </r>
  <r>
    <x v="6"/>
    <s v="5C1bii"/>
    <x v="1"/>
    <s v="Incineration - chemical waste"/>
    <n v="304"/>
    <s v="Chemical waste"/>
    <n v="73"/>
    <x v="0"/>
    <n v="0.13264351750874201"/>
    <s v="Megatonne"/>
    <n v="9.4050991501416405E-3"/>
    <n v="1.2475254337932699E-3"/>
  </r>
  <r>
    <x v="5"/>
    <s v="2C7c"/>
    <x v="1"/>
    <s v="Other non-ferrous metal processes"/>
    <n v="340"/>
    <s v="Index of output (basic metals)"/>
    <n v="199"/>
    <x v="0"/>
    <n v="74.447182362906901"/>
    <s v="no units"/>
    <n v="2.39903395996946E-5"/>
    <n v="1.7860131871265299E-3"/>
  </r>
  <r>
    <x v="5"/>
    <s v="2A3"/>
    <x v="1"/>
    <s v="Glass - glass wool"/>
    <n v="406"/>
    <s v="Glass (glass wool)"/>
    <n v="221"/>
    <x v="0"/>
    <n v="407.24603507802601"/>
    <s v="kilotonne"/>
    <n v="1.3000075433330701E-3"/>
    <n v="0.52942291759391802"/>
  </r>
  <r>
    <x v="5"/>
    <s v="2B7"/>
    <x v="1"/>
    <s v="Chemical industry - soda ash"/>
    <n v="419"/>
    <s v="Soda ash"/>
    <n v="57"/>
    <x v="0"/>
    <n v="400"/>
    <s v="kilotonne"/>
    <n v="8.0000000000000004E-4"/>
    <n v="0.32"/>
  </r>
  <r>
    <x v="5"/>
    <s v="2B10a"/>
    <x v="1"/>
    <s v="Chemical industry - ammonia use"/>
    <n v="644"/>
    <s v="Process emission"/>
    <n v="48"/>
    <x v="0"/>
    <n v="0.95410894715058303"/>
    <s v="no units"/>
    <n v="0.248624437600001"/>
    <n v="0.23721480039444301"/>
  </r>
  <r>
    <x v="10"/>
    <s v="1A3bi"/>
    <x v="1"/>
    <s v="Road transport - cars - rural driving"/>
    <n v="651"/>
    <s v="Petrol"/>
    <n v="28"/>
    <x v="0"/>
    <n v="195495.729670481"/>
    <s v="TJ (net)"/>
    <n v="5.7795872573157802E-6"/>
    <n v="1.12988462806316"/>
  </r>
  <r>
    <x v="10"/>
    <s v="1A3bi"/>
    <x v="1"/>
    <s v="Road transport - cars - rural driving"/>
    <n v="652"/>
    <s v="DERV"/>
    <n v="12"/>
    <x v="0"/>
    <n v="197217.33045366299"/>
    <s v="TJ (net)"/>
    <n v="2.09151286473997E-6"/>
    <n v="0.41248258379350999"/>
  </r>
  <r>
    <x v="13"/>
    <s v="1A3bii"/>
    <x v="1"/>
    <s v="Road transport - LGVs - rural driving"/>
    <n v="654"/>
    <s v="Petrol"/>
    <n v="28"/>
    <x v="0"/>
    <n v="3264.7215733153498"/>
    <s v="TJ (net)"/>
    <n v="3.1732734340469E-6"/>
    <n v="1.03598542381614E-2"/>
  </r>
  <r>
    <x v="13"/>
    <s v="1A3bii"/>
    <x v="1"/>
    <s v="Road transport - LGVs - rural driving"/>
    <n v="655"/>
    <s v="DERV"/>
    <n v="12"/>
    <x v="0"/>
    <n v="112529.07592078899"/>
    <s v="TJ (net)"/>
    <n v="1.7847623408641801E-6"/>
    <n v="0.20083765695566999"/>
  </r>
  <r>
    <x v="14"/>
    <s v="1A3biii"/>
    <x v="1"/>
    <s v="Road transport - buses and coaches - rural driving"/>
    <n v="656"/>
    <s v="DERV"/>
    <n v="12"/>
    <x v="0"/>
    <n v="10539.547662195901"/>
    <s v="TJ (net)"/>
    <n v="9.5291872615989798E-7"/>
    <n v="1.0043332332561199E-2"/>
  </r>
  <r>
    <x v="14"/>
    <s v="1A3biii"/>
    <x v="1"/>
    <s v="Road transport - HGV articulated - rural driving"/>
    <n v="657"/>
    <s v="DERV"/>
    <n v="12"/>
    <x v="0"/>
    <n v="63700.383116830497"/>
    <s v="TJ (net)"/>
    <n v="8.3719316787333702E-7"/>
    <n v="5.3329525536324598E-2"/>
  </r>
  <r>
    <x v="14"/>
    <s v="1A3biii"/>
    <x v="1"/>
    <s v="Road transport - HGV rigid - rural driving"/>
    <n v="658"/>
    <s v="DERV"/>
    <n v="12"/>
    <x v="0"/>
    <n v="47564.829374020897"/>
    <s v="TJ (net)"/>
    <n v="1.14761250408027E-6"/>
    <n v="5.4585992944070898E-2"/>
  </r>
  <r>
    <x v="15"/>
    <s v="1A3biv"/>
    <x v="1"/>
    <s v="Road transport - motorcycle (&gt;50cc  2st) - rural driving"/>
    <n v="660"/>
    <s v="Petrol"/>
    <n v="28"/>
    <x v="0"/>
    <n v="0"/>
    <s v="TJ (net)"/>
    <n v="0"/>
    <n v="0"/>
  </r>
  <r>
    <x v="15"/>
    <s v="1A3biv"/>
    <x v="1"/>
    <s v="Road transport - motorcycle (&gt;50cc  4st) - rural driving"/>
    <n v="661"/>
    <s v="Petrol"/>
    <n v="28"/>
    <x v="0"/>
    <n v="2925.2059698071998"/>
    <s v="TJ (net)"/>
    <n v="1.3618635176104699E-6"/>
    <n v="3.9837312917767797E-3"/>
  </r>
  <r>
    <x v="10"/>
    <s v="1A3bi"/>
    <x v="1"/>
    <s v="Road transport - cars - urban driving"/>
    <n v="663"/>
    <s v="Petrol"/>
    <n v="28"/>
    <x v="0"/>
    <n v="211806.372077262"/>
    <s v="TJ (net)"/>
    <n v="1.1594932066638801E-6"/>
    <n v="0.24558804955170699"/>
  </r>
  <r>
    <x v="10"/>
    <s v="1A3bi"/>
    <x v="1"/>
    <s v="Road transport - cars - urban driving"/>
    <n v="664"/>
    <s v="DERV"/>
    <n v="12"/>
    <x v="0"/>
    <n v="161245.094866878"/>
    <s v="TJ (net)"/>
    <n v="1.2902928794884799E-6"/>
    <n v="0.208053397759177"/>
  </r>
  <r>
    <x v="13"/>
    <s v="1A3bii"/>
    <x v="1"/>
    <s v="Road transport - LGVs - urban driving"/>
    <n v="666"/>
    <s v="Petrol"/>
    <n v="28"/>
    <x v="0"/>
    <n v="3149.3090646376399"/>
    <s v="TJ (net)"/>
    <n v="6.2173779731899802E-7"/>
    <n v="1.9580444809245601E-3"/>
  </r>
  <r>
    <x v="13"/>
    <s v="1A3bii"/>
    <x v="1"/>
    <s v="Road transport - LGVs - urban driving"/>
    <n v="667"/>
    <s v="DERV"/>
    <n v="12"/>
    <x v="0"/>
    <n v="84700.733912325493"/>
    <s v="TJ (net)"/>
    <n v="1.09588705343558E-6"/>
    <n v="9.2822437711009495E-2"/>
  </r>
  <r>
    <x v="14"/>
    <s v="1A3biii"/>
    <x v="1"/>
    <s v="Road transport - buses and coaches - urban driving"/>
    <n v="668"/>
    <s v="DERV"/>
    <n v="12"/>
    <x v="0"/>
    <n v="28648.1271267255"/>
    <s v="TJ (net)"/>
    <n v="6.52237568744451E-7"/>
    <n v="1.86853847862174E-2"/>
  </r>
  <r>
    <x v="14"/>
    <s v="1A3biii"/>
    <x v="1"/>
    <s v="Road transport - HGV articulated - urban driving"/>
    <n v="669"/>
    <s v="DERV"/>
    <n v="12"/>
    <x v="0"/>
    <n v="14575.5139777765"/>
    <s v="TJ (net)"/>
    <n v="6.0478745381710201E-7"/>
    <n v="8.8150879866950305E-3"/>
  </r>
  <r>
    <x v="14"/>
    <s v="1A3biii"/>
    <x v="1"/>
    <s v="Road transport - HGV rigid - urban driving"/>
    <n v="670"/>
    <s v="DERV"/>
    <n v="12"/>
    <x v="0"/>
    <n v="25099.7305395105"/>
    <s v="TJ (net)"/>
    <n v="8.8786723202411401E-7"/>
    <n v="2.2285228278666299E-2"/>
  </r>
  <r>
    <x v="15"/>
    <s v="1A3biv"/>
    <x v="1"/>
    <s v="Road transport - mopeds (&lt;50cc 2st) - urban driving"/>
    <n v="671"/>
    <s v="Petrol"/>
    <n v="28"/>
    <x v="0"/>
    <n v="111.839096104985"/>
    <s v="TJ (net)"/>
    <n v="9.3460846119341405E-7"/>
    <n v="1.04525765511942E-4"/>
  </r>
  <r>
    <x v="15"/>
    <s v="1A3biv"/>
    <x v="1"/>
    <s v="Road transport - motorcycle (&gt;50cc  2st) - urban driving"/>
    <n v="672"/>
    <s v="Petrol"/>
    <n v="28"/>
    <x v="0"/>
    <n v="66.806922893899099"/>
    <s v="TJ (net)"/>
    <n v="1.5727935594816001E-6"/>
    <n v="1.05073498056308E-4"/>
  </r>
  <r>
    <x v="15"/>
    <s v="1A3biv"/>
    <x v="1"/>
    <s v="Road transport - motorcycle (&gt;50cc  4st) - urban driving"/>
    <n v="673"/>
    <s v="Petrol"/>
    <n v="28"/>
    <x v="0"/>
    <n v="3303.34277050123"/>
    <s v="TJ (net)"/>
    <n v="1.2864077009882099E-6"/>
    <n v="4.2494455789765101E-3"/>
  </r>
  <r>
    <x v="10"/>
    <s v="1A3bi"/>
    <x v="1"/>
    <s v="Road transport - cars - motorway driving"/>
    <n v="675"/>
    <s v="Petrol"/>
    <n v="28"/>
    <x v="0"/>
    <n v="73384.973351355497"/>
    <s v="TJ (net)"/>
    <n v="1.3873580372799399E-5"/>
    <n v="1.0181123259457701"/>
  </r>
  <r>
    <x v="10"/>
    <s v="1A3bi"/>
    <x v="1"/>
    <s v="Road transport - cars - motorway driving"/>
    <n v="676"/>
    <s v="DERV"/>
    <n v="12"/>
    <x v="0"/>
    <n v="105211.842744447"/>
    <s v="TJ (net)"/>
    <n v="1.9524169121340202E-6"/>
    <n v="0.20541738113104299"/>
  </r>
  <r>
    <x v="13"/>
    <s v="1A3bii"/>
    <x v="1"/>
    <s v="Road transport - LGVs - motorway driving"/>
    <n v="678"/>
    <s v="Petrol"/>
    <n v="28"/>
    <x v="0"/>
    <n v="1567.50600291406"/>
    <s v="TJ (net)"/>
    <n v="6.5868453012295799E-6"/>
    <n v="1.0324919549943599E-2"/>
  </r>
  <r>
    <x v="13"/>
    <s v="1A3bii"/>
    <x v="1"/>
    <s v="Road transport - LGVs - motorway driving"/>
    <n v="679"/>
    <s v="DERV"/>
    <n v="12"/>
    <x v="0"/>
    <n v="56550.873624281099"/>
    <s v="TJ (net)"/>
    <n v="1.5327073769953899E-6"/>
    <n v="8.6675941179469695E-2"/>
  </r>
  <r>
    <x v="14"/>
    <s v="1A3biii"/>
    <x v="1"/>
    <s v="Road transport - buses and coaches - motorway driving"/>
    <n v="680"/>
    <s v="DERV"/>
    <n v="12"/>
    <x v="0"/>
    <n v="3211.0715199701799"/>
    <s v="TJ (net)"/>
    <n v="9.3083095338463702E-7"/>
    <n v="2.9889647643201E-3"/>
  </r>
  <r>
    <x v="14"/>
    <s v="1A3biii"/>
    <x v="1"/>
    <s v="Road transport - HGV articulated - motorway driving"/>
    <n v="681"/>
    <s v="DERV"/>
    <n v="12"/>
    <x v="0"/>
    <n v="93969.046513733396"/>
    <s v="TJ (net)"/>
    <n v="8.6117248601597403E-7"/>
    <n v="8.0923557394782505E-2"/>
  </r>
  <r>
    <x v="14"/>
    <s v="1A3biii"/>
    <x v="1"/>
    <s v="Road transport - HGV rigid - motorway driving"/>
    <n v="682"/>
    <s v="DERV"/>
    <n v="12"/>
    <x v="0"/>
    <n v="30877.647404360301"/>
    <s v="TJ (net)"/>
    <n v="1.16783719656798E-6"/>
    <n v="3.6060065181322702E-2"/>
  </r>
  <r>
    <x v="15"/>
    <s v="1A3biv"/>
    <x v="1"/>
    <s v="Road transport - motorcycle (&gt;50cc  4st) - motorway driving"/>
    <n v="685"/>
    <s v="Petrol"/>
    <n v="28"/>
    <x v="0"/>
    <n v="784.98416764459103"/>
    <s v="TJ (net)"/>
    <n v="1.13851591554832E-6"/>
    <n v="8.9371696831681705E-4"/>
  </r>
  <r>
    <x v="10"/>
    <s v="1A3bi"/>
    <x v="1"/>
    <s v="Road transport - cars - cold start"/>
    <n v="687"/>
    <s v="Petrol"/>
    <n v="28"/>
    <x v="0"/>
    <n v="10.7535294250464"/>
    <s v="Megatonne"/>
    <n v="3.7068027592904999E-2"/>
    <n v="0.39861212544873598"/>
  </r>
  <r>
    <x v="10"/>
    <s v="1A3bi"/>
    <x v="1"/>
    <s v="Road transport - cars - cold start"/>
    <n v="688"/>
    <s v="DERV"/>
    <n v="12"/>
    <x v="0"/>
    <n v="10.801121650459001"/>
    <s v="Megatonne"/>
    <n v="9.3093808445117096E-3"/>
    <n v="0.100551754992024"/>
  </r>
  <r>
    <x v="13"/>
    <s v="1A3bii"/>
    <x v="1"/>
    <s v="Road transport - LGVs - cold start"/>
    <n v="690"/>
    <s v="Petrol"/>
    <n v="28"/>
    <x v="0"/>
    <n v="0.178556265751384"/>
    <s v="Megatonne"/>
    <n v="1.4913691430061301E-2"/>
    <n v="2.6629330503201601E-3"/>
  </r>
  <r>
    <x v="13"/>
    <s v="1A3bii"/>
    <x v="1"/>
    <s v="Road transport - LGVs - cold start"/>
    <n v="691"/>
    <s v="DERV"/>
    <n v="12"/>
    <x v="0"/>
    <n v="5.91172774370082"/>
    <s v="Megatonne"/>
    <n v="7.6676068051268597E-3"/>
    <n v="4.5328803877657697E-2"/>
  </r>
  <r>
    <x v="6"/>
    <s v="5B1"/>
    <x v="1"/>
    <s v="Composting (at permit sites)"/>
    <n v="717"/>
    <s v="Process emission"/>
    <n v="48"/>
    <x v="0"/>
    <n v="1.0670526818189501"/>
    <s v="EF = Emission fuel = 1"/>
    <n v="5.3679779148648601"/>
    <n v="5.7279152300014404"/>
  </r>
  <r>
    <x v="1"/>
    <s v="1A3c"/>
    <x v="1"/>
    <s v="Rail - coal"/>
    <n v="815"/>
    <s v="Coal"/>
    <n v="7"/>
    <x v="0"/>
    <n v="522.27384416723498"/>
    <s v="TJ (net)"/>
    <n v="4.9036777583187404E-6"/>
    <n v="2.5610626333944998E-3"/>
  </r>
  <r>
    <x v="1"/>
    <s v="1A3dii"/>
    <x v="1"/>
    <s v="Sailing boats with auxiliary engines"/>
    <n v="901"/>
    <s v="DERV"/>
    <n v="12"/>
    <x v="0"/>
    <n v="101.335568992649"/>
    <s v="TJ (net)"/>
    <n v="1.63062427140374E-7"/>
    <n v="1.6524023835592201E-5"/>
  </r>
  <r>
    <x v="1"/>
    <s v="1A3dii"/>
    <x v="1"/>
    <s v="Sailing boats with auxiliary engines"/>
    <n v="901"/>
    <s v="Gas oil"/>
    <n v="15"/>
    <x v="0"/>
    <n v="0"/>
    <s v="TJ (net)"/>
    <n v="0"/>
    <n v="0"/>
  </r>
  <r>
    <x v="1"/>
    <s v="1A3dii"/>
    <x v="1"/>
    <s v="Sailing boats with auxiliary engines"/>
    <n v="901"/>
    <s v="Petrol"/>
    <n v="28"/>
    <x v="0"/>
    <n v="0"/>
    <s v="TJ (net)"/>
    <n v="0"/>
    <n v="0"/>
  </r>
  <r>
    <x v="1"/>
    <s v="1A3dii"/>
    <x v="1"/>
    <s v="Motorboats / workboats (e.g. canal boats, dredgers, service boats, tourist boats, river boats)"/>
    <n v="902"/>
    <s v="DERV"/>
    <n v="12"/>
    <x v="0"/>
    <n v="4716.4220550621603"/>
    <s v="TJ (net)"/>
    <n v="1.63062427140374E-7"/>
    <n v="7.6907122771682605E-4"/>
  </r>
  <r>
    <x v="1"/>
    <s v="1A3dii"/>
    <x v="1"/>
    <s v="Motorboats / workboats (e.g. canal boats, dredgers, service boats, tourist boats, river boats)"/>
    <n v="902"/>
    <s v="Gas oil"/>
    <n v="15"/>
    <x v="0"/>
    <n v="1886.02318278395"/>
    <s v="TJ (net)"/>
    <n v="1.64439663475554E-7"/>
    <n v="3.10137017484086E-4"/>
  </r>
  <r>
    <x v="1"/>
    <s v="1A3dii"/>
    <x v="1"/>
    <s v="Motorboats / workboats (e.g. canal boats, dredgers, service boats, tourist boats, river boats)"/>
    <n v="902"/>
    <s v="Petrol"/>
    <n v="28"/>
    <x v="0"/>
    <n v="2970.7935348699698"/>
    <s v="TJ (net)"/>
    <n v="1.11855820367434E-7"/>
    <n v="3.3230054798514999E-4"/>
  </r>
  <r>
    <x v="1"/>
    <s v="1A3dii"/>
    <x v="1"/>
    <s v="Personal watercraft e.g. jet ski"/>
    <n v="903"/>
    <s v="DERV"/>
    <n v="12"/>
    <x v="0"/>
    <n v="0"/>
    <s v="TJ (net)"/>
    <n v="0"/>
    <n v="0"/>
  </r>
  <r>
    <x v="1"/>
    <s v="1A3dii"/>
    <x v="1"/>
    <s v="Personal watercraft e.g. jet ski"/>
    <n v="903"/>
    <s v="Gas oil"/>
    <n v="15"/>
    <x v="0"/>
    <n v="0"/>
    <s v="TJ (net)"/>
    <n v="0"/>
    <n v="0"/>
  </r>
  <r>
    <x v="1"/>
    <s v="1A3dii"/>
    <x v="1"/>
    <s v="Personal watercraft e.g. jet ski"/>
    <n v="903"/>
    <s v="Petrol"/>
    <n v="28"/>
    <x v="0"/>
    <n v="1987.23030643219"/>
    <s v="TJ (net)"/>
    <n v="6.7113492220460599E-8"/>
    <n v="1.3336996571100001E-4"/>
  </r>
  <r>
    <x v="1"/>
    <s v="1A3dii"/>
    <x v="1"/>
    <s v="Inland goods-carrying vessels"/>
    <n v="904"/>
    <s v="DERV"/>
    <n v="12"/>
    <x v="0"/>
    <n v="0"/>
    <s v="TJ (net)"/>
    <n v="0"/>
    <n v="0"/>
  </r>
  <r>
    <x v="1"/>
    <s v="1A3dii"/>
    <x v="1"/>
    <s v="Inland goods-carrying vessels"/>
    <n v="904"/>
    <s v="Gas oil"/>
    <n v="15"/>
    <x v="0"/>
    <n v="81.141818904260305"/>
    <s v="TJ (net)"/>
    <n v="1.64439663475554E-7"/>
    <n v="1.3342933394410899E-5"/>
  </r>
  <r>
    <x v="1"/>
    <s v="1A3dii"/>
    <x v="1"/>
    <s v="Inland goods-carrying vessels"/>
    <n v="904"/>
    <s v="Petrol"/>
    <n v="28"/>
    <x v="0"/>
    <n v="0"/>
    <s v="TJ (net)"/>
    <n v="0"/>
    <n v="0"/>
  </r>
  <r>
    <x v="1"/>
    <s v="1A3dii"/>
    <x v="1"/>
    <s v="Shipping between UK and Gibraltar"/>
    <n v="906"/>
    <s v="Fuel oil"/>
    <n v="14"/>
    <x v="0"/>
    <n v="6.9970825317656202E-3"/>
    <s v="TJ (net)"/>
    <n v="0.01"/>
    <n v="6.9970825317656199E-5"/>
  </r>
  <r>
    <x v="1"/>
    <s v="1A3dii"/>
    <x v="1"/>
    <s v="Shipping between UK and OTs (excl. Gib and Bermuda)"/>
    <n v="907"/>
    <s v="Fuel oil"/>
    <n v="14"/>
    <x v="0"/>
    <n v="1.5276866513054448E-3"/>
    <s v="TJ (net)"/>
    <n v="0.01"/>
    <n v="1.5276866513054449E-5"/>
  </r>
  <r>
    <x v="6"/>
    <s v="5B2"/>
    <x v="1"/>
    <s v="Anaerobic Digestion"/>
    <n v="912"/>
    <s v="Process emission"/>
    <n v="48"/>
    <x v="0"/>
    <n v="1"/>
    <s v="EF = Emission fuel = 1"/>
    <n v="1.7532553587136841"/>
    <n v="1.7532553587136841"/>
  </r>
  <r>
    <x v="16"/>
    <s v="6A"/>
    <x v="1"/>
    <s v="Parks, Gardens &amp; Golf courses"/>
    <n v="916"/>
    <s v="Non-fuel combustion"/>
    <n v="21"/>
    <x v="0"/>
    <n v="1"/>
    <s v="EF = Emission fuel = 1"/>
    <n v="0.35860246231489101"/>
    <n v="0.35860246231489101"/>
  </r>
  <r>
    <x v="8"/>
    <s v="z_11B"/>
    <x v="1"/>
    <s v="Heather burning "/>
    <n v="919"/>
    <s v="Biomass"/>
    <n v="253"/>
    <x v="0"/>
    <n v="1"/>
    <s v="EF = Emission fuel = 1"/>
    <n v="0.23536572250000001"/>
    <n v="0.23536572250000001"/>
  </r>
  <r>
    <x v="6"/>
    <s v="5B1"/>
    <x v="1"/>
    <s v="Composting (at household)"/>
    <n v="940"/>
    <s v="Process emission"/>
    <n v="48"/>
    <x v="0"/>
    <n v="1"/>
    <s v="EF = Emission fuel = 1"/>
    <n v="0.13531295388018399"/>
    <n v="0.13531295388018399"/>
  </r>
  <r>
    <x v="17"/>
    <s v="3Da2c"/>
    <x v="1"/>
    <s v="Landspreading of non-manure digestates (from AD)"/>
    <n v="1002"/>
    <s v="Non-fuel combustion"/>
    <n v="21"/>
    <x v="0"/>
    <n v="1"/>
    <s v="EF = Emission fuel = 1"/>
    <n v="14.980501676783225"/>
    <n v="14.980501676783225"/>
  </r>
  <r>
    <x v="1"/>
    <s v="1A3dii"/>
    <x v="1"/>
    <s v="Shipping between UK and Bermuda"/>
    <n v="1005"/>
    <s v="Fuel oil"/>
    <n v="14"/>
    <x v="0"/>
    <n v="6.3370252162339279E-5"/>
    <s v="TJ (net)"/>
    <n v="0.01"/>
    <n v="6.3370252162339285E-7"/>
  </r>
  <r>
    <x v="1"/>
    <s v="1A3dii"/>
    <x v="1"/>
    <s v="Shipping between UK and CDs"/>
    <n v="1007"/>
    <s v="Fuel oil"/>
    <n v="14"/>
    <x v="0"/>
    <n v="2.5865557781199811E-4"/>
    <s v="Mt fuel consumed"/>
    <n v="0.01"/>
    <n v="2.5865557781199812E-6"/>
  </r>
  <r>
    <x v="1"/>
    <s v="1A3dii"/>
    <x v="1"/>
    <s v="Shipping between UK and CDs"/>
    <n v="1007"/>
    <s v="Gas oil"/>
    <n v="15"/>
    <x v="0"/>
    <n v="6.2696121704073626E-3"/>
    <s v="Mt fuel consumed"/>
    <n v="0.01"/>
    <n v="6.2696121704073628E-5"/>
  </r>
  <r>
    <x v="17"/>
    <s v="3Da2c"/>
    <x v="1"/>
    <s v="Landspreading of manure digestates (from AD)"/>
    <n v="1145"/>
    <s v="Non-fuel combustion"/>
    <n v="21"/>
    <x v="0"/>
    <n v="1"/>
    <s v="EF = Emission fuel = 1"/>
    <n v="1.2995903142490866"/>
    <n v="1.2995903142490866"/>
  </r>
  <r>
    <x v="0"/>
    <s v="1A4ci"/>
    <x v="2"/>
    <s v="Agriculture - stationary combustion"/>
    <n v="2"/>
    <s v="Burning oil"/>
    <n v="5"/>
    <x v="0"/>
    <n v="0"/>
    <s v="TJ (net)"/>
    <n v="3.0600000000000001E-4"/>
    <n v="0"/>
  </r>
  <r>
    <x v="0"/>
    <s v="1A4ci"/>
    <x v="2"/>
    <s v="Agriculture - stationary combustion"/>
    <n v="2"/>
    <s v="Coal"/>
    <n v="7"/>
    <x v="0"/>
    <n v="0"/>
    <s v="TJ (net)"/>
    <n v="1.73E-4"/>
    <n v="0"/>
  </r>
  <r>
    <x v="0"/>
    <s v="1A4ci"/>
    <x v="2"/>
    <s v="Agriculture - stationary combustion"/>
    <n v="2"/>
    <s v="Coke"/>
    <n v="8"/>
    <x v="0"/>
    <n v="0"/>
    <s v="TJ (net)"/>
    <n v="1.73E-4"/>
    <n v="0"/>
  </r>
  <r>
    <x v="0"/>
    <s v="1A4ci"/>
    <x v="2"/>
    <s v="Agriculture - stationary combustion"/>
    <n v="2"/>
    <s v="Fuel oil"/>
    <n v="14"/>
    <x v="0"/>
    <n v="732.85277242956795"/>
    <s v="TJ (net)"/>
    <n v="3.0600000000000001E-4"/>
    <n v="0.224252948363448"/>
  </r>
  <r>
    <x v="0"/>
    <s v="1A4ci"/>
    <x v="2"/>
    <s v="Agriculture - stationary combustion"/>
    <n v="2"/>
    <s v="Natural gas"/>
    <n v="19"/>
    <x v="0"/>
    <n v="3366.1448990941799"/>
    <s v="TJ (net)"/>
    <n v="7.3999999999999996E-5"/>
    <n v="0.24909472253296899"/>
  </r>
  <r>
    <x v="0"/>
    <s v="1A4ci"/>
    <x v="2"/>
    <s v="Agriculture - stationary combustion"/>
    <n v="2"/>
    <s v="Straw"/>
    <n v="34"/>
    <x v="0"/>
    <n v="4368.9608500547502"/>
    <s v="TJ (net)"/>
    <n v="1.12286494954638E-4"/>
    <n v="0.49057530044668402"/>
  </r>
  <r>
    <x v="0"/>
    <s v="1A4ci"/>
    <x v="2"/>
    <s v="Agriculture - stationary combustion"/>
    <n v="2"/>
    <s v="Vaporising oil"/>
    <n v="37"/>
    <x v="0"/>
    <n v="0"/>
    <s v="TJ (net)"/>
    <n v="3.033E-4"/>
    <n v="0"/>
  </r>
  <r>
    <x v="1"/>
    <s v="1A3ai(i)"/>
    <x v="2"/>
    <s v="Aircraft - international take off and landing"/>
    <n v="3"/>
    <s v="Aviation spirit"/>
    <n v="2"/>
    <x v="0"/>
    <n v="3.6080904572319203E-2"/>
    <s v="TJ (net)"/>
    <n v="2.6214218719722001E-5"/>
    <n v="9.4583272406419295E-7"/>
  </r>
  <r>
    <x v="1"/>
    <s v="1A3ai(i)"/>
    <x v="2"/>
    <s v="Aircraft - international take off and landing"/>
    <n v="3"/>
    <s v="Aviation turbine fuel"/>
    <n v="3"/>
    <x v="0"/>
    <n v="37497.858563476701"/>
    <s v="TJ (net)"/>
    <n v="2.9631139027663501E-4"/>
    <n v="11.111042603340399"/>
  </r>
  <r>
    <x v="1"/>
    <s v="1A3dii"/>
    <x v="2"/>
    <s v="Shipping - coastal"/>
    <n v="6"/>
    <s v="Fuel oil"/>
    <n v="14"/>
    <x v="0"/>
    <n v="0.17755019615097331"/>
    <s v="Mt fuel consumed"/>
    <n v="70.062749530990303"/>
    <n v="12.439654922103841"/>
  </r>
  <r>
    <x v="1"/>
    <s v="1A3dii"/>
    <x v="2"/>
    <s v="Shipping - coastal"/>
    <n v="6"/>
    <s v="Gas oil"/>
    <n v="15"/>
    <x v="0"/>
    <n v="1.1732686510841832"/>
    <s v="Mt fuel consumed"/>
    <n v="53.073870519504602"/>
    <n v="62.269908472235763"/>
  </r>
  <r>
    <x v="2"/>
    <s v="1A1c"/>
    <x v="2"/>
    <s v="Coke production"/>
    <n v="7"/>
    <s v="Blast furnace gas"/>
    <n v="4"/>
    <x v="0"/>
    <n v="2249.2560174947898"/>
    <s v="TJ (net)"/>
    <n v="7.3999999999999996E-5"/>
    <n v="0.16644494529461401"/>
  </r>
  <r>
    <x v="3"/>
    <s v="1B1b"/>
    <x v="2"/>
    <s v="Coke production"/>
    <n v="7"/>
    <s v="Coal"/>
    <n v="7"/>
    <x v="0"/>
    <n v="54819.502143313803"/>
    <s v="TJ (net)"/>
    <n v="6.6137566137566096E-7"/>
    <n v="3.6256284486318603E-2"/>
  </r>
  <r>
    <x v="2"/>
    <s v="1A1c"/>
    <x v="2"/>
    <s v="Coke production"/>
    <n v="7"/>
    <s v="Coke oven gas"/>
    <n v="9"/>
    <x v="0"/>
    <n v="5067.2158181052901"/>
    <s v="TJ (net)"/>
    <n v="4.4089974562414199E-4"/>
    <n v="2.23413416522525"/>
  </r>
  <r>
    <x v="2"/>
    <s v="1A1c"/>
    <x v="2"/>
    <s v="Coke production"/>
    <n v="7"/>
    <s v="Colliery methane"/>
    <n v="11"/>
    <x v="0"/>
    <n v="0"/>
    <s v="TJ (net)"/>
    <n v="7.3999999999999996E-5"/>
    <n v="0"/>
  </r>
  <r>
    <x v="2"/>
    <s v="1A1c"/>
    <x v="2"/>
    <s v="Coke production"/>
    <n v="7"/>
    <s v="Natural gas"/>
    <n v="19"/>
    <x v="0"/>
    <n v="0"/>
    <s v="TJ (net)"/>
    <n v="7.3999999999999996E-5"/>
    <n v="0"/>
  </r>
  <r>
    <x v="2"/>
    <s v="1A1c"/>
    <x v="2"/>
    <s v="Collieries - combustion"/>
    <n v="8"/>
    <s v="Coal"/>
    <n v="7"/>
    <x v="0"/>
    <n v="0"/>
    <s v="TJ (net)"/>
    <n v="1.73E-4"/>
    <n v="0"/>
  </r>
  <r>
    <x v="2"/>
    <s v="1A1c"/>
    <x v="2"/>
    <s v="Collieries - combustion"/>
    <n v="8"/>
    <s v="Coke oven gas"/>
    <n v="9"/>
    <x v="0"/>
    <m/>
    <s v="TJ (net)"/>
    <m/>
    <n v="0"/>
  </r>
  <r>
    <x v="2"/>
    <s v="1A1c"/>
    <x v="2"/>
    <s v="Collieries - combustion"/>
    <n v="8"/>
    <s v="Colliery methane"/>
    <n v="11"/>
    <x v="0"/>
    <n v="1058.0544236364301"/>
    <s v="TJ (net)"/>
    <n v="7.3999999999999996E-5"/>
    <n v="7.8296027349095798E-2"/>
  </r>
  <r>
    <x v="2"/>
    <s v="1A1c"/>
    <x v="2"/>
    <s v="Collieries - combustion"/>
    <n v="8"/>
    <s v="Natural gas"/>
    <n v="19"/>
    <x v="0"/>
    <n v="256.78356796173699"/>
    <s v="TJ (net)"/>
    <n v="7.3999999999999996E-5"/>
    <n v="1.90019840291685E-2"/>
  </r>
  <r>
    <x v="0"/>
    <s v="1A4bi"/>
    <x v="2"/>
    <s v="Domestic combustion"/>
    <n v="10"/>
    <s v="Anthracite"/>
    <n v="1"/>
    <x v="0"/>
    <n v="4903.2556302785497"/>
    <s v="TJ (net)"/>
    <n v="1.33912E-4"/>
    <n v="0.65660476796186096"/>
  </r>
  <r>
    <x v="0"/>
    <s v="1A4bi"/>
    <x v="2"/>
    <s v="Domestic combustion"/>
    <n v="10"/>
    <s v="Burning oil"/>
    <n v="5"/>
    <x v="0"/>
    <n v="75647.913423391903"/>
    <s v="TJ (net)"/>
    <n v="4.5871786679210199E-5"/>
    <n v="3.4701049472852001"/>
  </r>
  <r>
    <x v="0"/>
    <s v="1A4bi"/>
    <x v="2"/>
    <s v="Domestic combustion"/>
    <n v="10"/>
    <s v="Coal"/>
    <n v="7"/>
    <x v="0"/>
    <n v="7343.5804023158798"/>
    <s v="TJ (net)"/>
    <n v="1.24284000012484E-4"/>
    <n v="0.91268954681310399"/>
  </r>
  <r>
    <x v="0"/>
    <s v="1A4bi"/>
    <x v="2"/>
    <s v="Domestic combustion"/>
    <n v="10"/>
    <s v="Coke"/>
    <n v="8"/>
    <x v="0"/>
    <m/>
    <s v="TJ (net)"/>
    <m/>
    <n v="0"/>
  </r>
  <r>
    <x v="0"/>
    <s v="1A4bi"/>
    <x v="2"/>
    <s v="Domestic combustion"/>
    <n v="10"/>
    <s v="Fuel oil"/>
    <n v="14"/>
    <x v="0"/>
    <n v="0"/>
    <s v="TJ (net)"/>
    <n v="5.1E-5"/>
    <n v="0"/>
  </r>
  <r>
    <x v="0"/>
    <s v="1A4bi"/>
    <x v="2"/>
    <s v="Domestic combustion"/>
    <n v="10"/>
    <s v="Gas oil"/>
    <n v="15"/>
    <x v="0"/>
    <n v="6140.3680165635196"/>
    <s v="TJ (net)"/>
    <n v="4.5747971169354003E-5"/>
    <n v="0.28090937899097101"/>
  </r>
  <r>
    <x v="0"/>
    <s v="1A4bi"/>
    <x v="2"/>
    <s v="Domestic combustion"/>
    <n v="10"/>
    <s v="LPG"/>
    <n v="16"/>
    <x v="0"/>
    <n v="8802.8605732100896"/>
    <s v="TJ (net)"/>
    <n v="3.9873703703703703E-5"/>
    <n v="0.35100265424119398"/>
  </r>
  <r>
    <x v="0"/>
    <s v="1A4bi"/>
    <x v="2"/>
    <s v="Domestic combustion"/>
    <n v="10"/>
    <s v="Natural gas"/>
    <n v="19"/>
    <x v="0"/>
    <n v="977316.78501669201"/>
    <s v="TJ (net)"/>
    <n v="1.9050370370370399E-5"/>
    <n v="18.6182467237476"/>
  </r>
  <r>
    <x v="0"/>
    <s v="1A4bi"/>
    <x v="2"/>
    <s v="Domestic combustion"/>
    <n v="10"/>
    <s v="Petroleum coke"/>
    <n v="31"/>
    <x v="0"/>
    <n v="2791.4013113310002"/>
    <s v="TJ (net)"/>
    <n v="1.33912E-4"/>
    <n v="0.37380213240295701"/>
  </r>
  <r>
    <x v="0"/>
    <s v="1A4bi"/>
    <x v="2"/>
    <s v="Domestic combustion"/>
    <n v="10"/>
    <s v="SSF"/>
    <n v="32"/>
    <x v="0"/>
    <n v="5187.0363189873297"/>
    <s v="TJ (net)"/>
    <n v="1.3391200000191001E-4"/>
    <n v="0.69460640755813896"/>
  </r>
  <r>
    <x v="0"/>
    <s v="1A4bi"/>
    <x v="2"/>
    <s v="Domestic combustion"/>
    <n v="10"/>
    <s v="Town gas"/>
    <n v="35"/>
    <x v="0"/>
    <n v="0"/>
    <s v="TJ (net)"/>
    <n v="4.1999999999999998E-5"/>
    <n v="0"/>
  </r>
  <r>
    <x v="0"/>
    <s v="1A4bi"/>
    <x v="2"/>
    <s v="Domestic combustion"/>
    <n v="10"/>
    <s v="Wood"/>
    <n v="39"/>
    <x v="0"/>
    <n v="94439.295571676194"/>
    <s v="TJ (net)"/>
    <n v="7.7213568230725E-5"/>
    <n v="7.2919949922852298"/>
  </r>
  <r>
    <x v="0"/>
    <s v="1A4bi"/>
    <x v="2"/>
    <s v="Domestic combustion"/>
    <n v="10"/>
    <s v="Peat"/>
    <n v="255"/>
    <x v="0"/>
    <n v="45.591446837834603"/>
    <s v="TJ (net)"/>
    <n v="8.0000000000000007E-5"/>
    <n v="3.6473157470267698E-3"/>
  </r>
  <r>
    <x v="0"/>
    <s v="1A4bi"/>
    <x v="2"/>
    <s v="Domestic combustion"/>
    <n v="10"/>
    <s v="Charcoal"/>
    <n v="316"/>
    <x v="0"/>
    <n v="2832.8063961937"/>
    <s v="TJ (net)"/>
    <n v="1E-4"/>
    <n v="0.28328063961937"/>
  </r>
  <r>
    <x v="0"/>
    <s v="1A4ciii"/>
    <x v="2"/>
    <s v="Fishing vessels"/>
    <n v="12"/>
    <s v="Fuel oil"/>
    <n v="14"/>
    <x v="0"/>
    <n v="1.0353430212647728E-2"/>
    <s v="Mt fuel consumed"/>
    <n v="86.968748223768898"/>
    <n v="0.90042486541612232"/>
  </r>
  <r>
    <x v="0"/>
    <s v="1A4ciii"/>
    <x v="2"/>
    <s v="Fishing vessels"/>
    <n v="12"/>
    <s v="Gas oil"/>
    <n v="15"/>
    <x v="0"/>
    <n v="0.17561102316831001"/>
    <s v="Mt fuel consumed"/>
    <n v="66.451111395406002"/>
    <n v="11.669547662818593"/>
  </r>
  <r>
    <x v="2"/>
    <s v="1A1c"/>
    <x v="2"/>
    <s v="Gas production"/>
    <n v="15"/>
    <s v="Colliery methane"/>
    <n v="11"/>
    <x v="0"/>
    <n v="0"/>
    <s v="TJ (net)"/>
    <n v="7.3999999999999996E-5"/>
    <n v="0"/>
  </r>
  <r>
    <x v="2"/>
    <s v="1A1c"/>
    <x v="2"/>
    <s v="Gas production"/>
    <n v="15"/>
    <s v="LPG"/>
    <n v="16"/>
    <x v="0"/>
    <n v="0"/>
    <s v="TJ (net)"/>
    <n v="7.3999999999999996E-5"/>
    <n v="0"/>
  </r>
  <r>
    <x v="2"/>
    <s v="1A1c"/>
    <x v="2"/>
    <s v="Gas production"/>
    <n v="15"/>
    <s v="Natural gas"/>
    <n v="19"/>
    <x v="0"/>
    <n v="13459.5233834749"/>
    <s v="TJ (net)"/>
    <n v="7.3999999999999996E-5"/>
    <n v="0.99600473037714299"/>
  </r>
  <r>
    <x v="2"/>
    <s v="1A1c"/>
    <x v="2"/>
    <s v="Gas production"/>
    <n v="15"/>
    <s v="OPG"/>
    <n v="26"/>
    <x v="0"/>
    <n v="0"/>
    <s v="TJ (net)"/>
    <n v="7.3999999999999996E-5"/>
    <n v="0"/>
  </r>
  <r>
    <x v="2"/>
    <s v="1A1c"/>
    <x v="2"/>
    <s v="Gas production"/>
    <n v="15"/>
    <s v="Town gas"/>
    <n v="35"/>
    <x v="0"/>
    <n v="0"/>
    <s v="TJ (net)"/>
    <n v="7.3999999999999996E-5"/>
    <n v="0"/>
  </r>
  <r>
    <x v="4"/>
    <s v="1A2a"/>
    <x v="2"/>
    <s v="Blast furnaces"/>
    <n v="16"/>
    <s v="Blast furnace gas"/>
    <n v="4"/>
    <x v="0"/>
    <n v="10000.893873367901"/>
    <s v="TJ (net)"/>
    <n v="8.9531116497914092E-6"/>
    <n v="8.95391194459777E-2"/>
  </r>
  <r>
    <x v="4"/>
    <s v="1A2a"/>
    <x v="2"/>
    <s v="Blast furnaces"/>
    <n v="16"/>
    <s v="Coke oven gas"/>
    <n v="9"/>
    <x v="0"/>
    <n v="1097.11394644386"/>
    <s v="TJ (net)"/>
    <n v="8.9531116497914092E-6"/>
    <n v="9.8225836550551501E-3"/>
  </r>
  <r>
    <x v="4"/>
    <s v="1A2a"/>
    <x v="2"/>
    <s v="Blast furnaces"/>
    <n v="16"/>
    <s v="Natural gas"/>
    <n v="19"/>
    <x v="0"/>
    <n v="1064.3632575204399"/>
    <s v="TJ (net)"/>
    <n v="8.9531116497914092E-6"/>
    <n v="9.5293630805161796E-3"/>
  </r>
  <r>
    <x v="4"/>
    <s v="1A2a"/>
    <x v="2"/>
    <s v="Sinter production"/>
    <n v="17"/>
    <s v="Coke"/>
    <n v="8"/>
    <x v="0"/>
    <n v="8398.5906322191295"/>
    <s v="TJ (net)"/>
    <n v="8.06651286367435E-4"/>
    <n v="6.7747339371530497"/>
  </r>
  <r>
    <x v="6"/>
    <s v="5C1a"/>
    <x v="2"/>
    <s v="Incineration"/>
    <n v="18"/>
    <s v="MSW"/>
    <n v="52"/>
    <x v="0"/>
    <m/>
    <s v="TJ (net)"/>
    <m/>
    <n v="0"/>
  </r>
  <r>
    <x v="4"/>
    <s v="1A2a"/>
    <x v="2"/>
    <s v="Iron and steel - combustion plant"/>
    <n v="19"/>
    <s v="Blast furnace gas"/>
    <n v="4"/>
    <x v="0"/>
    <n v="17341.424287754398"/>
    <s v="TJ (net)"/>
    <n v="7.3999999999999996E-5"/>
    <n v="1.2832653972938299"/>
  </r>
  <r>
    <x v="4"/>
    <s v="1A2a"/>
    <x v="2"/>
    <s v="Iron and steel - combustion plant"/>
    <n v="19"/>
    <s v="Coal"/>
    <n v="7"/>
    <x v="0"/>
    <n v="1032.6141488777901"/>
    <s v="TJ (net)"/>
    <n v="1.73E-4"/>
    <n v="0.17864224775585799"/>
  </r>
  <r>
    <x v="4"/>
    <s v="1A2a"/>
    <x v="2"/>
    <s v="Iron and steel - combustion plant"/>
    <n v="19"/>
    <s v="Coke"/>
    <n v="8"/>
    <x v="0"/>
    <n v="60.3748"/>
    <s v="TJ (net)"/>
    <n v="1.73E-4"/>
    <n v="1.0444840400000001E-2"/>
  </r>
  <r>
    <x v="4"/>
    <s v="1A2a"/>
    <x v="2"/>
    <s v="Iron and steel - combustion plant"/>
    <n v="19"/>
    <s v="Coke oven gas"/>
    <n v="9"/>
    <x v="0"/>
    <n v="6323.2848623087402"/>
    <s v="TJ (net)"/>
    <n v="7.3999999999999996E-5"/>
    <n v="0.46792307981084702"/>
  </r>
  <r>
    <x v="4"/>
    <s v="1A2a"/>
    <x v="2"/>
    <s v="Iron and steel - combustion plant"/>
    <n v="19"/>
    <s v="Fuel oil"/>
    <n v="14"/>
    <x v="0"/>
    <n v="513.20366239276495"/>
    <s v="TJ (net)"/>
    <n v="5.13E-4"/>
    <n v="0.26327347880748803"/>
  </r>
  <r>
    <x v="4"/>
    <s v="1A2a"/>
    <x v="2"/>
    <s v="Iron and steel - combustion plant"/>
    <n v="19"/>
    <s v="Gas oil"/>
    <n v="15"/>
    <x v="0"/>
    <n v="115.98810053111001"/>
    <s v="TJ (net)"/>
    <n v="5.13E-4"/>
    <n v="5.9501895572459398E-2"/>
  </r>
  <r>
    <x v="4"/>
    <s v="1A2a"/>
    <x v="2"/>
    <s v="Iron and steel - combustion plant"/>
    <n v="19"/>
    <s v="LPG"/>
    <n v="16"/>
    <x v="0"/>
    <n v="30.888732212499999"/>
    <s v="TJ (net)"/>
    <n v="7.3999999999999996E-5"/>
    <n v="2.2857661837249999E-3"/>
  </r>
  <r>
    <x v="4"/>
    <s v="1A2a"/>
    <x v="2"/>
    <s v="Iron and steel - combustion plant"/>
    <n v="19"/>
    <s v="Natural gas"/>
    <n v="19"/>
    <x v="0"/>
    <n v="14971.908484743301"/>
    <s v="TJ (net)"/>
    <n v="7.3999999999999996E-5"/>
    <n v="1.107921227871"/>
  </r>
  <r>
    <x v="4"/>
    <s v="1A2a"/>
    <x v="2"/>
    <s v="Iron and steel - combustion plant"/>
    <n v="19"/>
    <s v="Town gas"/>
    <n v="35"/>
    <x v="0"/>
    <n v="0"/>
    <s v="TJ (net)"/>
    <n v="7.3999999999999996E-5"/>
    <n v="0"/>
  </r>
  <r>
    <x v="4"/>
    <s v="1A2f"/>
    <x v="2"/>
    <s v="Lime production - non decarbonising"/>
    <n v="21"/>
    <s v="Coal"/>
    <n v="7"/>
    <x v="0"/>
    <n v="1330.4535539999999"/>
    <s v="TJ (net)"/>
    <n v="4.57972624390896E-3"/>
    <n v="6.0931130575557502"/>
  </r>
  <r>
    <x v="4"/>
    <s v="1A2f"/>
    <x v="2"/>
    <s v="Lime production - non decarbonising"/>
    <n v="21"/>
    <s v="Natural gas"/>
    <n v="19"/>
    <x v="0"/>
    <n v="4472.8621404470896"/>
    <s v="TJ (net)"/>
    <n v="4.2861833966895598E-5"/>
    <n v="0.191715074420656"/>
  </r>
  <r>
    <x v="0"/>
    <s v="1A4ai"/>
    <x v="2"/>
    <s v="Miscellaneous industrial/commercial combustion"/>
    <n v="22"/>
    <s v="Coal"/>
    <n v="7"/>
    <x v="0"/>
    <n v="275.61228167053599"/>
    <s v="TJ (net)"/>
    <n v="1.73E-4"/>
    <n v="4.7680924729002698E-2"/>
  </r>
  <r>
    <x v="0"/>
    <s v="1A4ai"/>
    <x v="2"/>
    <s v="Miscellaneous industrial/commercial combustion"/>
    <n v="22"/>
    <s v="Coke"/>
    <n v="8"/>
    <x v="0"/>
    <n v="0"/>
    <s v="TJ (net)"/>
    <n v="1.73E-4"/>
    <n v="0"/>
  </r>
  <r>
    <x v="0"/>
    <s v="1A4ai"/>
    <x v="2"/>
    <s v="Miscellaneous industrial/commercial combustion"/>
    <n v="22"/>
    <s v="Fuel oil"/>
    <n v="14"/>
    <x v="0"/>
    <n v="2185.5805843284902"/>
    <s v="TJ (net)"/>
    <n v="3.0600000000000001E-4"/>
    <n v="0.66878765880451796"/>
  </r>
  <r>
    <x v="0"/>
    <s v="1A4ai"/>
    <x v="2"/>
    <s v="Miscellaneous industrial/commercial combustion"/>
    <n v="22"/>
    <s v="Gas oil"/>
    <n v="15"/>
    <x v="0"/>
    <n v="1345.6869714567499"/>
    <s v="TJ (net)"/>
    <n v="3.0600000000000001E-4"/>
    <n v="0.41178021326576503"/>
  </r>
  <r>
    <x v="0"/>
    <s v="1A4ai"/>
    <x v="2"/>
    <s v="Miscellaneous industrial/commercial combustion"/>
    <n v="22"/>
    <s v="Natural gas"/>
    <n v="19"/>
    <x v="0"/>
    <n v="194915.17082278701"/>
    <s v="TJ (net)"/>
    <n v="7.3999999999999996E-5"/>
    <n v="14.423722640886201"/>
  </r>
  <r>
    <x v="2"/>
    <s v="1A1a"/>
    <x v="2"/>
    <s v="Miscellaneous industrial/commercial combustion"/>
    <n v="22"/>
    <s v="Landfill gas"/>
    <n v="24"/>
    <x v="0"/>
    <n v="412.45918612352801"/>
    <s v="TJ (net)"/>
    <n v="2.63512954734307E-4"/>
    <n v="0.108688338842718"/>
  </r>
  <r>
    <x v="0"/>
    <s v="1A4ai"/>
    <x v="2"/>
    <s v="Miscellaneous industrial/commercial combustion"/>
    <n v="22"/>
    <s v="SSF"/>
    <n v="32"/>
    <x v="0"/>
    <n v="0"/>
    <s v="TJ (net)"/>
    <n v="1.73E-4"/>
    <n v="0"/>
  </r>
  <r>
    <x v="0"/>
    <s v="1A4ai"/>
    <x v="2"/>
    <s v="Miscellaneous industrial/commercial combustion"/>
    <n v="22"/>
    <s v="Town gas"/>
    <n v="35"/>
    <x v="0"/>
    <n v="0"/>
    <s v="TJ (net)"/>
    <n v="7.3999999999999996E-5"/>
    <n v="0"/>
  </r>
  <r>
    <x v="2"/>
    <s v="1A1a"/>
    <x v="2"/>
    <s v="Miscellaneous industrial/commercial combustion"/>
    <n v="22"/>
    <s v="MSW"/>
    <n v="52"/>
    <x v="0"/>
    <n v="10217.3703668905"/>
    <s v="TJ (net)"/>
    <n v="1.12329157951919E-4"/>
    <n v="1.1477086097957001"/>
  </r>
  <r>
    <x v="2"/>
    <s v="1A1c"/>
    <x v="2"/>
    <s v="Nuclear fuel production"/>
    <n v="23"/>
    <s v="Natural gas"/>
    <n v="19"/>
    <x v="0"/>
    <n v="0"/>
    <s v="TJ (net)"/>
    <n v="7.3999999999999996E-5"/>
    <n v="0"/>
  </r>
  <r>
    <x v="3"/>
    <s v="1B2c"/>
    <x v="2"/>
    <s v="Upstream Oil Production - flaring"/>
    <n v="24"/>
    <s v="Non-fuel combustion"/>
    <n v="21"/>
    <x v="0"/>
    <n v="1340568.33780014"/>
    <s v="t"/>
    <n v="1.2237279842284599E-6"/>
    <n v="1.64049098973666"/>
  </r>
  <r>
    <x v="3"/>
    <s v="1B2ai"/>
    <x v="2"/>
    <s v="Upstream Oil Production - process emissions"/>
    <n v="25"/>
    <s v="Non-fuel combustion"/>
    <n v="21"/>
    <x v="0"/>
    <n v="1.0027397260274"/>
    <s v="EF = Emission fuel = 1"/>
    <n v="0"/>
    <n v="0"/>
  </r>
  <r>
    <x v="2"/>
    <s v="1A1c"/>
    <x v="2"/>
    <s v="Upstream Oil Production - fuel combustion"/>
    <n v="26"/>
    <s v="Gas oil"/>
    <n v="15"/>
    <x v="0"/>
    <n v="21658.543799546602"/>
    <s v="TJ (net)"/>
    <n v="7.9512751553869904E-4"/>
    <n v="17.221304121519601"/>
  </r>
  <r>
    <x v="2"/>
    <s v="1A1c"/>
    <x v="2"/>
    <s v="Upstream Oil Production - fuel combustion"/>
    <n v="26"/>
    <s v="Natural gas"/>
    <n v="19"/>
    <x v="0"/>
    <n v="110654.767099163"/>
    <s v="TJ (net)"/>
    <n v="1.5818499558048E-4"/>
    <n v="17.5039238445401"/>
  </r>
  <r>
    <x v="4"/>
    <s v="1A2gviii"/>
    <x v="2"/>
    <s v="Other industrial combustion"/>
    <n v="29"/>
    <s v="Burning oil"/>
    <n v="5"/>
    <x v="0"/>
    <n v="54191.602486911499"/>
    <s v="TJ (net)"/>
    <n v="5.13E-4"/>
    <n v="27.800292075785599"/>
  </r>
  <r>
    <x v="4"/>
    <s v="1A2gviii"/>
    <x v="2"/>
    <s v="Other industrial combustion"/>
    <n v="29"/>
    <s v="Coal"/>
    <n v="7"/>
    <x v="0"/>
    <n v="14733.114555848801"/>
    <s v="TJ (net)"/>
    <n v="1.73E-4"/>
    <n v="2.5488288181618399"/>
  </r>
  <r>
    <x v="4"/>
    <s v="1A2gviii"/>
    <x v="2"/>
    <s v="Other industrial combustion"/>
    <n v="29"/>
    <s v="Coke"/>
    <n v="8"/>
    <x v="0"/>
    <m/>
    <s v="TJ (net)"/>
    <m/>
    <n v="0"/>
  </r>
  <r>
    <x v="4"/>
    <s v="1A2gviii"/>
    <x v="2"/>
    <s v="Other industrial combustion"/>
    <n v="29"/>
    <s v="Coke oven gas"/>
    <n v="9"/>
    <x v="0"/>
    <n v="4.7879669906900499"/>
    <s v="TJ (net)"/>
    <n v="7.3999999999999996E-5"/>
    <n v="3.5430955731106402E-4"/>
  </r>
  <r>
    <x v="4"/>
    <s v="1A2gviii"/>
    <x v="2"/>
    <s v="Other industrial combustion"/>
    <n v="29"/>
    <s v="Colliery methane"/>
    <n v="11"/>
    <x v="0"/>
    <n v="18.482849160693299"/>
    <s v="TJ (net)"/>
    <n v="7.3999999999999996E-5"/>
    <n v="1.3677308378912999E-3"/>
  </r>
  <r>
    <x v="4"/>
    <s v="1A2gviii"/>
    <x v="2"/>
    <s v="Other industrial combustion"/>
    <n v="29"/>
    <s v="Fuel oil"/>
    <n v="14"/>
    <x v="0"/>
    <n v="10698.9579077004"/>
    <s v="TJ (net)"/>
    <n v="5.13E-4"/>
    <n v="5.4885654066502996"/>
  </r>
  <r>
    <x v="4"/>
    <s v="1A2gviii"/>
    <x v="2"/>
    <s v="Other industrial combustion"/>
    <n v="29"/>
    <s v="Gas oil"/>
    <n v="15"/>
    <x v="0"/>
    <n v="2274.6191136601201"/>
    <s v="TJ (net)"/>
    <n v="5.13E-4"/>
    <n v="1.16687960530764"/>
  </r>
  <r>
    <x v="4"/>
    <s v="1A2gviii"/>
    <x v="2"/>
    <s v="Other industrial combustion"/>
    <n v="29"/>
    <s v="LPG"/>
    <n v="16"/>
    <x v="0"/>
    <n v="27243.719462470999"/>
    <s v="TJ (net)"/>
    <n v="7.3999999999999996E-5"/>
    <n v="2.0160352402228501"/>
  </r>
  <r>
    <x v="4"/>
    <s v="1A2gviii"/>
    <x v="2"/>
    <s v="Other industrial combustion"/>
    <n v="29"/>
    <s v="Natural gas"/>
    <n v="19"/>
    <x v="0"/>
    <n v="134027.62051726799"/>
    <s v="TJ (net)"/>
    <n v="7.3999999999999996E-5"/>
    <n v="9.9180439182778297"/>
  </r>
  <r>
    <x v="4"/>
    <s v="1A2gviii"/>
    <x v="2"/>
    <s v="Other industrial combustion"/>
    <n v="29"/>
    <s v="OPG"/>
    <n v="26"/>
    <x v="0"/>
    <m/>
    <s v="TJ (net)"/>
    <m/>
    <n v="0"/>
  </r>
  <r>
    <x v="4"/>
    <s v="1A2gviii"/>
    <x v="2"/>
    <s v="Other industrial combustion"/>
    <n v="29"/>
    <s v="Petroleum coke"/>
    <n v="31"/>
    <x v="0"/>
    <n v="693.8852188326"/>
    <s v="TJ (net)"/>
    <n v="5.13E-4"/>
    <n v="0.35596311726112401"/>
  </r>
  <r>
    <x v="4"/>
    <s v="1A2gviii"/>
    <x v="2"/>
    <s v="Other industrial combustion"/>
    <n v="29"/>
    <s v="SSF"/>
    <n v="32"/>
    <x v="0"/>
    <n v="0"/>
    <s v="TJ (net)"/>
    <n v="1.73E-4"/>
    <n v="0"/>
  </r>
  <r>
    <x v="4"/>
    <s v="1A2gviii"/>
    <x v="2"/>
    <s v="Other industrial combustion"/>
    <n v="29"/>
    <s v="Town gas"/>
    <n v="35"/>
    <x v="0"/>
    <n v="0"/>
    <s v="TJ (net)"/>
    <n v="7.3999999999999996E-5"/>
    <n v="0"/>
  </r>
  <r>
    <x v="4"/>
    <s v="1A2gviii"/>
    <x v="2"/>
    <s v="Other industrial combustion"/>
    <n v="29"/>
    <s v="Wood"/>
    <n v="39"/>
    <x v="0"/>
    <n v="18173.7050881662"/>
    <s v="TJ (net)"/>
    <n v="1.09461820861189E-4"/>
    <n v="1.98932685074493"/>
  </r>
  <r>
    <x v="4"/>
    <s v="1A2gviii"/>
    <x v="2"/>
    <s v="Other industrial combustion"/>
    <n v="29"/>
    <s v="Lubricants"/>
    <n v="66"/>
    <x v="0"/>
    <n v="4301.0456255704203"/>
    <s v="TJ (net)"/>
    <n v="5.13E-4"/>
    <n v="2.2064364059176298"/>
  </r>
  <r>
    <x v="4"/>
    <s v="1A2gviii"/>
    <x v="2"/>
    <s v="Other industrial combustion"/>
    <n v="29"/>
    <s v="Biomass"/>
    <n v="253"/>
    <x v="0"/>
    <n v="67488.600926355895"/>
    <s v="TJ (net)"/>
    <n v="1.09461820861189E-4"/>
    <n v="7.3874251447730401"/>
  </r>
  <r>
    <x v="2"/>
    <s v="1A1a"/>
    <x v="2"/>
    <s v="Power stations"/>
    <n v="33"/>
    <s v="Burning oil"/>
    <n v="5"/>
    <x v="0"/>
    <n v="1.1947160955468401"/>
    <s v="TJ (net)"/>
    <n v="3.5925110754689802E-5"/>
    <n v="4.2920308052930802E-5"/>
  </r>
  <r>
    <x v="2"/>
    <s v="1A1a"/>
    <x v="2"/>
    <s v="Power stations"/>
    <n v="33"/>
    <s v="Coal"/>
    <n v="7"/>
    <x v="0"/>
    <n v="8261.3613133934705"/>
    <s v="TJ (net)"/>
    <n v="7.0870441936230698E-5"/>
    <n v="0.58548632727507499"/>
  </r>
  <r>
    <x v="2"/>
    <s v="1A1a"/>
    <x v="2"/>
    <s v="Power stations"/>
    <n v="33"/>
    <s v="Coke"/>
    <n v="8"/>
    <x v="0"/>
    <n v="0"/>
    <s v="TJ (net)"/>
    <n v="1.73E-4"/>
    <n v="0"/>
  </r>
  <r>
    <x v="2"/>
    <s v="1A1a"/>
    <x v="2"/>
    <s v="Power stations"/>
    <n v="33"/>
    <s v="Fuel oil"/>
    <n v="14"/>
    <x v="0"/>
    <n v="91.029675593873904"/>
    <s v="TJ (net)"/>
    <n v="4.9934743066220395E-4"/>
    <n v="4.5455434621814901E-2"/>
  </r>
  <r>
    <x v="2"/>
    <s v="1A1a"/>
    <x v="2"/>
    <s v="Power stations"/>
    <n v="33"/>
    <s v="Gas oil"/>
    <n v="15"/>
    <x v="0"/>
    <n v="25.734440454628299"/>
    <s v="TJ (net)"/>
    <n v="3.0941318532451601E-4"/>
    <n v="7.9625751936106305E-3"/>
  </r>
  <r>
    <x v="2"/>
    <s v="1A1a"/>
    <x v="2"/>
    <s v="Power stations"/>
    <n v="33"/>
    <s v="LPG"/>
    <n v="16"/>
    <x v="0"/>
    <n v="0"/>
    <s v="TJ (net)"/>
    <n v="8.8999999999999995E-5"/>
    <n v="0"/>
  </r>
  <r>
    <x v="2"/>
    <s v="1A1a"/>
    <x v="2"/>
    <s v="Power stations"/>
    <n v="33"/>
    <s v="Natural gas"/>
    <n v="19"/>
    <x v="0"/>
    <n v="666278.838615046"/>
    <s v="TJ (net)"/>
    <n v="2.64741194898573E-5"/>
    <n v="17.639145587058099"/>
  </r>
  <r>
    <x v="2"/>
    <s v="1A1a"/>
    <x v="2"/>
    <s v="Power stations"/>
    <n v="33"/>
    <s v="Landfill gas"/>
    <n v="24"/>
    <x v="0"/>
    <n v="48532.625192519903"/>
    <s v="TJ (net)"/>
    <n v="2.63512954734307E-4"/>
    <n v="12.7889754654936"/>
  </r>
  <r>
    <x v="2"/>
    <s v="1A1a"/>
    <x v="2"/>
    <s v="Power stations"/>
    <n v="33"/>
    <s v="Sewage gas"/>
    <n v="25"/>
    <x v="0"/>
    <n v="13302.597296258"/>
    <s v="TJ (net)"/>
    <n v="2.63512954734307E-4"/>
    <n v="3.5054067191775502"/>
  </r>
  <r>
    <x v="2"/>
    <s v="1A1a"/>
    <x v="2"/>
    <s v="Power stations"/>
    <n v="33"/>
    <s v="OPG"/>
    <n v="26"/>
    <x v="0"/>
    <n v="0"/>
    <s v="TJ (net)"/>
    <n v="8.8999999999999995E-5"/>
    <n v="0"/>
  </r>
  <r>
    <x v="2"/>
    <s v="1A1a"/>
    <x v="2"/>
    <s v="Power stations"/>
    <n v="33"/>
    <s v="Orimulsion"/>
    <n v="27"/>
    <x v="0"/>
    <n v="0"/>
    <s v="TJ (net)"/>
    <n v="0"/>
    <n v="0"/>
  </r>
  <r>
    <x v="2"/>
    <s v="1A1a"/>
    <x v="2"/>
    <s v="Power stations"/>
    <n v="33"/>
    <s v="Petroleum coke"/>
    <n v="31"/>
    <x v="0"/>
    <n v="0"/>
    <s v="TJ (net)"/>
    <n v="0"/>
    <n v="0"/>
  </r>
  <r>
    <x v="2"/>
    <s v="1A1a"/>
    <x v="2"/>
    <s v="Power stations"/>
    <n v="33"/>
    <s v="Straw"/>
    <n v="34"/>
    <x v="0"/>
    <n v="4816.7330859334497"/>
    <s v="TJ (net)"/>
    <n v="9.0198484850990201E-5"/>
    <n v="0.43446202628283198"/>
  </r>
  <r>
    <x v="2"/>
    <s v="1A1a"/>
    <x v="2"/>
    <s v="Power stations"/>
    <n v="33"/>
    <s v="Wood"/>
    <n v="39"/>
    <x v="0"/>
    <n v="190917.39713086199"/>
    <s v="TJ (net)"/>
    <n v="5.7783648277006897E-5"/>
    <n v="11.0319037257714"/>
  </r>
  <r>
    <x v="2"/>
    <s v="1A1a"/>
    <x v="2"/>
    <s v="Power stations"/>
    <n v="33"/>
    <s v="Slurry"/>
    <n v="40"/>
    <x v="0"/>
    <n v="0"/>
    <s v="TJ (net)"/>
    <n v="0"/>
    <n v="0"/>
  </r>
  <r>
    <x v="2"/>
    <s v="1A1a"/>
    <x v="2"/>
    <s v="Power stations"/>
    <n v="33"/>
    <s v="MSW"/>
    <n v="52"/>
    <x v="0"/>
    <n v="90944.239646997303"/>
    <s v="TJ (net)"/>
    <n v="1.12329157951919E-4"/>
    <n v="10.2156898601247"/>
  </r>
  <r>
    <x v="2"/>
    <s v="1A1a"/>
    <x v="2"/>
    <s v="Power stations"/>
    <n v="33"/>
    <s v="Scrap tyres"/>
    <n v="56"/>
    <x v="0"/>
    <n v="0"/>
    <s v="TJ (net)"/>
    <n v="1.8000000000000001E-4"/>
    <n v="0"/>
  </r>
  <r>
    <x v="2"/>
    <s v="1A1a"/>
    <x v="2"/>
    <s v="Power stations"/>
    <n v="33"/>
    <s v="Sour gas"/>
    <n v="58"/>
    <x v="0"/>
    <n v="0"/>
    <s v="TJ (net)"/>
    <n v="0"/>
    <n v="0"/>
  </r>
  <r>
    <x v="2"/>
    <s v="1A1a"/>
    <x v="2"/>
    <s v="Power stations"/>
    <n v="33"/>
    <s v="Waste oils"/>
    <n v="61"/>
    <x v="0"/>
    <n v="27.393757087492101"/>
    <s v="TJ (net)"/>
    <n v="4.8151231954582298E-4"/>
    <n v="1.31904315162731E-2"/>
  </r>
  <r>
    <x v="2"/>
    <s v="1A1a"/>
    <x v="2"/>
    <s v="Power stations"/>
    <n v="33"/>
    <s v="Poultry litter"/>
    <n v="67"/>
    <x v="0"/>
    <n v="7170.4096933783103"/>
    <s v="TJ (net)"/>
    <n v="1.2884732442536E-4"/>
    <n v="0.92388810402546095"/>
  </r>
  <r>
    <x v="2"/>
    <s v="1A1a"/>
    <x v="2"/>
    <s v="Power stations"/>
    <n v="33"/>
    <s v="Liquid bio-fuels"/>
    <n v="282"/>
    <x v="0"/>
    <n v="1.7622273319836499"/>
    <s v="TJ (net)"/>
    <n v="2.72810716165296E-5"/>
    <n v="4.8075450048451803E-5"/>
  </r>
  <r>
    <x v="0"/>
    <s v="1A4ai"/>
    <x v="2"/>
    <s v="Public sector combustion"/>
    <n v="35"/>
    <s v="Burning oil"/>
    <n v="5"/>
    <x v="0"/>
    <n v="0"/>
    <s v="TJ (net)"/>
    <n v="3.0600000000000001E-4"/>
    <n v="0"/>
  </r>
  <r>
    <x v="0"/>
    <s v="1A4ai"/>
    <x v="2"/>
    <s v="Public sector combustion"/>
    <n v="35"/>
    <s v="Coal"/>
    <n v="7"/>
    <x v="0"/>
    <n v="964.14152512898397"/>
    <s v="TJ (net)"/>
    <n v="1.73E-4"/>
    <n v="0.16679648384731399"/>
  </r>
  <r>
    <x v="0"/>
    <s v="1A4ai"/>
    <x v="2"/>
    <s v="Public sector combustion"/>
    <n v="35"/>
    <s v="Coke"/>
    <n v="8"/>
    <x v="0"/>
    <n v="0"/>
    <s v="TJ (net)"/>
    <n v="1.73E-4"/>
    <n v="0"/>
  </r>
  <r>
    <x v="0"/>
    <s v="1A4ai"/>
    <x v="2"/>
    <s v="Public sector combustion"/>
    <n v="35"/>
    <s v="Fuel oil"/>
    <n v="14"/>
    <x v="0"/>
    <n v="956.30865814892604"/>
    <s v="TJ (net)"/>
    <n v="3.0600000000000001E-4"/>
    <n v="0.29263044939357102"/>
  </r>
  <r>
    <x v="0"/>
    <s v="1A4ai"/>
    <x v="2"/>
    <s v="Public sector combustion"/>
    <n v="35"/>
    <s v="Gas oil"/>
    <n v="15"/>
    <x v="0"/>
    <n v="878.95237723885305"/>
    <s v="TJ (net)"/>
    <n v="3.0600000000000001E-4"/>
    <n v="0.26895942743508899"/>
  </r>
  <r>
    <x v="0"/>
    <s v="1A4ai"/>
    <x v="2"/>
    <s v="Public sector combustion"/>
    <n v="35"/>
    <s v="Natural gas"/>
    <n v="19"/>
    <x v="0"/>
    <n v="132969.71433898099"/>
    <s v="TJ (net)"/>
    <n v="7.3999999999999996E-5"/>
    <n v="9.8397588610845901"/>
  </r>
  <r>
    <x v="2"/>
    <s v="1A1a"/>
    <x v="2"/>
    <s v="Public sector combustion"/>
    <n v="35"/>
    <s v="Sewage gas"/>
    <n v="25"/>
    <x v="0"/>
    <n v="3293.2493232612401"/>
    <s v="TJ (net)"/>
    <n v="2.63512954734307E-4"/>
    <n v="0.86781385984932602"/>
  </r>
  <r>
    <x v="0"/>
    <s v="1A4ai"/>
    <x v="2"/>
    <s v="Public sector combustion"/>
    <n v="35"/>
    <s v="Town gas"/>
    <n v="35"/>
    <x v="0"/>
    <n v="0"/>
    <s v="TJ (net)"/>
    <n v="7.3999999999999996E-5"/>
    <n v="0"/>
  </r>
  <r>
    <x v="0"/>
    <s v="1A4ai"/>
    <x v="2"/>
    <s v="Railways - stationary combustion"/>
    <n v="36"/>
    <s v="Burning oil"/>
    <n v="5"/>
    <x v="0"/>
    <n v="0"/>
    <s v="TJ (net)"/>
    <n v="3.0600000000000001E-4"/>
    <n v="0"/>
  </r>
  <r>
    <x v="0"/>
    <s v="1A4ai"/>
    <x v="2"/>
    <s v="Railways - stationary combustion"/>
    <n v="36"/>
    <s v="Coal"/>
    <n v="7"/>
    <x v="0"/>
    <n v="0"/>
    <s v="TJ (net)"/>
    <n v="1.73E-4"/>
    <n v="0"/>
  </r>
  <r>
    <x v="0"/>
    <s v="1A4ai"/>
    <x v="2"/>
    <s v="Railways - stationary combustion"/>
    <n v="36"/>
    <s v="Coke"/>
    <n v="8"/>
    <x v="0"/>
    <n v="0"/>
    <s v="TJ (net)"/>
    <n v="1.73E-4"/>
    <n v="0"/>
  </r>
  <r>
    <x v="0"/>
    <s v="1A4ai"/>
    <x v="2"/>
    <s v="Railways - stationary combustion"/>
    <n v="36"/>
    <s v="Fuel oil"/>
    <n v="14"/>
    <x v="0"/>
    <n v="0"/>
    <s v="TJ (net)"/>
    <n v="3.0600000000000001E-4"/>
    <n v="0"/>
  </r>
  <r>
    <x v="0"/>
    <s v="1A4ai"/>
    <x v="2"/>
    <s v="Railways - stationary combustion"/>
    <n v="36"/>
    <s v="Natural gas"/>
    <n v="19"/>
    <x v="0"/>
    <n v="40.330257328436197"/>
    <s v="TJ (net)"/>
    <n v="7.3999999999999996E-5"/>
    <n v="2.9844390423042801E-3"/>
  </r>
  <r>
    <x v="2"/>
    <s v="1A1b"/>
    <x v="2"/>
    <s v="Refineries - combustion"/>
    <n v="37"/>
    <s v="Fuel oil"/>
    <n v="14"/>
    <x v="0"/>
    <n v="8191.3391670823203"/>
    <s v="TJ (net)"/>
    <n v="9.8693486856323104E-5"/>
    <n v="0.80843182442212402"/>
  </r>
  <r>
    <x v="2"/>
    <s v="1A1b"/>
    <x v="2"/>
    <s v="Refineries - combustion"/>
    <n v="37"/>
    <s v="Gas oil"/>
    <n v="15"/>
    <x v="0"/>
    <n v="0.26557351466521101"/>
    <s v="TJ (net)"/>
    <n v="6.5471313121391996E-4"/>
    <n v="1.7387446735394601E-4"/>
  </r>
  <r>
    <x v="2"/>
    <s v="1A1b"/>
    <x v="2"/>
    <s v="Refineries - combustion"/>
    <n v="37"/>
    <s v="LPG"/>
    <n v="16"/>
    <x v="0"/>
    <n v="504.94169879298897"/>
    <s v="TJ (net)"/>
    <n v="3.3361178659227902E-5"/>
    <n v="1.68454502259269E-2"/>
  </r>
  <r>
    <x v="2"/>
    <s v="1A1b"/>
    <x v="2"/>
    <s v="Refineries - combustion"/>
    <n v="37"/>
    <s v="Refinery miscellaneous"/>
    <n v="17"/>
    <x v="0"/>
    <n v="0"/>
    <s v="TJ (net)"/>
    <n v="0"/>
    <n v="0"/>
  </r>
  <r>
    <x v="2"/>
    <s v="1A1b"/>
    <x v="2"/>
    <s v="Refineries - combustion"/>
    <n v="37"/>
    <s v="Naphtha"/>
    <n v="18"/>
    <x v="0"/>
    <n v="2445.0016988317002"/>
    <s v="TJ (net)"/>
    <n v="6.5471313113802504E-4"/>
    <n v="1.6007747178798899"/>
  </r>
  <r>
    <x v="2"/>
    <s v="1A1b"/>
    <x v="2"/>
    <s v="Refineries - combustion"/>
    <n v="37"/>
    <s v="Natural gas"/>
    <n v="19"/>
    <x v="0"/>
    <n v="45623.665382205101"/>
    <s v="TJ (net)"/>
    <n v="3.3361178659227902E-5"/>
    <n v="1.5220592519045799"/>
  </r>
  <r>
    <x v="2"/>
    <s v="1A1b"/>
    <x v="2"/>
    <s v="Refineries - combustion"/>
    <n v="37"/>
    <s v="OPG"/>
    <n v="26"/>
    <x v="0"/>
    <n v="105094.21808309499"/>
    <s v="TJ (net)"/>
    <n v="4.3786546990236597E-5"/>
    <n v="4.6017129184976104"/>
  </r>
  <r>
    <x v="2"/>
    <s v="1A1b"/>
    <x v="2"/>
    <s v="Refineries - combustion"/>
    <n v="37"/>
    <s v="Petrol"/>
    <n v="28"/>
    <x v="0"/>
    <n v="0"/>
    <s v="TJ (net)"/>
    <n v="0"/>
    <n v="0"/>
  </r>
  <r>
    <x v="2"/>
    <s v="1A1b"/>
    <x v="2"/>
    <s v="Refineries - combustion"/>
    <n v="37"/>
    <s v="Petroleum coke"/>
    <n v="31"/>
    <x v="0"/>
    <n v="37637.873668193002"/>
    <s v="TJ (net)"/>
    <n v="1.4645403378235801E-4"/>
    <n v="5.5122184216976597"/>
  </r>
  <r>
    <x v="3"/>
    <s v="1B1b"/>
    <x v="2"/>
    <s v="Solid smokeless fuel production"/>
    <n v="42"/>
    <s v="SSF produced"/>
    <n v="33"/>
    <x v="0"/>
    <n v="0.13718724617115799"/>
    <s v="Mt fuel consumed"/>
    <n v="1.64399512134513E-2"/>
    <n v="2.2553516341615701E-3"/>
  </r>
  <r>
    <x v="2"/>
    <s v="1A1c"/>
    <x v="2"/>
    <s v="Town gas manufacture"/>
    <n v="43"/>
    <s v="Burning oil"/>
    <n v="5"/>
    <x v="0"/>
    <n v="0"/>
    <s v="TJ (net)"/>
    <n v="0"/>
    <n v="0"/>
  </r>
  <r>
    <x v="2"/>
    <s v="1A1c"/>
    <x v="2"/>
    <s v="Town gas manufacture"/>
    <n v="43"/>
    <s v="Coal"/>
    <n v="7"/>
    <x v="0"/>
    <n v="0"/>
    <s v="TJ (net)"/>
    <n v="0"/>
    <n v="0"/>
  </r>
  <r>
    <x v="2"/>
    <s v="1A1c"/>
    <x v="2"/>
    <s v="Town gas manufacture"/>
    <n v="43"/>
    <s v="Coke"/>
    <n v="8"/>
    <x v="0"/>
    <n v="0"/>
    <s v="TJ (net)"/>
    <n v="0"/>
    <n v="0"/>
  </r>
  <r>
    <x v="2"/>
    <s v="1A1c"/>
    <x v="2"/>
    <s v="Town gas manufacture"/>
    <n v="43"/>
    <s v="Coke oven gas"/>
    <n v="9"/>
    <x v="0"/>
    <n v="0"/>
    <s v="TJ (net)"/>
    <n v="0"/>
    <n v="0"/>
  </r>
  <r>
    <x v="2"/>
    <s v="1A1c"/>
    <x v="2"/>
    <s v="Town gas manufacture"/>
    <n v="43"/>
    <s v="LPG"/>
    <n v="16"/>
    <x v="0"/>
    <n v="0"/>
    <s v="TJ (net)"/>
    <n v="0"/>
    <n v="0"/>
  </r>
  <r>
    <x v="2"/>
    <s v="1A1c"/>
    <x v="2"/>
    <s v="Town gas manufacture"/>
    <n v="43"/>
    <s v="Natural gas"/>
    <n v="19"/>
    <x v="0"/>
    <n v="0"/>
    <s v="TJ (net)"/>
    <n v="0"/>
    <n v="0"/>
  </r>
  <r>
    <x v="0"/>
    <s v="1A4cii"/>
    <x v="2"/>
    <s v="Agriculture - mobile machinery"/>
    <n v="55"/>
    <s v="Gas oil"/>
    <n v="15"/>
    <x v="0"/>
    <n v="56228.208275215802"/>
    <s v="TJ (net)"/>
    <n v="2.5123661391722701E-4"/>
    <n v="14.126584653697799"/>
  </r>
  <r>
    <x v="0"/>
    <s v="1A4cii"/>
    <x v="2"/>
    <s v="Agriculture - mobile machinery"/>
    <n v="55"/>
    <s v="Petrol"/>
    <n v="28"/>
    <x v="0"/>
    <n v="67.185555036696101"/>
    <s v="TJ (net)"/>
    <n v="3.2365576060688903E-5"/>
    <n v="2.1744991917197901E-3"/>
  </r>
  <r>
    <x v="7"/>
    <s v="1A5b"/>
    <x v="2"/>
    <s v="Aircraft -  military"/>
    <n v="56"/>
    <s v="Aviation spirit"/>
    <n v="2"/>
    <x v="0"/>
    <n v="55.920532286486399"/>
    <s v="TJ (net)"/>
    <n v="1.8929905872401499E-4"/>
    <n v="1.05857041251778E-2"/>
  </r>
  <r>
    <x v="7"/>
    <s v="1A5b"/>
    <x v="2"/>
    <s v="Aircraft -  military"/>
    <n v="56"/>
    <s v="Aviation turbine fuel"/>
    <n v="3"/>
    <x v="0"/>
    <n v="15461.623773556001"/>
    <s v="TJ (net)"/>
    <n v="1.93601177428244E-4"/>
    <n v="2.9933885675129699"/>
  </r>
  <r>
    <x v="1"/>
    <s v="1A3eii"/>
    <x v="2"/>
    <s v="Aircraft - support vehicles"/>
    <n v="57"/>
    <s v="Gas oil"/>
    <n v="15"/>
    <x v="0"/>
    <n v="8415.2912432560297"/>
    <s v="TJ (net)"/>
    <n v="1.77564069664038E-4"/>
    <n v="1.49425336056068"/>
  </r>
  <r>
    <x v="4"/>
    <s v="1A2b"/>
    <x v="2"/>
    <s v="Autogenerators"/>
    <n v="58"/>
    <s v="Coal"/>
    <n v="7"/>
    <x v="0"/>
    <n v="188.534501947444"/>
    <s v="TJ (net)"/>
    <n v="1.8000000000000001E-4"/>
    <n v="3.3936210350539897E-2"/>
  </r>
  <r>
    <x v="4"/>
    <s v="1A2gviii"/>
    <x v="2"/>
    <s v="Autogenerators"/>
    <n v="58"/>
    <s v="Natural gas"/>
    <n v="19"/>
    <x v="0"/>
    <n v="34956.937991141604"/>
    <s v="TJ (net)"/>
    <n v="7.3999999999999996E-5"/>
    <n v="2.5868134113444801"/>
  </r>
  <r>
    <x v="2"/>
    <s v="1A1a"/>
    <x v="2"/>
    <s v="Autogenerators"/>
    <n v="58"/>
    <s v="Biogas"/>
    <n v="261"/>
    <x v="0"/>
    <n v="33593.175731499403"/>
    <s v="TJ (net)"/>
    <n v="2.63512954734307E-4"/>
    <n v="8.8522369959162202"/>
  </r>
  <r>
    <x v="0"/>
    <s v="1A4bii"/>
    <x v="2"/>
    <s v="House and garden machinery"/>
    <n v="59"/>
    <s v="DERV"/>
    <n v="12"/>
    <x v="0"/>
    <n v="478.03125465923102"/>
    <s v="TJ (net)"/>
    <n v="1.1171733492871801E-3"/>
    <n v="0.53404377783160595"/>
  </r>
  <r>
    <x v="0"/>
    <s v="1A4bii"/>
    <x v="2"/>
    <s v="House and garden machinery"/>
    <n v="59"/>
    <s v="Petrol"/>
    <n v="28"/>
    <x v="0"/>
    <n v="5081.9950775658799"/>
    <s v="TJ (net)"/>
    <n v="6.6382132408833398E-5"/>
    <n v="0.33735367014001799"/>
  </r>
  <r>
    <x v="4"/>
    <s v="1A2gvii"/>
    <x v="2"/>
    <s v="Industrial off-road mobile machinery"/>
    <n v="66"/>
    <s v="DERV"/>
    <n v="12"/>
    <x v="0"/>
    <n v="13064.6592678164"/>
    <s v="TJ (net)"/>
    <n v="3.7168639929681E-4"/>
    <n v="4.8559561612943796"/>
  </r>
  <r>
    <x v="4"/>
    <s v="1A2gvii"/>
    <x v="2"/>
    <s v="Industrial off-road mobile machinery"/>
    <n v="66"/>
    <s v="Gas oil"/>
    <n v="15"/>
    <x v="0"/>
    <n v="57371.244448933001"/>
    <s v="TJ (net)"/>
    <n v="3.7482568787101402E-4"/>
    <n v="21.504216164587401"/>
  </r>
  <r>
    <x v="4"/>
    <s v="1A2gvii"/>
    <x v="2"/>
    <s v="Industrial off-road mobile machinery"/>
    <n v="66"/>
    <s v="Petrol"/>
    <n v="28"/>
    <x v="0"/>
    <n v="8718.1977695157602"/>
    <s v="TJ (net)"/>
    <n v="1.39558464386441E-4"/>
    <n v="1.21669829293091"/>
  </r>
  <r>
    <x v="7"/>
    <s v="1A5b"/>
    <x v="2"/>
    <s v="Shipping - naval"/>
    <n v="67"/>
    <s v="Gas oil"/>
    <n v="15"/>
    <x v="0"/>
    <n v="0.15483200228671901"/>
    <s v="TJ (net)"/>
    <n v="68.399769143727895"/>
    <n v="10.59047321247273"/>
  </r>
  <r>
    <x v="5"/>
    <s v="2B3"/>
    <x v="2"/>
    <s v="Adipic acid production"/>
    <n v="91"/>
    <s v="Adipic acid produced"/>
    <n v="169"/>
    <x v="0"/>
    <n v="0"/>
    <s v="Mt Adipic Acid produced"/>
    <n v="0"/>
    <n v="0"/>
  </r>
  <r>
    <x v="5"/>
    <s v="2C3"/>
    <x v="2"/>
    <s v="Primary aluminium production - general"/>
    <n v="92"/>
    <s v="Primary aluminium production"/>
    <n v="174"/>
    <x v="0"/>
    <n v="4.4036857961894403E-2"/>
    <s v="Megatonne"/>
    <n v="5.3072972108969899E-2"/>
    <n v="2.3371669343782899E-3"/>
  </r>
  <r>
    <x v="4"/>
    <s v="1A2c"/>
    <x v="2"/>
    <s v="Ammonia production - combustion"/>
    <n v="94"/>
    <s v="Natural gas"/>
    <n v="19"/>
    <x v="0"/>
    <n v="8189.03530706314"/>
    <s v="TJ (net)"/>
    <n v="1.0948054794054199E-4"/>
    <n v="0.89654007252171697"/>
  </r>
  <r>
    <x v="5"/>
    <s v="2C1"/>
    <x v="2"/>
    <s v="Electric arc furnaces"/>
    <n v="95"/>
    <s v="Steel production (electric arc)"/>
    <n v="175"/>
    <x v="0"/>
    <n v="1.8059929873546401"/>
    <s v="Megatonne"/>
    <n v="0.24467497773820099"/>
    <n v="0.44188129397634401"/>
  </r>
  <r>
    <x v="5"/>
    <s v="2C1"/>
    <x v="2"/>
    <s v="Iron and steel - flaring"/>
    <n v="98"/>
    <s v="Blast furnace gas"/>
    <n v="4"/>
    <x v="0"/>
    <n v="3561.2801494881001"/>
    <s v="TJ (net)"/>
    <n v="7.3999999999999996E-5"/>
    <n v="0.263534731062119"/>
  </r>
  <r>
    <x v="3"/>
    <s v="1B1b"/>
    <x v="2"/>
    <s v="Iron and steel - flaring"/>
    <n v="98"/>
    <s v="Coke oven gas"/>
    <n v="9"/>
    <x v="0"/>
    <n v="406.23517745761302"/>
    <s v="TJ (net)"/>
    <n v="7.3999999999999996E-5"/>
    <n v="3.0061403131863399E-2"/>
  </r>
  <r>
    <x v="5"/>
    <s v="2C1"/>
    <x v="2"/>
    <s v="Basic oxygen furnaces"/>
    <n v="119"/>
    <s v="Steel production (oxygen converters)"/>
    <n v="176"/>
    <x v="0"/>
    <n v="6.0585730908525104"/>
    <s v="Mt material produced"/>
    <n v="1.9319788356043199E-2"/>
    <n v="0.117050349854889"/>
  </r>
  <r>
    <x v="8"/>
    <s v="z_1A3di(i)"/>
    <x v="2"/>
    <s v="Shipping - international IPCC definition"/>
    <n v="127"/>
    <s v="Fuel oil"/>
    <n v="14"/>
    <x v="0"/>
    <n v="0.80895036056476699"/>
    <s v="Mt fuel consumed"/>
    <n v="79.274957353916705"/>
    <n v="64.12950533520744"/>
  </r>
  <r>
    <x v="8"/>
    <s v="z_1A3di(i)"/>
    <x v="2"/>
    <s v="Shipping - international IPCC definition"/>
    <n v="127"/>
    <s v="Gas oil"/>
    <n v="15"/>
    <x v="0"/>
    <n v="1.6304743000000004"/>
    <s v="Mt fuel consumed"/>
    <n v="63.662045104783999"/>
    <n v="103.79932842879114"/>
  </r>
  <r>
    <x v="5"/>
    <s v="2B2"/>
    <x v="2"/>
    <s v="Nitric acid production"/>
    <n v="130"/>
    <s v="Acid production"/>
    <n v="83"/>
    <x v="0"/>
    <n v="1.0818099999999999"/>
    <s v="Mt 100% Nitric Acid produced"/>
    <n v="9.7983934332276507E-2"/>
    <n v="0.106"/>
  </r>
  <r>
    <x v="1"/>
    <s v="1A3c"/>
    <x v="2"/>
    <s v="Railways - intercity"/>
    <n v="172"/>
    <s v="Gas oil"/>
    <n v="15"/>
    <x v="0"/>
    <n v="8494.3159774287105"/>
    <s v="TJ (net)"/>
    <n v="1.03229579250763E-3"/>
    <n v="8.7686466437299906"/>
  </r>
  <r>
    <x v="1"/>
    <s v="1A3c"/>
    <x v="2"/>
    <s v="Railways - regional"/>
    <n v="173"/>
    <s v="Gas oil"/>
    <n v="15"/>
    <x v="0"/>
    <n v="9535.1775545195906"/>
    <s v="TJ (net)"/>
    <n v="2.9647098131952403E-4"/>
    <n v="2.8269034466443199"/>
  </r>
  <r>
    <x v="1"/>
    <s v="1A3c"/>
    <x v="2"/>
    <s v="Railways - freight"/>
    <n v="174"/>
    <s v="Gas oil"/>
    <n v="15"/>
    <x v="0"/>
    <n v="5723.8908546078001"/>
    <s v="TJ (net)"/>
    <n v="7.1450607064487304E-4"/>
    <n v="4.0897547633259403"/>
  </r>
  <r>
    <x v="1"/>
    <s v="1A3aii(i)"/>
    <x v="2"/>
    <s v="Aircraft - domestic take off and landing"/>
    <n v="177"/>
    <s v="Aviation spirit"/>
    <n v="2"/>
    <x v="0"/>
    <n v="443.18338490730099"/>
    <s v="TJ (net)"/>
    <n v="7.4115220469400905E-5"/>
    <n v="3.2846634280780003E-2"/>
  </r>
  <r>
    <x v="1"/>
    <s v="1A3aii(i)"/>
    <x v="2"/>
    <s v="Aircraft - domestic take off and landing"/>
    <n v="177"/>
    <s v="Aviation turbine fuel"/>
    <n v="3"/>
    <x v="0"/>
    <n v="5444.7665314813503"/>
    <s v="TJ (net)"/>
    <n v="2.58366196604495E-4"/>
    <n v="1.4067436201382799"/>
  </r>
  <r>
    <x v="4"/>
    <s v="1A2f"/>
    <x v="2"/>
    <s v="Cement - non-decarbonising"/>
    <n v="178"/>
    <s v="Clinker production"/>
    <n v="167"/>
    <x v="0"/>
    <n v="8.0758235819375095"/>
    <s v="Mt clinker produced"/>
    <n v="1.3250177198089901"/>
    <n v="10.700609348118499"/>
  </r>
  <r>
    <x v="9"/>
    <s v="2G"/>
    <x v="2"/>
    <s v="Cigarette smoking"/>
    <n v="270"/>
    <s v="Cigarettes"/>
    <n v="80"/>
    <x v="0"/>
    <n v="3.12378412827931E-2"/>
    <s v="Megatonne"/>
    <n v="1.8"/>
    <n v="5.6228114309027598E-2"/>
  </r>
  <r>
    <x v="6"/>
    <s v="5C1biv"/>
    <x v="2"/>
    <s v="Incineration - sewage sludge"/>
    <n v="302"/>
    <s v="Sewage sludge combustion"/>
    <n v="23"/>
    <x v="0"/>
    <n v="0.111571"/>
    <s v="Megatonne"/>
    <n v="1.64310550090739"/>
    <n v="0.18332292384173801"/>
  </r>
  <r>
    <x v="6"/>
    <s v="5C1biii"/>
    <x v="2"/>
    <s v="Incineration - clinical waste"/>
    <n v="303"/>
    <s v="Clinical waste"/>
    <n v="63"/>
    <x v="0"/>
    <n v="9.2750996388073506E-2"/>
    <s v="Megatonne"/>
    <n v="1.8"/>
    <n v="0.16695179349853201"/>
  </r>
  <r>
    <x v="6"/>
    <s v="5C1bii"/>
    <x v="2"/>
    <s v="Incineration - chemical waste"/>
    <n v="304"/>
    <s v="Chemical waste"/>
    <n v="73"/>
    <x v="0"/>
    <n v="0.13264351750874201"/>
    <s v="Megatonne"/>
    <n v="1.4460413437791"/>
    <n v="0.19180801030192801"/>
  </r>
  <r>
    <x v="6"/>
    <s v="5C1bv"/>
    <x v="2"/>
    <s v="Crematoria"/>
    <n v="305"/>
    <s v="Cremation"/>
    <n v="64"/>
    <x v="0"/>
    <n v="0.486439949791382"/>
    <s v="million cremations"/>
    <n v="0.82499999999999996"/>
    <n v="0.40131295857789001"/>
  </r>
  <r>
    <x v="2"/>
    <s v="1A1c"/>
    <x v="2"/>
    <s v="Upstream oil and gas production - combustion at gas separation plant"/>
    <n v="361"/>
    <s v="LPG"/>
    <n v="16"/>
    <x v="0"/>
    <n v="726.47185128004901"/>
    <s v="TJ (net)"/>
    <n v="1.5818499558048E-4"/>
    <n v="0.114916946584078"/>
  </r>
  <r>
    <x v="2"/>
    <s v="1A1c"/>
    <x v="2"/>
    <s v="Upstream oil and gas production - combustion at gas separation plant"/>
    <n v="361"/>
    <s v="OPG"/>
    <n v="26"/>
    <x v="0"/>
    <n v="13969.925368981199"/>
    <s v="TJ (net)"/>
    <n v="1.5818499558048E-4"/>
    <n v="2.2098325827519298"/>
  </r>
  <r>
    <x v="3"/>
    <s v="1B2ai"/>
    <x v="2"/>
    <s v="Upstream Oil Production - Offshore Well Testing"/>
    <n v="368"/>
    <s v="Exploration drilling :amount of gas flared"/>
    <n v="187"/>
    <x v="0"/>
    <n v="29964.553321904001"/>
    <s v="t"/>
    <n v="3.7000641594881701E-6"/>
    <n v="0.110870769801449"/>
  </r>
  <r>
    <x v="6"/>
    <s v="5E"/>
    <x v="2"/>
    <s v="Accidental fires - vehicles"/>
    <n v="373"/>
    <s v="Mass burnt"/>
    <n v="249"/>
    <x v="0"/>
    <n v="6.5544220709785597"/>
    <s v="kilotonne"/>
    <n v="2E-3"/>
    <n v="1.31088441419571E-2"/>
  </r>
  <r>
    <x v="5"/>
    <s v="2B10a"/>
    <x v="2"/>
    <s v="Chemical industry - nitric acid use"/>
    <n v="405"/>
    <s v="Chemicals and manmade fibres"/>
    <n v="154"/>
    <x v="0"/>
    <n v="69.122723670374796"/>
    <s v="no units"/>
    <n v="7.9340722707089192E-3"/>
    <n v="0.54842468514899601"/>
  </r>
  <r>
    <x v="6"/>
    <s v="5C1bv"/>
    <x v="2"/>
    <s v="Incineration - animal carcases"/>
    <n v="418"/>
    <s v="Non-fuel combustion"/>
    <n v="21"/>
    <x v="0"/>
    <n v="1"/>
    <s v="no units"/>
    <n v="0.245"/>
    <n v="0.245"/>
  </r>
  <r>
    <x v="6"/>
    <s v="5C2"/>
    <x v="2"/>
    <s v="Small-scale waste burning"/>
    <n v="434"/>
    <s v="Waste"/>
    <n v="236"/>
    <x v="0"/>
    <n v="106.978921103535"/>
    <s v="kilotonne"/>
    <n v="1.2213961475742001E-3"/>
    <n v="0.130663642107502"/>
  </r>
  <r>
    <x v="9"/>
    <s v="2G"/>
    <x v="2"/>
    <s v="Fireworks"/>
    <n v="436"/>
    <s v="Process emission"/>
    <n v="48"/>
    <x v="0"/>
    <n v="10.331071817391001"/>
    <s v="TJ (net)"/>
    <n v="2.5999999999999998E-4"/>
    <n v="2.6860786725216601E-3"/>
  </r>
  <r>
    <x v="6"/>
    <s v="5E"/>
    <x v="2"/>
    <s v="Accidental fires - dwellings"/>
    <n v="440"/>
    <s v="Mass burnt"/>
    <n v="249"/>
    <x v="0"/>
    <n v="19.988592336352699"/>
    <s v="kilotonne"/>
    <n v="3.0000000000000001E-3"/>
    <n v="5.9965777009058099E-2"/>
  </r>
  <r>
    <x v="6"/>
    <s v="5E"/>
    <x v="2"/>
    <s v="Accidental fires - other buildings"/>
    <n v="441"/>
    <s v="Mass burnt"/>
    <n v="249"/>
    <x v="0"/>
    <n v="15.7316803768122"/>
    <s v="kilotonne"/>
    <n v="3.0000000000000001E-3"/>
    <n v="4.7195041130436599E-2"/>
  </r>
  <r>
    <x v="8"/>
    <s v="z_11C"/>
    <x v="2"/>
    <s v="Accidental fires - vegetation"/>
    <n v="442"/>
    <s v="Area burnt"/>
    <n v="250"/>
    <x v="0"/>
    <n v="1217.90849673203"/>
    <s v="hectares"/>
    <n v="5.1E-5"/>
    <n v="6.2113333333333499E-2"/>
  </r>
  <r>
    <x v="8"/>
    <s v="z_11B"/>
    <x v="2"/>
    <s v="Accidental fires - forests"/>
    <n v="443"/>
    <s v="Area burnt"/>
    <n v="250"/>
    <x v="0"/>
    <n v="698.66666666666697"/>
    <s v="hectares"/>
    <n v="1.9000000000000001E-4"/>
    <n v="0.13274666666666701"/>
  </r>
  <r>
    <x v="8"/>
    <s v="z_11C"/>
    <x v="2"/>
    <s v="Accidental fires - straw"/>
    <n v="444"/>
    <s v="Mass burnt"/>
    <n v="249"/>
    <x v="0"/>
    <n v="20.320718954248399"/>
    <s v="kilotonne"/>
    <n v="2.2499999999999998E-3"/>
    <n v="4.5721617647058899E-2"/>
  </r>
  <r>
    <x v="8"/>
    <s v="z_1A3aii(ii)"/>
    <x v="2"/>
    <s v="Aircraft - domestic cruise"/>
    <n v="500"/>
    <s v="Aviation spirit"/>
    <n v="2"/>
    <x v="0"/>
    <n v="17.1592156100177"/>
    <s v="TJ (net)"/>
    <n v="3.5779429804595801E-5"/>
    <n v="6.13946950420553E-4"/>
  </r>
  <r>
    <x v="8"/>
    <s v="z_1A3aii(ii)"/>
    <x v="2"/>
    <s v="Aircraft - domestic cruise"/>
    <n v="500"/>
    <s v="Aviation turbine fuel"/>
    <n v="3"/>
    <x v="0"/>
    <n v="15376.190676484201"/>
    <s v="TJ (net)"/>
    <n v="3.3570612133175602E-4"/>
    <n v="5.1618813328600197"/>
  </r>
  <r>
    <x v="8"/>
    <s v="z_1A3ai(ii)"/>
    <x v="2"/>
    <s v="Aircraft - international cruise"/>
    <n v="501"/>
    <s v="Aviation spirit"/>
    <n v="2"/>
    <x v="0"/>
    <n v="1.9310912472084201"/>
    <s v="TJ (net)"/>
    <n v="2.85831935970014E-5"/>
    <n v="5.5196754972433201E-5"/>
  </r>
  <r>
    <x v="8"/>
    <s v="z_1A3ai(ii)"/>
    <x v="2"/>
    <s v="Aircraft - international cruise"/>
    <n v="501"/>
    <s v="Aviation turbine fuel"/>
    <n v="3"/>
    <x v="0"/>
    <n v="481044.07631593599"/>
    <s v="TJ (net)"/>
    <n v="3.9845489809569299E-4"/>
    <n v="191.67436840800301"/>
  </r>
  <r>
    <x v="10"/>
    <s v="1A3bi"/>
    <x v="2"/>
    <s v="Road transport - cars - rural driving"/>
    <n v="651"/>
    <s v="Petrol"/>
    <n v="28"/>
    <x v="0"/>
    <n v="195495.729670481"/>
    <s v="TJ (net)"/>
    <n v="2.66791000874113E-5"/>
    <n v="5.21565013854027"/>
  </r>
  <r>
    <x v="10"/>
    <s v="1A3bi"/>
    <x v="2"/>
    <s v="Road transport - cars - rural driving"/>
    <n v="652"/>
    <s v="DERV"/>
    <n v="12"/>
    <x v="0"/>
    <n v="197217.33045366299"/>
    <s v="TJ (net)"/>
    <n v="1.97279593467042E-4"/>
    <n v="38.906954776553903"/>
  </r>
  <r>
    <x v="13"/>
    <s v="1A3bii"/>
    <x v="2"/>
    <s v="Road transport - LGVs - rural driving"/>
    <n v="654"/>
    <s v="Petrol"/>
    <n v="28"/>
    <x v="0"/>
    <n v="3264.7215733153498"/>
    <s v="TJ (net)"/>
    <n v="2.4520706203042698E-5"/>
    <n v="8.0053278534001002E-2"/>
  </r>
  <r>
    <x v="13"/>
    <s v="1A3bii"/>
    <x v="2"/>
    <s v="Road transport - LGVs - rural driving"/>
    <n v="655"/>
    <s v="DERV"/>
    <n v="12"/>
    <x v="0"/>
    <n v="112529.07592078899"/>
    <s v="TJ (net)"/>
    <n v="2.7283038655616501E-4"/>
    <n v="30.701351282276899"/>
  </r>
  <r>
    <x v="14"/>
    <s v="1A3biii"/>
    <x v="2"/>
    <s v="Road transport - buses and coaches - rural driving"/>
    <n v="656"/>
    <s v="DERV"/>
    <n v="12"/>
    <x v="0"/>
    <n v="10539.547662195901"/>
    <s v="TJ (net)"/>
    <n v="1.39052537675805E-4"/>
    <n v="1.4655508483834401"/>
  </r>
  <r>
    <x v="14"/>
    <s v="1A3biii"/>
    <x v="2"/>
    <s v="Road transport - HGV articulated - rural driving"/>
    <n v="657"/>
    <s v="DERV"/>
    <n v="12"/>
    <x v="0"/>
    <n v="63700.383116830497"/>
    <s v="TJ (net)"/>
    <n v="3.4356014688065198E-5"/>
    <n v="2.18849129799721"/>
  </r>
  <r>
    <x v="14"/>
    <s v="1A3biii"/>
    <x v="2"/>
    <s v="Road transport - HGV rigid - rural driving"/>
    <n v="658"/>
    <s v="DERV"/>
    <n v="12"/>
    <x v="0"/>
    <n v="47564.829374020897"/>
    <s v="TJ (net)"/>
    <n v="8.4351824626194199E-5"/>
    <n v="4.0121801457322599"/>
  </r>
  <r>
    <x v="15"/>
    <s v="1A3biv"/>
    <x v="2"/>
    <s v="Road transport - motorcycle (&gt;50cc  2st) - rural driving"/>
    <n v="660"/>
    <s v="Petrol"/>
    <n v="28"/>
    <x v="0"/>
    <n v="0"/>
    <s v="TJ (net)"/>
    <n v="0"/>
    <n v="0"/>
  </r>
  <r>
    <x v="15"/>
    <s v="1A3biv"/>
    <x v="2"/>
    <s v="Road transport - motorcycle (&gt;50cc  4st) - rural driving"/>
    <n v="661"/>
    <s v="Petrol"/>
    <n v="28"/>
    <x v="0"/>
    <n v="2925.2059698071998"/>
    <s v="TJ (net)"/>
    <n v="6.2909922107346402E-5"/>
    <n v="0.18402447970851599"/>
  </r>
  <r>
    <x v="10"/>
    <s v="1A3bi"/>
    <x v="2"/>
    <s v="Road transport - cars - urban driving"/>
    <n v="663"/>
    <s v="Petrol"/>
    <n v="28"/>
    <x v="0"/>
    <n v="211806.372077262"/>
    <s v="TJ (net)"/>
    <n v="2.6161149759748201E-5"/>
    <n v="5.5410982199822003"/>
  </r>
  <r>
    <x v="10"/>
    <s v="1A3bi"/>
    <x v="2"/>
    <s v="Road transport - cars - urban driving"/>
    <n v="664"/>
    <s v="DERV"/>
    <n v="12"/>
    <x v="0"/>
    <n v="161245.094866878"/>
    <s v="TJ (net)"/>
    <n v="2.14227610214963E-4"/>
    <n v="34.543151332216297"/>
  </r>
  <r>
    <x v="13"/>
    <s v="1A3bii"/>
    <x v="2"/>
    <s v="Road transport - LGVs - urban driving"/>
    <n v="666"/>
    <s v="Petrol"/>
    <n v="28"/>
    <x v="0"/>
    <n v="3149.3090646376399"/>
    <s v="TJ (net)"/>
    <n v="2.1304850045068499E-5"/>
    <n v="6.7095557367679901E-2"/>
  </r>
  <r>
    <x v="13"/>
    <s v="1A3bii"/>
    <x v="2"/>
    <s v="Road transport - LGVs - urban driving"/>
    <n v="667"/>
    <s v="DERV"/>
    <n v="12"/>
    <x v="0"/>
    <n v="84700.733912325493"/>
    <s v="TJ (net)"/>
    <n v="2.40969144906134E-4"/>
    <n v="20.410263423775099"/>
  </r>
  <r>
    <x v="14"/>
    <s v="1A3biii"/>
    <x v="2"/>
    <s v="Road transport - buses and coaches - urban driving"/>
    <n v="668"/>
    <s v="DERV"/>
    <n v="12"/>
    <x v="0"/>
    <n v="28648.1271267255"/>
    <s v="TJ (net)"/>
    <n v="1.7027466969336699E-4"/>
    <n v="4.8780503838367704"/>
  </r>
  <r>
    <x v="14"/>
    <s v="1A3biii"/>
    <x v="2"/>
    <s v="Road transport - HGV articulated - urban driving"/>
    <n v="669"/>
    <s v="DERV"/>
    <n v="12"/>
    <x v="0"/>
    <n v="14575.5139777765"/>
    <s v="TJ (net)"/>
    <n v="5.8187247214101699E-5"/>
    <n v="0.84810903509747604"/>
  </r>
  <r>
    <x v="14"/>
    <s v="1A3biii"/>
    <x v="2"/>
    <s v="Road transport - HGV rigid - urban driving"/>
    <n v="670"/>
    <s v="DERV"/>
    <n v="12"/>
    <x v="0"/>
    <n v="25099.7305395105"/>
    <s v="TJ (net)"/>
    <n v="1.03744204233609E-4"/>
    <n v="2.6039515712995298"/>
  </r>
  <r>
    <x v="15"/>
    <s v="1A3biv"/>
    <x v="2"/>
    <s v="Road transport - mopeds (&lt;50cc 2st) - urban driving"/>
    <n v="671"/>
    <s v="Petrol"/>
    <n v="28"/>
    <x v="0"/>
    <n v="111.839096104985"/>
    <s v="TJ (net)"/>
    <n v="2.4582457648541399E-4"/>
    <n v="2.7492798434519499E-2"/>
  </r>
  <r>
    <x v="15"/>
    <s v="1A3biv"/>
    <x v="2"/>
    <s v="Road transport - motorcycle (&gt;50cc  2st) - urban driving"/>
    <n v="672"/>
    <s v="Petrol"/>
    <n v="28"/>
    <x v="0"/>
    <n v="66.806922893899099"/>
    <s v="TJ (net)"/>
    <n v="3.9132159207722903E-5"/>
    <n v="2.6142991428621302E-3"/>
  </r>
  <r>
    <x v="15"/>
    <s v="1A3biv"/>
    <x v="2"/>
    <s v="Road transport - motorcycle (&gt;50cc  4st) - urban driving"/>
    <n v="673"/>
    <s v="Petrol"/>
    <n v="28"/>
    <x v="0"/>
    <n v="3303.34277050123"/>
    <s v="TJ (net)"/>
    <n v="3.9013749565962299E-5"/>
    <n v="0.128875787578867"/>
  </r>
  <r>
    <x v="10"/>
    <s v="1A3bi"/>
    <x v="2"/>
    <s v="Road transport - cars - motorway driving"/>
    <n v="675"/>
    <s v="Petrol"/>
    <n v="28"/>
    <x v="0"/>
    <n v="73384.973351355497"/>
    <s v="TJ (net)"/>
    <n v="2.6630483855479999E-5"/>
    <n v="1.9542773480680999"/>
  </r>
  <r>
    <x v="10"/>
    <s v="1A3bi"/>
    <x v="2"/>
    <s v="Road transport - cars - motorway driving"/>
    <n v="676"/>
    <s v="DERV"/>
    <n v="12"/>
    <x v="0"/>
    <n v="105211.842744447"/>
    <s v="TJ (net)"/>
    <n v="2.16066218093923E-4"/>
    <n v="22.7327249604852"/>
  </r>
  <r>
    <x v="13"/>
    <s v="1A3bii"/>
    <x v="2"/>
    <s v="Road transport - LGVs - motorway driving"/>
    <n v="678"/>
    <s v="Petrol"/>
    <n v="28"/>
    <x v="0"/>
    <n v="1567.50600291406"/>
    <s v="TJ (net)"/>
    <n v="2.57982650855931E-5"/>
    <n v="4.04389353864354E-2"/>
  </r>
  <r>
    <x v="13"/>
    <s v="1A3bii"/>
    <x v="2"/>
    <s v="Road transport - LGVs - motorway driving"/>
    <n v="679"/>
    <s v="DERV"/>
    <n v="12"/>
    <x v="0"/>
    <n v="56550.873624281099"/>
    <s v="TJ (net)"/>
    <n v="3.4070801755314601E-4"/>
    <n v="19.267336043427299"/>
  </r>
  <r>
    <x v="14"/>
    <s v="1A3biii"/>
    <x v="2"/>
    <s v="Road transport - buses and coaches - motorway driving"/>
    <n v="680"/>
    <s v="DERV"/>
    <n v="12"/>
    <x v="0"/>
    <n v="3211.0715199701799"/>
    <s v="TJ (net)"/>
    <n v="1.2366850410450701E-4"/>
    <n v="0.39710841144729803"/>
  </r>
  <r>
    <x v="14"/>
    <s v="1A3biii"/>
    <x v="2"/>
    <s v="Road transport - HGV articulated - motorway driving"/>
    <n v="681"/>
    <s v="DERV"/>
    <n v="12"/>
    <x v="0"/>
    <n v="93969.046513733396"/>
    <s v="TJ (net)"/>
    <n v="3.1200150733486998E-5"/>
    <n v="2.93184841551053"/>
  </r>
  <r>
    <x v="14"/>
    <s v="1A3biii"/>
    <x v="2"/>
    <s v="Road transport - HGV rigid - motorway driving"/>
    <n v="682"/>
    <s v="DERV"/>
    <n v="12"/>
    <x v="0"/>
    <n v="30877.647404360301"/>
    <s v="TJ (net)"/>
    <n v="7.3093471816243396E-5"/>
    <n v="2.2569544503025099"/>
  </r>
  <r>
    <x v="15"/>
    <s v="1A3biv"/>
    <x v="2"/>
    <s v="Road transport - motorcycle (&gt;50cc  4st) - motorway driving"/>
    <n v="685"/>
    <s v="Petrol"/>
    <n v="28"/>
    <x v="0"/>
    <n v="784.98416764459103"/>
    <s v="TJ (net)"/>
    <n v="8.0799017033786704E-5"/>
    <n v="6.3425949132768195E-2"/>
  </r>
  <r>
    <x v="10"/>
    <s v="1A3bi"/>
    <x v="2"/>
    <s v="Road transport - cars - cold start"/>
    <n v="687"/>
    <s v="Petrol"/>
    <n v="28"/>
    <x v="0"/>
    <n v="10.7535294250464"/>
    <s v="Megatonne"/>
    <n v="6.9273551764058E-2"/>
    <n v="0.74493517727227299"/>
  </r>
  <r>
    <x v="10"/>
    <s v="1A3bi"/>
    <x v="2"/>
    <s v="Road transport - cars - cold start"/>
    <n v="688"/>
    <s v="DERV"/>
    <n v="12"/>
    <x v="0"/>
    <n v="10.801121650459001"/>
    <s v="Megatonne"/>
    <n v="0.62228773017399497"/>
    <n v="6.7214054751973302"/>
  </r>
  <r>
    <x v="13"/>
    <s v="1A3bii"/>
    <x v="2"/>
    <s v="Road transport - LGVs - cold start"/>
    <n v="690"/>
    <s v="Petrol"/>
    <n v="28"/>
    <x v="0"/>
    <n v="0.178556265751384"/>
    <s v="Megatonne"/>
    <n v="5.6046086879553099E-2"/>
    <n v="1.00073799831906E-2"/>
  </r>
  <r>
    <x v="13"/>
    <s v="1A3bii"/>
    <x v="2"/>
    <s v="Road transport - LGVs - cold start"/>
    <n v="691"/>
    <s v="DERV"/>
    <n v="12"/>
    <x v="0"/>
    <n v="5.91172774370082"/>
    <s v="Megatonne"/>
    <n v="0.88419282463464299"/>
    <n v="5.22710725217381"/>
  </r>
  <r>
    <x v="6"/>
    <s v="5C1bv"/>
    <x v="2"/>
    <s v="Foot and mouth pyres"/>
    <n v="712"/>
    <s v="Pigs burnt"/>
    <n v="239"/>
    <x v="0"/>
    <n v="0"/>
    <s v="Population Size (1000 head)"/>
    <n v="4.73E-4"/>
    <n v="0"/>
  </r>
  <r>
    <x v="6"/>
    <s v="5C1bv"/>
    <x v="2"/>
    <s v="Foot and mouth pyres"/>
    <n v="712"/>
    <s v="Cows burnt"/>
    <n v="240"/>
    <x v="0"/>
    <n v="0"/>
    <s v="Population Size (1000 head)"/>
    <n v="1.9680000000000001E-3"/>
    <n v="0"/>
  </r>
  <r>
    <x v="6"/>
    <s v="5C1bv"/>
    <x v="2"/>
    <s v="Foot and mouth pyres"/>
    <n v="712"/>
    <s v="Sheep burnt"/>
    <n v="241"/>
    <x v="0"/>
    <n v="0"/>
    <s v="Population Size (1000 head)"/>
    <n v="1.07E-4"/>
    <n v="0"/>
  </r>
  <r>
    <x v="6"/>
    <s v="5C1bv"/>
    <x v="2"/>
    <s v="Foot and mouth pyres"/>
    <n v="712"/>
    <s v="Goats burnt"/>
    <n v="242"/>
    <x v="0"/>
    <n v="0"/>
    <s v="Population Size (1000 head)"/>
    <n v="1.07E-4"/>
    <n v="0"/>
  </r>
  <r>
    <x v="6"/>
    <s v="5C1bv"/>
    <x v="2"/>
    <s v="Foot and mouth pyres"/>
    <n v="712"/>
    <s v="Deer burnt"/>
    <n v="243"/>
    <x v="0"/>
    <n v="0"/>
    <s v="Population Size (1000 head)"/>
    <n v="1.9680000000000001E-3"/>
    <n v="0"/>
  </r>
  <r>
    <x v="1"/>
    <s v="1A3c"/>
    <x v="2"/>
    <s v="Rail - coal"/>
    <n v="815"/>
    <s v="Coal"/>
    <n v="7"/>
    <x v="0"/>
    <n v="522.27384416723498"/>
    <s v="TJ (net)"/>
    <n v="1.5936966768534001E-4"/>
    <n v="8.3234608985677305E-2"/>
  </r>
  <r>
    <x v="3"/>
    <s v="1B2c"/>
    <x v="2"/>
    <s v="Upstream Gas Production - flaring"/>
    <n v="816"/>
    <s v="Non-fuel combustion"/>
    <n v="21"/>
    <x v="0"/>
    <n v="107136.838687956"/>
    <s v="t"/>
    <n v="1.3625397293829901E-6"/>
    <n v="0.145978199192837"/>
  </r>
  <r>
    <x v="3"/>
    <s v="1B2b"/>
    <x v="2"/>
    <s v="Upstream Gas Production - process emissions"/>
    <n v="817"/>
    <s v="Non-fuel combustion"/>
    <n v="21"/>
    <x v="0"/>
    <n v="0.97767123287671198"/>
    <s v="EF = Emission fuel = 1"/>
    <n v="0"/>
    <n v="0"/>
  </r>
  <r>
    <x v="2"/>
    <s v="1A1c"/>
    <x v="2"/>
    <s v="Upstream Gas Production - fuel combustion"/>
    <n v="818"/>
    <s v="Gas oil"/>
    <n v="15"/>
    <x v="0"/>
    <n v="2092.40754953635"/>
    <s v="TJ (net)"/>
    <n v="1.1254197454233701E-3"/>
    <n v="2.35483677172114"/>
  </r>
  <r>
    <x v="2"/>
    <s v="1A1c"/>
    <x v="2"/>
    <s v="Upstream Gas Production - fuel combustion"/>
    <n v="818"/>
    <s v="Natural gas"/>
    <n v="19"/>
    <x v="0"/>
    <n v="44136.816778302498"/>
    <s v="TJ (net)"/>
    <n v="1.4084874478162499E-4"/>
    <n v="6.2166152418804703"/>
  </r>
  <r>
    <x v="3"/>
    <s v="1B2b"/>
    <x v="2"/>
    <s v="Upstream Gas Production - Offshore Well Testing"/>
    <n v="821"/>
    <s v="Exploration drilling :amount of gas flared"/>
    <n v="187"/>
    <x v="0"/>
    <n v="45617.7240857582"/>
    <s v="t"/>
    <n v="1.2005942595164199E-6"/>
    <n v="5.4768377669565202E-2"/>
  </r>
  <r>
    <x v="1"/>
    <s v="1A3ai(i)"/>
    <x v="2"/>
    <s v="Aircraft between UK and CDs - TOL"/>
    <n v="825"/>
    <s v="Aviation spirit"/>
    <n v="2"/>
    <x v="0"/>
    <n v="5.26947489671147E-2"/>
    <s v="TJ (net)"/>
    <n v="2.5686882834416599E-5"/>
    <n v="1.3535638427072699E-6"/>
  </r>
  <r>
    <x v="1"/>
    <s v="1A3ai(i)"/>
    <x v="2"/>
    <s v="Aircraft between UK and CDs - TOL"/>
    <n v="825"/>
    <s v="Aviation turbine fuel"/>
    <n v="3"/>
    <x v="0"/>
    <n v="360.85149847953801"/>
    <s v="TJ (net)"/>
    <n v="2.3855650876448701E-4"/>
    <n v="8.6083473659712195E-2"/>
  </r>
  <r>
    <x v="1"/>
    <s v="1A3ai(i)"/>
    <x v="2"/>
    <s v="Aircraft between UK and Gibraltar - TOL"/>
    <n v="826"/>
    <s v="Aviation turbine fuel"/>
    <n v="3"/>
    <x v="0"/>
    <n v="48.119322356108803"/>
    <s v="TJ (net)"/>
    <n v="2.5448823984705599E-4"/>
    <n v="1.22458016490392E-2"/>
  </r>
  <r>
    <x v="8"/>
    <s v="z_1A3ai(ii)"/>
    <x v="2"/>
    <s v="Aircraft between UK and CDs - Cruise"/>
    <n v="828"/>
    <s v="Aviation spirit"/>
    <n v="2"/>
    <x v="0"/>
    <n v="2.18243852237473"/>
    <s v="TJ (net)"/>
    <n v="2.2191727628798398E-5"/>
    <n v="4.8432081255137201E-5"/>
  </r>
  <r>
    <x v="8"/>
    <s v="z_1A3ai(ii)"/>
    <x v="2"/>
    <s v="Aircraft between UK and CDs - Cruise"/>
    <n v="828"/>
    <s v="Aviation turbine fuel"/>
    <n v="3"/>
    <x v="0"/>
    <n v="812.98973187385502"/>
    <s v="TJ (net)"/>
    <n v="3.5058346842899602E-4"/>
    <n v="0.28502075999749599"/>
  </r>
  <r>
    <x v="8"/>
    <s v="z_1A3ai(ii)"/>
    <x v="2"/>
    <s v="Aircraft between UK and Gibraltar - Cruise"/>
    <n v="829"/>
    <s v="Aviation turbine fuel"/>
    <n v="3"/>
    <x v="0"/>
    <n v="357.29608694536699"/>
    <s v="TJ (net)"/>
    <n v="3.2688808558987401E-4"/>
    <n v="0.11679583385032399"/>
  </r>
  <r>
    <x v="4"/>
    <s v="1A2b"/>
    <x v="2"/>
    <s v="Autogeneration - exported to grid"/>
    <n v="833"/>
    <s v="Coal"/>
    <n v="7"/>
    <x v="0"/>
    <n v="143.17695354153099"/>
    <s v="TJ (net)"/>
    <n v="1.8000000000000001E-4"/>
    <n v="2.5771851637475598E-2"/>
  </r>
  <r>
    <x v="4"/>
    <s v="1A2gviii"/>
    <x v="2"/>
    <s v="Autogeneration - exported to grid"/>
    <n v="833"/>
    <s v="Natural gas"/>
    <n v="19"/>
    <x v="0"/>
    <n v="26469.2961400081"/>
    <s v="TJ (net)"/>
    <n v="7.3999999999999996E-5"/>
    <n v="1.9587279143606"/>
  </r>
  <r>
    <x v="4"/>
    <s v="1A2b"/>
    <x v="2"/>
    <s v="Non-Ferrous Metal (combustion)"/>
    <n v="834"/>
    <s v="Coal"/>
    <n v="7"/>
    <x v="0"/>
    <n v="617.69633137083304"/>
    <s v="TJ (net)"/>
    <n v="1.73E-4"/>
    <n v="0.106861465327154"/>
  </r>
  <r>
    <x v="4"/>
    <s v="1A2b"/>
    <x v="2"/>
    <s v="Non-Ferrous Metal (combustion)"/>
    <n v="834"/>
    <s v="Fuel oil"/>
    <n v="14"/>
    <x v="0"/>
    <n v="14.477424174784501"/>
    <s v="TJ (net)"/>
    <n v="5.13E-4"/>
    <n v="7.4269186016644503E-3"/>
  </r>
  <r>
    <x v="4"/>
    <s v="1A2b"/>
    <x v="2"/>
    <s v="Non-Ferrous Metal (combustion)"/>
    <n v="834"/>
    <s v="Gas oil"/>
    <n v="15"/>
    <x v="0"/>
    <n v="14.930283412573299"/>
    <s v="TJ (net)"/>
    <n v="5.13E-4"/>
    <n v="7.6592353906501003E-3"/>
  </r>
  <r>
    <x v="4"/>
    <s v="1A2b"/>
    <x v="2"/>
    <s v="Non-Ferrous Metal (combustion)"/>
    <n v="834"/>
    <s v="Natural gas"/>
    <n v="19"/>
    <x v="0"/>
    <n v="9522.1092238912097"/>
    <s v="TJ (net)"/>
    <n v="7.3999999999999996E-5"/>
    <n v="0.70463608256794996"/>
  </r>
  <r>
    <x v="4"/>
    <s v="1A2c"/>
    <x v="2"/>
    <s v="Chemicals (combustion)"/>
    <n v="835"/>
    <s v="Coal"/>
    <n v="7"/>
    <x v="0"/>
    <n v="1347.74140187684"/>
    <s v="TJ (net)"/>
    <n v="1.73E-4"/>
    <n v="0.23315926252469299"/>
  </r>
  <r>
    <x v="4"/>
    <s v="1A2c"/>
    <x v="2"/>
    <s v="Chemicals (combustion)"/>
    <n v="835"/>
    <s v="Fuel oil"/>
    <n v="14"/>
    <x v="0"/>
    <n v="1217.4049836189499"/>
    <s v="TJ (net)"/>
    <n v="5.13E-4"/>
    <n v="0.62452875659652096"/>
  </r>
  <r>
    <x v="4"/>
    <s v="1A2c"/>
    <x v="2"/>
    <s v="Chemicals (combustion)"/>
    <n v="835"/>
    <s v="Gas oil"/>
    <n v="15"/>
    <x v="0"/>
    <n v="187.32968158403"/>
    <s v="TJ (net)"/>
    <n v="5.13E-4"/>
    <n v="9.6100126652607407E-2"/>
  </r>
  <r>
    <x v="4"/>
    <s v="1A2c"/>
    <x v="2"/>
    <s v="Chemicals (combustion)"/>
    <n v="835"/>
    <s v="Natural gas"/>
    <n v="19"/>
    <x v="0"/>
    <n v="77969.531879522197"/>
    <s v="TJ (net)"/>
    <n v="7.3999999999999996E-5"/>
    <n v="5.7697453590846397"/>
  </r>
  <r>
    <x v="4"/>
    <s v="1A2c"/>
    <x v="2"/>
    <s v="Chemicals (combustion)"/>
    <n v="835"/>
    <s v="OPG"/>
    <n v="26"/>
    <x v="0"/>
    <n v="50230.5340764106"/>
    <s v="TJ (net)"/>
    <n v="4.6601963851277799E-5"/>
    <n v="2.34084153325926"/>
  </r>
  <r>
    <x v="4"/>
    <s v="1A2d"/>
    <x v="2"/>
    <s v="Pulp, Paper and Print (combustion)"/>
    <n v="836"/>
    <s v="Coal"/>
    <n v="7"/>
    <x v="0"/>
    <n v="2451.0214485240499"/>
    <s v="TJ (net)"/>
    <n v="1.73E-4"/>
    <n v="0.42402671059466102"/>
  </r>
  <r>
    <x v="4"/>
    <s v="1A2d"/>
    <x v="2"/>
    <s v="Pulp, Paper and Print (combustion)"/>
    <n v="836"/>
    <s v="Fuel oil"/>
    <n v="14"/>
    <x v="0"/>
    <n v="31.040096204801898"/>
    <s v="TJ (net)"/>
    <n v="5.13E-4"/>
    <n v="1.59235693530634E-2"/>
  </r>
  <r>
    <x v="4"/>
    <s v="1A2d"/>
    <x v="2"/>
    <s v="Pulp, Paper and Print (combustion)"/>
    <n v="836"/>
    <s v="Gas oil"/>
    <n v="15"/>
    <x v="0"/>
    <n v="65.616509056505805"/>
    <s v="TJ (net)"/>
    <n v="5.13E-4"/>
    <n v="3.36612691459875E-2"/>
  </r>
  <r>
    <x v="4"/>
    <s v="1A2d"/>
    <x v="2"/>
    <s v="Pulp, Paper and Print (combustion)"/>
    <n v="836"/>
    <s v="Natural gas"/>
    <n v="19"/>
    <x v="0"/>
    <n v="17586.419425374999"/>
    <s v="TJ (net)"/>
    <n v="7.3999999999999996E-5"/>
    <n v="1.3013950374777501"/>
  </r>
  <r>
    <x v="4"/>
    <s v="1A2e"/>
    <x v="2"/>
    <s v="Food &amp; drink, tobacco (combustion)"/>
    <n v="837"/>
    <s v="Coal"/>
    <n v="7"/>
    <x v="0"/>
    <n v="1795.96807562713"/>
    <s v="TJ (net)"/>
    <n v="1.73E-4"/>
    <n v="0.31070247708349402"/>
  </r>
  <r>
    <x v="4"/>
    <s v="1A2e"/>
    <x v="2"/>
    <s v="Food &amp; drink, tobacco (combustion)"/>
    <n v="837"/>
    <s v="Fuel oil"/>
    <n v="14"/>
    <x v="0"/>
    <n v="210.36092552274599"/>
    <s v="TJ (net)"/>
    <n v="5.13E-4"/>
    <n v="0.107915154793169"/>
  </r>
  <r>
    <x v="4"/>
    <s v="1A2e"/>
    <x v="2"/>
    <s v="Food &amp; drink, tobacco (combustion)"/>
    <n v="837"/>
    <s v="Gas oil"/>
    <n v="15"/>
    <x v="0"/>
    <n v="88.9871332543661"/>
    <s v="TJ (net)"/>
    <n v="5.13E-4"/>
    <n v="4.56503993594898E-2"/>
  </r>
  <r>
    <x v="4"/>
    <s v="1A2e"/>
    <x v="2"/>
    <s v="Food &amp; drink, tobacco (combustion)"/>
    <n v="837"/>
    <s v="Natural gas"/>
    <n v="19"/>
    <x v="0"/>
    <n v="62880.771491324602"/>
    <s v="TJ (net)"/>
    <n v="7.3999999999999996E-5"/>
    <n v="4.6531770903580201"/>
  </r>
  <r>
    <x v="1"/>
    <s v="1A3dii"/>
    <x v="2"/>
    <s v="Sailing boats with auxiliary engines"/>
    <n v="901"/>
    <s v="DERV"/>
    <n v="12"/>
    <x v="0"/>
    <n v="101.335568992649"/>
    <s v="TJ (net)"/>
    <n v="9.9002187906655306E-4"/>
    <n v="0.100324430430381"/>
  </r>
  <r>
    <x v="1"/>
    <s v="1A3dii"/>
    <x v="2"/>
    <s v="Sailing boats with auxiliary engines"/>
    <n v="901"/>
    <s v="Gas oil"/>
    <n v="15"/>
    <x v="0"/>
    <n v="0"/>
    <s v="TJ (net)"/>
    <n v="0"/>
    <n v="0"/>
  </r>
  <r>
    <x v="1"/>
    <s v="1A3dii"/>
    <x v="2"/>
    <s v="Sailing boats with auxiliary engines"/>
    <n v="901"/>
    <s v="Petrol"/>
    <n v="28"/>
    <x v="0"/>
    <n v="0"/>
    <s v="TJ (net)"/>
    <n v="0"/>
    <n v="0"/>
  </r>
  <r>
    <x v="1"/>
    <s v="1A3dii"/>
    <x v="2"/>
    <s v="Motorboats / workboats (e.g. canal boats, dredgers, service boats, tourist boats, river boats)"/>
    <n v="902"/>
    <s v="DERV"/>
    <n v="12"/>
    <x v="0"/>
    <n v="4716.4220550621603"/>
    <s v="TJ (net)"/>
    <n v="9.9002187906655306E-4"/>
    <n v="4.6693610254235702"/>
  </r>
  <r>
    <x v="1"/>
    <s v="1A3dii"/>
    <x v="2"/>
    <s v="Motorboats / workboats (e.g. canal boats, dredgers, service boats, tourist boats, river boats)"/>
    <n v="902"/>
    <s v="Gas oil"/>
    <n v="15"/>
    <x v="0"/>
    <n v="1886.02318278395"/>
    <s v="TJ (net)"/>
    <n v="9.9838367110157604E-4"/>
    <n v="1.88297474901052"/>
  </r>
  <r>
    <x v="1"/>
    <s v="1A3dii"/>
    <x v="2"/>
    <s v="Motorboats / workboats (e.g. canal boats, dredgers, service boats, tourist boats, river boats)"/>
    <n v="902"/>
    <s v="Petrol"/>
    <n v="28"/>
    <x v="0"/>
    <n v="2970.7935348699698"/>
    <s v="TJ (net)"/>
    <n v="2.0134047666138199E-4"/>
    <n v="0.59814098637327195"/>
  </r>
  <r>
    <x v="1"/>
    <s v="1A3dii"/>
    <x v="2"/>
    <s v="Personal watercraft e.g. jet ski"/>
    <n v="903"/>
    <s v="DERV"/>
    <n v="12"/>
    <x v="0"/>
    <n v="0"/>
    <s v="TJ (net)"/>
    <n v="0"/>
    <n v="0"/>
  </r>
  <r>
    <x v="1"/>
    <s v="1A3dii"/>
    <x v="2"/>
    <s v="Personal watercraft e.g. jet ski"/>
    <n v="903"/>
    <s v="Gas oil"/>
    <n v="15"/>
    <x v="0"/>
    <n v="0"/>
    <s v="TJ (net)"/>
    <n v="0"/>
    <n v="0"/>
  </r>
  <r>
    <x v="1"/>
    <s v="1A3dii"/>
    <x v="2"/>
    <s v="Personal watercraft e.g. jet ski"/>
    <n v="903"/>
    <s v="Petrol"/>
    <n v="28"/>
    <x v="0"/>
    <n v="1987.23030643219"/>
    <s v="TJ (net)"/>
    <n v="2.0134047666138199E-4"/>
    <n v="0.40010989713300099"/>
  </r>
  <r>
    <x v="1"/>
    <s v="1A3dii"/>
    <x v="2"/>
    <s v="Inland goods-carrying vessels"/>
    <n v="904"/>
    <s v="DERV"/>
    <n v="12"/>
    <x v="0"/>
    <n v="0"/>
    <s v="TJ (net)"/>
    <n v="0"/>
    <n v="0"/>
  </r>
  <r>
    <x v="1"/>
    <s v="1A3dii"/>
    <x v="2"/>
    <s v="Inland goods-carrying vessels"/>
    <n v="904"/>
    <s v="Gas oil"/>
    <n v="15"/>
    <x v="0"/>
    <n v="81.141818904260305"/>
    <s v="TJ (net)"/>
    <n v="9.9838367110157604E-4"/>
    <n v="8.1010667037494696E-2"/>
  </r>
  <r>
    <x v="1"/>
    <s v="1A3dii"/>
    <x v="2"/>
    <s v="Inland goods-carrying vessels"/>
    <n v="904"/>
    <s v="Petrol"/>
    <n v="28"/>
    <x v="0"/>
    <n v="0"/>
    <s v="TJ (net)"/>
    <n v="0"/>
    <n v="0"/>
  </r>
  <r>
    <x v="1"/>
    <s v="1A3dii"/>
    <x v="2"/>
    <s v="Shipping between UK and Gibraltar"/>
    <n v="906"/>
    <s v="Fuel oil"/>
    <n v="14"/>
    <x v="0"/>
    <n v="6.9970825317656202E-3"/>
    <s v="TJ (net)"/>
    <n v="79.274957353916705"/>
    <n v="0.55469341930755511"/>
  </r>
  <r>
    <x v="1"/>
    <s v="1A3dii"/>
    <x v="2"/>
    <s v="Shipping between UK and OTs (excl. Gib and Bermuda)"/>
    <n v="907"/>
    <s v="Fuel oil"/>
    <n v="14"/>
    <x v="0"/>
    <n v="1.5276866513054448E-3"/>
    <s v="TJ (net)"/>
    <n v="79.274957353916705"/>
    <n v="0.12110729413238695"/>
  </r>
  <r>
    <x v="3"/>
    <s v="1B1b"/>
    <x v="2"/>
    <s v="Charcoal production"/>
    <n v="913"/>
    <s v="Charcoal produced"/>
    <n v="317"/>
    <x v="0"/>
    <n v="5.0000000000000001E-3"/>
    <s v="Mt material produced"/>
    <n v="0.29499999999999998"/>
    <n v="1.475E-3"/>
  </r>
  <r>
    <x v="5"/>
    <s v="2C6"/>
    <x v="2"/>
    <s v="Non-ferrous metal processes"/>
    <n v="965"/>
    <s v="Coke"/>
    <n v="8"/>
    <x v="0"/>
    <n v="0"/>
    <s v="TJ (net)"/>
    <n v="1.73E-4"/>
    <n v="0"/>
  </r>
  <r>
    <x v="4"/>
    <s v="1A2c"/>
    <x v="2"/>
    <s v="Methanol production – combustion"/>
    <n v="996"/>
    <s v="Natural gas"/>
    <n v="19"/>
    <x v="0"/>
    <n v="0"/>
    <s v="TJ (net)"/>
    <n v="0"/>
    <n v="0"/>
  </r>
  <r>
    <x v="1"/>
    <s v="1A3ai(i)"/>
    <x v="2"/>
    <s v="Aircraft between UK and Bermuda - TOL"/>
    <n v="1004"/>
    <s v="Aviation turbine fuel"/>
    <n v="3"/>
    <x v="0"/>
    <n v="33.878696551986103"/>
    <s v="TJ (net)"/>
    <n v="3.5854500182340698E-4"/>
    <n v="1.21470373170065E-2"/>
  </r>
  <r>
    <x v="1"/>
    <s v="1A3dii"/>
    <x v="2"/>
    <s v="Shipping between UK and Bermuda"/>
    <n v="1005"/>
    <s v="Fuel oil"/>
    <n v="14"/>
    <x v="0"/>
    <n v="6.3370252162339279E-5"/>
    <s v="TJ (net)"/>
    <n v="79.274957353916705"/>
    <n v="5.0236740376763938E-3"/>
  </r>
  <r>
    <x v="8"/>
    <s v="z_1A3ai(ii)"/>
    <x v="2"/>
    <s v="Aircraft between UK and Bermuda - Cruise"/>
    <n v="1006"/>
    <s v="Aviation turbine fuel"/>
    <n v="3"/>
    <x v="0"/>
    <n v="647.18170757894802"/>
    <s v="TJ (net)"/>
    <n v="5.3016817724417205E-4"/>
    <n v="0.34311514625290201"/>
  </r>
  <r>
    <x v="1"/>
    <s v="1A3dii"/>
    <x v="2"/>
    <s v="Shipping between UK and CDs"/>
    <n v="1007"/>
    <s v="Fuel oil"/>
    <n v="14"/>
    <x v="0"/>
    <n v="2.5865557781199811E-4"/>
    <s v="Mt fuel consumed"/>
    <n v="70.238460303411998"/>
    <n v="1.8167569534404123E-2"/>
  </r>
  <r>
    <x v="1"/>
    <s v="1A3dii"/>
    <x v="2"/>
    <s v="Shipping between UK and CDs"/>
    <n v="1007"/>
    <s v="Gas oil"/>
    <n v="15"/>
    <x v="0"/>
    <n v="6.2696121704073626E-3"/>
    <s v="Mt fuel consumed"/>
    <n v="56.032057707794898"/>
    <n v="0.35129927093775859"/>
  </r>
  <r>
    <x v="0"/>
    <s v="1A4ci"/>
    <x v="3"/>
    <s v="Agriculture - stationary combustion"/>
    <n v="2"/>
    <s v="Burning oil"/>
    <n v="5"/>
    <x v="0"/>
    <n v="0"/>
    <s v="TJ (net)"/>
    <n v="2.10000000001866E-5"/>
    <n v="0"/>
  </r>
  <r>
    <x v="0"/>
    <s v="1A4ci"/>
    <x v="3"/>
    <s v="Agriculture - stationary combustion"/>
    <n v="2"/>
    <s v="Coal"/>
    <n v="7"/>
    <x v="0"/>
    <n v="0"/>
    <s v="TJ (net)"/>
    <n v="1.17E-4"/>
    <n v="0"/>
  </r>
  <r>
    <x v="0"/>
    <s v="1A4ci"/>
    <x v="3"/>
    <s v="Agriculture - stationary combustion"/>
    <n v="2"/>
    <s v="Coke"/>
    <n v="8"/>
    <x v="0"/>
    <n v="0"/>
    <s v="TJ (net)"/>
    <n v="1.17E-4"/>
    <n v="0"/>
  </r>
  <r>
    <x v="0"/>
    <s v="1A4ci"/>
    <x v="3"/>
    <s v="Agriculture - stationary combustion"/>
    <n v="2"/>
    <s v="Fuel oil"/>
    <n v="14"/>
    <x v="0"/>
    <n v="732.85277242956795"/>
    <s v="TJ (net)"/>
    <n v="2.09999999977532E-5"/>
    <n v="1.53899082193744E-2"/>
  </r>
  <r>
    <x v="0"/>
    <s v="1A4ci"/>
    <x v="3"/>
    <s v="Agriculture - stationary combustion"/>
    <n v="2"/>
    <s v="Natural gas"/>
    <n v="19"/>
    <x v="0"/>
    <n v="3366.1448990941799"/>
    <s v="TJ (net)"/>
    <n v="7.8000000000000005E-7"/>
    <n v="2.6255930212934599E-3"/>
  </r>
  <r>
    <x v="0"/>
    <s v="1A4ci"/>
    <x v="3"/>
    <s v="Agriculture - stationary combustion"/>
    <n v="2"/>
    <s v="Straw"/>
    <n v="34"/>
    <x v="0"/>
    <n v="4368.9608500547502"/>
    <s v="TJ (net)"/>
    <n v="1.01689768265999E-4"/>
    <n v="0.44427861640528998"/>
  </r>
  <r>
    <x v="0"/>
    <s v="1A4ci"/>
    <x v="3"/>
    <s v="Agriculture - stationary combustion"/>
    <n v="2"/>
    <s v="Vaporising oil"/>
    <n v="37"/>
    <x v="0"/>
    <n v="0"/>
    <s v="TJ (net)"/>
    <n v="1.1600000000000001E-5"/>
    <n v="0"/>
  </r>
  <r>
    <x v="1"/>
    <s v="1A3ai(i)"/>
    <x v="3"/>
    <s v="Aircraft - international take off and landing"/>
    <n v="3"/>
    <s v="Aviation spirit"/>
    <n v="2"/>
    <x v="0"/>
    <n v="3.6080904572319203E-2"/>
    <s v="TJ (net)"/>
    <n v="6.6698593974554804E-6"/>
    <n v="2.4065456043037802E-7"/>
  </r>
  <r>
    <x v="1"/>
    <s v="1A3ai(i)"/>
    <x v="3"/>
    <s v="Aircraft - international take off and landing"/>
    <n v="3"/>
    <s v="Aviation turbine fuel"/>
    <n v="3"/>
    <x v="0"/>
    <n v="37497.858563476701"/>
    <s v="TJ (net)"/>
    <n v="2.2547645192296799E-6"/>
    <n v="8.4548841036020103E-2"/>
  </r>
  <r>
    <x v="1"/>
    <s v="1A3dii"/>
    <x v="3"/>
    <s v="Shipping - coastal"/>
    <n v="6"/>
    <s v="Fuel oil"/>
    <n v="14"/>
    <x v="0"/>
    <n v="0.17755019615097331"/>
    <s v="Mt fuel consumed"/>
    <n v="1.2412776689404399"/>
    <n v="0.22038909359819803"/>
  </r>
  <r>
    <x v="1"/>
    <s v="1A3dii"/>
    <x v="3"/>
    <s v="Shipping - coastal"/>
    <n v="6"/>
    <s v="Gas oil"/>
    <n v="15"/>
    <x v="0"/>
    <n v="1.1732686510841832"/>
    <s v="Mt fuel consumed"/>
    <n v="0.86057697780406195"/>
    <n v="1.0096879899022748"/>
  </r>
  <r>
    <x v="2"/>
    <s v="1A1c"/>
    <x v="3"/>
    <s v="Coke production"/>
    <n v="7"/>
    <s v="Blast furnace gas"/>
    <n v="4"/>
    <x v="0"/>
    <n v="2249.2560174947898"/>
    <s v="TJ (net)"/>
    <n v="7.8000000000000005E-7"/>
    <n v="1.7544196936459401E-3"/>
  </r>
  <r>
    <x v="2"/>
    <s v="1A1c"/>
    <x v="3"/>
    <s v="Coke production"/>
    <n v="7"/>
    <s v="Coke oven gas"/>
    <n v="9"/>
    <x v="0"/>
    <n v="5067.2158181052901"/>
    <s v="TJ (net)"/>
    <n v="7.8000000000000005E-7"/>
    <n v="3.9524283381221301E-3"/>
  </r>
  <r>
    <x v="3"/>
    <s v="1B1b"/>
    <x v="3"/>
    <s v="Coke production"/>
    <n v="7"/>
    <s v="Coke produced"/>
    <n v="10"/>
    <x v="0"/>
    <n v="39850.907214561797"/>
    <s v="TJ (net)"/>
    <n v="1.9085140393007901E-6"/>
    <n v="7.6056015897864301E-2"/>
  </r>
  <r>
    <x v="2"/>
    <s v="1A1c"/>
    <x v="3"/>
    <s v="Coke production"/>
    <n v="7"/>
    <s v="Colliery methane"/>
    <n v="11"/>
    <x v="0"/>
    <n v="0"/>
    <s v="TJ (net)"/>
    <n v="7.8000000000000005E-7"/>
    <n v="0"/>
  </r>
  <r>
    <x v="2"/>
    <s v="1A1c"/>
    <x v="3"/>
    <s v="Coke production"/>
    <n v="7"/>
    <s v="Natural gas"/>
    <n v="19"/>
    <x v="0"/>
    <n v="0"/>
    <s v="TJ (net)"/>
    <n v="8.4637126096979099E-7"/>
    <n v="0"/>
  </r>
  <r>
    <x v="2"/>
    <s v="1A1c"/>
    <x v="3"/>
    <s v="Collieries - combustion"/>
    <n v="8"/>
    <s v="Coal"/>
    <n v="7"/>
    <x v="0"/>
    <n v="0"/>
    <s v="TJ (net)"/>
    <n v="1.17E-4"/>
    <n v="0"/>
  </r>
  <r>
    <x v="2"/>
    <s v="1A1c"/>
    <x v="3"/>
    <s v="Collieries - combustion"/>
    <n v="8"/>
    <s v="Coke oven gas"/>
    <n v="9"/>
    <x v="0"/>
    <m/>
    <s v="TJ (net)"/>
    <m/>
    <n v="0"/>
  </r>
  <r>
    <x v="2"/>
    <s v="1A1c"/>
    <x v="3"/>
    <s v="Collieries - combustion"/>
    <n v="8"/>
    <s v="Colliery methane"/>
    <n v="11"/>
    <x v="0"/>
    <n v="1058.0544236364301"/>
    <s v="TJ (net)"/>
    <n v="7.8000000000000005E-7"/>
    <n v="8.2528245043641505E-4"/>
  </r>
  <r>
    <x v="2"/>
    <s v="1A1c"/>
    <x v="3"/>
    <s v="Collieries - combustion"/>
    <n v="8"/>
    <s v="Natural gas"/>
    <n v="19"/>
    <x v="0"/>
    <n v="256.78356796173699"/>
    <s v="TJ (net)"/>
    <n v="7.8000000000000005E-7"/>
    <n v="2.00291183010155E-4"/>
  </r>
  <r>
    <x v="3"/>
    <s v="1B1a"/>
    <x v="3"/>
    <s v="Deep-mined coal"/>
    <n v="9"/>
    <s v="Coal produced"/>
    <n v="171"/>
    <x v="0"/>
    <n v="2.487E-2"/>
    <s v="Mt fuel consumed"/>
    <n v="4.2000000000000003E-2"/>
    <n v="1.0445400000000001E-3"/>
  </r>
  <r>
    <x v="0"/>
    <s v="1A4bi"/>
    <x v="3"/>
    <s v="Domestic combustion"/>
    <n v="10"/>
    <s v="Anthracite"/>
    <n v="1"/>
    <x v="0"/>
    <n v="4903.2556302785497"/>
    <s v="TJ (net)"/>
    <n v="5.736E-5"/>
    <n v="0.28125074295277802"/>
  </r>
  <r>
    <x v="0"/>
    <s v="1A4bi"/>
    <x v="3"/>
    <s v="Domestic combustion"/>
    <n v="10"/>
    <s v="Burning oil"/>
    <n v="5"/>
    <x v="0"/>
    <n v="75647.913423391903"/>
    <s v="TJ (net)"/>
    <n v="1.9000000000168799E-6"/>
    <n v="0.143731035505722"/>
  </r>
  <r>
    <x v="0"/>
    <s v="1A4bi"/>
    <x v="3"/>
    <s v="Domestic combustion"/>
    <n v="10"/>
    <s v="Coal"/>
    <n v="7"/>
    <x v="0"/>
    <n v="7343.5804023158798"/>
    <s v="TJ (net)"/>
    <n v="3.2415000003255902E-4"/>
    <n v="2.3804215876497898"/>
  </r>
  <r>
    <x v="0"/>
    <s v="1A4bi"/>
    <x v="3"/>
    <s v="Domestic combustion"/>
    <n v="10"/>
    <s v="Coke"/>
    <n v="8"/>
    <x v="0"/>
    <m/>
    <s v="TJ (net)"/>
    <m/>
    <n v="0"/>
  </r>
  <r>
    <x v="0"/>
    <s v="1A4bi"/>
    <x v="3"/>
    <s v="Domestic combustion"/>
    <n v="10"/>
    <s v="Fuel oil"/>
    <n v="14"/>
    <x v="0"/>
    <n v="0"/>
    <s v="TJ (net)"/>
    <n v="1.8999999997967199E-6"/>
    <n v="0"/>
  </r>
  <r>
    <x v="0"/>
    <s v="1A4bi"/>
    <x v="3"/>
    <s v="Domestic combustion"/>
    <n v="10"/>
    <s v="Gas oil"/>
    <n v="15"/>
    <x v="0"/>
    <n v="6140.3680165635196"/>
    <s v="TJ (net)"/>
    <n v="1.9000000000771101E-6"/>
    <n v="1.1666699231944201E-2"/>
  </r>
  <r>
    <x v="0"/>
    <s v="1A4bi"/>
    <x v="3"/>
    <s v="Domestic combustion"/>
    <n v="10"/>
    <s v="LPG"/>
    <n v="16"/>
    <x v="0"/>
    <n v="8802.8605732100896"/>
    <s v="TJ (net)"/>
    <n v="1.1999999999999999E-6"/>
    <n v="1.0563432687852099E-2"/>
  </r>
  <r>
    <x v="0"/>
    <s v="1A4bi"/>
    <x v="3"/>
    <s v="Domestic combustion"/>
    <n v="10"/>
    <s v="Natural gas"/>
    <n v="19"/>
    <x v="0"/>
    <n v="977316.78501669201"/>
    <s v="TJ (net)"/>
    <n v="1.1999999999999999E-6"/>
    <n v="1.1727801420200299"/>
  </r>
  <r>
    <x v="0"/>
    <s v="1A4bi"/>
    <x v="3"/>
    <s v="Domestic combustion"/>
    <n v="10"/>
    <s v="Petroleum coke"/>
    <n v="31"/>
    <x v="0"/>
    <n v="2791.4013113310002"/>
    <s v="TJ (net)"/>
    <n v="5.736E-5"/>
    <n v="0.16011477921794601"/>
  </r>
  <r>
    <x v="0"/>
    <s v="1A4bi"/>
    <x v="3"/>
    <s v="Domestic combustion"/>
    <n v="10"/>
    <s v="SSF"/>
    <n v="32"/>
    <x v="0"/>
    <n v="5187.0363189873297"/>
    <s v="TJ (net)"/>
    <n v="5.73600000008182E-5"/>
    <n v="0.29752840326135699"/>
  </r>
  <r>
    <x v="0"/>
    <s v="1A4bi"/>
    <x v="3"/>
    <s v="Domestic combustion"/>
    <n v="10"/>
    <s v="Town gas"/>
    <n v="35"/>
    <x v="0"/>
    <n v="0"/>
    <s v="TJ (net)"/>
    <n v="1.1999999999999999E-6"/>
    <n v="0"/>
  </r>
  <r>
    <x v="0"/>
    <s v="1A4bi"/>
    <x v="3"/>
    <s v="Domestic combustion"/>
    <n v="10"/>
    <s v="Wood"/>
    <n v="39"/>
    <x v="0"/>
    <n v="94439.295571676194"/>
    <s v="TJ (net)"/>
    <n v="3.9858556739345299E-4"/>
    <n v="37.642140209674601"/>
  </r>
  <r>
    <x v="0"/>
    <s v="1A4bi"/>
    <x v="3"/>
    <s v="Domestic combustion"/>
    <n v="10"/>
    <s v="Peat"/>
    <n v="255"/>
    <x v="0"/>
    <n v="45.591446837834603"/>
    <s v="TJ (net)"/>
    <n v="8.0942622950819698E-4"/>
    <n v="3.6902912911771897E-2"/>
  </r>
  <r>
    <x v="0"/>
    <s v="1A4bi"/>
    <x v="3"/>
    <s v="Domestic combustion"/>
    <n v="10"/>
    <s v="Charcoal"/>
    <n v="316"/>
    <x v="0"/>
    <n v="2832.8063961937"/>
    <s v="TJ (net)"/>
    <n v="2.6333333333333298E-4"/>
    <n v="0.74597235099767301"/>
  </r>
  <r>
    <x v="0"/>
    <s v="1A4ciii"/>
    <x v="3"/>
    <s v="Fishing vessels"/>
    <n v="12"/>
    <s v="Fuel oil"/>
    <n v="14"/>
    <x v="0"/>
    <n v="1.0353430212647728E-2"/>
    <s v="Mt fuel consumed"/>
    <n v="1.3529229577308199"/>
    <n v="1.4007393425954995E-2"/>
  </r>
  <r>
    <x v="0"/>
    <s v="1A4ciii"/>
    <x v="3"/>
    <s v="Fishing vessels"/>
    <n v="12"/>
    <s v="Gas oil"/>
    <n v="15"/>
    <x v="0"/>
    <n v="0.17561102316831001"/>
    <s v="Mt fuel consumed"/>
    <n v="0.98355991025815703"/>
    <n v="0.17272396218776612"/>
  </r>
  <r>
    <x v="2"/>
    <s v="1A1c"/>
    <x v="3"/>
    <s v="Gas production"/>
    <n v="15"/>
    <s v="Colliery methane"/>
    <n v="11"/>
    <x v="0"/>
    <n v="0"/>
    <s v="TJ (net)"/>
    <n v="7.8000000000000005E-7"/>
    <n v="0"/>
  </r>
  <r>
    <x v="2"/>
    <s v="1A1c"/>
    <x v="3"/>
    <s v="Gas production"/>
    <n v="15"/>
    <s v="LPG"/>
    <n v="16"/>
    <x v="0"/>
    <n v="0"/>
    <s v="TJ (net)"/>
    <n v="7.8000000000000005E-7"/>
    <n v="0"/>
  </r>
  <r>
    <x v="2"/>
    <s v="1A1c"/>
    <x v="3"/>
    <s v="Gas production"/>
    <n v="15"/>
    <s v="Natural gas"/>
    <n v="19"/>
    <x v="0"/>
    <n v="13459.5233834749"/>
    <s v="TJ (net)"/>
    <n v="7.8000000000000005E-7"/>
    <n v="1.0498428239110401E-2"/>
  </r>
  <r>
    <x v="2"/>
    <s v="1A1c"/>
    <x v="3"/>
    <s v="Gas production"/>
    <n v="15"/>
    <s v="OPG"/>
    <n v="26"/>
    <x v="0"/>
    <n v="0"/>
    <s v="TJ (net)"/>
    <n v="7.8000000000000005E-7"/>
    <n v="0"/>
  </r>
  <r>
    <x v="2"/>
    <s v="1A1c"/>
    <x v="3"/>
    <s v="Gas production"/>
    <n v="15"/>
    <s v="Town gas"/>
    <n v="35"/>
    <x v="0"/>
    <n v="0"/>
    <s v="TJ (net)"/>
    <n v="7.8000000000000005E-7"/>
    <n v="0"/>
  </r>
  <r>
    <x v="4"/>
    <s v="1A2a"/>
    <x v="3"/>
    <s v="Blast furnaces"/>
    <n v="16"/>
    <s v="Blast furnace gas"/>
    <n v="4"/>
    <x v="0"/>
    <n v="10000.893873367901"/>
    <s v="TJ (net)"/>
    <n v="7.8000000000000005E-7"/>
    <n v="7.80069722122696E-3"/>
  </r>
  <r>
    <x v="4"/>
    <s v="1A2a"/>
    <x v="3"/>
    <s v="Blast furnaces"/>
    <n v="16"/>
    <s v="Coke oven gas"/>
    <n v="9"/>
    <x v="0"/>
    <n v="1097.11394644386"/>
    <s v="TJ (net)"/>
    <n v="7.8000000000000005E-7"/>
    <n v="8.5574887822621097E-4"/>
  </r>
  <r>
    <x v="4"/>
    <s v="1A2a"/>
    <x v="3"/>
    <s v="Blast furnaces"/>
    <n v="16"/>
    <s v="Natural gas"/>
    <n v="19"/>
    <x v="0"/>
    <n v="1064.3632575204399"/>
    <s v="TJ (net)"/>
    <n v="7.8000000000000005E-7"/>
    <n v="8.3020334086594295E-4"/>
  </r>
  <r>
    <x v="5"/>
    <s v="2C1"/>
    <x v="3"/>
    <s v="Blast furnaces"/>
    <n v="16"/>
    <s v="Iron production (blast furnace)"/>
    <n v="172"/>
    <x v="0"/>
    <n v="5.9910292747626697"/>
    <s v="Mt material produced"/>
    <n v="5.0615697963149298E-2"/>
    <n v="0.30324012825977298"/>
  </r>
  <r>
    <x v="5"/>
    <s v="2C1"/>
    <x v="3"/>
    <s v="Sinter production"/>
    <n v="17"/>
    <s v="Iron production"/>
    <n v="68"/>
    <x v="0"/>
    <n v="5.9910292747626697"/>
    <s v="Mt Blast Furnace iron produced"/>
    <n v="0.27611920326535699"/>
    <n v="1.6542382300869001"/>
  </r>
  <r>
    <x v="6"/>
    <s v="5C1a"/>
    <x v="3"/>
    <s v="Incineration"/>
    <n v="18"/>
    <s v="MSW"/>
    <n v="52"/>
    <x v="0"/>
    <m/>
    <s v="TJ (net)"/>
    <m/>
    <n v="0"/>
  </r>
  <r>
    <x v="4"/>
    <s v="1A2a"/>
    <x v="3"/>
    <s v="Iron and steel - combustion plant"/>
    <n v="19"/>
    <s v="Blast furnace gas"/>
    <n v="4"/>
    <x v="0"/>
    <n v="17341.424287754398"/>
    <s v="TJ (net)"/>
    <n v="7.8000000000000005E-7"/>
    <n v="1.3526310944448399E-2"/>
  </r>
  <r>
    <x v="4"/>
    <s v="1A2a"/>
    <x v="3"/>
    <s v="Iron and steel - combustion plant"/>
    <n v="19"/>
    <s v="Coal"/>
    <n v="7"/>
    <x v="0"/>
    <n v="1032.6141488777901"/>
    <s v="TJ (net)"/>
    <n v="1.17E-4"/>
    <n v="0.120815855418701"/>
  </r>
  <r>
    <x v="4"/>
    <s v="1A2a"/>
    <x v="3"/>
    <s v="Iron and steel - combustion plant"/>
    <n v="19"/>
    <s v="Coke"/>
    <n v="8"/>
    <x v="0"/>
    <n v="60.3748"/>
    <s v="TJ (net)"/>
    <n v="1.17E-4"/>
    <n v="7.0638515999999997E-3"/>
  </r>
  <r>
    <x v="4"/>
    <s v="1A2a"/>
    <x v="3"/>
    <s v="Iron and steel - combustion plant"/>
    <n v="19"/>
    <s v="Coke oven gas"/>
    <n v="9"/>
    <x v="0"/>
    <n v="6323.2848623087402"/>
    <s v="TJ (net)"/>
    <n v="7.8000000000000005E-7"/>
    <n v="4.9321621926008202E-3"/>
  </r>
  <r>
    <x v="4"/>
    <s v="1A2a"/>
    <x v="3"/>
    <s v="Iron and steel - combustion plant"/>
    <n v="19"/>
    <s v="Fuel oil"/>
    <n v="14"/>
    <x v="0"/>
    <n v="513.20366239276495"/>
    <s v="TJ (net)"/>
    <n v="1.99999999978602E-5"/>
    <n v="1.0264073246757099E-2"/>
  </r>
  <r>
    <x v="4"/>
    <s v="1A2a"/>
    <x v="3"/>
    <s v="Iron and steel - combustion plant"/>
    <n v="19"/>
    <s v="Gas oil"/>
    <n v="15"/>
    <x v="0"/>
    <n v="115.98810053111001"/>
    <s v="TJ (net)"/>
    <n v="2.00000000008117E-5"/>
    <n v="2.3197620107163501E-3"/>
  </r>
  <r>
    <x v="4"/>
    <s v="1A2a"/>
    <x v="3"/>
    <s v="Iron and steel - combustion plant"/>
    <n v="19"/>
    <s v="LPG"/>
    <n v="16"/>
    <x v="0"/>
    <n v="30.888732212499999"/>
    <s v="TJ (net)"/>
    <n v="7.8000000000000005E-7"/>
    <n v="2.4093211125750002E-5"/>
  </r>
  <r>
    <x v="4"/>
    <s v="1A2a"/>
    <x v="3"/>
    <s v="Iron and steel - combustion plant"/>
    <n v="19"/>
    <s v="Natural gas"/>
    <n v="19"/>
    <x v="0"/>
    <n v="14971.908484743301"/>
    <s v="TJ (net)"/>
    <n v="7.8000000000000005E-7"/>
    <n v="1.16780886180998E-2"/>
  </r>
  <r>
    <x v="4"/>
    <s v="1A2a"/>
    <x v="3"/>
    <s v="Iron and steel - combustion plant"/>
    <n v="19"/>
    <s v="Town gas"/>
    <n v="35"/>
    <x v="0"/>
    <n v="0"/>
    <s v="TJ (net)"/>
    <n v="7.8000000000000005E-7"/>
    <n v="0"/>
  </r>
  <r>
    <x v="6"/>
    <s v="5A"/>
    <x v="3"/>
    <s v="Landfill"/>
    <n v="20"/>
    <s v="Non-fuel combustion"/>
    <n v="21"/>
    <x v="0"/>
    <n v="0.91383867501586602"/>
    <s v="EF = Emission fuel = 1"/>
    <n v="1.00843800243585E-2"/>
    <n v="9.2154964798162407E-3"/>
  </r>
  <r>
    <x v="4"/>
    <s v="1A2f"/>
    <x v="3"/>
    <s v="Lime production - non decarbonising"/>
    <n v="21"/>
    <s v="Lime production"/>
    <n v="44"/>
    <x v="0"/>
    <n v="1.4521986289317701"/>
    <s v="Megatonne"/>
    <n v="2.82009097240748E-2"/>
    <n v="4.0953322435930001E-2"/>
  </r>
  <r>
    <x v="0"/>
    <s v="1A4ai"/>
    <x v="3"/>
    <s v="Miscellaneous industrial/commercial combustion"/>
    <n v="22"/>
    <s v="Coal"/>
    <n v="7"/>
    <x v="0"/>
    <n v="275.61228167053599"/>
    <s v="TJ (net)"/>
    <n v="1.16999999979558E-4"/>
    <n v="3.2246636949818601E-2"/>
  </r>
  <r>
    <x v="0"/>
    <s v="1A4ai"/>
    <x v="3"/>
    <s v="Miscellaneous industrial/commercial combustion"/>
    <n v="22"/>
    <s v="Coke"/>
    <n v="8"/>
    <x v="0"/>
    <n v="0"/>
    <s v="TJ (net)"/>
    <n v="1.17E-4"/>
    <n v="0"/>
  </r>
  <r>
    <x v="0"/>
    <s v="1A4ai"/>
    <x v="3"/>
    <s v="Miscellaneous industrial/commercial combustion"/>
    <n v="22"/>
    <s v="Fuel oil"/>
    <n v="14"/>
    <x v="0"/>
    <n v="2185.5805843284902"/>
    <s v="TJ (net)"/>
    <n v="2.09999999977532E-5"/>
    <n v="4.58971922659877E-2"/>
  </r>
  <r>
    <x v="0"/>
    <s v="1A4ai"/>
    <x v="3"/>
    <s v="Miscellaneous industrial/commercial combustion"/>
    <n v="22"/>
    <s v="Gas oil"/>
    <n v="15"/>
    <x v="0"/>
    <n v="1345.6869714567499"/>
    <s v="TJ (net)"/>
    <n v="2.10000000008523E-5"/>
    <n v="2.8259426401738699E-2"/>
  </r>
  <r>
    <x v="0"/>
    <s v="1A4ai"/>
    <x v="3"/>
    <s v="Miscellaneous industrial/commercial combustion"/>
    <n v="22"/>
    <s v="Natural gas"/>
    <n v="19"/>
    <x v="0"/>
    <n v="194915.17082278701"/>
    <s v="TJ (net)"/>
    <n v="7.8000000000000005E-7"/>
    <n v="0.152033833241774"/>
  </r>
  <r>
    <x v="2"/>
    <s v="1A1a"/>
    <x v="3"/>
    <s v="Miscellaneous industrial/commercial combustion"/>
    <n v="22"/>
    <s v="Landfill gas"/>
    <n v="24"/>
    <x v="0"/>
    <n v="412.45918612352801"/>
    <s v="TJ (net)"/>
    <n v="1.08663160243165E-5"/>
    <n v="4.4819118635506302E-3"/>
  </r>
  <r>
    <x v="0"/>
    <s v="1A4ai"/>
    <x v="3"/>
    <s v="Miscellaneous industrial/commercial combustion"/>
    <n v="22"/>
    <s v="SSF"/>
    <n v="32"/>
    <x v="0"/>
    <n v="0"/>
    <s v="TJ (net)"/>
    <n v="1.17E-4"/>
    <n v="0"/>
  </r>
  <r>
    <x v="0"/>
    <s v="1A4ai"/>
    <x v="3"/>
    <s v="Miscellaneous industrial/commercial combustion"/>
    <n v="22"/>
    <s v="Town gas"/>
    <n v="35"/>
    <x v="0"/>
    <n v="0"/>
    <s v="TJ (net)"/>
    <n v="7.8000000000000005E-7"/>
    <n v="0"/>
  </r>
  <r>
    <x v="2"/>
    <s v="1A1a"/>
    <x v="3"/>
    <s v="Miscellaneous industrial/commercial combustion"/>
    <n v="22"/>
    <s v="MSW"/>
    <n v="52"/>
    <x v="0"/>
    <n v="10217.3703668905"/>
    <s v="TJ (net)"/>
    <n v="9.3452378496901299E-7"/>
    <n v="9.5483756276967396E-3"/>
  </r>
  <r>
    <x v="2"/>
    <s v="1A1c"/>
    <x v="3"/>
    <s v="Nuclear fuel production"/>
    <n v="23"/>
    <s v="Natural gas"/>
    <n v="19"/>
    <x v="0"/>
    <n v="0"/>
    <s v="TJ (net)"/>
    <n v="7.8000000000000005E-7"/>
    <n v="0"/>
  </r>
  <r>
    <x v="3"/>
    <s v="1B2c"/>
    <x v="3"/>
    <s v="Upstream Oil Production - flaring"/>
    <n v="24"/>
    <s v="Non-fuel combustion"/>
    <n v="21"/>
    <x v="0"/>
    <n v="1340568.33780014"/>
    <s v="t"/>
    <n v="6.9780577357535898E-7"/>
    <n v="0.93545632598925998"/>
  </r>
  <r>
    <x v="2"/>
    <s v="1A1c"/>
    <x v="3"/>
    <s v="Upstream Oil Production - fuel combustion"/>
    <n v="26"/>
    <s v="Gas oil"/>
    <n v="15"/>
    <x v="0"/>
    <n v="21658.543799546602"/>
    <s v="TJ (net)"/>
    <n v="4.8311322357856404E-6"/>
    <n v="0.104635289130165"/>
  </r>
  <r>
    <x v="2"/>
    <s v="1A1c"/>
    <x v="3"/>
    <s v="Upstream Oil Production - fuel combustion"/>
    <n v="26"/>
    <s v="Natural gas"/>
    <n v="19"/>
    <x v="0"/>
    <n v="110654.767099163"/>
    <s v="TJ (net)"/>
    <n v="9.0479151736799096E-7"/>
    <n v="0.100119494627653"/>
  </r>
  <r>
    <x v="3"/>
    <s v="1B1a"/>
    <x v="3"/>
    <s v="Open-cast coal"/>
    <n v="27"/>
    <s v="Coal produced"/>
    <n v="171"/>
    <x v="0"/>
    <n v="3.1950124999999998"/>
    <s v="Mt fuel consumed"/>
    <n v="3.9E-2"/>
    <n v="0.1246054875"/>
  </r>
  <r>
    <x v="4"/>
    <s v="1A2gviii"/>
    <x v="3"/>
    <s v="Other industrial combustion"/>
    <n v="29"/>
    <s v="Burning oil"/>
    <n v="5"/>
    <x v="0"/>
    <n v="54191.602486911499"/>
    <s v="TJ (net)"/>
    <n v="2.0000000000177699E-5"/>
    <n v="1.08383204974786"/>
  </r>
  <r>
    <x v="4"/>
    <s v="1A2gviii"/>
    <x v="3"/>
    <s v="Other industrial combustion"/>
    <n v="29"/>
    <s v="Coal"/>
    <n v="7"/>
    <x v="0"/>
    <n v="14733.114555848801"/>
    <s v="TJ (net)"/>
    <n v="1.1700000000372099E-4"/>
    <n v="1.72377440308913"/>
  </r>
  <r>
    <x v="4"/>
    <s v="1A2gviii"/>
    <x v="3"/>
    <s v="Other industrial combustion"/>
    <n v="29"/>
    <s v="Coke"/>
    <n v="8"/>
    <x v="0"/>
    <m/>
    <s v="TJ (net)"/>
    <m/>
    <n v="0"/>
  </r>
  <r>
    <x v="4"/>
    <s v="1A2gviii"/>
    <x v="3"/>
    <s v="Other industrial combustion"/>
    <n v="29"/>
    <s v="Coke oven gas"/>
    <n v="9"/>
    <x v="0"/>
    <n v="4.7879669906900499"/>
    <s v="TJ (net)"/>
    <n v="7.8000000000000005E-7"/>
    <n v="3.7346142527382399E-6"/>
  </r>
  <r>
    <x v="4"/>
    <s v="1A2gviii"/>
    <x v="3"/>
    <s v="Other industrial combustion"/>
    <n v="29"/>
    <s v="Colliery methane"/>
    <n v="11"/>
    <x v="0"/>
    <n v="18.482849160693299"/>
    <s v="TJ (net)"/>
    <n v="7.8000000000000005E-7"/>
    <n v="1.44166223453408E-5"/>
  </r>
  <r>
    <x v="4"/>
    <s v="1A2gviii"/>
    <x v="3"/>
    <s v="Other industrial combustion"/>
    <n v="29"/>
    <s v="Fuel oil"/>
    <n v="14"/>
    <x v="0"/>
    <n v="10698.9579077004"/>
    <s v="TJ (net)"/>
    <n v="1.99999999978602E-5"/>
    <n v="0.21397915813111401"/>
  </r>
  <r>
    <x v="4"/>
    <s v="1A2gviii"/>
    <x v="3"/>
    <s v="Other industrial combustion"/>
    <n v="29"/>
    <s v="Gas oil"/>
    <n v="15"/>
    <x v="0"/>
    <n v="2274.6191136601201"/>
    <s v="TJ (net)"/>
    <n v="2.00000000008117E-5"/>
    <n v="4.5492382275048697E-2"/>
  </r>
  <r>
    <x v="4"/>
    <s v="1A2gviii"/>
    <x v="3"/>
    <s v="Other industrial combustion"/>
    <n v="29"/>
    <s v="LPG"/>
    <n v="16"/>
    <x v="0"/>
    <n v="27243.719462470999"/>
    <s v="TJ (net)"/>
    <n v="7.8000000000000005E-7"/>
    <n v="2.1250101180727399E-2"/>
  </r>
  <r>
    <x v="4"/>
    <s v="1A2gviii"/>
    <x v="3"/>
    <s v="Other industrial combustion"/>
    <n v="29"/>
    <s v="Natural gas"/>
    <n v="19"/>
    <x v="0"/>
    <n v="134027.62051726799"/>
    <s v="TJ (net)"/>
    <n v="7.8000000000000005E-7"/>
    <n v="0.104541544003469"/>
  </r>
  <r>
    <x v="4"/>
    <s v="1A2gviii"/>
    <x v="3"/>
    <s v="Other industrial combustion"/>
    <n v="29"/>
    <s v="OPG"/>
    <n v="26"/>
    <x v="0"/>
    <m/>
    <s v="TJ (net)"/>
    <m/>
    <n v="0"/>
  </r>
  <r>
    <x v="4"/>
    <s v="1A2gviii"/>
    <x v="3"/>
    <s v="Other industrial combustion"/>
    <n v="29"/>
    <s v="Petroleum coke"/>
    <n v="31"/>
    <x v="0"/>
    <n v="693.8852188326"/>
    <s v="TJ (net)"/>
    <n v="1.17E-4"/>
    <n v="8.1184570603414205E-2"/>
  </r>
  <r>
    <x v="4"/>
    <s v="1A2gviii"/>
    <x v="3"/>
    <s v="Other industrial combustion"/>
    <n v="29"/>
    <s v="SSF"/>
    <n v="32"/>
    <x v="0"/>
    <n v="0"/>
    <s v="TJ (net)"/>
    <n v="1.17E-4"/>
    <n v="0"/>
  </r>
  <r>
    <x v="4"/>
    <s v="1A2gviii"/>
    <x v="3"/>
    <s v="Other industrial combustion"/>
    <n v="29"/>
    <s v="Town gas"/>
    <n v="35"/>
    <x v="0"/>
    <n v="0"/>
    <s v="TJ (net)"/>
    <n v="7.8000000000000005E-7"/>
    <n v="0"/>
  </r>
  <r>
    <x v="4"/>
    <s v="1A2gviii"/>
    <x v="3"/>
    <s v="Other industrial combustion"/>
    <n v="29"/>
    <s v="Wood"/>
    <n v="39"/>
    <x v="0"/>
    <n v="18173.7050881662"/>
    <s v="TJ (net)"/>
    <n v="1.07171551040574E-4"/>
    <n v="1.94770416245274"/>
  </r>
  <r>
    <x v="4"/>
    <s v="1A2gviii"/>
    <x v="3"/>
    <s v="Other industrial combustion"/>
    <n v="29"/>
    <s v="Lubricants"/>
    <n v="66"/>
    <x v="0"/>
    <n v="4301.0456255704203"/>
    <s v="TJ (net)"/>
    <n v="6.6945120694217604E-5"/>
    <n v="0.28793401851514799"/>
  </r>
  <r>
    <x v="4"/>
    <s v="1A2gviii"/>
    <x v="3"/>
    <s v="Other industrial combustion"/>
    <n v="29"/>
    <s v="Biomass"/>
    <n v="253"/>
    <x v="0"/>
    <n v="67488.600926355895"/>
    <s v="TJ (net)"/>
    <n v="1.07171551040574E-4"/>
    <n v="7.2328580388358796"/>
  </r>
  <r>
    <x v="2"/>
    <s v="1A1a"/>
    <x v="3"/>
    <s v="Power stations"/>
    <n v="33"/>
    <s v="Burning oil"/>
    <n v="5"/>
    <x v="0"/>
    <n v="1.1947160955468401"/>
    <s v="TJ (net)"/>
    <n v="3.5572361169219001E-7"/>
    <n v="4.2498872445471399E-7"/>
  </r>
  <r>
    <x v="2"/>
    <s v="1A1a"/>
    <x v="3"/>
    <s v="Power stations"/>
    <n v="33"/>
    <s v="Coal"/>
    <n v="7"/>
    <x v="0"/>
    <n v="8261.3613133934705"/>
    <s v="TJ (net)"/>
    <n v="3.8031447636957998E-9"/>
    <n v="3.1419153020031398E-5"/>
  </r>
  <r>
    <x v="2"/>
    <s v="1A1a"/>
    <x v="3"/>
    <s v="Power stations"/>
    <n v="33"/>
    <s v="Coke"/>
    <n v="8"/>
    <x v="0"/>
    <n v="0"/>
    <s v="TJ (net)"/>
    <n v="7.7000000000000008E-6"/>
    <n v="0"/>
  </r>
  <r>
    <x v="2"/>
    <s v="1A1a"/>
    <x v="3"/>
    <s v="Power stations"/>
    <n v="33"/>
    <s v="Fuel oil"/>
    <n v="14"/>
    <x v="0"/>
    <n v="91.029675593873904"/>
    <s v="TJ (net)"/>
    <n v="1.1196168646332499E-8"/>
    <n v="1.01918359976995E-6"/>
  </r>
  <r>
    <x v="2"/>
    <s v="1A1a"/>
    <x v="3"/>
    <s v="Power stations"/>
    <n v="33"/>
    <s v="Gas oil"/>
    <n v="15"/>
    <x v="0"/>
    <n v="25.734440454628299"/>
    <s v="TJ (net)"/>
    <n v="5.6971153318511604E-6"/>
    <n v="1.4661207527067401E-4"/>
  </r>
  <r>
    <x v="2"/>
    <s v="1A1a"/>
    <x v="3"/>
    <s v="Power stations"/>
    <n v="33"/>
    <s v="LPG"/>
    <n v="16"/>
    <x v="0"/>
    <n v="0"/>
    <s v="TJ (net)"/>
    <n v="8.8999999999999995E-7"/>
    <n v="0"/>
  </r>
  <r>
    <x v="2"/>
    <s v="1A1a"/>
    <x v="3"/>
    <s v="Power stations"/>
    <n v="33"/>
    <s v="Natural gas"/>
    <n v="19"/>
    <x v="0"/>
    <n v="666278.838615046"/>
    <s v="TJ (net)"/>
    <n v="1.77492119250751E-7"/>
    <n v="0.118259243077714"/>
  </r>
  <r>
    <x v="2"/>
    <s v="1A1a"/>
    <x v="3"/>
    <s v="Power stations"/>
    <n v="33"/>
    <s v="Landfill gas"/>
    <n v="24"/>
    <x v="0"/>
    <n v="48532.625192519903"/>
    <s v="TJ (net)"/>
    <n v="1.08663160243165E-5"/>
    <n v="0.52737084283162605"/>
  </r>
  <r>
    <x v="2"/>
    <s v="1A1a"/>
    <x v="3"/>
    <s v="Power stations"/>
    <n v="33"/>
    <s v="Sewage gas"/>
    <n v="25"/>
    <x v="0"/>
    <n v="13302.597296258"/>
    <s v="TJ (net)"/>
    <n v="5.6693822735564403E-6"/>
    <n v="7.5417509303664906E-2"/>
  </r>
  <r>
    <x v="2"/>
    <s v="1A1a"/>
    <x v="3"/>
    <s v="Power stations"/>
    <n v="33"/>
    <s v="OPG"/>
    <n v="26"/>
    <x v="0"/>
    <n v="0"/>
    <s v="TJ (net)"/>
    <n v="8.8999999999999995E-7"/>
    <n v="0"/>
  </r>
  <r>
    <x v="2"/>
    <s v="1A1a"/>
    <x v="3"/>
    <s v="Power stations"/>
    <n v="33"/>
    <s v="Orimulsion"/>
    <n v="27"/>
    <x v="0"/>
    <n v="0"/>
    <s v="TJ (net)"/>
    <n v="0"/>
    <n v="0"/>
  </r>
  <r>
    <x v="2"/>
    <s v="1A1a"/>
    <x v="3"/>
    <s v="Power stations"/>
    <n v="33"/>
    <s v="Petroleum coke"/>
    <n v="31"/>
    <x v="0"/>
    <n v="0"/>
    <s v="TJ (net)"/>
    <n v="4.6888741888973E-9"/>
    <n v="0"/>
  </r>
  <r>
    <x v="2"/>
    <s v="1A1a"/>
    <x v="3"/>
    <s v="Power stations"/>
    <n v="33"/>
    <s v="Straw"/>
    <n v="34"/>
    <x v="0"/>
    <n v="4816.7330859334497"/>
    <s v="TJ (net)"/>
    <n v="1.4521466539649399E-6"/>
    <n v="6.9946028337804804E-3"/>
  </r>
  <r>
    <x v="2"/>
    <s v="1A1a"/>
    <x v="3"/>
    <s v="Power stations"/>
    <n v="33"/>
    <s v="Wood"/>
    <n v="39"/>
    <x v="0"/>
    <n v="190917.39713086199"/>
    <s v="TJ (net)"/>
    <n v="4.7016437306997204E-6"/>
    <n v="0.89762558330182596"/>
  </r>
  <r>
    <x v="2"/>
    <s v="1A1a"/>
    <x v="3"/>
    <s v="Power stations"/>
    <n v="33"/>
    <s v="Slurry"/>
    <n v="40"/>
    <x v="0"/>
    <n v="0"/>
    <s v="TJ (net)"/>
    <n v="0"/>
    <n v="0"/>
  </r>
  <r>
    <x v="2"/>
    <s v="1A1a"/>
    <x v="3"/>
    <s v="Power stations"/>
    <n v="33"/>
    <s v="MSW"/>
    <n v="52"/>
    <x v="0"/>
    <n v="90944.239646997303"/>
    <s v="TJ (net)"/>
    <n v="9.3452378496901299E-7"/>
    <n v="8.4989555056040902E-2"/>
  </r>
  <r>
    <x v="2"/>
    <s v="1A1a"/>
    <x v="3"/>
    <s v="Power stations"/>
    <n v="33"/>
    <s v="Scrap tyres"/>
    <n v="56"/>
    <x v="0"/>
    <n v="0"/>
    <s v="TJ (net)"/>
    <n v="7.7000000000000008E-6"/>
    <n v="0"/>
  </r>
  <r>
    <x v="2"/>
    <s v="1A1a"/>
    <x v="3"/>
    <s v="Power stations"/>
    <n v="33"/>
    <s v="Sour gas"/>
    <n v="58"/>
    <x v="0"/>
    <n v="0"/>
    <s v="TJ (net)"/>
    <n v="0"/>
    <n v="0"/>
  </r>
  <r>
    <x v="2"/>
    <s v="1A1a"/>
    <x v="3"/>
    <s v="Power stations"/>
    <n v="33"/>
    <s v="Waste oils"/>
    <n v="61"/>
    <x v="0"/>
    <n v="27.393757087492101"/>
    <s v="TJ (net)"/>
    <n v="1.0808843005089699E-8"/>
    <n v="2.9609481967826498E-7"/>
  </r>
  <r>
    <x v="2"/>
    <s v="1A1a"/>
    <x v="3"/>
    <s v="Power stations"/>
    <n v="33"/>
    <s v="Poultry litter"/>
    <n v="67"/>
    <x v="0"/>
    <n v="7170.4096933783103"/>
    <s v="TJ (net)"/>
    <n v="1.0968589920497801E-6"/>
    <n v="7.8649283488629092E-3"/>
  </r>
  <r>
    <x v="2"/>
    <s v="1A1a"/>
    <x v="3"/>
    <s v="Power stations"/>
    <n v="33"/>
    <s v="Liquid bio-fuels"/>
    <n v="282"/>
    <x v="0"/>
    <n v="1.7622273319836499"/>
    <s v="TJ (net)"/>
    <n v="1.89338668047606E-8"/>
    <n v="3.3365777583487097E-8"/>
  </r>
  <r>
    <x v="0"/>
    <s v="1A4ai"/>
    <x v="3"/>
    <s v="Public sector combustion"/>
    <n v="35"/>
    <s v="Burning oil"/>
    <n v="5"/>
    <x v="0"/>
    <n v="0"/>
    <s v="TJ (net)"/>
    <n v="2.10000000001866E-5"/>
    <n v="0"/>
  </r>
  <r>
    <x v="0"/>
    <s v="1A4ai"/>
    <x v="3"/>
    <s v="Public sector combustion"/>
    <n v="35"/>
    <s v="Coal"/>
    <n v="7"/>
    <x v="0"/>
    <n v="964.14152512898397"/>
    <s v="TJ (net)"/>
    <n v="1.16999999979558E-4"/>
    <n v="0.11280455842038201"/>
  </r>
  <r>
    <x v="0"/>
    <s v="1A4ai"/>
    <x v="3"/>
    <s v="Public sector combustion"/>
    <n v="35"/>
    <s v="Coke"/>
    <n v="8"/>
    <x v="0"/>
    <n v="0"/>
    <s v="TJ (net)"/>
    <n v="1.17E-4"/>
    <n v="0"/>
  </r>
  <r>
    <x v="0"/>
    <s v="1A4ai"/>
    <x v="3"/>
    <s v="Public sector combustion"/>
    <n v="35"/>
    <s v="Fuel oil"/>
    <n v="14"/>
    <x v="0"/>
    <n v="956.30865814892604"/>
    <s v="TJ (net)"/>
    <n v="2.09999999977532E-5"/>
    <n v="2.0082481818978801E-2"/>
  </r>
  <r>
    <x v="0"/>
    <s v="1A4ai"/>
    <x v="3"/>
    <s v="Public sector combustion"/>
    <n v="35"/>
    <s v="Gas oil"/>
    <n v="15"/>
    <x v="0"/>
    <n v="878.95237723885305"/>
    <s v="TJ (net)"/>
    <n v="2.10000000008523E-5"/>
    <n v="1.8457999922764999E-2"/>
  </r>
  <r>
    <x v="0"/>
    <s v="1A4ai"/>
    <x v="3"/>
    <s v="Public sector combustion"/>
    <n v="35"/>
    <s v="Natural gas"/>
    <n v="19"/>
    <x v="0"/>
    <n v="132969.71433898099"/>
    <s v="TJ (net)"/>
    <n v="7.8000000000000005E-7"/>
    <n v="0.103716377184405"/>
  </r>
  <r>
    <x v="2"/>
    <s v="1A1a"/>
    <x v="3"/>
    <s v="Public sector combustion"/>
    <n v="35"/>
    <s v="Sewage gas"/>
    <n v="25"/>
    <x v="0"/>
    <n v="3293.2493232612401"/>
    <s v="TJ (net)"/>
    <n v="5.6693822735564403E-6"/>
    <n v="1.8670689335699001E-2"/>
  </r>
  <r>
    <x v="0"/>
    <s v="1A4ai"/>
    <x v="3"/>
    <s v="Public sector combustion"/>
    <n v="35"/>
    <s v="Town gas"/>
    <n v="35"/>
    <x v="0"/>
    <n v="0"/>
    <s v="TJ (net)"/>
    <n v="7.8000000000000005E-7"/>
    <n v="0"/>
  </r>
  <r>
    <x v="0"/>
    <s v="1A4ai"/>
    <x v="3"/>
    <s v="Railways - stationary combustion"/>
    <n v="36"/>
    <s v="Burning oil"/>
    <n v="5"/>
    <x v="0"/>
    <n v="0"/>
    <s v="TJ (net)"/>
    <n v="2.10000000001866E-5"/>
    <n v="0"/>
  </r>
  <r>
    <x v="0"/>
    <s v="1A4ai"/>
    <x v="3"/>
    <s v="Railways - stationary combustion"/>
    <n v="36"/>
    <s v="Coal"/>
    <n v="7"/>
    <x v="0"/>
    <n v="0"/>
    <s v="TJ (net)"/>
    <n v="1.16999999979558E-4"/>
    <n v="0"/>
  </r>
  <r>
    <x v="0"/>
    <s v="1A4ai"/>
    <x v="3"/>
    <s v="Railways - stationary combustion"/>
    <n v="36"/>
    <s v="Coke"/>
    <n v="8"/>
    <x v="0"/>
    <n v="0"/>
    <s v="TJ (net)"/>
    <n v="1.17E-4"/>
    <n v="0"/>
  </r>
  <r>
    <x v="0"/>
    <s v="1A4ai"/>
    <x v="3"/>
    <s v="Railways - stationary combustion"/>
    <n v="36"/>
    <s v="Fuel oil"/>
    <n v="14"/>
    <x v="0"/>
    <n v="0"/>
    <s v="TJ (net)"/>
    <n v="2.09999999977532E-5"/>
    <n v="0"/>
  </r>
  <r>
    <x v="0"/>
    <s v="1A4ai"/>
    <x v="3"/>
    <s v="Railways - stationary combustion"/>
    <n v="36"/>
    <s v="Natural gas"/>
    <n v="19"/>
    <x v="0"/>
    <n v="40.330257328436197"/>
    <s v="TJ (net)"/>
    <n v="7.8000000000000005E-7"/>
    <n v="3.1457600716180203E-5"/>
  </r>
  <r>
    <x v="2"/>
    <s v="1A1b"/>
    <x v="3"/>
    <s v="Refineries - combustion"/>
    <n v="37"/>
    <s v="Fuel oil"/>
    <n v="14"/>
    <x v="0"/>
    <n v="8191.3391670823203"/>
    <s v="TJ (net)"/>
    <n v="2.6655486209377201E-5"/>
    <n v="0.218344128204494"/>
  </r>
  <r>
    <x v="2"/>
    <s v="1A1b"/>
    <x v="3"/>
    <s v="Refineries - combustion"/>
    <n v="37"/>
    <s v="Gas oil"/>
    <n v="15"/>
    <x v="0"/>
    <n v="0.26557351466521101"/>
    <s v="TJ (net)"/>
    <n v="3.9805526078544303E-5"/>
    <n v="1.0571293463776699E-5"/>
  </r>
  <r>
    <x v="2"/>
    <s v="1A1b"/>
    <x v="3"/>
    <s v="Refineries - combustion"/>
    <n v="37"/>
    <s v="LPG"/>
    <n v="16"/>
    <x v="0"/>
    <n v="504.94169879298897"/>
    <s v="TJ (net)"/>
    <n v="3.5540648282971999E-7"/>
    <n v="1.7945955320207999E-4"/>
  </r>
  <r>
    <x v="2"/>
    <s v="1A1b"/>
    <x v="3"/>
    <s v="Refineries - combustion"/>
    <n v="37"/>
    <s v="Refinery miscellaneous"/>
    <n v="17"/>
    <x v="0"/>
    <n v="0"/>
    <s v="TJ (net)"/>
    <n v="0"/>
    <n v="0"/>
  </r>
  <r>
    <x v="2"/>
    <s v="1A1b"/>
    <x v="3"/>
    <s v="Refineries - combustion"/>
    <n v="37"/>
    <s v="Naphtha"/>
    <n v="18"/>
    <x v="0"/>
    <n v="2445.0016988317002"/>
    <s v="TJ (net)"/>
    <n v="3.9805526073929898E-5"/>
    <n v="9.7324578873648093E-2"/>
  </r>
  <r>
    <x v="2"/>
    <s v="1A1b"/>
    <x v="3"/>
    <s v="Refineries - combustion"/>
    <n v="37"/>
    <s v="Natural gas"/>
    <n v="19"/>
    <x v="0"/>
    <n v="45623.665382205101"/>
    <s v="TJ (net)"/>
    <n v="3.5540648282971999E-7"/>
    <n v="1.6214946447289599E-2"/>
  </r>
  <r>
    <x v="2"/>
    <s v="1A1b"/>
    <x v="3"/>
    <s v="Refineries - combustion"/>
    <n v="37"/>
    <s v="OPG"/>
    <n v="26"/>
    <x v="0"/>
    <n v="105094.21808309499"/>
    <s v="TJ (net)"/>
    <n v="1.5815588485922601E-6"/>
    <n v="0.16621269054520399"/>
  </r>
  <r>
    <x v="2"/>
    <s v="1A1b"/>
    <x v="3"/>
    <s v="Refineries - combustion"/>
    <n v="37"/>
    <s v="Petrol"/>
    <n v="28"/>
    <x v="0"/>
    <n v="0"/>
    <s v="TJ (net)"/>
    <n v="0"/>
    <n v="0"/>
  </r>
  <r>
    <x v="2"/>
    <s v="1A1b"/>
    <x v="3"/>
    <s v="Refineries - combustion"/>
    <n v="37"/>
    <s v="Petroleum coke"/>
    <n v="31"/>
    <x v="0"/>
    <n v="37637.873668193002"/>
    <s v="TJ (net)"/>
    <n v="1.82218224308867E-5"/>
    <n v="0.68583065065795901"/>
  </r>
  <r>
    <x v="3"/>
    <s v="1B1b"/>
    <x v="3"/>
    <s v="Solid smokeless fuel production"/>
    <n v="42"/>
    <s v="SSF produced"/>
    <n v="33"/>
    <x v="0"/>
    <n v="0.13718724617115799"/>
    <s v="Mt fuel consumed"/>
    <n v="3.8075601769008302E-2"/>
    <n v="5.2234869529999197E-3"/>
  </r>
  <r>
    <x v="2"/>
    <s v="1A1c"/>
    <x v="3"/>
    <s v="Town gas manufacture"/>
    <n v="43"/>
    <s v="Burning oil"/>
    <n v="5"/>
    <x v="0"/>
    <n v="0"/>
    <s v="TJ (net)"/>
    <n v="2.0000000000177699E-5"/>
    <n v="0"/>
  </r>
  <r>
    <x v="2"/>
    <s v="1A1c"/>
    <x v="3"/>
    <s v="Town gas manufacture"/>
    <n v="43"/>
    <s v="Coal"/>
    <n v="7"/>
    <x v="0"/>
    <n v="0"/>
    <s v="TJ (net)"/>
    <n v="1.17E-4"/>
    <n v="0"/>
  </r>
  <r>
    <x v="2"/>
    <s v="1A1c"/>
    <x v="3"/>
    <s v="Town gas manufacture"/>
    <n v="43"/>
    <s v="Coke"/>
    <n v="8"/>
    <x v="0"/>
    <n v="0"/>
    <s v="TJ (net)"/>
    <n v="1.17E-4"/>
    <n v="0"/>
  </r>
  <r>
    <x v="2"/>
    <s v="1A1c"/>
    <x v="3"/>
    <s v="Town gas manufacture"/>
    <n v="43"/>
    <s v="Coke oven gas"/>
    <n v="9"/>
    <x v="0"/>
    <n v="0"/>
    <s v="TJ (net)"/>
    <n v="7.8000000000000005E-7"/>
    <n v="0"/>
  </r>
  <r>
    <x v="2"/>
    <s v="1A1c"/>
    <x v="3"/>
    <s v="Town gas manufacture"/>
    <n v="43"/>
    <s v="LPG"/>
    <n v="16"/>
    <x v="0"/>
    <n v="0"/>
    <s v="TJ (net)"/>
    <n v="7.8000000000000005E-7"/>
    <n v="0"/>
  </r>
  <r>
    <x v="2"/>
    <s v="1A1c"/>
    <x v="3"/>
    <s v="Town gas manufacture"/>
    <n v="43"/>
    <s v="Natural gas"/>
    <n v="19"/>
    <x v="0"/>
    <n v="0"/>
    <s v="TJ (net)"/>
    <n v="7.8000000000000005E-7"/>
    <n v="0"/>
  </r>
  <r>
    <x v="5"/>
    <s v="2B10a"/>
    <x v="3"/>
    <s v="Chemical industry - general"/>
    <n v="46"/>
    <s v="Chemicals and manmade fibres"/>
    <n v="154"/>
    <x v="0"/>
    <n v="72.447411668036196"/>
    <s v="no units"/>
    <n v="8.46904384812003E-4"/>
    <n v="6.1356030609940097E-2"/>
  </r>
  <r>
    <x v="0"/>
    <s v="1A4cii"/>
    <x v="3"/>
    <s v="Agriculture - mobile machinery"/>
    <n v="55"/>
    <s v="Gas oil"/>
    <n v="15"/>
    <x v="0"/>
    <n v="56228.208275215802"/>
    <s v="TJ (net)"/>
    <n v="2.7383136847264002E-5"/>
    <n v="1.5397047218766999"/>
  </r>
  <r>
    <x v="0"/>
    <s v="1A4cii"/>
    <x v="3"/>
    <s v="Agriculture - mobile machinery"/>
    <n v="55"/>
    <s v="Petrol"/>
    <n v="28"/>
    <x v="0"/>
    <n v="67.185555036696101"/>
    <s v="TJ (net)"/>
    <n v="6.7155464385701699E-7"/>
    <n v="4.5118771485004499E-5"/>
  </r>
  <r>
    <x v="7"/>
    <s v="1A5b"/>
    <x v="3"/>
    <s v="Aircraft -  military"/>
    <n v="56"/>
    <s v="Aviation spirit"/>
    <n v="2"/>
    <x v="0"/>
    <n v="55.920532286486399"/>
    <s v="TJ (net)"/>
    <n v="4.5431774093763703E-6"/>
    <n v="2.5405689900426698E-4"/>
  </r>
  <r>
    <x v="7"/>
    <s v="1A5b"/>
    <x v="3"/>
    <s v="Aircraft -  military"/>
    <n v="56"/>
    <s v="Aviation turbine fuel"/>
    <n v="3"/>
    <x v="0"/>
    <n v="15461.623773556001"/>
    <s v="TJ (net)"/>
    <n v="4.6464282582778496E-6"/>
    <n v="7.1841325620311203E-2"/>
  </r>
  <r>
    <x v="1"/>
    <s v="1A3eii"/>
    <x v="3"/>
    <s v="Aircraft - support vehicles"/>
    <n v="57"/>
    <s v="Gas oil"/>
    <n v="15"/>
    <x v="0"/>
    <n v="8415.2912432560297"/>
    <s v="TJ (net)"/>
    <n v="7.6683913519430295E-6"/>
    <n v="6.4531746593866401E-2"/>
  </r>
  <r>
    <x v="4"/>
    <s v="1A2b"/>
    <x v="3"/>
    <s v="Autogenerators"/>
    <n v="58"/>
    <s v="Coal"/>
    <n v="7"/>
    <x v="0"/>
    <n v="188.534501947444"/>
    <s v="TJ (net)"/>
    <n v="7.6000000000000004E-5"/>
    <n v="1.4328622148005701E-2"/>
  </r>
  <r>
    <x v="4"/>
    <s v="1A2gviii"/>
    <x v="3"/>
    <s v="Autogenerators"/>
    <n v="58"/>
    <s v="Natural gas"/>
    <n v="19"/>
    <x v="0"/>
    <n v="34956.937991141604"/>
    <s v="TJ (net)"/>
    <n v="7.8000000000000005E-7"/>
    <n v="2.7266411633090501E-2"/>
  </r>
  <r>
    <x v="2"/>
    <s v="1A1a"/>
    <x v="3"/>
    <s v="Autogenerators"/>
    <n v="58"/>
    <s v="Biogas"/>
    <n v="261"/>
    <x v="0"/>
    <n v="33593.175731499403"/>
    <s v="TJ (net)"/>
    <n v="1.08663160243165E-5"/>
    <n v="0.36503406375887198"/>
  </r>
  <r>
    <x v="0"/>
    <s v="1A4bii"/>
    <x v="3"/>
    <s v="House and garden machinery"/>
    <n v="59"/>
    <s v="DERV"/>
    <n v="12"/>
    <x v="0"/>
    <n v="478.03125465923102"/>
    <s v="TJ (net)"/>
    <n v="3.8900107884877203E-5"/>
    <n v="1.8595467378587301E-2"/>
  </r>
  <r>
    <x v="0"/>
    <s v="1A4bii"/>
    <x v="3"/>
    <s v="House and garden machinery"/>
    <n v="59"/>
    <s v="Petrol"/>
    <n v="28"/>
    <x v="0"/>
    <n v="5081.9950775658799"/>
    <s v="TJ (net)"/>
    <n v="7.0478252627111496E-7"/>
    <n v="3.58170132926425E-3"/>
  </r>
  <r>
    <x v="4"/>
    <s v="1A2gvii"/>
    <x v="3"/>
    <s v="Industrial off-road mobile machinery"/>
    <n v="66"/>
    <s v="DERV"/>
    <n v="12"/>
    <x v="0"/>
    <n v="13064.6592678164"/>
    <s v="TJ (net)"/>
    <n v="4.1232345899333997E-5"/>
    <n v="0.53868654998754495"/>
  </r>
  <r>
    <x v="4"/>
    <s v="1A2gvii"/>
    <x v="3"/>
    <s v="Industrial off-road mobile machinery"/>
    <n v="66"/>
    <s v="Gas oil"/>
    <n v="15"/>
    <x v="0"/>
    <n v="57371.244448933001"/>
    <s v="TJ (net)"/>
    <n v="4.1580597093389799E-5"/>
    <n v="2.3855306001774599"/>
  </r>
  <r>
    <x v="4"/>
    <s v="1A2gvii"/>
    <x v="3"/>
    <s v="Industrial off-road mobile machinery"/>
    <n v="66"/>
    <s v="Petrol"/>
    <n v="28"/>
    <x v="0"/>
    <n v="8718.1977695157602"/>
    <s v="TJ (net)"/>
    <n v="7.6958390064342004E-7"/>
    <n v="6.7093846460447E-3"/>
  </r>
  <r>
    <x v="7"/>
    <s v="1A5b"/>
    <x v="3"/>
    <s v="Shipping - naval"/>
    <n v="67"/>
    <s v="Gas oil"/>
    <n v="15"/>
    <x v="0"/>
    <n v="0.15483200228671901"/>
    <s v="TJ (net)"/>
    <n v="0.883875311199527"/>
    <n v="0.13685218420481965"/>
  </r>
  <r>
    <x v="5"/>
    <s v="2C3"/>
    <x v="3"/>
    <s v="Primary aluminium production - general"/>
    <n v="92"/>
    <s v="Primary aluminium production"/>
    <n v="174"/>
    <x v="0"/>
    <n v="4.4036857961894403E-2"/>
    <s v="Megatonne"/>
    <n v="3.3991919737052099"/>
    <n v="0.14968973413126799"/>
  </r>
  <r>
    <x v="5"/>
    <s v="2C1"/>
    <x v="3"/>
    <s v="Electric arc furnaces"/>
    <n v="95"/>
    <s v="Steel production (electric arc)"/>
    <n v="175"/>
    <x v="0"/>
    <n v="1.8059929873546401"/>
    <s v="Megatonne"/>
    <n v="0.10300965863247601"/>
    <n v="0.18603472112004699"/>
  </r>
  <r>
    <x v="5"/>
    <s v="2C1"/>
    <x v="3"/>
    <s v="Iron and steel - flaring"/>
    <n v="98"/>
    <s v="Blast furnace gas"/>
    <n v="4"/>
    <x v="0"/>
    <n v="3561.2801494881001"/>
    <s v="TJ (net)"/>
    <n v="7.8000000000000005E-7"/>
    <n v="2.7777985166007198E-3"/>
  </r>
  <r>
    <x v="3"/>
    <s v="1B1b"/>
    <x v="3"/>
    <s v="Iron and steel - flaring"/>
    <n v="98"/>
    <s v="Coke oven gas"/>
    <n v="9"/>
    <x v="0"/>
    <n v="406.23517745761302"/>
    <s v="TJ (net)"/>
    <n v="7.8000000000000005E-7"/>
    <n v="3.1686343841693803E-4"/>
  </r>
  <r>
    <x v="5"/>
    <s v="2A5a"/>
    <x v="3"/>
    <s v="Quarrying"/>
    <n v="101"/>
    <s v="Aggregates"/>
    <n v="59"/>
    <x v="0"/>
    <n v="173.251158774424"/>
    <s v="Megatonne"/>
    <n v="0.05"/>
    <n v="8.6625579387211999"/>
  </r>
  <r>
    <x v="5"/>
    <s v="2C1"/>
    <x v="3"/>
    <s v="Basic oxygen furnaces"/>
    <n v="119"/>
    <s v="Steel production (oxygen converters)"/>
    <n v="176"/>
    <x v="0"/>
    <n v="6.0585730908525104"/>
    <s v="Mt material produced"/>
    <n v="6.5175221146030998E-2"/>
    <n v="0.39486884102570502"/>
  </r>
  <r>
    <x v="8"/>
    <s v="z_1A3di(i)"/>
    <x v="3"/>
    <s v="Shipping - international IPCC definition"/>
    <n v="127"/>
    <s v="Fuel oil"/>
    <n v="14"/>
    <x v="0"/>
    <n v="0.80895036056476699"/>
    <s v="Mt fuel consumed"/>
    <n v="1.2886726365783501"/>
    <n v="1.0424721940100052"/>
  </r>
  <r>
    <x v="8"/>
    <s v="z_1A3di(i)"/>
    <x v="3"/>
    <s v="Shipping - international IPCC definition"/>
    <n v="127"/>
    <s v="Gas oil"/>
    <n v="15"/>
    <x v="0"/>
    <n v="1.6304743000000004"/>
    <s v="Mt fuel consumed"/>
    <n v="0.883875311199527"/>
    <n v="1.4411359793153313"/>
  </r>
  <r>
    <x v="5"/>
    <s v="2A3"/>
    <x v="3"/>
    <s v="Glass - lead crystal"/>
    <n v="128"/>
    <s v="Glass (lead crystal)"/>
    <n v="218"/>
    <x v="0"/>
    <n v="0.23770358643756201"/>
    <s v="kilotonne"/>
    <n v="2.46418852949911E-5"/>
    <n v="5.8574645112024103E-6"/>
  </r>
  <r>
    <x v="5"/>
    <s v="2B10a"/>
    <x v="3"/>
    <s v="Chemical industry - phosphate based fertilizers"/>
    <n v="131"/>
    <s v="Phosphate rock imports"/>
    <n v="178"/>
    <x v="0"/>
    <n v="8.0082799999999996E-4"/>
    <s v="Megatonne"/>
    <n v="2.49741517529357"/>
    <n v="2E-3"/>
  </r>
  <r>
    <x v="5"/>
    <s v="2C5"/>
    <x v="3"/>
    <s v="Secondary lead production"/>
    <n v="135"/>
    <s v="Refined secondary lead"/>
    <n v="181"/>
    <x v="0"/>
    <n v="0.35154692899940498"/>
    <s v="Megatonne"/>
    <n v="2.5773212768773601E-2"/>
    <n v="9.0604937993106101E-3"/>
  </r>
  <r>
    <x v="9"/>
    <s v="2D3g"/>
    <x v="3"/>
    <s v="Coating manufacture - inks"/>
    <n v="154"/>
    <s v="Pigment"/>
    <n v="248"/>
    <x v="0"/>
    <n v="22.825803965294899"/>
    <s v="kilotonne"/>
    <n v="8.4999999999999995E-4"/>
    <n v="1.9401933370500699E-2"/>
  </r>
  <r>
    <x v="9"/>
    <s v="2D3g"/>
    <x v="3"/>
    <s v="Coating manufacture - other coatings"/>
    <n v="155"/>
    <s v="Pigment"/>
    <n v="248"/>
    <x v="0"/>
    <n v="177.00005709032399"/>
    <s v="kilotonne"/>
    <n v="8.4999999999999995E-4"/>
    <n v="0.15045004852677499"/>
  </r>
  <r>
    <x v="9"/>
    <s v="2D3d"/>
    <x v="3"/>
    <s v="Industrial coatings - wood"/>
    <n v="158"/>
    <s v="Wood coatings"/>
    <n v="103"/>
    <x v="0"/>
    <n v="22"/>
    <s v="kilotonne"/>
    <n v="2.6775000000000002E-3"/>
    <n v="5.8904999999999999E-2"/>
  </r>
  <r>
    <x v="9"/>
    <s v="2D3d"/>
    <x v="3"/>
    <s v="Industrial coatings - metal and plastic"/>
    <n v="159"/>
    <s v="Metal and plastic coatings"/>
    <n v="102"/>
    <x v="0"/>
    <n v="90.809417855455806"/>
    <s v="kilotonne"/>
    <n v="3.5699999999999998E-3"/>
    <n v="0.32418962174397697"/>
  </r>
  <r>
    <x v="9"/>
    <s v="2D3d"/>
    <x v="3"/>
    <s v="Industrial coatings - high performance"/>
    <n v="160"/>
    <s v="High performance coatings"/>
    <n v="99"/>
    <x v="0"/>
    <n v="24.018665777096398"/>
    <s v="kilotonne"/>
    <n v="3.2130000000000001E-3"/>
    <n v="7.7171973141810707E-2"/>
  </r>
  <r>
    <x v="9"/>
    <s v="2D3d"/>
    <x v="3"/>
    <s v="Industrial coatings - marine"/>
    <n v="161"/>
    <s v="Marine coatings"/>
    <n v="98"/>
    <x v="0"/>
    <n v="10.2731373673983"/>
    <s v="kilotonne"/>
    <n v="3.3915E-3"/>
    <n v="3.4841345381531302E-2"/>
  </r>
  <r>
    <x v="9"/>
    <s v="2D3d"/>
    <x v="3"/>
    <s v="Industrial coatings - metal packaging"/>
    <n v="162"/>
    <s v="Metal packaging coatings"/>
    <n v="104"/>
    <x v="0"/>
    <n v="45.51"/>
    <s v="kilotonne"/>
    <n v="1.7849999999999999E-3"/>
    <n v="8.1235349999999998E-2"/>
  </r>
  <r>
    <x v="9"/>
    <s v="2D3d"/>
    <x v="3"/>
    <s v="Industrial coatings - automotive"/>
    <n v="163"/>
    <s v="Automotive coatings"/>
    <n v="97"/>
    <x v="0"/>
    <n v="36.299999999999997"/>
    <s v="kilotonne"/>
    <n v="2.6775000000000002E-3"/>
    <n v="9.7193249999999995E-2"/>
  </r>
  <r>
    <x v="9"/>
    <s v="2D3d"/>
    <x v="3"/>
    <s v="Industrial coatings - vehicle refinishing"/>
    <n v="164"/>
    <s v="Vehicle refinishing coatings"/>
    <n v="100"/>
    <x v="0"/>
    <n v="7.92"/>
    <s v="kilotonne"/>
    <n v="3.5699999999999998E-3"/>
    <n v="2.8274400000000002E-2"/>
  </r>
  <r>
    <x v="1"/>
    <s v="1A3c"/>
    <x v="3"/>
    <s v="Railways - intercity"/>
    <n v="172"/>
    <s v="Gas oil"/>
    <n v="15"/>
    <x v="0"/>
    <n v="8494.3159774287105"/>
    <s v="TJ (net)"/>
    <n v="1.720628308405E-5"/>
    <n v="0.146155605313007"/>
  </r>
  <r>
    <x v="1"/>
    <s v="1A3c"/>
    <x v="3"/>
    <s v="Railways - regional"/>
    <n v="173"/>
    <s v="Gas oil"/>
    <n v="15"/>
    <x v="0"/>
    <n v="9535.1775545195906"/>
    <s v="TJ (net)"/>
    <n v="9.3308638533713502E-6"/>
    <n v="8.8971443578944695E-2"/>
  </r>
  <r>
    <x v="1"/>
    <s v="1A3c"/>
    <x v="3"/>
    <s v="Railways - freight"/>
    <n v="174"/>
    <s v="Gas oil"/>
    <n v="15"/>
    <x v="0"/>
    <n v="5723.8908546078001"/>
    <s v="TJ (net)"/>
    <n v="1.81918230955822E-5"/>
    <n v="0.104128009845446"/>
  </r>
  <r>
    <x v="1"/>
    <s v="1A3aii(i)"/>
    <x v="3"/>
    <s v="Aircraft - domestic take off and landing"/>
    <n v="177"/>
    <s v="Aviation spirit"/>
    <n v="2"/>
    <x v="0"/>
    <n v="443.18338490730099"/>
    <s v="TJ (net)"/>
    <n v="6.5156463215083999E-6"/>
    <n v="2.8876261916248999E-3"/>
  </r>
  <r>
    <x v="1"/>
    <s v="1A3aii(i)"/>
    <x v="3"/>
    <s v="Aircraft - domestic take off and landing"/>
    <n v="177"/>
    <s v="Aviation turbine fuel"/>
    <n v="3"/>
    <x v="0"/>
    <n v="5444.7665314813503"/>
    <s v="TJ (net)"/>
    <n v="2.8887704204933298E-6"/>
    <n v="1.57286805026354E-2"/>
  </r>
  <r>
    <x v="4"/>
    <s v="1A2f"/>
    <x v="3"/>
    <s v="Cement - non-decarbonising"/>
    <n v="178"/>
    <s v="Clinker production"/>
    <n v="167"/>
    <x v="0"/>
    <n v="8.0758235819375095"/>
    <s v="Mt clinker produced"/>
    <n v="2.3978187495592201E-2"/>
    <n v="0.193643612029023"/>
  </r>
  <r>
    <x v="5"/>
    <s v="2H3"/>
    <x v="3"/>
    <s v="Other industry - part B processes"/>
    <n v="201"/>
    <s v="Process emission"/>
    <n v="48"/>
    <x v="0"/>
    <n v="0.98523460079386205"/>
    <s v="no units"/>
    <n v="1.3052230642939899"/>
    <n v="1.2859509246966301"/>
  </r>
  <r>
    <x v="9"/>
    <s v="2D3b"/>
    <x v="3"/>
    <s v="Other industry - asphalt manufacture"/>
    <n v="202"/>
    <s v="Asphalt produced"/>
    <n v="71"/>
    <x v="0"/>
    <n v="16.120115061829999"/>
    <s v="Megatonne"/>
    <n v="0.04"/>
    <n v="0.64480460247320004"/>
  </r>
  <r>
    <x v="5"/>
    <s v="2C3"/>
    <x v="3"/>
    <s v="Secondary aluminium production"/>
    <n v="218"/>
    <s v="Secondary aluminium production"/>
    <n v="211"/>
    <x v="0"/>
    <n v="0.60191323425944698"/>
    <s v="Megatonne"/>
    <n v="4.4579574193723499E-2"/>
    <n v="2.6833035684853099E-2"/>
  </r>
  <r>
    <x v="9"/>
    <s v="2G"/>
    <x v="3"/>
    <s v="Cigarette smoking"/>
    <n v="270"/>
    <s v="Cigarettes"/>
    <n v="80"/>
    <x v="0"/>
    <n v="3.12378412827931E-2"/>
    <s v="Megatonne"/>
    <n v="27"/>
    <n v="0.84342171463541404"/>
  </r>
  <r>
    <x v="5"/>
    <s v="2B10a"/>
    <x v="3"/>
    <s v="Chemical industry - ammonia based fertilizer"/>
    <n v="289"/>
    <s v="Ammonium nitrate"/>
    <n v="230"/>
    <x v="0"/>
    <n v="1.0718863720640099"/>
    <s v="Megatonne"/>
    <n v="6.94294654893714E-2"/>
    <n v="7.4420497877745698E-2"/>
  </r>
  <r>
    <x v="8"/>
    <s v="z_11C"/>
    <x v="3"/>
    <s v="Road transport - resuspension"/>
    <n v="296"/>
    <s v="Vehicle kilometres"/>
    <n v="93"/>
    <x v="0"/>
    <n v="549.14049227906401"/>
    <s v="billion vehicle kilometres"/>
    <n v="0.04"/>
    <n v="21.965619691162601"/>
  </r>
  <r>
    <x v="9"/>
    <s v="2D3d"/>
    <x v="3"/>
    <s v="Industrial coatings - commercial vehicles"/>
    <n v="297"/>
    <s v="Commercial vehicle coatings"/>
    <n v="101"/>
    <x v="0"/>
    <n v="5.28"/>
    <s v="kilotonne"/>
    <n v="3.5699999999999998E-3"/>
    <n v="1.8849600000000001E-2"/>
  </r>
  <r>
    <x v="6"/>
    <s v="5C1biv"/>
    <x v="3"/>
    <s v="Incineration - sewage sludge"/>
    <n v="302"/>
    <s v="Sewage sludge combustion"/>
    <n v="23"/>
    <x v="0"/>
    <n v="0.111571"/>
    <s v="Megatonne"/>
    <n v="0.49199999999999999"/>
    <n v="5.4892931999999998E-2"/>
  </r>
  <r>
    <x v="6"/>
    <s v="5C1biii"/>
    <x v="3"/>
    <s v="Incineration - clinical waste"/>
    <n v="303"/>
    <s v="Clinical waste"/>
    <n v="63"/>
    <x v="0"/>
    <n v="9.2750996388073506E-2"/>
    <s v="Megatonne"/>
    <n v="0.16900000000000001"/>
    <n v="1.5674918389584399E-2"/>
  </r>
  <r>
    <x v="6"/>
    <s v="5C1bii"/>
    <x v="3"/>
    <s v="Incineration - chemical waste"/>
    <n v="304"/>
    <s v="Chemical waste"/>
    <n v="73"/>
    <x v="0"/>
    <n v="0.13264351750874201"/>
    <s v="Megatonne"/>
    <n v="3.7180741450531199E-2"/>
    <n v="4.9317843295815502E-3"/>
  </r>
  <r>
    <x v="6"/>
    <s v="5C1bv"/>
    <x v="3"/>
    <s v="Crematoria"/>
    <n v="305"/>
    <s v="Cremation"/>
    <n v="64"/>
    <x v="0"/>
    <n v="0.486439949791382"/>
    <s v="million cremations"/>
    <n v="3.4700000000000002E-2"/>
    <n v="1.6879466257760999E-2"/>
  </r>
  <r>
    <x v="5"/>
    <s v="2A6"/>
    <x v="3"/>
    <s v="Cement and concrete batching"/>
    <n v="329"/>
    <s v="Process emission"/>
    <n v="48"/>
    <x v="0"/>
    <n v="37.302252682387497"/>
    <s v="Megatonne"/>
    <n v="1.5405534246575299E-3"/>
    <n v="5.7466113117292598E-2"/>
  </r>
  <r>
    <x v="5"/>
    <s v="2C7c"/>
    <x v="3"/>
    <s v="Other non-ferrous metal processes"/>
    <n v="340"/>
    <s v="Index of output (basic metals)"/>
    <n v="199"/>
    <x v="0"/>
    <n v="74.447182362906901"/>
    <s v="no units"/>
    <n v="4.3024777768986501E-4"/>
    <n v="3.2030734766912802E-2"/>
  </r>
  <r>
    <x v="5"/>
    <s v="2A6"/>
    <x v="3"/>
    <s v="Brick manufacture - Fletton"/>
    <n v="360"/>
    <s v="Fletton bricks"/>
    <n v="208"/>
    <x v="0"/>
    <n v="234.07322147185201"/>
    <s v="kilotonne"/>
    <n v="1.66279465137214E-3"/>
    <n v="0.389215700692842"/>
  </r>
  <r>
    <x v="2"/>
    <s v="1A1c"/>
    <x v="3"/>
    <s v="Upstream oil and gas production - combustion at gas separation plant"/>
    <n v="361"/>
    <s v="LPG"/>
    <n v="16"/>
    <x v="0"/>
    <n v="726.47185128004901"/>
    <s v="TJ (net)"/>
    <n v="7.8000000000000005E-7"/>
    <n v="5.6664804399843803E-4"/>
  </r>
  <r>
    <x v="2"/>
    <s v="1A1c"/>
    <x v="3"/>
    <s v="Upstream oil and gas production - combustion at gas separation plant"/>
    <n v="361"/>
    <s v="OPG"/>
    <n v="26"/>
    <x v="0"/>
    <n v="13969.925368981199"/>
    <s v="TJ (net)"/>
    <n v="7.8000000000000005E-7"/>
    <n v="1.0896541787805299E-2"/>
  </r>
  <r>
    <x v="9"/>
    <s v="2D3d"/>
    <x v="3"/>
    <s v="Industrial coatings - aircraft"/>
    <n v="365"/>
    <s v="Aircraft coatings"/>
    <n v="184"/>
    <x v="0"/>
    <n v="6.9"/>
    <s v="kilotonne"/>
    <n v="3.5699999999999998E-3"/>
    <n v="2.4632999999999999E-2"/>
  </r>
  <r>
    <x v="9"/>
    <s v="2D3d"/>
    <x v="3"/>
    <s v="Industrial coatings - agricultural and construction"/>
    <n v="366"/>
    <s v="Ace coatings"/>
    <n v="185"/>
    <x v="0"/>
    <n v="4.1291578649031697"/>
    <s v="kilotonne"/>
    <n v="3.5699999999999998E-3"/>
    <n v="1.47410935777043E-2"/>
  </r>
  <r>
    <x v="9"/>
    <s v="2D3d"/>
    <x v="3"/>
    <s v="Industrial coatings - drum"/>
    <n v="367"/>
    <s v="Drum coatings"/>
    <n v="186"/>
    <x v="0"/>
    <n v="1.3414242796410001"/>
    <s v="kilotonne"/>
    <n v="2.6775000000000002E-3"/>
    <n v="3.59166350873878E-3"/>
  </r>
  <r>
    <x v="6"/>
    <s v="5E"/>
    <x v="3"/>
    <s v="Accidental fires - vehicles"/>
    <n v="373"/>
    <s v="Mass burnt"/>
    <n v="249"/>
    <x v="0"/>
    <n v="6.5544220709785597"/>
    <s v="kilotonne"/>
    <n v="0.05"/>
    <n v="0.32772110354892803"/>
  </r>
  <r>
    <x v="5"/>
    <s v="2B10a"/>
    <x v="3"/>
    <s v="Chemical industry - alkyl lead"/>
    <n v="374"/>
    <s v="Process emission"/>
    <n v="48"/>
    <x v="0"/>
    <n v="1"/>
    <s v="no units"/>
    <n v="2.67242000000001E-3"/>
    <n v="2.67242000000001E-3"/>
  </r>
  <r>
    <x v="5"/>
    <s v="2A6"/>
    <x v="3"/>
    <s v="Brick manufacture - non Fletton"/>
    <n v="395"/>
    <s v="Non-Fletton bricks"/>
    <n v="231"/>
    <x v="0"/>
    <n v="4698.8723993881003"/>
    <s v="kilotonne"/>
    <n v="3.6000000000000002E-4"/>
    <n v="1.69159406377972"/>
  </r>
  <r>
    <x v="5"/>
    <s v="2C7a"/>
    <x v="3"/>
    <s v="Copper alloy and semis production"/>
    <n v="396"/>
    <s v="Copper consumption"/>
    <n v="212"/>
    <x v="0"/>
    <n v="0.13692767767970099"/>
    <s v="Megatonne"/>
    <n v="3.1477881308467501E-2"/>
    <n v="4.3101931858457202E-3"/>
  </r>
  <r>
    <x v="5"/>
    <s v="2C6"/>
    <x v="3"/>
    <s v="Zinc oxide production"/>
    <n v="397"/>
    <s v="Process emission"/>
    <n v="48"/>
    <x v="0"/>
    <n v="0.99222954840362698"/>
    <s v="no units"/>
    <n v="2.5580952380952398E-4"/>
    <n v="2.5382176828687102E-4"/>
  </r>
  <r>
    <x v="5"/>
    <s v="2C6"/>
    <x v="3"/>
    <s v="Zinc alloy and semis production"/>
    <n v="398"/>
    <s v="Zinc consumption"/>
    <n v="213"/>
    <x v="0"/>
    <n v="0.18849583176933399"/>
    <s v="Megatonne"/>
    <n v="4.31330453600958E-3"/>
    <n v="8.1303992618956698E-4"/>
  </r>
  <r>
    <x v="5"/>
    <s v="2C5"/>
    <x v="3"/>
    <s v="Lead battery manufacture"/>
    <n v="399"/>
    <s v="Process emission"/>
    <n v="48"/>
    <x v="0"/>
    <n v="0.94886952490836796"/>
    <s v="no units"/>
    <n v="1.3545435999999999E-4"/>
    <n v="1.28528514219967E-4"/>
  </r>
  <r>
    <x v="5"/>
    <s v="2B6"/>
    <x v="3"/>
    <s v="Chemical industry - titanium dioxide"/>
    <n v="404"/>
    <s v="Titanium dioxide"/>
    <n v="215"/>
    <x v="0"/>
    <n v="240"/>
    <s v="kilotonne"/>
    <n v="4.6708333333333403E-5"/>
    <n v="1.1209999999999999E-2"/>
  </r>
  <r>
    <x v="5"/>
    <s v="2A3"/>
    <x v="3"/>
    <s v="Glass - glass wool"/>
    <n v="406"/>
    <s v="Glass (glass wool)"/>
    <n v="221"/>
    <x v="0"/>
    <n v="407.24603507802601"/>
    <s v="kilotonne"/>
    <n v="4.38665141181263E-4"/>
    <n v="0.17864463947301201"/>
  </r>
  <r>
    <x v="5"/>
    <s v="2A3"/>
    <x v="3"/>
    <s v="Glass - continuous filament glass fibre"/>
    <n v="407"/>
    <s v="Glass (glass fibre)"/>
    <n v="220"/>
    <x v="0"/>
    <n v="37.136363636363598"/>
    <s v="kilotonne"/>
    <n v="5.9121627906976804E-4"/>
    <n v="2.1955622727272701E-2"/>
  </r>
  <r>
    <x v="5"/>
    <s v="2A3"/>
    <x v="3"/>
    <s v="Glass - flat"/>
    <n v="411"/>
    <s v="Glass (flat)"/>
    <n v="222"/>
    <x v="0"/>
    <n v="750"/>
    <s v="kilotonne"/>
    <n v="5.1762729667985799E-5"/>
    <n v="3.8822047250989401E-2"/>
  </r>
  <r>
    <x v="6"/>
    <s v="5C1bv"/>
    <x v="3"/>
    <s v="Incineration - animal carcases"/>
    <n v="418"/>
    <s v="Non-fuel combustion"/>
    <n v="21"/>
    <x v="0"/>
    <n v="1"/>
    <s v="no units"/>
    <n v="0.31"/>
    <n v="0.31"/>
  </r>
  <r>
    <x v="5"/>
    <s v="2B7"/>
    <x v="3"/>
    <s v="Chemical industry - soda ash"/>
    <n v="419"/>
    <s v="Soda ash"/>
    <n v="57"/>
    <x v="0"/>
    <n v="400"/>
    <s v="kilotonne"/>
    <n v="1.3030000000000001E-5"/>
    <n v="5.2119999999999996E-3"/>
  </r>
  <r>
    <x v="5"/>
    <s v="2C1"/>
    <x v="3"/>
    <s v="Integrated steelworks - other processes"/>
    <n v="421"/>
    <s v="Iron production (blast furnace)"/>
    <n v="172"/>
    <x v="0"/>
    <n v="5.9910292747626697"/>
    <s v="Megatonne"/>
    <n v="7.2834645669291303E-3"/>
    <n v="4.3635449442169003E-2"/>
  </r>
  <r>
    <x v="5"/>
    <s v="2C3"/>
    <x v="3"/>
    <s v="Alumina production"/>
    <n v="422"/>
    <s v="Primary aluminium production"/>
    <n v="174"/>
    <x v="0"/>
    <n v="0"/>
    <s v="Megatonne"/>
    <n v="1.1100000000000001"/>
    <n v="0"/>
  </r>
  <r>
    <x v="5"/>
    <s v="2A3"/>
    <x v="3"/>
    <s v="Glass - container"/>
    <n v="423"/>
    <s v="Glass (container)"/>
    <n v="223"/>
    <x v="0"/>
    <n v="2470.9090000000001"/>
    <s v="kilotonne"/>
    <n v="2.1281628209310501E-5"/>
    <n v="5.2584966677039199E-2"/>
  </r>
  <r>
    <x v="5"/>
    <s v="2A3"/>
    <x v="3"/>
    <s v="Glass - domestic"/>
    <n v="424"/>
    <s v="Glass (domestic)"/>
    <n v="225"/>
    <x v="0"/>
    <n v="1.76076730694491E-2"/>
    <s v="kilotonne"/>
    <n v="2.46418852949911E-5"/>
    <n v="4.3388626008906902E-7"/>
  </r>
  <r>
    <x v="5"/>
    <s v="2A3"/>
    <x v="3"/>
    <s v="Glass - special"/>
    <n v="425"/>
    <s v="Glass (special)"/>
    <n v="224"/>
    <x v="0"/>
    <n v="0"/>
    <s v="kilotonne"/>
    <n v="3.3E-4"/>
    <n v="0"/>
  </r>
  <r>
    <x v="5"/>
    <s v="2A6"/>
    <x v="3"/>
    <s v="Refractories - non chromite based"/>
    <n v="429"/>
    <s v="Refractory production"/>
    <n v="232"/>
    <x v="0"/>
    <n v="229.53391207813101"/>
    <s v="kilotonne"/>
    <n v="1.9999999999999999E-7"/>
    <n v="4.5906782415626202E-5"/>
  </r>
  <r>
    <x v="5"/>
    <s v="2A6"/>
    <x v="3"/>
    <s v="Refractories - chromite based"/>
    <n v="430"/>
    <s v="Refractory production"/>
    <n v="232"/>
    <x v="0"/>
    <n v="0"/>
    <s v="kilotonne"/>
    <n v="5.6000000000000004E-7"/>
    <n v="0"/>
  </r>
  <r>
    <x v="5"/>
    <s v="2A6"/>
    <x v="3"/>
    <s v="Unglazed ceramics"/>
    <n v="431"/>
    <s v="Ceramics production"/>
    <n v="233"/>
    <x v="0"/>
    <n v="313.48366831215998"/>
    <s v="kilotonne"/>
    <n v="3.3500000000000002E-7"/>
    <n v="1.05017028884574E-4"/>
  </r>
  <r>
    <x v="5"/>
    <s v="2A6"/>
    <x v="3"/>
    <s v="Glazed ceramics"/>
    <n v="432"/>
    <s v="Ceramics production"/>
    <n v="233"/>
    <x v="0"/>
    <n v="51.707418413365502"/>
    <s v="kilotonne"/>
    <n v="2.7000000000000001E-7"/>
    <n v="1.39610029716087E-5"/>
  </r>
  <r>
    <x v="5"/>
    <s v="2I"/>
    <x v="3"/>
    <s v="Wood products manufacture"/>
    <n v="433"/>
    <s v="Wood product production"/>
    <n v="234"/>
    <x v="0"/>
    <n v="3216.5230566162199"/>
    <s v="kilotonne"/>
    <n v="2.9190144710281301E-4"/>
    <n v="0.93890773486583801"/>
  </r>
  <r>
    <x v="6"/>
    <s v="5C2"/>
    <x v="3"/>
    <s v="Small-scale waste burning"/>
    <n v="434"/>
    <s v="Waste"/>
    <n v="236"/>
    <x v="0"/>
    <n v="106.978921103535"/>
    <s v="kilotonne"/>
    <n v="1.3931317478845901E-2"/>
    <n v="1.4903573134377499"/>
  </r>
  <r>
    <x v="5"/>
    <s v="2C1"/>
    <x v="3"/>
    <s v="Integrated steelworks - stockpiles"/>
    <n v="435"/>
    <s v="Iron production"/>
    <n v="68"/>
    <x v="0"/>
    <n v="5.9910292747626697"/>
    <s v="Megatonne"/>
    <n v="0.29499642090193301"/>
    <n v="1.7673321935736901"/>
  </r>
  <r>
    <x v="9"/>
    <s v="2G"/>
    <x v="3"/>
    <s v="Fireworks"/>
    <n v="436"/>
    <s v="Process emission"/>
    <n v="48"/>
    <x v="0"/>
    <n v="10.331071817391001"/>
    <s v="TJ (net)"/>
    <n v="9.9919999999999995E-2"/>
    <n v="1.0322806959937101"/>
  </r>
  <r>
    <x v="5"/>
    <s v="2A1"/>
    <x v="3"/>
    <s v="Slag clement production"/>
    <n v="437"/>
    <s v="Slag cement production"/>
    <n v="244"/>
    <x v="0"/>
    <n v="1.8321435542228801"/>
    <s v="Megatonne"/>
    <n v="2.8899999999999999E-2"/>
    <n v="5.29489487170412E-2"/>
  </r>
  <r>
    <x v="5"/>
    <s v="2C7c"/>
    <x v="3"/>
    <s v="Foundries"/>
    <n v="438"/>
    <s v="Castings"/>
    <n v="246"/>
    <x v="0"/>
    <n v="0.51572853406152697"/>
    <s v="Megatonne"/>
    <n v="0.56757319557701902"/>
    <n v="0.29271369212755199"/>
  </r>
  <r>
    <x v="6"/>
    <s v="5E"/>
    <x v="3"/>
    <s v="Accidental fires - dwellings"/>
    <n v="440"/>
    <s v="Mass burnt"/>
    <n v="249"/>
    <x v="0"/>
    <n v="19.988592336352699"/>
    <s v="kilotonne"/>
    <n v="8.0000000000000002E-3"/>
    <n v="0.15990873869082201"/>
  </r>
  <r>
    <x v="6"/>
    <s v="5E"/>
    <x v="3"/>
    <s v="Accidental fires - other buildings"/>
    <n v="441"/>
    <s v="Mass burnt"/>
    <n v="249"/>
    <x v="0"/>
    <n v="15.7316803768122"/>
    <s v="kilotonne"/>
    <n v="8.0000000000000002E-3"/>
    <n v="0.125853443014498"/>
  </r>
  <r>
    <x v="8"/>
    <s v="z_11C"/>
    <x v="3"/>
    <s v="Accidental fires - vegetation"/>
    <n v="442"/>
    <s v="Area burnt"/>
    <n v="250"/>
    <x v="0"/>
    <n v="1217.90849673203"/>
    <s v="hectares"/>
    <n v="2.16E-5"/>
    <n v="2.6306823529411799E-2"/>
  </r>
  <r>
    <x v="8"/>
    <s v="z_11B"/>
    <x v="3"/>
    <s v="Accidental fires - forests"/>
    <n v="443"/>
    <s v="Area burnt"/>
    <n v="250"/>
    <x v="0"/>
    <n v="698.66666666666697"/>
    <s v="hectares"/>
    <n v="3.2400000000000001E-4"/>
    <n v="0.22636800000000001"/>
  </r>
  <r>
    <x v="8"/>
    <s v="z_11C"/>
    <x v="3"/>
    <s v="Accidental fires - straw"/>
    <n v="444"/>
    <s v="Mass burnt"/>
    <n v="249"/>
    <x v="0"/>
    <n v="20.320718954248399"/>
    <s v="kilotonne"/>
    <n v="1.0999999999999999E-2"/>
    <n v="0.22352790849673199"/>
  </r>
  <r>
    <x v="6"/>
    <s v="5E"/>
    <x v="3"/>
    <s v="Bonfire night"/>
    <n v="448"/>
    <s v="Mass burnt"/>
    <n v="249"/>
    <x v="0"/>
    <n v="0.116364963214603"/>
    <s v="Megatonne"/>
    <n v="12.052826250198899"/>
    <n v="1.4025266832364001"/>
  </r>
  <r>
    <x v="8"/>
    <s v="z_1A3aii(ii)"/>
    <x v="3"/>
    <s v="Aircraft - domestic cruise"/>
    <n v="500"/>
    <s v="Aviation spirit"/>
    <n v="2"/>
    <x v="0"/>
    <n v="17.1592156100177"/>
    <s v="TJ (net)"/>
    <n v="4.5431774093763703E-6"/>
    <n v="7.7957360722050794E-5"/>
  </r>
  <r>
    <x v="8"/>
    <s v="z_1A3aii(ii)"/>
    <x v="3"/>
    <s v="Aircraft - domestic cruise"/>
    <n v="500"/>
    <s v="Aviation turbine fuel"/>
    <n v="3"/>
    <x v="0"/>
    <n v="15376.190676484201"/>
    <s v="TJ (net)"/>
    <n v="4.6464282582778496E-6"/>
    <n v="7.1444366863884598E-2"/>
  </r>
  <r>
    <x v="8"/>
    <s v="z_1A3ai(ii)"/>
    <x v="3"/>
    <s v="Aircraft - international cruise"/>
    <n v="501"/>
    <s v="Aviation spirit"/>
    <n v="2"/>
    <x v="0"/>
    <n v="1.9310912472084201"/>
    <s v="TJ (net)"/>
    <n v="4.5431774093763703E-6"/>
    <n v="8.7732901297617295E-6"/>
  </r>
  <r>
    <x v="8"/>
    <s v="z_1A3ai(ii)"/>
    <x v="3"/>
    <s v="Aircraft - international cruise"/>
    <n v="501"/>
    <s v="Aviation turbine fuel"/>
    <n v="3"/>
    <x v="0"/>
    <n v="481044.07631593599"/>
    <s v="TJ (net)"/>
    <n v="4.6464282582778496E-6"/>
    <n v="2.2351367896715302"/>
  </r>
  <r>
    <x v="10"/>
    <s v="1A3bi"/>
    <x v="3"/>
    <s v="Road transport - cars - rural driving"/>
    <n v="651"/>
    <s v="Petrol"/>
    <n v="28"/>
    <x v="0"/>
    <n v="195495.729670481"/>
    <s v="TJ (net)"/>
    <n v="6.6973569963102401E-7"/>
    <n v="0.13093046928573701"/>
  </r>
  <r>
    <x v="10"/>
    <s v="1A3bi"/>
    <x v="3"/>
    <s v="Road transport - cars - rural driving"/>
    <n v="652"/>
    <s v="DERV"/>
    <n v="12"/>
    <x v="0"/>
    <n v="197217.33045366299"/>
    <s v="TJ (net)"/>
    <n v="1.8656890910904899E-6"/>
    <n v="0.36794622200138699"/>
  </r>
  <r>
    <x v="11"/>
    <s v="1A3bvi"/>
    <x v="3"/>
    <s v="Road transport - cars - rural driving"/>
    <n v="652"/>
    <s v="Brake wear"/>
    <n v="50"/>
    <x v="0"/>
    <n v="193.26113004133799"/>
    <s v="billion vehicle kilometres"/>
    <n v="5.6285758807004304E-3"/>
    <n v="1.0877849352275799"/>
  </r>
  <r>
    <x v="11"/>
    <s v="1A3bvi"/>
    <x v="3"/>
    <s v="Road transport - cars - rural driving"/>
    <n v="652"/>
    <s v="Tyre wear"/>
    <n v="60"/>
    <x v="0"/>
    <n v="193.26113004133799"/>
    <s v="billion vehicle kilometres"/>
    <n v="6.9249712301000504E-3"/>
    <n v="1.33832776543289"/>
  </r>
  <r>
    <x v="12"/>
    <s v="1A3bvii"/>
    <x v="3"/>
    <s v="Road transport - cars - rural driving"/>
    <n v="652"/>
    <s v="Road abrasion"/>
    <n v="313"/>
    <x v="0"/>
    <n v="193.26113004133799"/>
    <s v="billion vehicle kilometres"/>
    <n v="7.6378359155515304E-3"/>
    <n v="1.47609680010981"/>
  </r>
  <r>
    <x v="13"/>
    <s v="1A3bii"/>
    <x v="3"/>
    <s v="Road transport - LGVs - rural driving"/>
    <n v="654"/>
    <s v="Petrol"/>
    <n v="28"/>
    <x v="0"/>
    <n v="3264.7215733153498"/>
    <s v="TJ (net)"/>
    <n v="7.5098786613358304E-7"/>
    <n v="2.4517662878643701E-3"/>
  </r>
  <r>
    <x v="13"/>
    <s v="1A3bii"/>
    <x v="3"/>
    <s v="Road transport - LGVs - rural driving"/>
    <n v="655"/>
    <s v="DERV"/>
    <n v="12"/>
    <x v="0"/>
    <n v="112529.07592078899"/>
    <s v="TJ (net)"/>
    <n v="1.8091017630308499E-6"/>
    <n v="0.20357654964053201"/>
  </r>
  <r>
    <x v="11"/>
    <s v="1A3bvi"/>
    <x v="3"/>
    <s v="Road transport - LGVs - rural driving"/>
    <n v="655"/>
    <s v="Brake wear"/>
    <n v="50"/>
    <x v="0"/>
    <n v="39.044459952531597"/>
    <s v="billion vehicle kilometres"/>
    <n v="9.0317423370081494E-3"/>
    <n v="0.35263950197889898"/>
  </r>
  <r>
    <x v="11"/>
    <s v="1A3bvi"/>
    <x v="3"/>
    <s v="Road transport - LGVs - rural driving"/>
    <n v="655"/>
    <s v="Tyre wear"/>
    <n v="60"/>
    <x v="0"/>
    <n v="39.044459952531597"/>
    <s v="billion vehicle kilometres"/>
    <n v="1.12514433358623E-2"/>
    <n v="0.439306528735254"/>
  </r>
  <r>
    <x v="12"/>
    <s v="1A3bvii"/>
    <x v="3"/>
    <s v="Road transport - LGVs - rural driving"/>
    <n v="655"/>
    <s v="Road abrasion"/>
    <n v="313"/>
    <x v="0"/>
    <n v="39.044459952531597"/>
    <s v="billion vehicle kilometres"/>
    <n v="7.8564216571052094E-3"/>
    <n v="0.306749740761046"/>
  </r>
  <r>
    <x v="14"/>
    <s v="1A3biii"/>
    <x v="3"/>
    <s v="Road transport - buses and coaches - rural driving"/>
    <n v="656"/>
    <s v="DERV"/>
    <n v="12"/>
    <x v="0"/>
    <n v="10539.547662195901"/>
    <s v="TJ (net)"/>
    <n v="2.1336389698966699E-6"/>
    <n v="2.2487589617144501E-2"/>
  </r>
  <r>
    <x v="11"/>
    <s v="1A3bvi"/>
    <x v="3"/>
    <s v="Road transport - buses and coaches - rural driving"/>
    <n v="656"/>
    <s v="Brake wear"/>
    <n v="50"/>
    <x v="0"/>
    <n v="1.2087991363184201"/>
    <s v="billion vehicle kilometres"/>
    <n v="2.59837440350193E-2"/>
    <n v="3.1409127347850202E-2"/>
  </r>
  <r>
    <x v="11"/>
    <s v="1A3bvi"/>
    <x v="3"/>
    <s v="Road transport - buses and coaches - rural driving"/>
    <n v="656"/>
    <s v="Tyre wear"/>
    <n v="60"/>
    <x v="0"/>
    <n v="1.2087991363184201"/>
    <s v="billion vehicle kilometres"/>
    <n v="1.6645831834287E-2"/>
    <n v="2.0121467144587801E-2"/>
  </r>
  <r>
    <x v="12"/>
    <s v="1A3bvii"/>
    <x v="3"/>
    <s v="Road transport - buses and coaches - rural driving"/>
    <n v="656"/>
    <s v="Road abrasion"/>
    <n v="313"/>
    <x v="0"/>
    <n v="1.2087991363184201"/>
    <s v="billion vehicle kilometres"/>
    <n v="3.63770501908681E-2"/>
    <n v="4.3972546852533198E-2"/>
  </r>
  <r>
    <x v="14"/>
    <s v="1A3biii"/>
    <x v="3"/>
    <s v="Road transport - HGV articulated - rural driving"/>
    <n v="657"/>
    <s v="DERV"/>
    <n v="12"/>
    <x v="0"/>
    <n v="63700.383116830497"/>
    <s v="TJ (net)"/>
    <n v="7.1615625652008898E-7"/>
    <n v="4.5619427911844798E-2"/>
  </r>
  <r>
    <x v="11"/>
    <s v="1A3bvi"/>
    <x v="3"/>
    <s v="Road transport - HGV articulated - rural driving"/>
    <n v="657"/>
    <s v="Brake wear"/>
    <n v="50"/>
    <x v="0"/>
    <n v="5.8337245806141196"/>
    <s v="billion vehicle kilometres"/>
    <n v="2.7221666884004399E-2"/>
    <n v="0.158803707226506"/>
  </r>
  <r>
    <x v="11"/>
    <s v="1A3bvi"/>
    <x v="3"/>
    <s v="Road transport - HGV articulated - rural driving"/>
    <n v="657"/>
    <s v="Tyre wear"/>
    <n v="60"/>
    <x v="0"/>
    <n v="5.8337245806141196"/>
    <s v="billion vehicle kilometres"/>
    <n v="3.83507484033076E-2"/>
    <n v="0.22372770364532299"/>
  </r>
  <r>
    <x v="12"/>
    <s v="1A3bvii"/>
    <x v="3"/>
    <s v="Road transport - HGV articulated - rural driving"/>
    <n v="657"/>
    <s v="Road abrasion"/>
    <n v="313"/>
    <x v="0"/>
    <n v="5.8337245806141196"/>
    <s v="billion vehicle kilometres"/>
    <n v="3.8110133057958601E-2"/>
    <n v="0.22232401999068799"/>
  </r>
  <r>
    <x v="14"/>
    <s v="1A3biii"/>
    <x v="3"/>
    <s v="Road transport - HGV rigid - rural driving"/>
    <n v="658"/>
    <s v="DERV"/>
    <n v="12"/>
    <x v="0"/>
    <n v="47564.829374020897"/>
    <s v="TJ (net)"/>
    <n v="1.37212720743017E-6"/>
    <n v="6.5264996500867797E-2"/>
  </r>
  <r>
    <x v="11"/>
    <s v="1A3bvi"/>
    <x v="3"/>
    <s v="Road transport - HGV rigid - rural driving"/>
    <n v="658"/>
    <s v="Brake wear"/>
    <n v="50"/>
    <x v="0"/>
    <n v="6.1517337523006503"/>
    <s v="billion vehicle kilometres"/>
    <n v="2.7046439772182601E-2"/>
    <n v="0.16638249642610201"/>
  </r>
  <r>
    <x v="11"/>
    <s v="1A3bvi"/>
    <x v="3"/>
    <s v="Road transport - HGV rigid - rural driving"/>
    <n v="658"/>
    <s v="Tyre wear"/>
    <n v="60"/>
    <x v="0"/>
    <n v="6.1517337523006503"/>
    <s v="billion vehicle kilometres"/>
    <n v="1.7326621119618298E-2"/>
    <n v="0.106588759954881"/>
  </r>
  <r>
    <x v="12"/>
    <s v="1A3bvii"/>
    <x v="3"/>
    <s v="Road transport - HGV rigid - rural driving"/>
    <n v="658"/>
    <s v="Road abrasion"/>
    <n v="313"/>
    <x v="0"/>
    <n v="6.1517337523006503"/>
    <s v="billion vehicle kilometres"/>
    <n v="3.7864816392548302E-2"/>
    <n v="0.232934269026706"/>
  </r>
  <r>
    <x v="15"/>
    <s v="1A3biv"/>
    <x v="3"/>
    <s v="Road transport - motorcycle (&gt;50cc  2st) - rural driving"/>
    <n v="660"/>
    <s v="Petrol"/>
    <n v="28"/>
    <x v="0"/>
    <n v="0"/>
    <s v="TJ (net)"/>
    <n v="0"/>
    <n v="0"/>
  </r>
  <r>
    <x v="11"/>
    <s v="1A3bvi"/>
    <x v="3"/>
    <s v="Road transport - motorcycle (&gt;50cc  2st) - rural driving"/>
    <n v="660"/>
    <s v="Brake wear"/>
    <n v="50"/>
    <x v="0"/>
    <n v="0"/>
    <s v="billion vehicle kilometres"/>
    <n v="0"/>
    <n v="0"/>
  </r>
  <r>
    <x v="11"/>
    <s v="1A3bvi"/>
    <x v="3"/>
    <s v="Road transport - motorcycle (&gt;50cc  2st) - rural driving"/>
    <n v="660"/>
    <s v="Tyre wear"/>
    <n v="60"/>
    <x v="0"/>
    <n v="0"/>
    <s v="billion vehicle kilometres"/>
    <n v="0"/>
    <n v="0"/>
  </r>
  <r>
    <x v="12"/>
    <s v="1A3bvii"/>
    <x v="3"/>
    <s v="Road transport - motorcycle (&gt;50cc  2st) - rural driving"/>
    <n v="660"/>
    <s v="Road abrasion"/>
    <n v="313"/>
    <x v="0"/>
    <n v="0"/>
    <s v="billion vehicle kilometres"/>
    <n v="0"/>
    <n v="0"/>
  </r>
  <r>
    <x v="15"/>
    <s v="1A3biv"/>
    <x v="3"/>
    <s v="Road transport - motorcycle (&gt;50cc  4st) - rural driving"/>
    <n v="661"/>
    <s v="Petrol"/>
    <n v="28"/>
    <x v="0"/>
    <n v="2925.2059698071998"/>
    <s v="TJ (net)"/>
    <n v="4.07419452637697E-6"/>
    <n v="1.19178581507137E-2"/>
  </r>
  <r>
    <x v="11"/>
    <s v="1A3bvi"/>
    <x v="3"/>
    <s v="Road transport - motorcycle (&gt;50cc  4st) - rural driving"/>
    <n v="661"/>
    <s v="Brake wear"/>
    <n v="50"/>
    <x v="0"/>
    <n v="1.9492291217583999"/>
    <s v="billion vehicle kilometres"/>
    <n v="2.8244584404059098E-3"/>
    <n v="5.5055166452355102E-3"/>
  </r>
  <r>
    <x v="11"/>
    <s v="1A3bvi"/>
    <x v="3"/>
    <s v="Road transport - motorcycle (&gt;50cc  4st) - rural driving"/>
    <n v="661"/>
    <s v="Tyre wear"/>
    <n v="60"/>
    <x v="0"/>
    <n v="1.9492291217583999"/>
    <s v="billion vehicle kilometres"/>
    <n v="2.9879582054077002E-3"/>
    <n v="5.8242151485776604E-3"/>
  </r>
  <r>
    <x v="12"/>
    <s v="1A3bvii"/>
    <x v="3"/>
    <s v="Road transport - motorcycle (&gt;50cc  4st) - rural driving"/>
    <n v="661"/>
    <s v="Road abrasion"/>
    <n v="313"/>
    <x v="0"/>
    <n v="1.9492291217583999"/>
    <s v="billion vehicle kilometres"/>
    <n v="3.0656205937835399E-3"/>
    <n v="5.9755969376651501E-3"/>
  </r>
  <r>
    <x v="10"/>
    <s v="1A3bi"/>
    <x v="3"/>
    <s v="Road transport - cars - urban driving"/>
    <n v="663"/>
    <s v="Petrol"/>
    <n v="28"/>
    <x v="0"/>
    <n v="211806.372077262"/>
    <s v="TJ (net)"/>
    <n v="6.3866781587777098E-7"/>
    <n v="0.135273913043579"/>
  </r>
  <r>
    <x v="10"/>
    <s v="1A3bi"/>
    <x v="3"/>
    <s v="Road transport - cars - urban driving"/>
    <n v="664"/>
    <s v="DERV"/>
    <n v="12"/>
    <x v="0"/>
    <n v="161245.094866878"/>
    <s v="TJ (net)"/>
    <n v="2.31278011386551E-6"/>
    <n v="0.37292444886647302"/>
  </r>
  <r>
    <x v="11"/>
    <s v="1A3bvi"/>
    <x v="3"/>
    <s v="Road transport - cars - urban driving"/>
    <n v="664"/>
    <s v="Brake wear"/>
    <n v="50"/>
    <x v="0"/>
    <n v="153.80182431653901"/>
    <s v="billion vehicle kilometres"/>
    <n v="1.18445948613808E-2"/>
    <n v="1.8217202979706699"/>
  </r>
  <r>
    <x v="11"/>
    <s v="1A3bvi"/>
    <x v="3"/>
    <s v="Road transport - cars - urban driving"/>
    <n v="664"/>
    <s v="Tyre wear"/>
    <n v="60"/>
    <x v="0"/>
    <n v="153.80182431653901"/>
    <s v="billion vehicle kilometres"/>
    <n v="8.8629090241978507E-3"/>
    <n v="1.36313157667315"/>
  </r>
  <r>
    <x v="12"/>
    <s v="1A3bvii"/>
    <x v="3"/>
    <s v="Road transport - cars - urban driving"/>
    <n v="664"/>
    <s v="Road abrasion"/>
    <n v="313"/>
    <x v="0"/>
    <n v="153.80182431653901"/>
    <s v="billion vehicle kilometres"/>
    <n v="7.6063414213850596E-3"/>
    <n v="1.1698691869834801"/>
  </r>
  <r>
    <x v="13"/>
    <s v="1A3bii"/>
    <x v="3"/>
    <s v="Road transport - LGVs - urban driving"/>
    <n v="666"/>
    <s v="Petrol"/>
    <n v="28"/>
    <x v="0"/>
    <n v="3149.3090646376399"/>
    <s v="TJ (net)"/>
    <n v="3.6557514006213698E-7"/>
    <n v="1.15130910240386E-3"/>
  </r>
  <r>
    <x v="13"/>
    <s v="1A3bii"/>
    <x v="3"/>
    <s v="Road transport - LGVs - urban driving"/>
    <n v="667"/>
    <s v="DERV"/>
    <n v="12"/>
    <x v="0"/>
    <n v="84700.733912325493"/>
    <s v="TJ (net)"/>
    <n v="1.7715589660031801E-6"/>
    <n v="0.15005234458943001"/>
  </r>
  <r>
    <x v="11"/>
    <s v="1A3bvi"/>
    <x v="3"/>
    <s v="Road transport - LGVs - urban driving"/>
    <n v="667"/>
    <s v="Brake wear"/>
    <n v="50"/>
    <x v="0"/>
    <n v="27.236323162935999"/>
    <s v="billion vehicle kilometres"/>
    <n v="1.9098767566350101E-2"/>
    <n v="0.52018020545091204"/>
  </r>
  <r>
    <x v="11"/>
    <s v="1A3bvi"/>
    <x v="3"/>
    <s v="Road transport - LGVs - urban driving"/>
    <n v="667"/>
    <s v="Tyre wear"/>
    <n v="60"/>
    <x v="0"/>
    <n v="27.236323162935999"/>
    <s v="billion vehicle kilometres"/>
    <n v="1.44684774109865E-2"/>
    <n v="0.39406812644126799"/>
  </r>
  <r>
    <x v="12"/>
    <s v="1A3bvii"/>
    <x v="3"/>
    <s v="Road transport - LGVs - urban driving"/>
    <n v="667"/>
    <s v="Road abrasion"/>
    <n v="313"/>
    <x v="0"/>
    <n v="27.236323162935999"/>
    <s v="billion vehicle kilometres"/>
    <n v="7.8621634967685101E-3"/>
    <n v="0.21413642575782599"/>
  </r>
  <r>
    <x v="14"/>
    <s v="1A3biii"/>
    <x v="3"/>
    <s v="Road transport - buses and coaches - urban driving"/>
    <n v="668"/>
    <s v="DERV"/>
    <n v="12"/>
    <x v="0"/>
    <n v="28648.1271267255"/>
    <s v="TJ (net)"/>
    <n v="1.86343280043171E-6"/>
    <n v="5.3383859758877703E-2"/>
  </r>
  <r>
    <x v="11"/>
    <s v="1A3bvi"/>
    <x v="3"/>
    <s v="Road transport - buses and coaches - urban driving"/>
    <n v="668"/>
    <s v="Brake wear"/>
    <n v="50"/>
    <x v="0"/>
    <n v="2.2203729430501902"/>
    <s v="billion vehicle kilometres"/>
    <n v="5.1636618631185197E-2"/>
    <n v="0.114652550879285"/>
  </r>
  <r>
    <x v="11"/>
    <s v="1A3bvi"/>
    <x v="3"/>
    <s v="Road transport - buses and coaches - urban driving"/>
    <n v="668"/>
    <s v="Tyre wear"/>
    <n v="60"/>
    <x v="0"/>
    <n v="2.2203729430501902"/>
    <s v="billion vehicle kilometres"/>
    <n v="2.04024137225059E-2"/>
    <n v="4.5300967402367998E-2"/>
  </r>
  <r>
    <x v="12"/>
    <s v="1A3bvii"/>
    <x v="3"/>
    <s v="Road transport - buses and coaches - urban driving"/>
    <n v="668"/>
    <s v="Road abrasion"/>
    <n v="313"/>
    <x v="0"/>
    <n v="2.2203729430501902"/>
    <s v="billion vehicle kilometres"/>
    <n v="3.6611465770781601E-2"/>
    <n v="8.1291108002851595E-2"/>
  </r>
  <r>
    <x v="14"/>
    <s v="1A3biii"/>
    <x v="3"/>
    <s v="Road transport - HGV articulated - urban driving"/>
    <n v="669"/>
    <s v="DERV"/>
    <n v="12"/>
    <x v="0"/>
    <n v="14575.5139777765"/>
    <s v="TJ (net)"/>
    <n v="7.5468236021464102E-7"/>
    <n v="1.09998832900899E-2"/>
  </r>
  <r>
    <x v="11"/>
    <s v="1A3bvi"/>
    <x v="3"/>
    <s v="Road transport - HGV articulated - urban driving"/>
    <n v="669"/>
    <s v="Brake wear"/>
    <n v="50"/>
    <x v="0"/>
    <n v="0.96769557319405797"/>
    <s v="billion vehicle kilometres"/>
    <n v="5.1115572812887103E-2"/>
    <n v="4.9464313532309401E-2"/>
  </r>
  <r>
    <x v="11"/>
    <s v="1A3bvi"/>
    <x v="3"/>
    <s v="Road transport - HGV articulated - urban driving"/>
    <n v="669"/>
    <s v="Tyre wear"/>
    <n v="60"/>
    <x v="0"/>
    <n v="0.96769557319405797"/>
    <s v="billion vehicle kilometres"/>
    <n v="4.7184179334293502E-2"/>
    <n v="4.5659921466590397E-2"/>
  </r>
  <r>
    <x v="12"/>
    <s v="1A3bvii"/>
    <x v="3"/>
    <s v="Road transport - HGV articulated - urban driving"/>
    <n v="669"/>
    <s v="Road abrasion"/>
    <n v="313"/>
    <x v="0"/>
    <n v="0.96769557319405797"/>
    <s v="billion vehicle kilometres"/>
    <n v="3.8089847375031002E-2"/>
    <n v="3.6859376688454799E-2"/>
  </r>
  <r>
    <x v="14"/>
    <s v="1A3biii"/>
    <x v="3"/>
    <s v="Road transport - HGV rigid - urban driving"/>
    <n v="670"/>
    <s v="DERV"/>
    <n v="12"/>
    <x v="0"/>
    <n v="25099.7305395105"/>
    <s v="TJ (net)"/>
    <n v="1.17173491622408E-6"/>
    <n v="2.9410230660960299E-2"/>
  </r>
  <r>
    <x v="11"/>
    <s v="1A3bvi"/>
    <x v="3"/>
    <s v="Road transport - HGV rigid - urban driving"/>
    <n v="670"/>
    <s v="Brake wear"/>
    <n v="50"/>
    <x v="0"/>
    <n v="2.5153474445223001"/>
    <s v="billion vehicle kilometres"/>
    <n v="5.0682605272376197E-2"/>
    <n v="0.12748436165360399"/>
  </r>
  <r>
    <x v="11"/>
    <s v="1A3bvi"/>
    <x v="3"/>
    <s v="Road transport - HGV rigid - urban driving"/>
    <n v="670"/>
    <s v="Tyre wear"/>
    <n v="60"/>
    <x v="0"/>
    <n v="2.5153474445223001"/>
    <s v="billion vehicle kilometres"/>
    <n v="2.0610720743470399E-2"/>
    <n v="5.1843123751851003E-2"/>
  </r>
  <r>
    <x v="12"/>
    <s v="1A3bvii"/>
    <x v="3"/>
    <s v="Road transport - HGV rigid - urban driving"/>
    <n v="670"/>
    <s v="Road abrasion"/>
    <n v="313"/>
    <x v="0"/>
    <n v="2.5153474445223001"/>
    <s v="billion vehicle kilometres"/>
    <n v="3.7767212478680201E-2"/>
    <n v="9.4997661394979005E-2"/>
  </r>
  <r>
    <x v="15"/>
    <s v="1A3biv"/>
    <x v="3"/>
    <s v="Road transport - mopeds (&lt;50cc 2st) - urban driving"/>
    <n v="671"/>
    <s v="Petrol"/>
    <n v="28"/>
    <x v="0"/>
    <n v="111.839096104985"/>
    <s v="TJ (net)"/>
    <n v="7.4474100621565303E-6"/>
    <n v="8.3291160967475695E-4"/>
  </r>
  <r>
    <x v="11"/>
    <s v="1A3bvi"/>
    <x v="3"/>
    <s v="Road transport - mopeds (&lt;50cc 2st) - urban driving"/>
    <n v="671"/>
    <s v="Brake wear"/>
    <n v="50"/>
    <x v="0"/>
    <n v="0.12086004639879"/>
    <s v="billion vehicle kilometres"/>
    <n v="0"/>
    <n v="0"/>
  </r>
  <r>
    <x v="11"/>
    <s v="1A3bvi"/>
    <x v="3"/>
    <s v="Road transport - mopeds (&lt;50cc 2st) - urban driving"/>
    <n v="671"/>
    <s v="Tyre wear"/>
    <n v="60"/>
    <x v="0"/>
    <n v="0.12086004639879"/>
    <s v="billion vehicle kilometres"/>
    <n v="0"/>
    <n v="0"/>
  </r>
  <r>
    <x v="12"/>
    <s v="1A3bvii"/>
    <x v="3"/>
    <s v="Road transport - mopeds (&lt;50cc 2st) - urban driving"/>
    <n v="671"/>
    <s v="Road abrasion"/>
    <n v="313"/>
    <x v="0"/>
    <n v="0.12086004639879"/>
    <s v="billion vehicle kilometres"/>
    <n v="0"/>
    <n v="0"/>
  </r>
  <r>
    <x v="15"/>
    <s v="1A3biv"/>
    <x v="3"/>
    <s v="Road transport - motorcycle (&gt;50cc  2st) - urban driving"/>
    <n v="672"/>
    <s v="Petrol"/>
    <n v="28"/>
    <x v="0"/>
    <n v="66.806922893899099"/>
    <s v="TJ (net)"/>
    <n v="1.1454945088923E-5"/>
    <n v="7.6526963330952695E-4"/>
  </r>
  <r>
    <x v="11"/>
    <s v="1A3bvi"/>
    <x v="3"/>
    <s v="Road transport - motorcycle (&gt;50cc  2st) - urban driving"/>
    <n v="672"/>
    <s v="Brake wear"/>
    <n v="50"/>
    <x v="0"/>
    <n v="4.98863843141608E-2"/>
    <s v="billion vehicle kilometres"/>
    <n v="0"/>
    <n v="0"/>
  </r>
  <r>
    <x v="11"/>
    <s v="1A3bvi"/>
    <x v="3"/>
    <s v="Road transport - motorcycle (&gt;50cc  2st) - urban driving"/>
    <n v="672"/>
    <s v="Tyre wear"/>
    <n v="60"/>
    <x v="0"/>
    <n v="4.98863843141608E-2"/>
    <s v="billion vehicle kilometres"/>
    <n v="0"/>
    <n v="0"/>
  </r>
  <r>
    <x v="12"/>
    <s v="1A3bvii"/>
    <x v="3"/>
    <s v="Road transport - motorcycle (&gt;50cc  2st) - urban driving"/>
    <n v="672"/>
    <s v="Road abrasion"/>
    <n v="313"/>
    <x v="0"/>
    <n v="4.98863843141608E-2"/>
    <s v="billion vehicle kilometres"/>
    <n v="0"/>
    <n v="0"/>
  </r>
  <r>
    <x v="15"/>
    <s v="1A3biv"/>
    <x v="3"/>
    <s v="Road transport - motorcycle (&gt;50cc  4st) - urban driving"/>
    <n v="673"/>
    <s v="Petrol"/>
    <n v="28"/>
    <x v="0"/>
    <n v="3303.34277050123"/>
    <s v="TJ (net)"/>
    <n v="3.8484584881540497E-6"/>
    <n v="1.2712777524417801E-2"/>
  </r>
  <r>
    <x v="11"/>
    <s v="1A3bvi"/>
    <x v="3"/>
    <s v="Road transport - motorcycle (&gt;50cc  4st) - urban driving"/>
    <n v="673"/>
    <s v="Brake wear"/>
    <n v="50"/>
    <x v="0"/>
    <n v="2.0002636776917702"/>
    <s v="billion vehicle kilometres"/>
    <n v="6.6619347859692302E-3"/>
    <n v="1.3325626175525501E-2"/>
  </r>
  <r>
    <x v="11"/>
    <s v="1A3bvi"/>
    <x v="3"/>
    <s v="Road transport - motorcycle (&gt;50cc  4st) - urban driving"/>
    <n v="673"/>
    <s v="Tyre wear"/>
    <n v="60"/>
    <x v="0"/>
    <n v="2.0002636776917702"/>
    <s v="billion vehicle kilometres"/>
    <n v="4.2857686628230097E-3"/>
    <n v="8.5726673872344901E-3"/>
  </r>
  <r>
    <x v="12"/>
    <s v="1A3bvii"/>
    <x v="3"/>
    <s v="Road transport - motorcycle (&gt;50cc  4st) - urban driving"/>
    <n v="673"/>
    <s v="Road abrasion"/>
    <n v="313"/>
    <x v="0"/>
    <n v="2.0002636776917702"/>
    <s v="billion vehicle kilometres"/>
    <n v="3.4222267736143301E-3"/>
    <n v="6.8453559120850403E-3"/>
  </r>
  <r>
    <x v="10"/>
    <s v="1A3bi"/>
    <x v="3"/>
    <s v="Road transport - cars - motorway driving"/>
    <n v="675"/>
    <s v="Petrol"/>
    <n v="28"/>
    <x v="0"/>
    <n v="73384.973351355497"/>
    <s v="TJ (net)"/>
    <n v="7.7091797508658697E-7"/>
    <n v="5.65737950578101E-2"/>
  </r>
  <r>
    <x v="10"/>
    <s v="1A3bi"/>
    <x v="3"/>
    <s v="Road transport - cars - motorway driving"/>
    <n v="676"/>
    <s v="DERV"/>
    <n v="12"/>
    <x v="0"/>
    <n v="105211.842744447"/>
    <s v="TJ (net)"/>
    <n v="1.8558459878250299E-6"/>
    <n v="0.19525697622895999"/>
  </r>
  <r>
    <x v="11"/>
    <s v="1A3bvi"/>
    <x v="3"/>
    <s v="Road transport - cars - motorway driving"/>
    <n v="676"/>
    <s v="Brake wear"/>
    <n v="50"/>
    <x v="0"/>
    <n v="82.035630092942498"/>
    <s v="billion vehicle kilometres"/>
    <n v="1.3871842622074401E-3"/>
    <n v="0.113798535005201"/>
  </r>
  <r>
    <x v="11"/>
    <s v="1A3bvi"/>
    <x v="3"/>
    <s v="Road transport - cars - motorway driving"/>
    <n v="676"/>
    <s v="Tyre wear"/>
    <n v="60"/>
    <x v="0"/>
    <n v="82.035630092942498"/>
    <s v="billion vehicle kilometres"/>
    <n v="5.9067529870906396E-3"/>
    <n v="0.484564203099351"/>
  </r>
  <r>
    <x v="12"/>
    <s v="1A3bvii"/>
    <x v="3"/>
    <s v="Road transport - cars - motorway driving"/>
    <n v="676"/>
    <s v="Road abrasion"/>
    <n v="313"/>
    <x v="0"/>
    <n v="82.035630092942498"/>
    <s v="billion vehicle kilometres"/>
    <n v="7.6499132107027603E-3"/>
    <n v="0.62756545039632605"/>
  </r>
  <r>
    <x v="13"/>
    <s v="1A3bii"/>
    <x v="3"/>
    <s v="Road transport - LGVs - motorway driving"/>
    <n v="678"/>
    <s v="Petrol"/>
    <n v="28"/>
    <x v="0"/>
    <n v="1567.50600291406"/>
    <s v="TJ (net)"/>
    <n v="1.10330330279794E-6"/>
    <n v="1.72943455017068E-3"/>
  </r>
  <r>
    <x v="13"/>
    <s v="1A3bii"/>
    <x v="3"/>
    <s v="Road transport - LGVs - motorway driving"/>
    <n v="679"/>
    <s v="DERV"/>
    <n v="12"/>
    <x v="0"/>
    <n v="56550.873624281099"/>
    <s v="TJ (net)"/>
    <n v="2.6903161608539901E-6"/>
    <n v="0.15213972922181501"/>
  </r>
  <r>
    <x v="11"/>
    <s v="1A3bvi"/>
    <x v="3"/>
    <s v="Road transport - LGVs - motorway driving"/>
    <n v="679"/>
    <s v="Brake wear"/>
    <n v="50"/>
    <x v="0"/>
    <n v="17.0897782207334"/>
    <s v="billion vehicle kilometres"/>
    <n v="2.2048245699092198E-3"/>
    <n v="3.7679962915372497E-2"/>
  </r>
  <r>
    <x v="11"/>
    <s v="1A3bvi"/>
    <x v="3"/>
    <s v="Road transport - LGVs - motorway driving"/>
    <n v="679"/>
    <s v="Tyre wear"/>
    <n v="60"/>
    <x v="0"/>
    <n v="17.0897782207334"/>
    <s v="billion vehicle kilometres"/>
    <n v="9.5074613467183693E-3"/>
    <n v="0.162480405857612"/>
  </r>
  <r>
    <x v="12"/>
    <s v="1A3bvii"/>
    <x v="3"/>
    <s v="Road transport - LGVs - motorway driving"/>
    <n v="679"/>
    <s v="Road abrasion"/>
    <n v="313"/>
    <x v="0"/>
    <n v="17.0897782207334"/>
    <s v="billion vehicle kilometres"/>
    <n v="7.7964093702588798E-3"/>
    <n v="0.13323890705577199"/>
  </r>
  <r>
    <x v="14"/>
    <s v="1A3biii"/>
    <x v="3"/>
    <s v="Road transport - buses and coaches - motorway driving"/>
    <n v="680"/>
    <s v="DERV"/>
    <n v="12"/>
    <x v="0"/>
    <n v="3211.0715199701799"/>
    <s v="TJ (net)"/>
    <n v="2.0805347014408999E-6"/>
    <n v="6.6807457261065404E-3"/>
  </r>
  <r>
    <x v="11"/>
    <s v="1A3bvi"/>
    <x v="3"/>
    <s v="Road transport - buses and coaches - motorway driving"/>
    <n v="680"/>
    <s v="Brake wear"/>
    <n v="50"/>
    <x v="0"/>
    <n v="0.35895659408824299"/>
    <s v="billion vehicle kilometres"/>
    <n v="8.0772615759157704E-3"/>
    <n v="2.8993863048505601E-3"/>
  </r>
  <r>
    <x v="11"/>
    <s v="1A3bvi"/>
    <x v="3"/>
    <s v="Road transport - buses and coaches - motorway driving"/>
    <n v="680"/>
    <s v="Tyre wear"/>
    <n v="60"/>
    <x v="0"/>
    <n v="0.35895659408824299"/>
    <s v="billion vehicle kilometres"/>
    <n v="1.3381403373724199E-2"/>
    <n v="4.8033429791529596E-3"/>
  </r>
  <r>
    <x v="12"/>
    <s v="1A3bvii"/>
    <x v="3"/>
    <s v="Road transport - buses and coaches - motorway driving"/>
    <n v="680"/>
    <s v="Road abrasion"/>
    <n v="313"/>
    <x v="0"/>
    <n v="0.35895659408824299"/>
    <s v="billion vehicle kilometres"/>
    <n v="3.6362509167728901E-2"/>
    <n v="1.3052562443350501E-2"/>
  </r>
  <r>
    <x v="14"/>
    <s v="1A3biii"/>
    <x v="3"/>
    <s v="Road transport - HGV articulated - motorway driving"/>
    <n v="681"/>
    <s v="DERV"/>
    <n v="12"/>
    <x v="0"/>
    <n v="93969.046513733396"/>
    <s v="TJ (net)"/>
    <n v="7.0389445213525702E-7"/>
    <n v="6.6144290513456896E-2"/>
  </r>
  <r>
    <x v="11"/>
    <s v="1A3bvi"/>
    <x v="3"/>
    <s v="Road transport - HGV articulated - motorway driving"/>
    <n v="681"/>
    <s v="Brake wear"/>
    <n v="50"/>
    <x v="0"/>
    <n v="8.8729028043665092"/>
    <s v="billion vehicle kilometres"/>
    <n v="8.4485562923285601E-3"/>
    <n v="7.4963218819050395E-2"/>
  </r>
  <r>
    <x v="11"/>
    <s v="1A3bvi"/>
    <x v="3"/>
    <s v="Road transport - HGV articulated - motorway driving"/>
    <n v="681"/>
    <s v="Tyre wear"/>
    <n v="60"/>
    <x v="0"/>
    <n v="8.8729028043665092"/>
    <s v="billion vehicle kilometres"/>
    <n v="3.1522593447827603E-2"/>
    <n v="0.27969690780413498"/>
  </r>
  <r>
    <x v="12"/>
    <s v="1A3bvii"/>
    <x v="3"/>
    <s v="Road transport - HGV articulated - motorway driving"/>
    <n v="681"/>
    <s v="Road abrasion"/>
    <n v="313"/>
    <x v="0"/>
    <n v="8.8729028043665092"/>
    <s v="billion vehicle kilometres"/>
    <n v="3.8034017190911699E-2"/>
    <n v="0.33747213779456398"/>
  </r>
  <r>
    <x v="14"/>
    <s v="1A3biii"/>
    <x v="3"/>
    <s v="Road transport - HGV rigid - motorway driving"/>
    <n v="682"/>
    <s v="DERV"/>
    <n v="12"/>
    <x v="0"/>
    <n v="30877.647404360301"/>
    <s v="TJ (net)"/>
    <n v="1.3148423385995199E-6"/>
    <n v="4.0599238123600501E-2"/>
  </r>
  <r>
    <x v="11"/>
    <s v="1A3bvi"/>
    <x v="3"/>
    <s v="Road transport - HGV rigid - motorway driving"/>
    <n v="682"/>
    <s v="Brake wear"/>
    <n v="50"/>
    <x v="0"/>
    <n v="4.0541385113822397"/>
    <s v="billion vehicle kilometres"/>
    <n v="8.4305098776076906E-3"/>
    <n v="3.4178454765397701E-2"/>
  </r>
  <r>
    <x v="11"/>
    <s v="1A3bvi"/>
    <x v="3"/>
    <s v="Road transport - HGV rigid - motorway driving"/>
    <n v="682"/>
    <s v="Tyre wear"/>
    <n v="60"/>
    <x v="0"/>
    <n v="4.0541385113822397"/>
    <s v="billion vehicle kilometres"/>
    <n v="1.3966621268625299E-2"/>
    <n v="5.66226171590241E-2"/>
  </r>
  <r>
    <x v="12"/>
    <s v="1A3bvii"/>
    <x v="3"/>
    <s v="Road transport - HGV rigid - motorway driving"/>
    <n v="682"/>
    <s v="Road abrasion"/>
    <n v="313"/>
    <x v="0"/>
    <n v="4.0541385113822397"/>
    <s v="billion vehicle kilometres"/>
    <n v="3.7952775186481699E-2"/>
    <n v="0.15386580749734799"/>
  </r>
  <r>
    <x v="15"/>
    <s v="1A3biv"/>
    <x v="3"/>
    <s v="Road transport - motorcycle (&gt;50cc  4st) - motorway driving"/>
    <n v="685"/>
    <s v="Petrol"/>
    <n v="28"/>
    <x v="0"/>
    <n v="784.98416764459103"/>
    <s v="TJ (net)"/>
    <n v="3.4164415002955698E-6"/>
    <n v="2.6818524874159598E-3"/>
  </r>
  <r>
    <x v="11"/>
    <s v="1A3bvi"/>
    <x v="3"/>
    <s v="Road transport - motorcycle (&gt;50cc  4st) - motorway driving"/>
    <n v="685"/>
    <s v="Brake wear"/>
    <n v="50"/>
    <x v="0"/>
    <n v="0.36743592204450798"/>
    <s v="billion vehicle kilometres"/>
    <n v="8.2698438284678998E-4"/>
    <n v="3.0386376922771898E-4"/>
  </r>
  <r>
    <x v="11"/>
    <s v="1A3bvi"/>
    <x v="3"/>
    <s v="Road transport - motorcycle (&gt;50cc  4st) - motorway driving"/>
    <n v="685"/>
    <s v="Tyre wear"/>
    <n v="60"/>
    <x v="0"/>
    <n v="0.36743592204450798"/>
    <s v="billion vehicle kilometres"/>
    <n v="3.0282222254242701E-3"/>
    <n v="1.1126776255544399E-3"/>
  </r>
  <r>
    <x v="12"/>
    <s v="1A3bvii"/>
    <x v="3"/>
    <s v="Road transport - motorcycle (&gt;50cc  4st) - motorway driving"/>
    <n v="685"/>
    <s v="Road abrasion"/>
    <n v="313"/>
    <x v="0"/>
    <n v="0.36743592204450798"/>
    <s v="billion vehicle kilometres"/>
    <n v="3.64846051255937E-3"/>
    <n v="1.3405754524752299E-3"/>
  </r>
  <r>
    <x v="10"/>
    <s v="1A3bi"/>
    <x v="3"/>
    <s v="Road transport - cars - cold start"/>
    <n v="687"/>
    <s v="Petrol"/>
    <n v="28"/>
    <x v="0"/>
    <n v="10.7535294250464"/>
    <s v="Megatonne"/>
    <n v="0"/>
    <n v="0"/>
  </r>
  <r>
    <x v="10"/>
    <s v="1A3bi"/>
    <x v="3"/>
    <s v="Road transport - cars - cold start"/>
    <n v="688"/>
    <s v="DERV"/>
    <n v="12"/>
    <x v="0"/>
    <n v="10.801121650459001"/>
    <s v="Megatonne"/>
    <n v="3.04056122676933E-2"/>
    <n v="0.32841471696004398"/>
  </r>
  <r>
    <x v="13"/>
    <s v="1A3bii"/>
    <x v="3"/>
    <s v="Road transport - LGVs - cold start"/>
    <n v="690"/>
    <s v="Petrol"/>
    <n v="28"/>
    <x v="0"/>
    <n v="0.178556265751384"/>
    <s v="Megatonne"/>
    <n v="0"/>
    <n v="0"/>
  </r>
  <r>
    <x v="13"/>
    <s v="1A3bii"/>
    <x v="3"/>
    <s v="Road transport - LGVs - cold start"/>
    <n v="691"/>
    <s v="DERV"/>
    <n v="12"/>
    <x v="0"/>
    <n v="5.91172774370082"/>
    <s v="Megatonne"/>
    <n v="1.43117560598567E-2"/>
    <n v="8.4607205360133206E-2"/>
  </r>
  <r>
    <x v="6"/>
    <s v="5C1bv"/>
    <x v="3"/>
    <s v="Foot and mouth pyres"/>
    <n v="712"/>
    <s v="Pigs burnt"/>
    <n v="239"/>
    <x v="0"/>
    <n v="0"/>
    <s v="Population Size (1000 head)"/>
    <n v="3.0109999999999998E-3"/>
    <n v="0"/>
  </r>
  <r>
    <x v="6"/>
    <s v="5C1bv"/>
    <x v="3"/>
    <s v="Foot and mouth pyres"/>
    <n v="712"/>
    <s v="Cows burnt"/>
    <n v="240"/>
    <x v="0"/>
    <n v="0"/>
    <s v="Population Size (1000 head)"/>
    <n v="1.2547000000000001E-2"/>
    <n v="0"/>
  </r>
  <r>
    <x v="6"/>
    <s v="5C1bv"/>
    <x v="3"/>
    <s v="Foot and mouth pyres"/>
    <n v="712"/>
    <s v="Sheep burnt"/>
    <n v="241"/>
    <x v="0"/>
    <n v="0"/>
    <s v="Population Size (1000 head)"/>
    <n v="6.8199999999999999E-4"/>
    <n v="0"/>
  </r>
  <r>
    <x v="6"/>
    <s v="5C1bv"/>
    <x v="3"/>
    <s v="Foot and mouth pyres"/>
    <n v="712"/>
    <s v="Goats burnt"/>
    <n v="242"/>
    <x v="0"/>
    <n v="0"/>
    <s v="Population Size (1000 head)"/>
    <n v="6.8199999999999999E-4"/>
    <n v="0"/>
  </r>
  <r>
    <x v="6"/>
    <s v="5C1bv"/>
    <x v="3"/>
    <s v="Foot and mouth pyres"/>
    <n v="712"/>
    <s v="Deer burnt"/>
    <n v="243"/>
    <x v="0"/>
    <n v="0"/>
    <s v="Population Size (1000 head)"/>
    <n v="1.2547000000000001E-2"/>
    <n v="0"/>
  </r>
  <r>
    <x v="1"/>
    <s v="1A3c"/>
    <x v="3"/>
    <s v="Rail - coal"/>
    <n v="815"/>
    <s v="Coal"/>
    <n v="7"/>
    <x v="0"/>
    <n v="522.27384416723498"/>
    <s v="TJ (net)"/>
    <n v="1.08581531829572E-4"/>
    <n v="5.6709294034197499E-2"/>
  </r>
  <r>
    <x v="3"/>
    <s v="1B2c"/>
    <x v="3"/>
    <s v="Upstream Gas Production - flaring"/>
    <n v="816"/>
    <s v="Non-fuel combustion"/>
    <n v="21"/>
    <x v="0"/>
    <n v="107136.838687956"/>
    <s v="t"/>
    <n v="6.9780577357535898E-7"/>
    <n v="7.4760704599067598E-2"/>
  </r>
  <r>
    <x v="2"/>
    <s v="1A1c"/>
    <x v="3"/>
    <s v="Upstream Gas Production - fuel combustion"/>
    <n v="818"/>
    <s v="Gas oil"/>
    <n v="15"/>
    <x v="0"/>
    <n v="2092.40754953635"/>
    <s v="TJ (net)"/>
    <n v="4.8311322357856404E-6"/>
    <n v="1.01086975629663E-2"/>
  </r>
  <r>
    <x v="2"/>
    <s v="1A1c"/>
    <x v="3"/>
    <s v="Upstream Gas Production - fuel combustion"/>
    <n v="818"/>
    <s v="Natural gas"/>
    <n v="19"/>
    <x v="0"/>
    <n v="44136.816778302498"/>
    <s v="TJ (net)"/>
    <n v="9.0479151736799096E-7"/>
    <n v="3.9934617424633299E-2"/>
  </r>
  <r>
    <x v="1"/>
    <s v="1A3ai(i)"/>
    <x v="3"/>
    <s v="Aircraft between UK and CDs - TOL"/>
    <n v="825"/>
    <s v="Aviation spirit"/>
    <n v="2"/>
    <x v="0"/>
    <n v="5.26947489671147E-2"/>
    <s v="TJ (net)"/>
    <n v="6.9317015654174997E-6"/>
    <n v="3.6526427390463099E-7"/>
  </r>
  <r>
    <x v="1"/>
    <s v="1A3ai(i)"/>
    <x v="3"/>
    <s v="Aircraft between UK and CDs - TOL"/>
    <n v="825"/>
    <s v="Aviation turbine fuel"/>
    <n v="3"/>
    <x v="0"/>
    <n v="360.85149847953801"/>
    <s v="TJ (net)"/>
    <n v="2.5593607519409499E-6"/>
    <n v="9.2354916248760905E-4"/>
  </r>
  <r>
    <x v="1"/>
    <s v="1A3ai(i)"/>
    <x v="3"/>
    <s v="Aircraft between UK and Gibraltar - TOL"/>
    <n v="826"/>
    <s v="Aviation turbine fuel"/>
    <n v="3"/>
    <x v="0"/>
    <n v="48.119322356108803"/>
    <s v="TJ (net)"/>
    <n v="2.4982151387012202E-6"/>
    <n v="1.2021241957407499E-4"/>
  </r>
  <r>
    <x v="8"/>
    <s v="z_1A3ai(ii)"/>
    <x v="3"/>
    <s v="Aircraft between UK and CDs - Cruise"/>
    <n v="828"/>
    <s v="Aviation spirit"/>
    <n v="2"/>
    <x v="0"/>
    <n v="2.18243852237473"/>
    <s v="TJ (net)"/>
    <n v="4.5431774093763703E-6"/>
    <n v="9.9152053922056194E-6"/>
  </r>
  <r>
    <x v="8"/>
    <s v="z_1A3ai(ii)"/>
    <x v="3"/>
    <s v="Aircraft between UK and CDs - Cruise"/>
    <n v="828"/>
    <s v="Aviation turbine fuel"/>
    <n v="3"/>
    <x v="0"/>
    <n v="812.98973187385502"/>
    <s v="TJ (net)"/>
    <n v="4.6464282582778496E-6"/>
    <n v="3.7774984638684101E-3"/>
  </r>
  <r>
    <x v="8"/>
    <s v="z_1A3ai(ii)"/>
    <x v="3"/>
    <s v="Aircraft between UK and Gibraltar - Cruise"/>
    <n v="829"/>
    <s v="Aviation turbine fuel"/>
    <n v="3"/>
    <x v="0"/>
    <n v="357.29608694536699"/>
    <s v="TJ (net)"/>
    <n v="4.6464282582778496E-6"/>
    <n v="1.6601506349550499E-3"/>
  </r>
  <r>
    <x v="4"/>
    <s v="1A2b"/>
    <x v="3"/>
    <s v="Autogeneration - exported to grid"/>
    <n v="833"/>
    <s v="Coal"/>
    <n v="7"/>
    <x v="0"/>
    <n v="143.17695354153099"/>
    <s v="TJ (net)"/>
    <n v="7.6000000000000004E-5"/>
    <n v="1.08814484691564E-2"/>
  </r>
  <r>
    <x v="4"/>
    <s v="1A2gviii"/>
    <x v="3"/>
    <s v="Autogeneration - exported to grid"/>
    <n v="833"/>
    <s v="Natural gas"/>
    <n v="19"/>
    <x v="0"/>
    <n v="26469.2961400081"/>
    <s v="TJ (net)"/>
    <n v="7.8000000000000005E-7"/>
    <n v="2.0646050989206299E-2"/>
  </r>
  <r>
    <x v="4"/>
    <s v="1A2b"/>
    <x v="3"/>
    <s v="Non-Ferrous Metal (combustion)"/>
    <n v="834"/>
    <s v="Coal"/>
    <n v="7"/>
    <x v="0"/>
    <n v="617.69633137083304"/>
    <s v="TJ (net)"/>
    <n v="1.17000000017411E-4"/>
    <n v="7.2270470781142196E-2"/>
  </r>
  <r>
    <x v="4"/>
    <s v="1A2b"/>
    <x v="3"/>
    <s v="Non-Ferrous Metal (combustion)"/>
    <n v="834"/>
    <s v="Fuel oil"/>
    <n v="14"/>
    <x v="0"/>
    <n v="14.477424174784501"/>
    <s v="TJ (net)"/>
    <n v="1.99999999978602E-5"/>
    <n v="2.8954848346471101E-4"/>
  </r>
  <r>
    <x v="4"/>
    <s v="1A2b"/>
    <x v="3"/>
    <s v="Non-Ferrous Metal (combustion)"/>
    <n v="834"/>
    <s v="Gas oil"/>
    <n v="15"/>
    <x v="0"/>
    <n v="14.930283412573299"/>
    <s v="TJ (net)"/>
    <n v="2.00000000008117E-5"/>
    <n v="2.98605668263585E-4"/>
  </r>
  <r>
    <x v="4"/>
    <s v="1A2b"/>
    <x v="3"/>
    <s v="Non-Ferrous Metal (combustion)"/>
    <n v="834"/>
    <s v="Natural gas"/>
    <n v="19"/>
    <x v="0"/>
    <n v="9522.1092238912097"/>
    <s v="TJ (net)"/>
    <n v="7.8000000000000005E-7"/>
    <n v="7.4272451946351403E-3"/>
  </r>
  <r>
    <x v="4"/>
    <s v="1A2c"/>
    <x v="3"/>
    <s v="Chemicals (combustion)"/>
    <n v="835"/>
    <s v="Coal"/>
    <n v="7"/>
    <x v="0"/>
    <n v="1347.74140187684"/>
    <s v="TJ (net)"/>
    <n v="1.17E-4"/>
    <n v="0.15768574401959001"/>
  </r>
  <r>
    <x v="4"/>
    <s v="1A2c"/>
    <x v="3"/>
    <s v="Chemicals (combustion)"/>
    <n v="835"/>
    <s v="Fuel oil"/>
    <n v="14"/>
    <x v="0"/>
    <n v="1217.4049836189499"/>
    <s v="TJ (net)"/>
    <n v="1.99999999978602E-5"/>
    <n v="2.4348099669774002E-2"/>
  </r>
  <r>
    <x v="4"/>
    <s v="1A2c"/>
    <x v="3"/>
    <s v="Chemicals (combustion)"/>
    <n v="835"/>
    <s v="Gas oil"/>
    <n v="15"/>
    <x v="0"/>
    <n v="187.32968158403"/>
    <s v="TJ (net)"/>
    <n v="2.00000000008117E-5"/>
    <n v="3.7465936318326599E-3"/>
  </r>
  <r>
    <x v="4"/>
    <s v="1A2c"/>
    <x v="3"/>
    <s v="Chemicals (combustion)"/>
    <n v="835"/>
    <s v="Natural gas"/>
    <n v="19"/>
    <x v="0"/>
    <n v="77969.531879522197"/>
    <s v="TJ (net)"/>
    <n v="7.8000000000000005E-7"/>
    <n v="6.0816234866027302E-2"/>
  </r>
  <r>
    <x v="4"/>
    <s v="1A2c"/>
    <x v="3"/>
    <s v="Chemicals (combustion)"/>
    <n v="835"/>
    <s v="OPG"/>
    <n v="26"/>
    <x v="0"/>
    <n v="50230.5340764106"/>
    <s v="TJ (net)"/>
    <n v="7.8000000000000005E-7"/>
    <n v="3.9179816579600298E-2"/>
  </r>
  <r>
    <x v="4"/>
    <s v="1A2d"/>
    <x v="3"/>
    <s v="Pulp, Paper and Print (combustion)"/>
    <n v="836"/>
    <s v="Coal"/>
    <n v="7"/>
    <x v="0"/>
    <n v="2451.0214485240499"/>
    <s v="TJ (net)"/>
    <n v="1.16999999987959E-4"/>
    <n v="0.286769509447801"/>
  </r>
  <r>
    <x v="4"/>
    <s v="1A2d"/>
    <x v="3"/>
    <s v="Pulp, Paper and Print (combustion)"/>
    <n v="836"/>
    <s v="Fuel oil"/>
    <n v="14"/>
    <x v="0"/>
    <n v="31.040096204801898"/>
    <s v="TJ (net)"/>
    <n v="1.99999999978602E-5"/>
    <n v="6.2080192402961805E-4"/>
  </r>
  <r>
    <x v="4"/>
    <s v="1A2d"/>
    <x v="3"/>
    <s v="Pulp, Paper and Print (combustion)"/>
    <n v="836"/>
    <s v="Gas oil"/>
    <n v="15"/>
    <x v="0"/>
    <n v="65.616509056505805"/>
    <s v="TJ (net)"/>
    <n v="2.00000000008117E-5"/>
    <n v="1.3123301811833799E-3"/>
  </r>
  <r>
    <x v="4"/>
    <s v="1A2d"/>
    <x v="3"/>
    <s v="Pulp, Paper and Print (combustion)"/>
    <n v="836"/>
    <s v="Natural gas"/>
    <n v="19"/>
    <x v="0"/>
    <n v="17586.419425374999"/>
    <s v="TJ (net)"/>
    <n v="7.8000000000000005E-7"/>
    <n v="1.37174071517925E-2"/>
  </r>
  <r>
    <x v="4"/>
    <s v="1A2e"/>
    <x v="3"/>
    <s v="Food &amp; drink, tobacco (combustion)"/>
    <n v="837"/>
    <s v="Coal"/>
    <n v="7"/>
    <x v="0"/>
    <n v="1795.96807562713"/>
    <s v="TJ (net)"/>
    <n v="1.17E-4"/>
    <n v="0.21012826484837399"/>
  </r>
  <r>
    <x v="4"/>
    <s v="1A2e"/>
    <x v="3"/>
    <s v="Food &amp; drink, tobacco (combustion)"/>
    <n v="837"/>
    <s v="Fuel oil"/>
    <n v="14"/>
    <x v="0"/>
    <n v="210.36092552274599"/>
    <s v="TJ (net)"/>
    <n v="1.99999999978602E-5"/>
    <n v="4.2072185100047897E-3"/>
  </r>
  <r>
    <x v="4"/>
    <s v="1A2e"/>
    <x v="3"/>
    <s v="Food &amp; drink, tobacco (combustion)"/>
    <n v="837"/>
    <s v="Gas oil"/>
    <n v="15"/>
    <x v="0"/>
    <n v="88.9871332543661"/>
    <s v="TJ (net)"/>
    <n v="2.00000000008117E-5"/>
    <n v="1.77974266515955E-3"/>
  </r>
  <r>
    <x v="4"/>
    <s v="1A2e"/>
    <x v="3"/>
    <s v="Food &amp; drink, tobacco (combustion)"/>
    <n v="837"/>
    <s v="Natural gas"/>
    <n v="19"/>
    <x v="0"/>
    <n v="62880.771491324602"/>
    <s v="TJ (net)"/>
    <n v="7.8000000000000005E-7"/>
    <n v="4.9047001763233199E-2"/>
  </r>
  <r>
    <x v="1"/>
    <s v="1A3dii"/>
    <x v="3"/>
    <s v="Sailing boats with auxiliary engines"/>
    <n v="901"/>
    <s v="DERV"/>
    <n v="12"/>
    <x v="0"/>
    <n v="101.335568992649"/>
    <s v="TJ (net)"/>
    <n v="9.5973885688334099E-5"/>
    <n v="9.7255683146627893E-3"/>
  </r>
  <r>
    <x v="1"/>
    <s v="1A3dii"/>
    <x v="3"/>
    <s v="Sailing boats with auxiliary engines"/>
    <n v="901"/>
    <s v="Gas oil"/>
    <n v="15"/>
    <x v="0"/>
    <n v="0"/>
    <s v="TJ (net)"/>
    <n v="0"/>
    <n v="0"/>
  </r>
  <r>
    <x v="1"/>
    <s v="1A3dii"/>
    <x v="3"/>
    <s v="Sailing boats with auxiliary engines"/>
    <n v="901"/>
    <s v="Petrol"/>
    <n v="28"/>
    <x v="0"/>
    <n v="0"/>
    <s v="TJ (net)"/>
    <n v="0"/>
    <n v="0"/>
  </r>
  <r>
    <x v="1"/>
    <s v="1A3dii"/>
    <x v="3"/>
    <s v="Motorboats / workboats (e.g. canal boats, dredgers, service boats, tourist boats, river boats)"/>
    <n v="902"/>
    <s v="DERV"/>
    <n v="12"/>
    <x v="0"/>
    <n v="4716.4220550621603"/>
    <s v="TJ (net)"/>
    <n v="9.5973885688334099E-5"/>
    <n v="0.45265335117047401"/>
  </r>
  <r>
    <x v="1"/>
    <s v="1A3dii"/>
    <x v="3"/>
    <s v="Motorboats / workboats (e.g. canal boats, dredgers, service boats, tourist boats, river boats)"/>
    <n v="902"/>
    <s v="Gas oil"/>
    <n v="15"/>
    <x v="0"/>
    <n v="1886.02318278395"/>
    <s v="TJ (net)"/>
    <n v="9.6784487645611595E-5"/>
    <n v="0.18253778743349"/>
  </r>
  <r>
    <x v="1"/>
    <s v="1A3dii"/>
    <x v="3"/>
    <s v="Motorboats / workboats (e.g. canal boats, dredgers, service boats, tourist boats, river boats)"/>
    <n v="902"/>
    <s v="Petrol"/>
    <n v="28"/>
    <x v="0"/>
    <n v="2970.7935348699698"/>
    <s v="TJ (net)"/>
    <n v="8.0536190664552702E-7"/>
    <n v="2.39256394549308E-3"/>
  </r>
  <r>
    <x v="1"/>
    <s v="1A3dii"/>
    <x v="3"/>
    <s v="Personal watercraft e.g. jet ski"/>
    <n v="903"/>
    <s v="DERV"/>
    <n v="12"/>
    <x v="0"/>
    <n v="0"/>
    <s v="TJ (net)"/>
    <n v="0"/>
    <n v="0"/>
  </r>
  <r>
    <x v="1"/>
    <s v="1A3dii"/>
    <x v="3"/>
    <s v="Personal watercraft e.g. jet ski"/>
    <n v="903"/>
    <s v="Gas oil"/>
    <n v="15"/>
    <x v="0"/>
    <n v="0"/>
    <s v="TJ (net)"/>
    <n v="0"/>
    <n v="0"/>
  </r>
  <r>
    <x v="1"/>
    <s v="1A3dii"/>
    <x v="3"/>
    <s v="Personal watercraft e.g. jet ski"/>
    <n v="903"/>
    <s v="Petrol"/>
    <n v="28"/>
    <x v="0"/>
    <n v="1987.23030643219"/>
    <s v="TJ (net)"/>
    <n v="8.0536190664552702E-7"/>
    <n v="1.600439588532E-3"/>
  </r>
  <r>
    <x v="1"/>
    <s v="1A3dii"/>
    <x v="3"/>
    <s v="Inland goods-carrying vessels"/>
    <n v="904"/>
    <s v="DERV"/>
    <n v="12"/>
    <x v="0"/>
    <n v="0"/>
    <s v="TJ (net)"/>
    <n v="0"/>
    <n v="0"/>
  </r>
  <r>
    <x v="1"/>
    <s v="1A3dii"/>
    <x v="3"/>
    <s v="Inland goods-carrying vessels"/>
    <n v="904"/>
    <s v="Gas oil"/>
    <n v="15"/>
    <x v="0"/>
    <n v="81.141818904260305"/>
    <s v="TJ (net)"/>
    <n v="9.6784487645611595E-5"/>
    <n v="7.8532693692818407E-3"/>
  </r>
  <r>
    <x v="1"/>
    <s v="1A3dii"/>
    <x v="3"/>
    <s v="Inland goods-carrying vessels"/>
    <n v="904"/>
    <s v="Petrol"/>
    <n v="28"/>
    <x v="0"/>
    <n v="0"/>
    <s v="TJ (net)"/>
    <n v="0"/>
    <n v="0"/>
  </r>
  <r>
    <x v="1"/>
    <s v="1A3dii"/>
    <x v="3"/>
    <s v="Shipping between UK and Gibraltar"/>
    <n v="906"/>
    <s v="Fuel oil"/>
    <n v="14"/>
    <x v="0"/>
    <n v="6.9970825317656202E-3"/>
    <s v="TJ (net)"/>
    <n v="1.2886726365783501"/>
    <n v="9.0169487945667183E-3"/>
  </r>
  <r>
    <x v="1"/>
    <s v="1A3dii"/>
    <x v="3"/>
    <s v="Shipping between UK and OTs (excl. Gib and Bermuda)"/>
    <n v="907"/>
    <s v="Fuel oil"/>
    <n v="14"/>
    <x v="0"/>
    <n v="1.5276866513054448E-3"/>
    <s v="TJ (net)"/>
    <n v="1.2886726365783501"/>
    <n v="1.9686879848033381E-3"/>
  </r>
  <r>
    <x v="3"/>
    <s v="1B1b"/>
    <x v="3"/>
    <s v="Charcoal production"/>
    <n v="913"/>
    <s v="Charcoal produced"/>
    <n v="317"/>
    <x v="0"/>
    <n v="5.0000000000000001E-3"/>
    <s v="Mt material produced"/>
    <n v="127.561877127145"/>
    <n v="0.63780938563572498"/>
  </r>
  <r>
    <x v="5"/>
    <s v="2A3"/>
    <x v="3"/>
    <s v="Glass – ballotini"/>
    <n v="971"/>
    <s v="Glass (ballotini)"/>
    <n v="344"/>
    <x v="0"/>
    <n v="34.268933711415201"/>
    <s v="kilotonne"/>
    <n v="4.5578776009792002E-4"/>
    <n v="1.561936053727E-2"/>
  </r>
  <r>
    <x v="4"/>
    <s v="1A2c"/>
    <x v="3"/>
    <s v="Methanol production – combustion"/>
    <n v="996"/>
    <s v="Natural gas"/>
    <n v="19"/>
    <x v="0"/>
    <n v="0"/>
    <s v="TJ (net)"/>
    <n v="7.8000000000000005E-7"/>
    <n v="0"/>
  </r>
  <r>
    <x v="1"/>
    <s v="1A3ai(i)"/>
    <x v="3"/>
    <s v="Aircraft between UK and Bermuda - TOL"/>
    <n v="1004"/>
    <s v="Aviation turbine fuel"/>
    <n v="3"/>
    <x v="0"/>
    <n v="33.878696551986103"/>
    <s v="TJ (net)"/>
    <n v="1.58171405320693E-6"/>
    <n v="5.3586410440609598E-5"/>
  </r>
  <r>
    <x v="1"/>
    <s v="1A3dii"/>
    <x v="3"/>
    <s v="Shipping between UK and Bermuda"/>
    <n v="1005"/>
    <s v="Fuel oil"/>
    <n v="14"/>
    <x v="0"/>
    <n v="6.3370252162339279E-5"/>
    <s v="TJ (net)"/>
    <n v="1.2886726365783501"/>
    <n v="8.1663509934676645E-5"/>
  </r>
  <r>
    <x v="8"/>
    <s v="z_1A3ai(ii)"/>
    <x v="3"/>
    <s v="Aircraft between UK and Bermuda - Cruise"/>
    <n v="1006"/>
    <s v="Aviation turbine fuel"/>
    <n v="3"/>
    <x v="0"/>
    <n v="647.18170757894802"/>
    <s v="TJ (net)"/>
    <n v="4.6464282582778496E-6"/>
    <n v="3.0070833743353399E-3"/>
  </r>
  <r>
    <x v="1"/>
    <s v="1A3dii"/>
    <x v="3"/>
    <s v="Shipping between UK and CDs"/>
    <n v="1007"/>
    <s v="Fuel oil"/>
    <n v="14"/>
    <x v="0"/>
    <n v="2.5865557781199811E-4"/>
    <s v="Mt fuel consumed"/>
    <n v="1.2496622930198"/>
    <n v="3.232321224709029E-4"/>
  </r>
  <r>
    <x v="1"/>
    <s v="1A3dii"/>
    <x v="3"/>
    <s v="Shipping between UK and CDs"/>
    <n v="1007"/>
    <s v="Gas oil"/>
    <n v="15"/>
    <x v="0"/>
    <n v="6.2696121704073626E-3"/>
    <s v="Mt fuel consumed"/>
    <n v="0.95846112118529103"/>
    <n v="6.009179510245587E-3"/>
  </r>
  <r>
    <x v="5"/>
    <s v="2A5b"/>
    <x v="3"/>
    <s v="Construction of houses"/>
    <n v="1011"/>
    <s v="Construction"/>
    <n v="51"/>
    <x v="0"/>
    <n v="8256811.3839731803"/>
    <s v="m2"/>
    <n v="8.6000000000000002E-8"/>
    <n v="0.71008577902169401"/>
  </r>
  <r>
    <x v="5"/>
    <s v="2A5b"/>
    <x v="3"/>
    <s v="Construction of apartment buildings"/>
    <n v="1012"/>
    <s v="Construction"/>
    <n v="51"/>
    <x v="0"/>
    <n v="904387.50846840802"/>
    <s v="m2"/>
    <n v="2.9999999999999999E-7"/>
    <n v="0.271316252540522"/>
  </r>
  <r>
    <x v="5"/>
    <s v="2A5b"/>
    <x v="3"/>
    <s v="Non-residential construction"/>
    <n v="1013"/>
    <s v="Construction"/>
    <n v="51"/>
    <x v="0"/>
    <n v="15127416.6710537"/>
    <s v="m2"/>
    <n v="9.9999999999999995E-7"/>
    <n v="15.1274166710537"/>
  </r>
  <r>
    <x v="5"/>
    <s v="2A5b"/>
    <x v="3"/>
    <s v="Road construction"/>
    <n v="1014"/>
    <s v="Construction"/>
    <n v="51"/>
    <x v="0"/>
    <n v="6140355.7103987401"/>
    <s v="m2"/>
    <n v="2.3E-6"/>
    <n v="14.1228181339171"/>
  </r>
  <r>
    <x v="0"/>
    <s v="1A4ci"/>
    <x v="4"/>
    <s v="Agriculture - stationary combustion"/>
    <n v="2"/>
    <s v="Burning oil"/>
    <n v="5"/>
    <x v="0"/>
    <n v="0"/>
    <s v="TJ (net)"/>
    <n v="2.10000000001866E-5"/>
    <n v="0"/>
  </r>
  <r>
    <x v="0"/>
    <s v="1A4ci"/>
    <x v="4"/>
    <s v="Agriculture - stationary combustion"/>
    <n v="2"/>
    <s v="Coal"/>
    <n v="7"/>
    <x v="0"/>
    <n v="0"/>
    <s v="TJ (net)"/>
    <n v="1.08E-4"/>
    <n v="0"/>
  </r>
  <r>
    <x v="0"/>
    <s v="1A4ci"/>
    <x v="4"/>
    <s v="Agriculture - stationary combustion"/>
    <n v="2"/>
    <s v="Coke"/>
    <n v="8"/>
    <x v="0"/>
    <n v="0"/>
    <s v="TJ (net)"/>
    <n v="1.08E-4"/>
    <n v="0"/>
  </r>
  <r>
    <x v="0"/>
    <s v="1A4ci"/>
    <x v="4"/>
    <s v="Agriculture - stationary combustion"/>
    <n v="2"/>
    <s v="Fuel oil"/>
    <n v="14"/>
    <x v="0"/>
    <n v="732.85277242956795"/>
    <s v="TJ (net)"/>
    <n v="1.79999999980742E-5"/>
    <n v="1.31913499023209E-2"/>
  </r>
  <r>
    <x v="0"/>
    <s v="1A4ci"/>
    <x v="4"/>
    <s v="Agriculture - stationary combustion"/>
    <n v="2"/>
    <s v="Natural gas"/>
    <n v="19"/>
    <x v="0"/>
    <n v="3366.1448990941799"/>
    <s v="TJ (net)"/>
    <n v="7.8000000000000005E-7"/>
    <n v="2.6255930212934599E-3"/>
  </r>
  <r>
    <x v="0"/>
    <s v="1A4ci"/>
    <x v="4"/>
    <s v="Agriculture - stationary combustion"/>
    <n v="2"/>
    <s v="Straw"/>
    <n v="34"/>
    <x v="0"/>
    <n v="4368.9608500547502"/>
    <s v="TJ (net)"/>
    <n v="9.9501541378675405E-5"/>
    <n v="0.434718338803536"/>
  </r>
  <r>
    <x v="0"/>
    <s v="1A4ci"/>
    <x v="4"/>
    <s v="Agriculture - stationary combustion"/>
    <n v="2"/>
    <s v="Vaporising oil"/>
    <n v="37"/>
    <x v="0"/>
    <n v="0"/>
    <s v="TJ (net)"/>
    <n v="9.9428571428571396E-6"/>
    <n v="0"/>
  </r>
  <r>
    <x v="1"/>
    <s v="1A3ai(i)"/>
    <x v="4"/>
    <s v="Aircraft - international take off and landing"/>
    <n v="3"/>
    <s v="Aviation spirit"/>
    <n v="2"/>
    <x v="0"/>
    <n v="3.6080904572319203E-2"/>
    <s v="TJ (net)"/>
    <n v="6.6698593974554804E-6"/>
    <n v="2.4065456043037802E-7"/>
  </r>
  <r>
    <x v="1"/>
    <s v="1A3ai(i)"/>
    <x v="4"/>
    <s v="Aircraft - international take off and landing"/>
    <n v="3"/>
    <s v="Aviation turbine fuel"/>
    <n v="3"/>
    <x v="0"/>
    <n v="37497.858563476701"/>
    <s v="TJ (net)"/>
    <n v="2.2547645192296799E-6"/>
    <n v="8.4548841036020103E-2"/>
  </r>
  <r>
    <x v="1"/>
    <s v="1A3dii"/>
    <x v="4"/>
    <s v="Shipping - coastal"/>
    <n v="6"/>
    <s v="Fuel oil"/>
    <n v="14"/>
    <x v="0"/>
    <n v="0.17755019615097331"/>
    <s v="Mt fuel consumed"/>
    <n v="1.1759864635541799"/>
    <n v="0.20879662727493406"/>
  </r>
  <r>
    <x v="1"/>
    <s v="1A3dii"/>
    <x v="4"/>
    <s v="Shipping - coastal"/>
    <n v="6"/>
    <s v="Gas oil"/>
    <n v="15"/>
    <x v="0"/>
    <n v="1.1732686510841832"/>
    <s v="Mt fuel consumed"/>
    <n v="0.81531062877156801"/>
    <n v="0.9565784016334149"/>
  </r>
  <r>
    <x v="2"/>
    <s v="1A1c"/>
    <x v="4"/>
    <s v="Coke production"/>
    <n v="7"/>
    <s v="Blast furnace gas"/>
    <n v="4"/>
    <x v="0"/>
    <n v="2249.2560174947898"/>
    <s v="TJ (net)"/>
    <n v="4.9210300429184595E-7"/>
    <n v="1.1068656436307E-3"/>
  </r>
  <r>
    <x v="2"/>
    <s v="1A1c"/>
    <x v="4"/>
    <s v="Coke production"/>
    <n v="7"/>
    <s v="Coke oven gas"/>
    <n v="9"/>
    <x v="0"/>
    <n v="5067.2158181052901"/>
    <s v="TJ (net)"/>
    <n v="4.9210300429184595E-7"/>
    <n v="2.4935921274847799E-3"/>
  </r>
  <r>
    <x v="3"/>
    <s v="1B1b"/>
    <x v="4"/>
    <s v="Coke production"/>
    <n v="7"/>
    <s v="Coke produced"/>
    <n v="10"/>
    <x v="0"/>
    <n v="39850.907214561797"/>
    <s v="TJ (net)"/>
    <n v="1.20408396470908E-6"/>
    <n v="4.7983838356163197E-2"/>
  </r>
  <r>
    <x v="2"/>
    <s v="1A1c"/>
    <x v="4"/>
    <s v="Coke production"/>
    <n v="7"/>
    <s v="Colliery methane"/>
    <n v="11"/>
    <x v="0"/>
    <n v="0"/>
    <s v="TJ (net)"/>
    <n v="4.9210300429184595E-7"/>
    <n v="0"/>
  </r>
  <r>
    <x v="2"/>
    <s v="1A1c"/>
    <x v="4"/>
    <s v="Coke production"/>
    <n v="7"/>
    <s v="Natural gas"/>
    <n v="19"/>
    <x v="0"/>
    <n v="0"/>
    <s v="TJ (net)"/>
    <n v="5.3397671829424604E-7"/>
    <n v="0"/>
  </r>
  <r>
    <x v="2"/>
    <s v="1A1c"/>
    <x v="4"/>
    <s v="Collieries - combustion"/>
    <n v="8"/>
    <s v="Coal"/>
    <n v="7"/>
    <x v="0"/>
    <n v="0"/>
    <s v="TJ (net)"/>
    <n v="1.08E-4"/>
    <n v="0"/>
  </r>
  <r>
    <x v="2"/>
    <s v="1A1c"/>
    <x v="4"/>
    <s v="Collieries - combustion"/>
    <n v="8"/>
    <s v="Coke oven gas"/>
    <n v="9"/>
    <x v="0"/>
    <m/>
    <s v="TJ (net)"/>
    <m/>
    <n v="0"/>
  </r>
  <r>
    <x v="2"/>
    <s v="1A1c"/>
    <x v="4"/>
    <s v="Collieries - combustion"/>
    <n v="8"/>
    <s v="Colliery methane"/>
    <n v="11"/>
    <x v="0"/>
    <n v="1058.0544236364301"/>
    <s v="TJ (net)"/>
    <n v="7.8000000000000005E-7"/>
    <n v="8.2528245043641505E-4"/>
  </r>
  <r>
    <x v="2"/>
    <s v="1A1c"/>
    <x v="4"/>
    <s v="Collieries - combustion"/>
    <n v="8"/>
    <s v="Natural gas"/>
    <n v="19"/>
    <x v="0"/>
    <n v="256.78356796173699"/>
    <s v="TJ (net)"/>
    <n v="7.8000000000000005E-7"/>
    <n v="2.00291183010155E-4"/>
  </r>
  <r>
    <x v="3"/>
    <s v="1B1a"/>
    <x v="4"/>
    <s v="Deep-mined coal"/>
    <n v="9"/>
    <s v="Coal produced"/>
    <n v="171"/>
    <x v="0"/>
    <n v="2.487E-2"/>
    <s v="Mt fuel consumed"/>
    <n v="5.0000000000000001E-3"/>
    <n v="1.2434999999999999E-4"/>
  </r>
  <r>
    <x v="0"/>
    <s v="1A4bi"/>
    <x v="4"/>
    <s v="Domestic combustion"/>
    <n v="10"/>
    <s v="Anthracite"/>
    <n v="1"/>
    <x v="0"/>
    <n v="4903.2556302785497"/>
    <s v="TJ (net)"/>
    <n v="5.65081188118812E-5"/>
    <n v="0.27707375172080601"/>
  </r>
  <r>
    <x v="0"/>
    <s v="1A4bi"/>
    <x v="4"/>
    <s v="Domestic combustion"/>
    <n v="10"/>
    <s v="Burning oil"/>
    <n v="5"/>
    <x v="0"/>
    <n v="75647.913423391903"/>
    <s v="TJ (net)"/>
    <n v="1.9000000000168799E-6"/>
    <n v="0.143731035505722"/>
  </r>
  <r>
    <x v="0"/>
    <s v="1A4bi"/>
    <x v="4"/>
    <s v="Domestic combustion"/>
    <n v="10"/>
    <s v="Coal"/>
    <n v="7"/>
    <x v="0"/>
    <n v="7343.5804023158798"/>
    <s v="TJ (net)"/>
    <n v="3.1933589112118402E-4"/>
    <n v="2.3450687917935999"/>
  </r>
  <r>
    <x v="0"/>
    <s v="1A4bi"/>
    <x v="4"/>
    <s v="Domestic combustion"/>
    <n v="10"/>
    <s v="Coke"/>
    <n v="8"/>
    <x v="0"/>
    <m/>
    <s v="TJ (net)"/>
    <m/>
    <n v="0"/>
  </r>
  <r>
    <x v="0"/>
    <s v="1A4bi"/>
    <x v="4"/>
    <s v="Domestic combustion"/>
    <n v="10"/>
    <s v="Fuel oil"/>
    <n v="14"/>
    <x v="0"/>
    <n v="0"/>
    <s v="TJ (net)"/>
    <n v="1.8999999997967199E-6"/>
    <n v="0"/>
  </r>
  <r>
    <x v="0"/>
    <s v="1A4bi"/>
    <x v="4"/>
    <s v="Domestic combustion"/>
    <n v="10"/>
    <s v="Gas oil"/>
    <n v="15"/>
    <x v="0"/>
    <n v="6140.3680165635196"/>
    <s v="TJ (net)"/>
    <n v="1.9000000000771101E-6"/>
    <n v="1.1666699231944201E-2"/>
  </r>
  <r>
    <x v="0"/>
    <s v="1A4bi"/>
    <x v="4"/>
    <s v="Domestic combustion"/>
    <n v="10"/>
    <s v="LPG"/>
    <n v="16"/>
    <x v="0"/>
    <n v="8802.8605732100896"/>
    <s v="TJ (net)"/>
    <n v="1.1999999999999999E-6"/>
    <n v="1.0563432687852099E-2"/>
  </r>
  <r>
    <x v="0"/>
    <s v="1A4bi"/>
    <x v="4"/>
    <s v="Domestic combustion"/>
    <n v="10"/>
    <s v="Natural gas"/>
    <n v="19"/>
    <x v="0"/>
    <n v="977316.78501669201"/>
    <s v="TJ (net)"/>
    <n v="1.1999999999999999E-6"/>
    <n v="1.1727801420200299"/>
  </r>
  <r>
    <x v="0"/>
    <s v="1A4bi"/>
    <x v="4"/>
    <s v="Domestic combustion"/>
    <n v="10"/>
    <s v="Petroleum coke"/>
    <n v="31"/>
    <x v="0"/>
    <n v="2791.4013113310002"/>
    <s v="TJ (net)"/>
    <n v="5.65081188118812E-5"/>
    <n v="0.15773683695233301"/>
  </r>
  <r>
    <x v="0"/>
    <s v="1A4bi"/>
    <x v="4"/>
    <s v="Domestic combustion"/>
    <n v="10"/>
    <s v="SSF"/>
    <n v="32"/>
    <x v="0"/>
    <n v="5187.0363189873297"/>
    <s v="TJ (net)"/>
    <n v="5.6508118812687202E-5"/>
    <n v="0.29310966459906002"/>
  </r>
  <r>
    <x v="0"/>
    <s v="1A4bi"/>
    <x v="4"/>
    <s v="Domestic combustion"/>
    <n v="10"/>
    <s v="Town gas"/>
    <n v="35"/>
    <x v="0"/>
    <n v="0"/>
    <s v="TJ (net)"/>
    <n v="1.1999999999999999E-6"/>
    <n v="0"/>
  </r>
  <r>
    <x v="0"/>
    <s v="1A4bi"/>
    <x v="4"/>
    <s v="Domestic combustion"/>
    <n v="10"/>
    <s v="Wood"/>
    <n v="39"/>
    <x v="0"/>
    <n v="94439.295571676194"/>
    <s v="TJ (net)"/>
    <n v="3.8915926217547602E-4"/>
    <n v="36.751926585045197"/>
  </r>
  <r>
    <x v="0"/>
    <s v="1A4bi"/>
    <x v="4"/>
    <s v="Domestic combustion"/>
    <n v="10"/>
    <s v="Peat"/>
    <n v="255"/>
    <x v="0"/>
    <n v="45.591446837834603"/>
    <s v="TJ (net)"/>
    <n v="7.8812553925798102E-4"/>
    <n v="3.5931783624620003E-2"/>
  </r>
  <r>
    <x v="0"/>
    <s v="1A4bi"/>
    <x v="4"/>
    <s v="Domestic combustion"/>
    <n v="10"/>
    <s v="Charcoal"/>
    <n v="316"/>
    <x v="0"/>
    <n v="2832.8063961937"/>
    <s v="TJ (net)"/>
    <n v="2.5640350877193001E-4"/>
    <n v="0.726341499655631"/>
  </r>
  <r>
    <x v="0"/>
    <s v="1A4ciii"/>
    <x v="4"/>
    <s v="Fishing vessels"/>
    <n v="12"/>
    <s v="Fuel oil"/>
    <n v="14"/>
    <x v="0"/>
    <n v="1.0353430212647728E-2"/>
    <s v="Mt fuel consumed"/>
    <n v="1.2817592101541799"/>
    <n v="1.3270604531749775E-2"/>
  </r>
  <r>
    <x v="0"/>
    <s v="1A4ciii"/>
    <x v="4"/>
    <s v="Fishing vessels"/>
    <n v="12"/>
    <s v="Gas oil"/>
    <n v="15"/>
    <x v="0"/>
    <n v="0.17561102316831001"/>
    <s v="Mt fuel consumed"/>
    <n v="0.93182465897857703"/>
    <n v="0.16363868177668947"/>
  </r>
  <r>
    <x v="2"/>
    <s v="1A1c"/>
    <x v="4"/>
    <s v="Gas production"/>
    <n v="15"/>
    <s v="Colliery methane"/>
    <n v="11"/>
    <x v="0"/>
    <n v="0"/>
    <s v="TJ (net)"/>
    <n v="7.8000000000000005E-7"/>
    <n v="0"/>
  </r>
  <r>
    <x v="2"/>
    <s v="1A1c"/>
    <x v="4"/>
    <s v="Gas production"/>
    <n v="15"/>
    <s v="LPG"/>
    <n v="16"/>
    <x v="0"/>
    <n v="0"/>
    <s v="TJ (net)"/>
    <n v="7.8000000000000005E-7"/>
    <n v="0"/>
  </r>
  <r>
    <x v="2"/>
    <s v="1A1c"/>
    <x v="4"/>
    <s v="Gas production"/>
    <n v="15"/>
    <s v="Natural gas"/>
    <n v="19"/>
    <x v="0"/>
    <n v="13459.5233834749"/>
    <s v="TJ (net)"/>
    <n v="7.8000000000000005E-7"/>
    <n v="1.0498428239110401E-2"/>
  </r>
  <r>
    <x v="2"/>
    <s v="1A1c"/>
    <x v="4"/>
    <s v="Gas production"/>
    <n v="15"/>
    <s v="OPG"/>
    <n v="26"/>
    <x v="0"/>
    <n v="0"/>
    <s v="TJ (net)"/>
    <n v="7.8000000000000005E-7"/>
    <n v="0"/>
  </r>
  <r>
    <x v="2"/>
    <s v="1A1c"/>
    <x v="4"/>
    <s v="Gas production"/>
    <n v="15"/>
    <s v="Town gas"/>
    <n v="35"/>
    <x v="0"/>
    <n v="0"/>
    <s v="TJ (net)"/>
    <n v="7.8000000000000005E-7"/>
    <n v="0"/>
  </r>
  <r>
    <x v="4"/>
    <s v="1A2a"/>
    <x v="4"/>
    <s v="Blast furnaces"/>
    <n v="16"/>
    <s v="Blast furnace gas"/>
    <n v="4"/>
    <x v="0"/>
    <n v="10000.893873367901"/>
    <s v="TJ (net)"/>
    <n v="7.8000000000000005E-7"/>
    <n v="7.80069722122696E-3"/>
  </r>
  <r>
    <x v="4"/>
    <s v="1A2a"/>
    <x v="4"/>
    <s v="Blast furnaces"/>
    <n v="16"/>
    <s v="Coke oven gas"/>
    <n v="9"/>
    <x v="0"/>
    <n v="1097.11394644386"/>
    <s v="TJ (net)"/>
    <n v="7.8000000000000005E-7"/>
    <n v="8.5574887822621097E-4"/>
  </r>
  <r>
    <x v="4"/>
    <s v="1A2a"/>
    <x v="4"/>
    <s v="Blast furnaces"/>
    <n v="16"/>
    <s v="Natural gas"/>
    <n v="19"/>
    <x v="0"/>
    <n v="1064.3632575204399"/>
    <s v="TJ (net)"/>
    <n v="7.8000000000000005E-7"/>
    <n v="8.3020334086594295E-4"/>
  </r>
  <r>
    <x v="5"/>
    <s v="2C1"/>
    <x v="4"/>
    <s v="Blast furnaces"/>
    <n v="16"/>
    <s v="Iron production (blast furnace)"/>
    <n v="172"/>
    <x v="0"/>
    <n v="5.9910292747626697"/>
    <s v="Mt material produced"/>
    <n v="3.1634811226968297E-2"/>
    <n v="0.189525080162358"/>
  </r>
  <r>
    <x v="5"/>
    <s v="2C1"/>
    <x v="4"/>
    <s v="Sinter production"/>
    <n v="17"/>
    <s v="Iron production"/>
    <n v="68"/>
    <x v="0"/>
    <n v="5.9910292747626697"/>
    <s v="Mt Blast Furnace iron produced"/>
    <n v="0.22089536261228601"/>
    <n v="1.3233905840695199"/>
  </r>
  <r>
    <x v="6"/>
    <s v="5C1a"/>
    <x v="4"/>
    <s v="Incineration"/>
    <n v="18"/>
    <s v="MSW"/>
    <n v="52"/>
    <x v="0"/>
    <m/>
    <s v="TJ (net)"/>
    <m/>
    <n v="0"/>
  </r>
  <r>
    <x v="4"/>
    <s v="1A2a"/>
    <x v="4"/>
    <s v="Iron and steel - combustion plant"/>
    <n v="19"/>
    <s v="Blast furnace gas"/>
    <n v="4"/>
    <x v="0"/>
    <n v="17341.424287754398"/>
    <s v="TJ (net)"/>
    <n v="7.8000000000000005E-7"/>
    <n v="1.3526310944448399E-2"/>
  </r>
  <r>
    <x v="4"/>
    <s v="1A2a"/>
    <x v="4"/>
    <s v="Iron and steel - combustion plant"/>
    <n v="19"/>
    <s v="Coal"/>
    <n v="7"/>
    <x v="0"/>
    <n v="1032.6141488777901"/>
    <s v="TJ (net)"/>
    <n v="1.08E-4"/>
    <n v="0.111522328078801"/>
  </r>
  <r>
    <x v="4"/>
    <s v="1A2a"/>
    <x v="4"/>
    <s v="Iron and steel - combustion plant"/>
    <n v="19"/>
    <s v="Coke"/>
    <n v="8"/>
    <x v="0"/>
    <n v="60.3748"/>
    <s v="TJ (net)"/>
    <n v="1.08E-4"/>
    <n v="6.5204783999999998E-3"/>
  </r>
  <r>
    <x v="4"/>
    <s v="1A2a"/>
    <x v="4"/>
    <s v="Iron and steel - combustion plant"/>
    <n v="19"/>
    <s v="Coke oven gas"/>
    <n v="9"/>
    <x v="0"/>
    <n v="6323.2848623087402"/>
    <s v="TJ (net)"/>
    <n v="7.8000000000000005E-7"/>
    <n v="4.9321621926008202E-3"/>
  </r>
  <r>
    <x v="4"/>
    <s v="1A2a"/>
    <x v="4"/>
    <s v="Iron and steel - combustion plant"/>
    <n v="19"/>
    <s v="Fuel oil"/>
    <n v="14"/>
    <x v="0"/>
    <n v="513.20366239276495"/>
    <s v="TJ (net)"/>
    <n v="1.99999999978602E-5"/>
    <n v="1.0264073246757099E-2"/>
  </r>
  <r>
    <x v="4"/>
    <s v="1A2a"/>
    <x v="4"/>
    <s v="Iron and steel - combustion plant"/>
    <n v="19"/>
    <s v="Gas oil"/>
    <n v="15"/>
    <x v="0"/>
    <n v="115.98810053111001"/>
    <s v="TJ (net)"/>
    <n v="2.00000000008117E-5"/>
    <n v="2.3197620107163501E-3"/>
  </r>
  <r>
    <x v="4"/>
    <s v="1A2a"/>
    <x v="4"/>
    <s v="Iron and steel - combustion plant"/>
    <n v="19"/>
    <s v="LPG"/>
    <n v="16"/>
    <x v="0"/>
    <n v="30.888732212499999"/>
    <s v="TJ (net)"/>
    <n v="7.8000000000000005E-7"/>
    <n v="2.4093211125750002E-5"/>
  </r>
  <r>
    <x v="4"/>
    <s v="1A2a"/>
    <x v="4"/>
    <s v="Iron and steel - combustion plant"/>
    <n v="19"/>
    <s v="Natural gas"/>
    <n v="19"/>
    <x v="0"/>
    <n v="14971.908484743301"/>
    <s v="TJ (net)"/>
    <n v="7.8000000000000005E-7"/>
    <n v="1.16780886180998E-2"/>
  </r>
  <r>
    <x v="4"/>
    <s v="1A2a"/>
    <x v="4"/>
    <s v="Iron and steel - combustion plant"/>
    <n v="19"/>
    <s v="Town gas"/>
    <n v="35"/>
    <x v="0"/>
    <n v="0"/>
    <s v="TJ (net)"/>
    <n v="7.8000000000000005E-7"/>
    <n v="0"/>
  </r>
  <r>
    <x v="6"/>
    <s v="5A"/>
    <x v="4"/>
    <s v="Landfill"/>
    <n v="20"/>
    <s v="Non-fuel combustion"/>
    <n v="21"/>
    <x v="0"/>
    <n v="0.91383867501586602"/>
    <s v="EF = Emission fuel = 1"/>
    <n v="1.5195641132595E-3"/>
    <n v="1.3886364558627199E-3"/>
  </r>
  <r>
    <x v="4"/>
    <s v="1A2f"/>
    <x v="4"/>
    <s v="Lime production - non decarbonising"/>
    <n v="21"/>
    <s v="Lime production"/>
    <n v="44"/>
    <x v="0"/>
    <n v="1.4521986289317701"/>
    <s v="Megatonne"/>
    <n v="5.64018194481496E-3"/>
    <n v="8.1906644871860106E-3"/>
  </r>
  <r>
    <x v="0"/>
    <s v="1A4ai"/>
    <x v="4"/>
    <s v="Miscellaneous industrial/commercial combustion"/>
    <n v="22"/>
    <s v="Coal"/>
    <n v="7"/>
    <x v="0"/>
    <n v="275.61228167053599"/>
    <s v="TJ (net)"/>
    <n v="1.0799999998113E-4"/>
    <n v="2.9766126415217101E-2"/>
  </r>
  <r>
    <x v="0"/>
    <s v="1A4ai"/>
    <x v="4"/>
    <s v="Miscellaneous industrial/commercial combustion"/>
    <n v="22"/>
    <s v="Coke"/>
    <n v="8"/>
    <x v="0"/>
    <n v="0"/>
    <s v="TJ (net)"/>
    <n v="1.08E-4"/>
    <n v="0"/>
  </r>
  <r>
    <x v="0"/>
    <s v="1A4ai"/>
    <x v="4"/>
    <s v="Miscellaneous industrial/commercial combustion"/>
    <n v="22"/>
    <s v="Fuel oil"/>
    <n v="14"/>
    <x v="0"/>
    <n v="2185.5805843284902"/>
    <s v="TJ (net)"/>
    <n v="1.79999999980742E-5"/>
    <n v="3.9340450513703801E-2"/>
  </r>
  <r>
    <x v="0"/>
    <s v="1A4ai"/>
    <x v="4"/>
    <s v="Miscellaneous industrial/commercial combustion"/>
    <n v="22"/>
    <s v="Gas oil"/>
    <n v="15"/>
    <x v="0"/>
    <n v="1345.6869714567499"/>
    <s v="TJ (net)"/>
    <n v="1.8000000000730499E-5"/>
    <n v="2.4222365487204502E-2"/>
  </r>
  <r>
    <x v="0"/>
    <s v="1A4ai"/>
    <x v="4"/>
    <s v="Miscellaneous industrial/commercial combustion"/>
    <n v="22"/>
    <s v="Natural gas"/>
    <n v="19"/>
    <x v="0"/>
    <n v="194915.17082278701"/>
    <s v="TJ (net)"/>
    <n v="7.8000000000000005E-7"/>
    <n v="0.152033833241774"/>
  </r>
  <r>
    <x v="2"/>
    <s v="1A1a"/>
    <x v="4"/>
    <s v="Miscellaneous industrial/commercial combustion"/>
    <n v="22"/>
    <s v="Landfill gas"/>
    <n v="24"/>
    <x v="0"/>
    <n v="412.45918612352801"/>
    <s v="TJ (net)"/>
    <n v="1.08663160243165E-5"/>
    <n v="4.4819118635506302E-3"/>
  </r>
  <r>
    <x v="0"/>
    <s v="1A4ai"/>
    <x v="4"/>
    <s v="Miscellaneous industrial/commercial combustion"/>
    <n v="22"/>
    <s v="SSF"/>
    <n v="32"/>
    <x v="0"/>
    <n v="0"/>
    <s v="TJ (net)"/>
    <n v="1.08E-4"/>
    <n v="0"/>
  </r>
  <r>
    <x v="0"/>
    <s v="1A4ai"/>
    <x v="4"/>
    <s v="Miscellaneous industrial/commercial combustion"/>
    <n v="22"/>
    <s v="Town gas"/>
    <n v="35"/>
    <x v="0"/>
    <n v="0"/>
    <s v="TJ (net)"/>
    <n v="7.8000000000000005E-7"/>
    <n v="0"/>
  </r>
  <r>
    <x v="2"/>
    <s v="1A1a"/>
    <x v="4"/>
    <s v="Miscellaneous industrial/commercial combustion"/>
    <n v="22"/>
    <s v="MSW"/>
    <n v="52"/>
    <x v="0"/>
    <n v="10217.3703668905"/>
    <s v="TJ (net)"/>
    <n v="9.3452378496901299E-7"/>
    <n v="9.5483756276967396E-3"/>
  </r>
  <r>
    <x v="2"/>
    <s v="1A1c"/>
    <x v="4"/>
    <s v="Nuclear fuel production"/>
    <n v="23"/>
    <s v="Natural gas"/>
    <n v="19"/>
    <x v="0"/>
    <n v="0"/>
    <s v="TJ (net)"/>
    <n v="7.8000000000000005E-7"/>
    <n v="0"/>
  </r>
  <r>
    <x v="3"/>
    <s v="1B2c"/>
    <x v="4"/>
    <s v="Upstream Oil Production - flaring"/>
    <n v="24"/>
    <s v="Non-fuel combustion"/>
    <n v="21"/>
    <x v="0"/>
    <n v="1340568.33780014"/>
    <s v="t"/>
    <n v="3.1401259810891202E-7"/>
    <n v="0.42095534669516799"/>
  </r>
  <r>
    <x v="2"/>
    <s v="1A1c"/>
    <x v="4"/>
    <s v="Upstream Oil Production - fuel combustion"/>
    <n v="26"/>
    <s v="Gas oil"/>
    <n v="15"/>
    <x v="0"/>
    <n v="21658.543799546602"/>
    <s v="TJ (net)"/>
    <n v="4.6801593534173398E-6"/>
    <n v="0.101365436344847"/>
  </r>
  <r>
    <x v="2"/>
    <s v="1A1c"/>
    <x v="4"/>
    <s v="Upstream Oil Production - fuel combustion"/>
    <n v="26"/>
    <s v="Natural gas"/>
    <n v="19"/>
    <x v="0"/>
    <n v="110654.767099163"/>
    <s v="TJ (net)"/>
    <n v="9.0479151736799096E-7"/>
    <n v="0.100119494627653"/>
  </r>
  <r>
    <x v="3"/>
    <s v="1B1a"/>
    <x v="4"/>
    <s v="Open-cast coal"/>
    <n v="27"/>
    <s v="Coal produced"/>
    <n v="171"/>
    <x v="0"/>
    <n v="3.1950124999999998"/>
    <s v="Mt fuel consumed"/>
    <n v="6.0000000000000097E-3"/>
    <n v="1.9170075000000002E-2"/>
  </r>
  <r>
    <x v="4"/>
    <s v="1A2gviii"/>
    <x v="4"/>
    <s v="Other industrial combustion"/>
    <n v="29"/>
    <s v="Burning oil"/>
    <n v="5"/>
    <x v="0"/>
    <n v="54191.602486911499"/>
    <s v="TJ (net)"/>
    <n v="2.0000000000177699E-5"/>
    <n v="1.08383204974786"/>
  </r>
  <r>
    <x v="4"/>
    <s v="1A2gviii"/>
    <x v="4"/>
    <s v="Other industrial combustion"/>
    <n v="29"/>
    <s v="Coal"/>
    <n v="7"/>
    <x v="0"/>
    <n v="14733.114555848801"/>
    <s v="TJ (net)"/>
    <n v="1.0800000000343501E-4"/>
    <n v="1.59117637208228"/>
  </r>
  <r>
    <x v="4"/>
    <s v="1A2gviii"/>
    <x v="4"/>
    <s v="Other industrial combustion"/>
    <n v="29"/>
    <s v="Coke"/>
    <n v="8"/>
    <x v="0"/>
    <m/>
    <s v="TJ (net)"/>
    <m/>
    <n v="0"/>
  </r>
  <r>
    <x v="4"/>
    <s v="1A2gviii"/>
    <x v="4"/>
    <s v="Other industrial combustion"/>
    <n v="29"/>
    <s v="Coke oven gas"/>
    <n v="9"/>
    <x v="0"/>
    <n v="4.7879669906900499"/>
    <s v="TJ (net)"/>
    <n v="7.8000000000000005E-7"/>
    <n v="3.7346142527382399E-6"/>
  </r>
  <r>
    <x v="4"/>
    <s v="1A2gviii"/>
    <x v="4"/>
    <s v="Other industrial combustion"/>
    <n v="29"/>
    <s v="Colliery methane"/>
    <n v="11"/>
    <x v="0"/>
    <n v="18.482849160693299"/>
    <s v="TJ (net)"/>
    <n v="7.8000000000000005E-7"/>
    <n v="1.44166223453408E-5"/>
  </r>
  <r>
    <x v="4"/>
    <s v="1A2gviii"/>
    <x v="4"/>
    <s v="Other industrial combustion"/>
    <n v="29"/>
    <s v="Fuel oil"/>
    <n v="14"/>
    <x v="0"/>
    <n v="10698.9579077004"/>
    <s v="TJ (net)"/>
    <n v="1.99999999978602E-5"/>
    <n v="0.21397915813111401"/>
  </r>
  <r>
    <x v="4"/>
    <s v="1A2gviii"/>
    <x v="4"/>
    <s v="Other industrial combustion"/>
    <n v="29"/>
    <s v="Gas oil"/>
    <n v="15"/>
    <x v="0"/>
    <n v="2274.6191136601201"/>
    <s v="TJ (net)"/>
    <n v="2.00000000008117E-5"/>
    <n v="4.5492382275048697E-2"/>
  </r>
  <r>
    <x v="4"/>
    <s v="1A2gviii"/>
    <x v="4"/>
    <s v="Other industrial combustion"/>
    <n v="29"/>
    <s v="LPG"/>
    <n v="16"/>
    <x v="0"/>
    <n v="27243.719462470999"/>
    <s v="TJ (net)"/>
    <n v="7.8000000000000005E-7"/>
    <n v="2.1250101180727399E-2"/>
  </r>
  <r>
    <x v="4"/>
    <s v="1A2gviii"/>
    <x v="4"/>
    <s v="Other industrial combustion"/>
    <n v="29"/>
    <s v="Natural gas"/>
    <n v="19"/>
    <x v="0"/>
    <n v="134027.62051726799"/>
    <s v="TJ (net)"/>
    <n v="7.8000000000000005E-7"/>
    <n v="0.104541544003469"/>
  </r>
  <r>
    <x v="4"/>
    <s v="1A2gviii"/>
    <x v="4"/>
    <s v="Other industrial combustion"/>
    <n v="29"/>
    <s v="OPG"/>
    <n v="26"/>
    <x v="0"/>
    <m/>
    <s v="TJ (net)"/>
    <m/>
    <n v="0"/>
  </r>
  <r>
    <x v="4"/>
    <s v="1A2gviii"/>
    <x v="4"/>
    <s v="Other industrial combustion"/>
    <n v="29"/>
    <s v="Petroleum coke"/>
    <n v="31"/>
    <x v="0"/>
    <n v="693.8852188326"/>
    <s v="TJ (net)"/>
    <n v="1.17E-4"/>
    <n v="8.1184570603414205E-2"/>
  </r>
  <r>
    <x v="4"/>
    <s v="1A2gviii"/>
    <x v="4"/>
    <s v="Other industrial combustion"/>
    <n v="29"/>
    <s v="SSF"/>
    <n v="32"/>
    <x v="0"/>
    <n v="0"/>
    <s v="TJ (net)"/>
    <n v="1.08E-4"/>
    <n v="0"/>
  </r>
  <r>
    <x v="4"/>
    <s v="1A2gviii"/>
    <x v="4"/>
    <s v="Other industrial combustion"/>
    <n v="29"/>
    <s v="Town gas"/>
    <n v="35"/>
    <x v="0"/>
    <n v="0"/>
    <s v="TJ (net)"/>
    <n v="7.8000000000000005E-7"/>
    <n v="0"/>
  </r>
  <r>
    <x v="4"/>
    <s v="1A2gviii"/>
    <x v="4"/>
    <s v="Other industrial combustion"/>
    <n v="29"/>
    <s v="Wood"/>
    <n v="39"/>
    <x v="0"/>
    <n v="18173.7050881662"/>
    <s v="TJ (net)"/>
    <n v="1.04875603531043E-4"/>
    <n v="1.90597828951662"/>
  </r>
  <r>
    <x v="4"/>
    <s v="1A2gviii"/>
    <x v="4"/>
    <s v="Other industrial combustion"/>
    <n v="29"/>
    <s v="Lubricants"/>
    <n v="66"/>
    <x v="0"/>
    <n v="4301.0456255704203"/>
    <s v="TJ (net)"/>
    <n v="6.6945120694217604E-5"/>
    <n v="0.28793401851514799"/>
  </r>
  <r>
    <x v="4"/>
    <s v="1A2gviii"/>
    <x v="4"/>
    <s v="Other industrial combustion"/>
    <n v="29"/>
    <s v="Biomass"/>
    <n v="253"/>
    <x v="0"/>
    <n v="67488.600926355895"/>
    <s v="TJ (net)"/>
    <n v="1.04875603531043E-4"/>
    <n v="7.0779077536172803"/>
  </r>
  <r>
    <x v="2"/>
    <s v="1A1a"/>
    <x v="4"/>
    <s v="Power stations"/>
    <n v="33"/>
    <s v="Burning oil"/>
    <n v="5"/>
    <x v="0"/>
    <n v="1.1947160955468401"/>
    <s v="TJ (net)"/>
    <n v="3.4460724882680901E-7"/>
    <n v="4.1170782681550403E-7"/>
  </r>
  <r>
    <x v="2"/>
    <s v="1A1a"/>
    <x v="4"/>
    <s v="Power stations"/>
    <n v="33"/>
    <s v="Coal"/>
    <n v="7"/>
    <x v="0"/>
    <n v="8261.3613133934705"/>
    <s v="TJ (net)"/>
    <n v="1.67931067487867E-9"/>
    <n v="1.38733922426113E-5"/>
  </r>
  <r>
    <x v="2"/>
    <s v="1A1a"/>
    <x v="4"/>
    <s v="Power stations"/>
    <n v="33"/>
    <s v="Coke"/>
    <n v="8"/>
    <x v="0"/>
    <n v="0"/>
    <s v="TJ (net)"/>
    <n v="3.4000000000000001E-6"/>
    <n v="0"/>
  </r>
  <r>
    <x v="2"/>
    <s v="1A1a"/>
    <x v="4"/>
    <s v="Power stations"/>
    <n v="33"/>
    <s v="Fuel oil"/>
    <n v="14"/>
    <x v="0"/>
    <n v="91.029675593873904"/>
    <s v="TJ (net)"/>
    <n v="8.5748434473895698E-9"/>
    <n v="7.8056521728412801E-7"/>
  </r>
  <r>
    <x v="2"/>
    <s v="1A1a"/>
    <x v="4"/>
    <s v="Power stations"/>
    <n v="33"/>
    <s v="Gas oil"/>
    <n v="15"/>
    <x v="0"/>
    <n v="25.734440454628299"/>
    <s v="TJ (net)"/>
    <n v="5.5190804777308103E-6"/>
    <n v="1.4203044791846501E-4"/>
  </r>
  <r>
    <x v="2"/>
    <s v="1A1a"/>
    <x v="4"/>
    <s v="Power stations"/>
    <n v="33"/>
    <s v="LPG"/>
    <n v="16"/>
    <x v="0"/>
    <n v="0"/>
    <s v="TJ (net)"/>
    <n v="8.8999999999999995E-7"/>
    <n v="0"/>
  </r>
  <r>
    <x v="2"/>
    <s v="1A1a"/>
    <x v="4"/>
    <s v="Power stations"/>
    <n v="33"/>
    <s v="Natural gas"/>
    <n v="19"/>
    <x v="0"/>
    <n v="666278.838615046"/>
    <s v="TJ (net)"/>
    <n v="1.77492119250751E-7"/>
    <n v="0.118259243077714"/>
  </r>
  <r>
    <x v="2"/>
    <s v="1A1a"/>
    <x v="4"/>
    <s v="Power stations"/>
    <n v="33"/>
    <s v="Landfill gas"/>
    <n v="24"/>
    <x v="0"/>
    <n v="48532.625192519903"/>
    <s v="TJ (net)"/>
    <n v="1.08663160243165E-5"/>
    <n v="0.52737084283162605"/>
  </r>
  <r>
    <x v="2"/>
    <s v="1A1a"/>
    <x v="4"/>
    <s v="Power stations"/>
    <n v="33"/>
    <s v="Sewage gas"/>
    <n v="25"/>
    <x v="0"/>
    <n v="13302.597296258"/>
    <s v="TJ (net)"/>
    <n v="5.6693822735564403E-6"/>
    <n v="7.5417509303664906E-2"/>
  </r>
  <r>
    <x v="2"/>
    <s v="1A1a"/>
    <x v="4"/>
    <s v="Power stations"/>
    <n v="33"/>
    <s v="OPG"/>
    <n v="26"/>
    <x v="0"/>
    <n v="0"/>
    <s v="TJ (net)"/>
    <n v="8.8999999999999995E-7"/>
    <n v="0"/>
  </r>
  <r>
    <x v="2"/>
    <s v="1A1a"/>
    <x v="4"/>
    <s v="Power stations"/>
    <n v="33"/>
    <s v="Orimulsion"/>
    <n v="27"/>
    <x v="0"/>
    <n v="0"/>
    <s v="TJ (net)"/>
    <n v="0"/>
    <n v="0"/>
  </r>
  <r>
    <x v="2"/>
    <s v="1A1a"/>
    <x v="4"/>
    <s v="Power stations"/>
    <n v="33"/>
    <s v="Petroleum coke"/>
    <n v="31"/>
    <x v="0"/>
    <n v="0"/>
    <s v="TJ (net)"/>
    <n v="3.5910822160999199E-9"/>
    <n v="0"/>
  </r>
  <r>
    <x v="2"/>
    <s v="1A1a"/>
    <x v="4"/>
    <s v="Power stations"/>
    <n v="33"/>
    <s v="Straw"/>
    <n v="34"/>
    <x v="0"/>
    <n v="4816.7330859334497"/>
    <s v="TJ (net)"/>
    <n v="1.2460355159828199E-6"/>
    <n v="6.0018204960826096E-3"/>
  </r>
  <r>
    <x v="2"/>
    <s v="1A1a"/>
    <x v="4"/>
    <s v="Power stations"/>
    <n v="33"/>
    <s v="Wood"/>
    <n v="39"/>
    <x v="0"/>
    <n v="190917.39713086199"/>
    <s v="TJ (net)"/>
    <n v="4.0343136527939499E-6"/>
    <n v="0.77022066180092097"/>
  </r>
  <r>
    <x v="2"/>
    <s v="1A1a"/>
    <x v="4"/>
    <s v="Power stations"/>
    <n v="33"/>
    <s v="Slurry"/>
    <n v="40"/>
    <x v="0"/>
    <n v="0"/>
    <s v="TJ (net)"/>
    <n v="0"/>
    <n v="0"/>
  </r>
  <r>
    <x v="2"/>
    <s v="1A1a"/>
    <x v="4"/>
    <s v="Power stations"/>
    <n v="33"/>
    <s v="MSW"/>
    <n v="52"/>
    <x v="0"/>
    <n v="90944.239646997303"/>
    <s v="TJ (net)"/>
    <n v="9.3452378496901299E-7"/>
    <n v="8.4989555056040902E-2"/>
  </r>
  <r>
    <x v="2"/>
    <s v="1A1a"/>
    <x v="4"/>
    <s v="Power stations"/>
    <n v="33"/>
    <s v="Scrap tyres"/>
    <n v="56"/>
    <x v="0"/>
    <n v="0"/>
    <s v="TJ (net)"/>
    <n v="5.8972222222222203E-6"/>
    <n v="0"/>
  </r>
  <r>
    <x v="2"/>
    <s v="1A1a"/>
    <x v="4"/>
    <s v="Power stations"/>
    <n v="33"/>
    <s v="Sour gas"/>
    <n v="58"/>
    <x v="0"/>
    <n v="0"/>
    <s v="TJ (net)"/>
    <n v="0"/>
    <n v="0"/>
  </r>
  <r>
    <x v="2"/>
    <s v="1A1a"/>
    <x v="4"/>
    <s v="Power stations"/>
    <n v="33"/>
    <s v="Waste oils"/>
    <n v="61"/>
    <x v="0"/>
    <n v="27.393757087492101"/>
    <s v="TJ (net)"/>
    <n v="8.2782011904059996E-9"/>
    <n v="2.2677103253137E-7"/>
  </r>
  <r>
    <x v="2"/>
    <s v="1A1a"/>
    <x v="4"/>
    <s v="Power stations"/>
    <n v="33"/>
    <s v="Poultry litter"/>
    <n v="67"/>
    <x v="0"/>
    <n v="7170.4096933783103"/>
    <s v="TJ (net)"/>
    <n v="9.4117578027497199E-7"/>
    <n v="6.7486159380565503E-3"/>
  </r>
  <r>
    <x v="2"/>
    <s v="1A1a"/>
    <x v="4"/>
    <s v="Power stations"/>
    <n v="33"/>
    <s v="Liquid bio-fuels"/>
    <n v="282"/>
    <x v="0"/>
    <n v="1.7622273319836499"/>
    <s v="TJ (net)"/>
    <n v="1.45009376719E-8"/>
    <n v="2.55539487048135E-8"/>
  </r>
  <r>
    <x v="0"/>
    <s v="1A4ai"/>
    <x v="4"/>
    <s v="Public sector combustion"/>
    <n v="35"/>
    <s v="Burning oil"/>
    <n v="5"/>
    <x v="0"/>
    <n v="0"/>
    <s v="TJ (net)"/>
    <n v="1.80000000001599E-5"/>
    <n v="0"/>
  </r>
  <r>
    <x v="0"/>
    <s v="1A4ai"/>
    <x v="4"/>
    <s v="Public sector combustion"/>
    <n v="35"/>
    <s v="Coal"/>
    <n v="7"/>
    <x v="0"/>
    <n v="964.14152512898397"/>
    <s v="TJ (net)"/>
    <n v="1.0799999998113E-4"/>
    <n v="0.104127284695737"/>
  </r>
  <r>
    <x v="0"/>
    <s v="1A4ai"/>
    <x v="4"/>
    <s v="Public sector combustion"/>
    <n v="35"/>
    <s v="Coke"/>
    <n v="8"/>
    <x v="0"/>
    <n v="0"/>
    <s v="TJ (net)"/>
    <n v="1.08E-4"/>
    <n v="0"/>
  </r>
  <r>
    <x v="0"/>
    <s v="1A4ai"/>
    <x v="4"/>
    <s v="Public sector combustion"/>
    <n v="35"/>
    <s v="Fuel oil"/>
    <n v="14"/>
    <x v="0"/>
    <n v="956.30865814892604"/>
    <s v="TJ (net)"/>
    <n v="1.79999999980742E-5"/>
    <n v="1.7213555844838999E-2"/>
  </r>
  <r>
    <x v="0"/>
    <s v="1A4ai"/>
    <x v="4"/>
    <s v="Public sector combustion"/>
    <n v="35"/>
    <s v="Gas oil"/>
    <n v="15"/>
    <x v="0"/>
    <n v="878.95237723885305"/>
    <s v="TJ (net)"/>
    <n v="1.8000000000730499E-5"/>
    <n v="1.5821142790941399E-2"/>
  </r>
  <r>
    <x v="0"/>
    <s v="1A4ai"/>
    <x v="4"/>
    <s v="Public sector combustion"/>
    <n v="35"/>
    <s v="Natural gas"/>
    <n v="19"/>
    <x v="0"/>
    <n v="132969.71433898099"/>
    <s v="TJ (net)"/>
    <n v="7.8000000000000005E-7"/>
    <n v="0.103716377184405"/>
  </r>
  <r>
    <x v="2"/>
    <s v="1A1a"/>
    <x v="4"/>
    <s v="Public sector combustion"/>
    <n v="35"/>
    <s v="Sewage gas"/>
    <n v="25"/>
    <x v="0"/>
    <n v="3293.2493232612401"/>
    <s v="TJ (net)"/>
    <n v="5.6693822735564403E-6"/>
    <n v="1.8670689335699001E-2"/>
  </r>
  <r>
    <x v="0"/>
    <s v="1A4ai"/>
    <x v="4"/>
    <s v="Public sector combustion"/>
    <n v="35"/>
    <s v="Town gas"/>
    <n v="35"/>
    <x v="0"/>
    <n v="0"/>
    <s v="TJ (net)"/>
    <n v="7.8000000000000005E-7"/>
    <n v="0"/>
  </r>
  <r>
    <x v="0"/>
    <s v="1A4ai"/>
    <x v="4"/>
    <s v="Railways - stationary combustion"/>
    <n v="36"/>
    <s v="Burning oil"/>
    <n v="5"/>
    <x v="0"/>
    <n v="0"/>
    <s v="TJ (net)"/>
    <n v="1.80000000001599E-5"/>
    <n v="0"/>
  </r>
  <r>
    <x v="0"/>
    <s v="1A4ai"/>
    <x v="4"/>
    <s v="Railways - stationary combustion"/>
    <n v="36"/>
    <s v="Coal"/>
    <n v="7"/>
    <x v="0"/>
    <n v="0"/>
    <s v="TJ (net)"/>
    <n v="1.0799999998113E-4"/>
    <n v="0"/>
  </r>
  <r>
    <x v="0"/>
    <s v="1A4ai"/>
    <x v="4"/>
    <s v="Railways - stationary combustion"/>
    <n v="36"/>
    <s v="Coke"/>
    <n v="8"/>
    <x v="0"/>
    <n v="0"/>
    <s v="TJ (net)"/>
    <n v="1.08E-4"/>
    <n v="0"/>
  </r>
  <r>
    <x v="0"/>
    <s v="1A4ai"/>
    <x v="4"/>
    <s v="Railways - stationary combustion"/>
    <n v="36"/>
    <s v="Fuel oil"/>
    <n v="14"/>
    <x v="0"/>
    <n v="0"/>
    <s v="TJ (net)"/>
    <n v="1.79999999980742E-5"/>
    <n v="0"/>
  </r>
  <r>
    <x v="0"/>
    <s v="1A4ai"/>
    <x v="4"/>
    <s v="Railways - stationary combustion"/>
    <n v="36"/>
    <s v="Natural gas"/>
    <n v="19"/>
    <x v="0"/>
    <n v="40.330257328436197"/>
    <s v="TJ (net)"/>
    <n v="7.8000000000000005E-7"/>
    <n v="3.1457600716180203E-5"/>
  </r>
  <r>
    <x v="2"/>
    <s v="1A1b"/>
    <x v="4"/>
    <s v="Refineries - combustion"/>
    <n v="37"/>
    <s v="Fuel oil"/>
    <n v="14"/>
    <x v="0"/>
    <n v="8191.3391670823203"/>
    <s v="TJ (net)"/>
    <n v="1.5993291725626299E-5"/>
    <n v="0.13100647692269601"/>
  </r>
  <r>
    <x v="2"/>
    <s v="1A1b"/>
    <x v="4"/>
    <s v="Refineries - combustion"/>
    <n v="37"/>
    <s v="Gas oil"/>
    <n v="15"/>
    <x v="0"/>
    <n v="0.26557351466521101"/>
    <s v="TJ (net)"/>
    <n v="2.3883315647126599E-5"/>
    <n v="6.3427760782660297E-6"/>
  </r>
  <r>
    <x v="2"/>
    <s v="1A1b"/>
    <x v="4"/>
    <s v="Refineries - combustion"/>
    <n v="37"/>
    <s v="LPG"/>
    <n v="16"/>
    <x v="0"/>
    <n v="504.94169879298897"/>
    <s v="TJ (net)"/>
    <n v="3.5540648282971999E-7"/>
    <n v="1.7945955320207999E-4"/>
  </r>
  <r>
    <x v="2"/>
    <s v="1A1b"/>
    <x v="4"/>
    <s v="Refineries - combustion"/>
    <n v="37"/>
    <s v="Refinery miscellaneous"/>
    <n v="17"/>
    <x v="0"/>
    <n v="0"/>
    <s v="TJ (net)"/>
    <n v="0"/>
    <n v="0"/>
  </r>
  <r>
    <x v="2"/>
    <s v="1A1b"/>
    <x v="4"/>
    <s v="Refineries - combustion"/>
    <n v="37"/>
    <s v="Naphtha"/>
    <n v="18"/>
    <x v="0"/>
    <n v="2445.0016988317002"/>
    <s v="TJ (net)"/>
    <n v="2.3883315644357899E-5"/>
    <n v="5.8394747324188902E-2"/>
  </r>
  <r>
    <x v="2"/>
    <s v="1A1b"/>
    <x v="4"/>
    <s v="Refineries - combustion"/>
    <n v="37"/>
    <s v="Natural gas"/>
    <n v="19"/>
    <x v="0"/>
    <n v="45623.665382205101"/>
    <s v="TJ (net)"/>
    <n v="3.5540648282971999E-7"/>
    <n v="1.6214946447289599E-2"/>
  </r>
  <r>
    <x v="2"/>
    <s v="1A1b"/>
    <x v="4"/>
    <s v="Refineries - combustion"/>
    <n v="37"/>
    <s v="OPG"/>
    <n v="26"/>
    <x v="0"/>
    <n v="105094.21808309499"/>
    <s v="TJ (net)"/>
    <n v="1.5815588485922601E-6"/>
    <n v="0.16621269054520399"/>
  </r>
  <r>
    <x v="2"/>
    <s v="1A1b"/>
    <x v="4"/>
    <s v="Refineries - combustion"/>
    <n v="37"/>
    <s v="Petrol"/>
    <n v="28"/>
    <x v="0"/>
    <n v="0"/>
    <s v="TJ (net)"/>
    <n v="0"/>
    <n v="0"/>
  </r>
  <r>
    <x v="2"/>
    <s v="1A1b"/>
    <x v="4"/>
    <s v="Refineries - combustion"/>
    <n v="37"/>
    <s v="Petroleum coke"/>
    <n v="31"/>
    <x v="0"/>
    <n v="37637.873668193002"/>
    <s v="TJ (net)"/>
    <n v="1.0933093458532E-5"/>
    <n v="0.41149839039477498"/>
  </r>
  <r>
    <x v="3"/>
    <s v="1B1b"/>
    <x v="4"/>
    <s v="Solid smokeless fuel production"/>
    <n v="42"/>
    <s v="SSF produced"/>
    <n v="33"/>
    <x v="0"/>
    <n v="0.13718724617115799"/>
    <s v="Mt fuel consumed"/>
    <n v="2.4021946180447298E-2"/>
    <n v="3.29550464416733E-3"/>
  </r>
  <r>
    <x v="2"/>
    <s v="1A1c"/>
    <x v="4"/>
    <s v="Town gas manufacture"/>
    <n v="43"/>
    <s v="Burning oil"/>
    <n v="5"/>
    <x v="0"/>
    <n v="0"/>
    <s v="TJ (net)"/>
    <n v="1.93750000001721E-5"/>
    <n v="0"/>
  </r>
  <r>
    <x v="2"/>
    <s v="1A1c"/>
    <x v="4"/>
    <s v="Town gas manufacture"/>
    <n v="43"/>
    <s v="Coal"/>
    <n v="7"/>
    <x v="0"/>
    <n v="0"/>
    <s v="TJ (net)"/>
    <n v="1.08E-4"/>
    <n v="0"/>
  </r>
  <r>
    <x v="2"/>
    <s v="1A1c"/>
    <x v="4"/>
    <s v="Town gas manufacture"/>
    <n v="43"/>
    <s v="Coke"/>
    <n v="8"/>
    <x v="0"/>
    <n v="0"/>
    <s v="TJ (net)"/>
    <n v="1.08E-4"/>
    <n v="0"/>
  </r>
  <r>
    <x v="2"/>
    <s v="1A1c"/>
    <x v="4"/>
    <s v="Town gas manufacture"/>
    <n v="43"/>
    <s v="Coke oven gas"/>
    <n v="9"/>
    <x v="0"/>
    <n v="0"/>
    <s v="TJ (net)"/>
    <n v="7.8000000000000005E-7"/>
    <n v="0"/>
  </r>
  <r>
    <x v="2"/>
    <s v="1A1c"/>
    <x v="4"/>
    <s v="Town gas manufacture"/>
    <n v="43"/>
    <s v="LPG"/>
    <n v="16"/>
    <x v="0"/>
    <n v="0"/>
    <s v="TJ (net)"/>
    <n v="7.8000000000000005E-7"/>
    <n v="0"/>
  </r>
  <r>
    <x v="2"/>
    <s v="1A1c"/>
    <x v="4"/>
    <s v="Town gas manufacture"/>
    <n v="43"/>
    <s v="Natural gas"/>
    <n v="19"/>
    <x v="0"/>
    <n v="0"/>
    <s v="TJ (net)"/>
    <n v="7.8000000000000005E-7"/>
    <n v="0"/>
  </r>
  <r>
    <x v="5"/>
    <s v="2B10a"/>
    <x v="4"/>
    <s v="Chemical industry - general"/>
    <n v="46"/>
    <s v="Chemicals and manmade fibres"/>
    <n v="154"/>
    <x v="0"/>
    <n v="72.447411668036196"/>
    <s v="no units"/>
    <n v="4.65797411646602E-4"/>
    <n v="3.3745816835467103E-2"/>
  </r>
  <r>
    <x v="0"/>
    <s v="1A4cii"/>
    <x v="4"/>
    <s v="Agriculture - mobile machinery"/>
    <n v="55"/>
    <s v="Gas oil"/>
    <n v="15"/>
    <x v="0"/>
    <n v="56228.208275215802"/>
    <s v="TJ (net)"/>
    <n v="2.7383136847264002E-5"/>
    <n v="1.5397047218766999"/>
  </r>
  <r>
    <x v="0"/>
    <s v="1A4cii"/>
    <x v="4"/>
    <s v="Agriculture - mobile machinery"/>
    <n v="55"/>
    <s v="Petrol"/>
    <n v="28"/>
    <x v="0"/>
    <n v="67.185555036696101"/>
    <s v="TJ (net)"/>
    <n v="6.7155464385701699E-7"/>
    <n v="4.5118771485004499E-5"/>
  </r>
  <r>
    <x v="7"/>
    <s v="1A5b"/>
    <x v="4"/>
    <s v="Aircraft -  military"/>
    <n v="56"/>
    <s v="Aviation spirit"/>
    <n v="2"/>
    <x v="0"/>
    <n v="55.920532286486399"/>
    <s v="TJ (net)"/>
    <n v="4.5431774093763703E-6"/>
    <n v="2.5405689900426698E-4"/>
  </r>
  <r>
    <x v="7"/>
    <s v="1A5b"/>
    <x v="4"/>
    <s v="Aircraft -  military"/>
    <n v="56"/>
    <s v="Aviation turbine fuel"/>
    <n v="3"/>
    <x v="0"/>
    <n v="15461.623773556001"/>
    <s v="TJ (net)"/>
    <n v="4.6464282582778496E-6"/>
    <n v="7.1841325620311203E-2"/>
  </r>
  <r>
    <x v="1"/>
    <s v="1A3eii"/>
    <x v="4"/>
    <s v="Aircraft - support vehicles"/>
    <n v="57"/>
    <s v="Gas oil"/>
    <n v="15"/>
    <x v="0"/>
    <n v="8415.2912432560297"/>
    <s v="TJ (net)"/>
    <n v="7.6683913519430295E-6"/>
    <n v="6.4531746593866401E-2"/>
  </r>
  <r>
    <x v="4"/>
    <s v="1A2b"/>
    <x v="4"/>
    <s v="Autogenerators"/>
    <n v="58"/>
    <s v="Coal"/>
    <n v="7"/>
    <x v="0"/>
    <n v="188.534501947444"/>
    <s v="TJ (net)"/>
    <n v="7.0153846153846199E-5"/>
    <n v="1.3226420444313E-2"/>
  </r>
  <r>
    <x v="4"/>
    <s v="1A2gviii"/>
    <x v="4"/>
    <s v="Autogenerators"/>
    <n v="58"/>
    <s v="Natural gas"/>
    <n v="19"/>
    <x v="0"/>
    <n v="34956.937991141604"/>
    <s v="TJ (net)"/>
    <n v="7.8000000000000005E-7"/>
    <n v="2.7266411633090501E-2"/>
  </r>
  <r>
    <x v="2"/>
    <s v="1A1a"/>
    <x v="4"/>
    <s v="Autogenerators"/>
    <n v="58"/>
    <s v="Biogas"/>
    <n v="261"/>
    <x v="0"/>
    <n v="33593.175731499403"/>
    <s v="TJ (net)"/>
    <n v="1.08663160243165E-5"/>
    <n v="0.36503406375887198"/>
  </r>
  <r>
    <x v="0"/>
    <s v="1A4bii"/>
    <x v="4"/>
    <s v="House and garden machinery"/>
    <n v="59"/>
    <s v="DERV"/>
    <n v="12"/>
    <x v="0"/>
    <n v="478.03125465923102"/>
    <s v="TJ (net)"/>
    <n v="3.8900107884877203E-5"/>
    <n v="1.8595467378587301E-2"/>
  </r>
  <r>
    <x v="0"/>
    <s v="1A4bii"/>
    <x v="4"/>
    <s v="House and garden machinery"/>
    <n v="59"/>
    <s v="Petrol"/>
    <n v="28"/>
    <x v="0"/>
    <n v="5081.9950775658799"/>
    <s v="TJ (net)"/>
    <n v="7.0478252627111496E-7"/>
    <n v="3.58170132926425E-3"/>
  </r>
  <r>
    <x v="4"/>
    <s v="1A2gvii"/>
    <x v="4"/>
    <s v="Industrial off-road mobile machinery"/>
    <n v="66"/>
    <s v="DERV"/>
    <n v="12"/>
    <x v="0"/>
    <n v="13064.6592678164"/>
    <s v="TJ (net)"/>
    <n v="4.1232345899333997E-5"/>
    <n v="0.53868654998754495"/>
  </r>
  <r>
    <x v="4"/>
    <s v="1A2gvii"/>
    <x v="4"/>
    <s v="Industrial off-road mobile machinery"/>
    <n v="66"/>
    <s v="Gas oil"/>
    <n v="15"/>
    <x v="0"/>
    <n v="57371.244448933001"/>
    <s v="TJ (net)"/>
    <n v="4.1580597093389799E-5"/>
    <n v="2.3855306001774599"/>
  </r>
  <r>
    <x v="4"/>
    <s v="1A2gvii"/>
    <x v="4"/>
    <s v="Industrial off-road mobile machinery"/>
    <n v="66"/>
    <s v="Petrol"/>
    <n v="28"/>
    <x v="0"/>
    <n v="8718.1977695157602"/>
    <s v="TJ (net)"/>
    <n v="7.6958390064342004E-7"/>
    <n v="6.7093846460447E-3"/>
  </r>
  <r>
    <x v="7"/>
    <s v="1A5b"/>
    <x v="4"/>
    <s v="Shipping - naval"/>
    <n v="67"/>
    <s v="Gas oil"/>
    <n v="15"/>
    <x v="0"/>
    <n v="0.15483200228671901"/>
    <s v="TJ (net)"/>
    <n v="0.83738346983043199"/>
    <n v="0.12965375931564616"/>
  </r>
  <r>
    <x v="5"/>
    <s v="2C3"/>
    <x v="4"/>
    <s v="Primary aluminium production - general"/>
    <n v="92"/>
    <s v="Primary aluminium production"/>
    <n v="174"/>
    <x v="0"/>
    <n v="4.4036857961894403E-2"/>
    <s v="Megatonne"/>
    <n v="2.6060471798406599"/>
    <n v="0.11476212950063901"/>
  </r>
  <r>
    <x v="5"/>
    <s v="2C1"/>
    <x v="4"/>
    <s v="Electric arc furnaces"/>
    <n v="95"/>
    <s v="Steel production (electric arc)"/>
    <n v="175"/>
    <x v="0"/>
    <n v="1.8059929873546401"/>
    <s v="Megatonne"/>
    <n v="9.0133451303416504E-2"/>
    <n v="0.162780380980041"/>
  </r>
  <r>
    <x v="5"/>
    <s v="2C1"/>
    <x v="4"/>
    <s v="Iron and steel - flaring"/>
    <n v="98"/>
    <s v="Blast furnace gas"/>
    <n v="4"/>
    <x v="0"/>
    <n v="3561.2801494881001"/>
    <s v="TJ (net)"/>
    <n v="7.8000000000000005E-7"/>
    <n v="2.7777985166007198E-3"/>
  </r>
  <r>
    <x v="3"/>
    <s v="1B1b"/>
    <x v="4"/>
    <s v="Iron and steel - flaring"/>
    <n v="98"/>
    <s v="Coke oven gas"/>
    <n v="9"/>
    <x v="0"/>
    <n v="406.23517745761302"/>
    <s v="TJ (net)"/>
    <n v="7.8000000000000005E-7"/>
    <n v="3.1686343841693803E-4"/>
  </r>
  <r>
    <x v="5"/>
    <s v="2A5a"/>
    <x v="4"/>
    <s v="Quarrying"/>
    <n v="101"/>
    <s v="Aggregates"/>
    <n v="59"/>
    <x v="0"/>
    <n v="173.251158774424"/>
    <s v="Megatonne"/>
    <n v="5.0000000000000001E-3"/>
    <n v="0.86625579387212004"/>
  </r>
  <r>
    <x v="5"/>
    <s v="2C1"/>
    <x v="4"/>
    <s v="Basic oxygen furnaces"/>
    <n v="119"/>
    <s v="Steel production (oxygen converters)"/>
    <n v="176"/>
    <x v="0"/>
    <n v="6.0585730908525104"/>
    <s v="Mt material produced"/>
    <n v="5.7028318502777099E-2"/>
    <n v="0.34551023589749202"/>
  </r>
  <r>
    <x v="8"/>
    <s v="z_1A3di(i)"/>
    <x v="4"/>
    <s v="Shipping - international IPCC definition"/>
    <n v="127"/>
    <s v="Fuel oil"/>
    <n v="14"/>
    <x v="0"/>
    <n v="0.80895036056476699"/>
    <s v="Mt fuel consumed"/>
    <n v="1.22088845589433"/>
    <n v="0.98763815660507992"/>
  </r>
  <r>
    <x v="8"/>
    <s v="z_1A3di(i)"/>
    <x v="4"/>
    <s v="Shipping - international IPCC definition"/>
    <n v="127"/>
    <s v="Gas oil"/>
    <n v="15"/>
    <x v="0"/>
    <n v="1.6304743000000004"/>
    <s v="Mt fuel consumed"/>
    <n v="0.83738346983043199"/>
    <n v="1.365332226803345"/>
  </r>
  <r>
    <x v="5"/>
    <s v="2A3"/>
    <x v="4"/>
    <s v="Glass - lead crystal"/>
    <n v="128"/>
    <s v="Glass (lead crystal)"/>
    <n v="218"/>
    <x v="0"/>
    <n v="0.23770358643756201"/>
    <s v="kilotonne"/>
    <n v="2.1903898039992102E-5"/>
    <n v="5.2066351210688096E-6"/>
  </r>
  <r>
    <x v="5"/>
    <s v="2B10a"/>
    <x v="4"/>
    <s v="Chemical industry - phosphate based fertilizers"/>
    <n v="131"/>
    <s v="Phosphate rock imports"/>
    <n v="178"/>
    <x v="0"/>
    <n v="8.0082799999999996E-4"/>
    <s v="Megatonne"/>
    <n v="1.87306138147018"/>
    <n v="1.5E-3"/>
  </r>
  <r>
    <x v="5"/>
    <s v="2C5"/>
    <x v="4"/>
    <s v="Secondary lead production"/>
    <n v="135"/>
    <s v="Refined secondary lead"/>
    <n v="181"/>
    <x v="0"/>
    <n v="0.35154692899940498"/>
    <s v="Megatonne"/>
    <n v="1.28866063843868E-2"/>
    <n v="4.5302468996553102E-3"/>
  </r>
  <r>
    <x v="9"/>
    <s v="2D3g"/>
    <x v="4"/>
    <s v="Coating manufacture - inks"/>
    <n v="154"/>
    <s v="Pigment"/>
    <n v="248"/>
    <x v="0"/>
    <n v="22.825803965294899"/>
    <s v="kilotonne"/>
    <n v="2.9750000000000002E-4"/>
    <n v="6.79067667967523E-3"/>
  </r>
  <r>
    <x v="9"/>
    <s v="2D3g"/>
    <x v="4"/>
    <s v="Coating manufacture - other coatings"/>
    <n v="155"/>
    <s v="Pigment"/>
    <n v="248"/>
    <x v="0"/>
    <n v="177.00005709032399"/>
    <s v="kilotonne"/>
    <n v="2.9750000000000002E-4"/>
    <n v="5.2657516984371398E-2"/>
  </r>
  <r>
    <x v="9"/>
    <s v="2D3d"/>
    <x v="4"/>
    <s v="Industrial coatings - wood"/>
    <n v="158"/>
    <s v="Wood coatings"/>
    <n v="103"/>
    <x v="0"/>
    <n v="22"/>
    <s v="kilotonne"/>
    <n v="9.3712500000000002E-4"/>
    <n v="2.061675E-2"/>
  </r>
  <r>
    <x v="9"/>
    <s v="2D3d"/>
    <x v="4"/>
    <s v="Industrial coatings - metal and plastic"/>
    <n v="159"/>
    <s v="Metal and plastic coatings"/>
    <n v="102"/>
    <x v="0"/>
    <n v="90.809417855455806"/>
    <s v="kilotonne"/>
    <n v="1.2495E-3"/>
    <n v="0.113466367610392"/>
  </r>
  <r>
    <x v="9"/>
    <s v="2D3d"/>
    <x v="4"/>
    <s v="Industrial coatings - high performance"/>
    <n v="160"/>
    <s v="High performance coatings"/>
    <n v="99"/>
    <x v="0"/>
    <n v="24.018665777096398"/>
    <s v="kilotonne"/>
    <n v="1.12455E-3"/>
    <n v="2.7010190599633801E-2"/>
  </r>
  <r>
    <x v="9"/>
    <s v="2D3d"/>
    <x v="4"/>
    <s v="Industrial coatings - marine"/>
    <n v="161"/>
    <s v="Marine coatings"/>
    <n v="98"/>
    <x v="0"/>
    <n v="10.2731373673983"/>
    <s v="kilotonne"/>
    <n v="1.187025E-3"/>
    <n v="1.2194470883536E-2"/>
  </r>
  <r>
    <x v="9"/>
    <s v="2D3d"/>
    <x v="4"/>
    <s v="Industrial coatings - metal packaging"/>
    <n v="162"/>
    <s v="Metal packaging coatings"/>
    <n v="104"/>
    <x v="0"/>
    <n v="45.51"/>
    <s v="kilotonne"/>
    <n v="6.2474999999999998E-4"/>
    <n v="2.8432372500000001E-2"/>
  </r>
  <r>
    <x v="9"/>
    <s v="2D3d"/>
    <x v="4"/>
    <s v="Industrial coatings - automotive"/>
    <n v="163"/>
    <s v="Automotive coatings"/>
    <n v="97"/>
    <x v="0"/>
    <n v="36.299999999999997"/>
    <s v="kilotonne"/>
    <n v="2.2223249999999998E-3"/>
    <n v="8.0670397500000005E-2"/>
  </r>
  <r>
    <x v="9"/>
    <s v="2D3d"/>
    <x v="4"/>
    <s v="Industrial coatings - vehicle refinishing"/>
    <n v="164"/>
    <s v="Vehicle refinishing coatings"/>
    <n v="100"/>
    <x v="0"/>
    <n v="7.92"/>
    <s v="kilotonne"/>
    <n v="1.2495E-3"/>
    <n v="9.89604E-3"/>
  </r>
  <r>
    <x v="1"/>
    <s v="1A3c"/>
    <x v="4"/>
    <s v="Railways - intercity"/>
    <n v="172"/>
    <s v="Gas oil"/>
    <n v="15"/>
    <x v="0"/>
    <n v="8494.3159774287105"/>
    <s v="TJ (net)"/>
    <n v="1.6345968929847499E-5"/>
    <n v="0.13884782504735699"/>
  </r>
  <r>
    <x v="1"/>
    <s v="1A3c"/>
    <x v="4"/>
    <s v="Railways - regional"/>
    <n v="173"/>
    <s v="Gas oil"/>
    <n v="15"/>
    <x v="0"/>
    <n v="9535.1775545195906"/>
    <s v="TJ (net)"/>
    <n v="8.8643206607027807E-6"/>
    <n v="8.4522871399997396E-2"/>
  </r>
  <r>
    <x v="1"/>
    <s v="1A3c"/>
    <x v="4"/>
    <s v="Railways - freight"/>
    <n v="174"/>
    <s v="Gas oil"/>
    <n v="15"/>
    <x v="0"/>
    <n v="5723.8908546078001"/>
    <s v="TJ (net)"/>
    <n v="1.72822319408031E-5"/>
    <n v="9.8921609353173595E-2"/>
  </r>
  <r>
    <x v="1"/>
    <s v="1A3aii(i)"/>
    <x v="4"/>
    <s v="Aircraft - domestic take off and landing"/>
    <n v="177"/>
    <s v="Aviation spirit"/>
    <n v="2"/>
    <x v="0"/>
    <n v="443.18338490730099"/>
    <s v="TJ (net)"/>
    <n v="6.5156463215083999E-6"/>
    <n v="2.8876261916248999E-3"/>
  </r>
  <r>
    <x v="1"/>
    <s v="1A3aii(i)"/>
    <x v="4"/>
    <s v="Aircraft - domestic take off and landing"/>
    <n v="177"/>
    <s v="Aviation turbine fuel"/>
    <n v="3"/>
    <x v="0"/>
    <n v="5444.7665314813503"/>
    <s v="TJ (net)"/>
    <n v="2.8887704204933298E-6"/>
    <n v="1.57286805026354E-2"/>
  </r>
  <r>
    <x v="4"/>
    <s v="1A2f"/>
    <x v="4"/>
    <s v="Cement - non-decarbonising"/>
    <n v="178"/>
    <s v="Clinker production"/>
    <n v="167"/>
    <x v="0"/>
    <n v="8.0758235819375095"/>
    <s v="Mt clinker produced"/>
    <n v="1.3321215275329E-2"/>
    <n v="0.107579784460568"/>
  </r>
  <r>
    <x v="5"/>
    <s v="2H3"/>
    <x v="4"/>
    <s v="Other industry - part B processes"/>
    <n v="201"/>
    <s v="Process emission"/>
    <n v="48"/>
    <x v="0"/>
    <n v="0.98523460079386205"/>
    <s v="no units"/>
    <n v="0.39156691928819698"/>
    <n v="0.38578527740898899"/>
  </r>
  <r>
    <x v="9"/>
    <s v="2D3b"/>
    <x v="4"/>
    <s v="Other industry - asphalt manufacture"/>
    <n v="202"/>
    <s v="Asphalt produced"/>
    <n v="71"/>
    <x v="0"/>
    <n v="16.120115061829999"/>
    <s v="Megatonne"/>
    <n v="1.1599999999999999E-2"/>
    <n v="0.18699333471722801"/>
  </r>
  <r>
    <x v="5"/>
    <s v="2C3"/>
    <x v="4"/>
    <s v="Secondary aluminium production"/>
    <n v="218"/>
    <s v="Secondary aluminium production"/>
    <n v="211"/>
    <x v="0"/>
    <n v="0.60191323425944698"/>
    <s v="Megatonne"/>
    <n v="1.75134041475342E-2"/>
    <n v="1.05415497333351E-2"/>
  </r>
  <r>
    <x v="9"/>
    <s v="2G"/>
    <x v="4"/>
    <s v="Cigarette smoking"/>
    <n v="270"/>
    <s v="Cigarettes"/>
    <n v="80"/>
    <x v="0"/>
    <n v="3.12378412827931E-2"/>
    <s v="Megatonne"/>
    <n v="27"/>
    <n v="0.84342171463541404"/>
  </r>
  <r>
    <x v="5"/>
    <s v="2B10a"/>
    <x v="4"/>
    <s v="Chemical industry - ammonia based fertilizer"/>
    <n v="289"/>
    <s v="Ammonium nitrate"/>
    <n v="230"/>
    <x v="0"/>
    <n v="1.0718863720640099"/>
    <s v="Megatonne"/>
    <n v="5.2072099117028599E-2"/>
    <n v="5.5815373408309298E-2"/>
  </r>
  <r>
    <x v="8"/>
    <s v="z_11C"/>
    <x v="4"/>
    <s v="Road transport - resuspension"/>
    <n v="296"/>
    <s v="Vehicle kilometres"/>
    <n v="93"/>
    <x v="0"/>
    <n v="549.14049227906401"/>
    <s v="billion vehicle kilometres"/>
    <n v="1.1599999999999999E-2"/>
    <n v="6.3700297104371399"/>
  </r>
  <r>
    <x v="9"/>
    <s v="2D3d"/>
    <x v="4"/>
    <s v="Industrial coatings - commercial vehicles"/>
    <n v="297"/>
    <s v="Commercial vehicle coatings"/>
    <n v="101"/>
    <x v="0"/>
    <n v="5.28"/>
    <s v="kilotonne"/>
    <n v="1.2495E-3"/>
    <n v="6.59736E-3"/>
  </r>
  <r>
    <x v="6"/>
    <s v="5C1biv"/>
    <x v="4"/>
    <s v="Incineration - sewage sludge"/>
    <n v="302"/>
    <s v="Sewage sludge combustion"/>
    <n v="23"/>
    <x v="0"/>
    <n v="0.111571"/>
    <s v="Megatonne"/>
    <n v="0.28114285714285697"/>
    <n v="3.1367389714285702E-2"/>
  </r>
  <r>
    <x v="6"/>
    <s v="5C1biii"/>
    <x v="4"/>
    <s v="Incineration - clinical waste"/>
    <n v="303"/>
    <s v="Clinical waste"/>
    <n v="63"/>
    <x v="0"/>
    <n v="9.2750996388073506E-2"/>
    <s v="Megatonne"/>
    <n v="9.6571428571428503E-2"/>
    <n v="8.95709622261966E-3"/>
  </r>
  <r>
    <x v="6"/>
    <s v="5C1bii"/>
    <x v="4"/>
    <s v="Incineration - chemical waste"/>
    <n v="304"/>
    <s v="Chemical waste"/>
    <n v="73"/>
    <x v="0"/>
    <n v="0.13264351750874201"/>
    <s v="Megatonne"/>
    <n v="2.1246137971732099E-2"/>
    <n v="2.8181624740466001E-3"/>
  </r>
  <r>
    <x v="6"/>
    <s v="5C1bv"/>
    <x v="4"/>
    <s v="Crematoria"/>
    <n v="305"/>
    <s v="Cremation"/>
    <n v="64"/>
    <x v="0"/>
    <n v="0.486439949791382"/>
    <s v="million cremations"/>
    <n v="3.4700000000000002E-2"/>
    <n v="1.6879466257760999E-2"/>
  </r>
  <r>
    <x v="5"/>
    <s v="2A6"/>
    <x v="4"/>
    <s v="Cement and concrete batching"/>
    <n v="329"/>
    <s v="Process emission"/>
    <n v="48"/>
    <x v="0"/>
    <n v="37.302252682387497"/>
    <s v="Megatonne"/>
    <n v="4.6216602739725901E-4"/>
    <n v="1.7239833935187798E-2"/>
  </r>
  <r>
    <x v="5"/>
    <s v="2C7c"/>
    <x v="4"/>
    <s v="Other non-ferrous metal processes"/>
    <n v="340"/>
    <s v="Index of output (basic metals)"/>
    <n v="199"/>
    <x v="0"/>
    <n v="74.447182362906901"/>
    <s v="no units"/>
    <n v="2.7535857772151398E-4"/>
    <n v="2.0499670250824199E-2"/>
  </r>
  <r>
    <x v="5"/>
    <s v="2A6"/>
    <x v="4"/>
    <s v="Brick manufacture - Fletton"/>
    <n v="360"/>
    <s v="Fletton bricks"/>
    <n v="208"/>
    <x v="0"/>
    <n v="234.07322147185201"/>
    <s v="kilotonne"/>
    <n v="1.06418857687817E-3"/>
    <n v="0.24909804844341901"/>
  </r>
  <r>
    <x v="2"/>
    <s v="1A1c"/>
    <x v="4"/>
    <s v="Upstream oil and gas production - combustion at gas separation plant"/>
    <n v="361"/>
    <s v="LPG"/>
    <n v="16"/>
    <x v="0"/>
    <n v="726.47185128004901"/>
    <s v="TJ (net)"/>
    <n v="7.8000000000000005E-7"/>
    <n v="5.6664804399843803E-4"/>
  </r>
  <r>
    <x v="2"/>
    <s v="1A1c"/>
    <x v="4"/>
    <s v="Upstream oil and gas production - combustion at gas separation plant"/>
    <n v="361"/>
    <s v="OPG"/>
    <n v="26"/>
    <x v="0"/>
    <n v="13969.925368981199"/>
    <s v="TJ (net)"/>
    <n v="7.8000000000000005E-7"/>
    <n v="1.0896541787805299E-2"/>
  </r>
  <r>
    <x v="9"/>
    <s v="2D3d"/>
    <x v="4"/>
    <s v="Industrial coatings - aircraft"/>
    <n v="365"/>
    <s v="Aircraft coatings"/>
    <n v="184"/>
    <x v="0"/>
    <n v="6.9"/>
    <s v="kilotonne"/>
    <n v="1.2495E-3"/>
    <n v="8.6215500000000004E-3"/>
  </r>
  <r>
    <x v="9"/>
    <s v="2D3d"/>
    <x v="4"/>
    <s v="Industrial coatings - agricultural and construction"/>
    <n v="366"/>
    <s v="Ace coatings"/>
    <n v="185"/>
    <x v="0"/>
    <n v="4.1291578649031697"/>
    <s v="kilotonne"/>
    <n v="1.2495E-3"/>
    <n v="5.1593827521965096E-3"/>
  </r>
  <r>
    <x v="9"/>
    <s v="2D3d"/>
    <x v="4"/>
    <s v="Industrial coatings - drum"/>
    <n v="367"/>
    <s v="Drum coatings"/>
    <n v="186"/>
    <x v="0"/>
    <n v="1.3414242796410001"/>
    <s v="kilotonne"/>
    <n v="9.3712500000000002E-4"/>
    <n v="1.2570822280585699E-3"/>
  </r>
  <r>
    <x v="6"/>
    <s v="5E"/>
    <x v="4"/>
    <s v="Accidental fires - vehicles"/>
    <n v="373"/>
    <s v="Mass burnt"/>
    <n v="249"/>
    <x v="0"/>
    <n v="6.5544220709785597"/>
    <s v="kilotonne"/>
    <n v="4.6452328159645298E-2"/>
    <n v="0.30446816493791801"/>
  </r>
  <r>
    <x v="5"/>
    <s v="2B10a"/>
    <x v="4"/>
    <s v="Chemical industry - alkyl lead"/>
    <n v="374"/>
    <s v="Process emission"/>
    <n v="48"/>
    <x v="0"/>
    <n v="1"/>
    <s v="no units"/>
    <n v="2.3784538000000098E-3"/>
    <n v="2.3784538000000098E-3"/>
  </r>
  <r>
    <x v="5"/>
    <s v="2A6"/>
    <x v="4"/>
    <s v="Brick manufacture - non Fletton"/>
    <n v="395"/>
    <s v="Non-Fletton bricks"/>
    <n v="231"/>
    <x v="0"/>
    <n v="4698.8723993881003"/>
    <s v="kilotonne"/>
    <n v="2.3039999999999999E-4"/>
    <n v="1.08262020081902"/>
  </r>
  <r>
    <x v="5"/>
    <s v="2C7a"/>
    <x v="4"/>
    <s v="Copper alloy and semis production"/>
    <n v="396"/>
    <s v="Copper consumption"/>
    <n v="212"/>
    <x v="0"/>
    <n v="0.13692767767970099"/>
    <s v="Megatonne"/>
    <n v="2.39231897944353E-2"/>
    <n v="3.27574682124275E-3"/>
  </r>
  <r>
    <x v="5"/>
    <s v="2C6"/>
    <x v="4"/>
    <s v="Zinc oxide production"/>
    <n v="397"/>
    <s v="Process emission"/>
    <n v="48"/>
    <x v="0"/>
    <n v="0.99222954840362698"/>
    <s v="no units"/>
    <n v="1.9561904761904801E-4"/>
    <n v="1.9409899927819599E-4"/>
  </r>
  <r>
    <x v="5"/>
    <s v="2C6"/>
    <x v="4"/>
    <s v="Zinc alloy and semis production"/>
    <n v="398"/>
    <s v="Zinc consumption"/>
    <n v="213"/>
    <x v="0"/>
    <n v="0.18849583176933399"/>
    <s v="Megatonne"/>
    <n v="3.2984093510661501E-3"/>
    <n v="6.2173641414496302E-4"/>
  </r>
  <r>
    <x v="5"/>
    <s v="2C5"/>
    <x v="4"/>
    <s v="Lead battery manufacture"/>
    <n v="399"/>
    <s v="Process emission"/>
    <n v="48"/>
    <x v="0"/>
    <n v="0.94886952490836796"/>
    <s v="no units"/>
    <n v="6.7727179999999996E-5"/>
    <n v="6.4264257109983498E-5"/>
  </r>
  <r>
    <x v="5"/>
    <s v="2B6"/>
    <x v="4"/>
    <s v="Chemical industry - titanium dioxide"/>
    <n v="404"/>
    <s v="Titanium dioxide"/>
    <n v="215"/>
    <x v="0"/>
    <n v="240"/>
    <s v="kilotonne"/>
    <n v="3.8767916666666703E-5"/>
    <n v="9.3043000000000101E-3"/>
  </r>
  <r>
    <x v="5"/>
    <s v="2A3"/>
    <x v="4"/>
    <s v="Glass - glass wool"/>
    <n v="406"/>
    <s v="Glass (glass wool)"/>
    <n v="221"/>
    <x v="0"/>
    <n v="407.24603507802601"/>
    <s v="kilotonne"/>
    <n v="3.8662012443094402E-4"/>
    <n v="0.15744951275587499"/>
  </r>
  <r>
    <x v="5"/>
    <s v="2A3"/>
    <x v="4"/>
    <s v="Glass - continuous filament glass fibre"/>
    <n v="407"/>
    <s v="Glass (glass fibre)"/>
    <n v="220"/>
    <x v="0"/>
    <n v="37.136363636363598"/>
    <s v="kilotonne"/>
    <n v="4.5983488372093102E-4"/>
    <n v="1.7076595454545498E-2"/>
  </r>
  <r>
    <x v="5"/>
    <s v="2A3"/>
    <x v="4"/>
    <s v="Glass - flat"/>
    <n v="411"/>
    <s v="Glass (flat)"/>
    <n v="222"/>
    <x v="0"/>
    <n v="750"/>
    <s v="kilotonne"/>
    <n v="4.3135608056654798E-5"/>
    <n v="3.2351706042491102E-2"/>
  </r>
  <r>
    <x v="6"/>
    <s v="5C1bv"/>
    <x v="4"/>
    <s v="Incineration - animal carcases"/>
    <n v="418"/>
    <s v="Non-fuel combustion"/>
    <n v="21"/>
    <x v="0"/>
    <n v="1"/>
    <s v="no units"/>
    <n v="0.26549904250447498"/>
    <n v="0.26549904250447498"/>
  </r>
  <r>
    <x v="5"/>
    <s v="2B7"/>
    <x v="4"/>
    <s v="Chemical industry - soda ash"/>
    <n v="419"/>
    <s v="Soda ash"/>
    <n v="57"/>
    <x v="0"/>
    <n v="400"/>
    <s v="kilotonne"/>
    <n v="1.08149E-5"/>
    <n v="4.3259600000000002E-3"/>
  </r>
  <r>
    <x v="5"/>
    <s v="2C1"/>
    <x v="4"/>
    <s v="Integrated steelworks - other processes"/>
    <n v="421"/>
    <s v="Iron production (blast furnace)"/>
    <n v="172"/>
    <x v="0"/>
    <n v="5.9910292747626697"/>
    <s v="Megatonne"/>
    <n v="2.5492125984251999E-3"/>
    <n v="1.5272407304759201E-2"/>
  </r>
  <r>
    <x v="5"/>
    <s v="2C3"/>
    <x v="4"/>
    <s v="Alumina production"/>
    <n v="422"/>
    <s v="Primary aluminium production"/>
    <n v="174"/>
    <x v="0"/>
    <n v="0"/>
    <s v="Megatonne"/>
    <n v="0.37740000000000001"/>
    <n v="0"/>
  </r>
  <r>
    <x v="5"/>
    <s v="2A3"/>
    <x v="4"/>
    <s v="Glass - container"/>
    <n v="423"/>
    <s v="Glass (container)"/>
    <n v="223"/>
    <x v="0"/>
    <n v="2470.9090000000001"/>
    <s v="kilotonne"/>
    <n v="1.8727832824193302E-5"/>
    <n v="4.6274770675794601E-2"/>
  </r>
  <r>
    <x v="5"/>
    <s v="2A3"/>
    <x v="4"/>
    <s v="Glass - domestic"/>
    <n v="424"/>
    <s v="Glass (domestic)"/>
    <n v="225"/>
    <x v="0"/>
    <n v="1.76076730694491E-2"/>
    <s v="kilotonne"/>
    <n v="2.1903898039992102E-5"/>
    <n v="3.8567667563472801E-7"/>
  </r>
  <r>
    <x v="5"/>
    <s v="2A3"/>
    <x v="4"/>
    <s v="Glass - special"/>
    <n v="425"/>
    <s v="Glass (special)"/>
    <n v="224"/>
    <x v="0"/>
    <n v="0"/>
    <s v="kilotonne"/>
    <n v="2.93333333333333E-4"/>
    <n v="0"/>
  </r>
  <r>
    <x v="5"/>
    <s v="2A6"/>
    <x v="4"/>
    <s v="Refractories - non chromite based"/>
    <n v="429"/>
    <s v="Refractory production"/>
    <n v="232"/>
    <x v="0"/>
    <n v="229.53391207813101"/>
    <s v="kilotonne"/>
    <n v="1.3400000000000001E-7"/>
    <n v="3.0757544218469603E-5"/>
  </r>
  <r>
    <x v="5"/>
    <s v="2A6"/>
    <x v="4"/>
    <s v="Refractories - chromite based"/>
    <n v="430"/>
    <s v="Refractory production"/>
    <n v="232"/>
    <x v="0"/>
    <n v="0"/>
    <s v="kilotonne"/>
    <n v="3.7520000000000002E-7"/>
    <n v="0"/>
  </r>
  <r>
    <x v="5"/>
    <s v="2A6"/>
    <x v="4"/>
    <s v="Unglazed ceramics"/>
    <n v="431"/>
    <s v="Ceramics production"/>
    <n v="233"/>
    <x v="0"/>
    <n v="313.48366831215998"/>
    <s v="kilotonne"/>
    <n v="2.2445E-7"/>
    <n v="7.03614093526643E-5"/>
  </r>
  <r>
    <x v="5"/>
    <s v="2A6"/>
    <x v="4"/>
    <s v="Glazed ceramics"/>
    <n v="432"/>
    <s v="Ceramics production"/>
    <n v="233"/>
    <x v="0"/>
    <n v="51.707418413365502"/>
    <s v="kilotonne"/>
    <n v="2.3435999999999999E-7"/>
    <n v="1.2118150579356299E-5"/>
  </r>
  <r>
    <x v="5"/>
    <s v="2I"/>
    <x v="4"/>
    <s v="Wood products manufacture"/>
    <n v="433"/>
    <s v="Wood product production"/>
    <n v="234"/>
    <x v="0"/>
    <n v="3216.5230566162199"/>
    <s v="kilotonne"/>
    <n v="2.3352115768225E-4"/>
    <n v="0.75112618789266905"/>
  </r>
  <r>
    <x v="6"/>
    <s v="5C2"/>
    <x v="4"/>
    <s v="Small-scale waste burning"/>
    <n v="434"/>
    <s v="Waste"/>
    <n v="236"/>
    <x v="0"/>
    <n v="106.978921103535"/>
    <s v="kilotonne"/>
    <n v="1.2942842624471E-2"/>
    <n v="1.3846113399787501"/>
  </r>
  <r>
    <x v="5"/>
    <s v="2C1"/>
    <x v="4"/>
    <s v="Integrated steelworks - stockpiles"/>
    <n v="435"/>
    <s v="Iron production"/>
    <n v="68"/>
    <x v="0"/>
    <n v="5.9910292747626697"/>
    <s v="Megatonne"/>
    <n v="8.8498926270579897E-2"/>
    <n v="0.53019965807210701"/>
  </r>
  <r>
    <x v="9"/>
    <s v="2G"/>
    <x v="4"/>
    <s v="Fireworks"/>
    <n v="436"/>
    <s v="Process emission"/>
    <n v="48"/>
    <x v="0"/>
    <n v="10.331071817391001"/>
    <s v="TJ (net)"/>
    <n v="5.194E-2"/>
    <n v="0.53659587019528898"/>
  </r>
  <r>
    <x v="5"/>
    <s v="2A1"/>
    <x v="4"/>
    <s v="Slag clement production"/>
    <n v="437"/>
    <s v="Slag cement production"/>
    <n v="244"/>
    <x v="0"/>
    <n v="1.8321435542228801"/>
    <s v="Megatonne"/>
    <n v="8.6700000000000006E-3"/>
    <n v="1.5884684615112402E-2"/>
  </r>
  <r>
    <x v="5"/>
    <s v="2C7c"/>
    <x v="4"/>
    <s v="Foundries"/>
    <n v="438"/>
    <s v="Castings"/>
    <n v="246"/>
    <x v="0"/>
    <n v="0.51572853406152697"/>
    <s v="Megatonne"/>
    <n v="0.56757319557701902"/>
    <n v="0.29271369212755199"/>
  </r>
  <r>
    <x v="6"/>
    <s v="5E"/>
    <x v="4"/>
    <s v="Accidental fires - dwellings"/>
    <n v="440"/>
    <s v="Mass burnt"/>
    <n v="249"/>
    <x v="0"/>
    <n v="19.988592336352699"/>
    <s v="kilotonne"/>
    <n v="7.4323725055432397E-3"/>
    <n v="0.14856266410522001"/>
  </r>
  <r>
    <x v="6"/>
    <s v="5E"/>
    <x v="4"/>
    <s v="Accidental fires - other buildings"/>
    <n v="441"/>
    <s v="Mass burnt"/>
    <n v="249"/>
    <x v="0"/>
    <n v="15.7316803768122"/>
    <s v="kilotonne"/>
    <n v="7.4323725055432397E-3"/>
    <n v="0.116923708698613"/>
  </r>
  <r>
    <x v="8"/>
    <s v="z_11C"/>
    <x v="4"/>
    <s v="Accidental fires - vegetation"/>
    <n v="442"/>
    <s v="Area burnt"/>
    <n v="250"/>
    <x v="0"/>
    <n v="1217.90849673203"/>
    <s v="hectares"/>
    <n v="1.7672727272727301E-5"/>
    <n v="2.1523764705882499E-2"/>
  </r>
  <r>
    <x v="8"/>
    <s v="z_11B"/>
    <x v="4"/>
    <s v="Accidental fires - forests"/>
    <n v="443"/>
    <s v="Area burnt"/>
    <n v="250"/>
    <x v="0"/>
    <n v="698.66666666666697"/>
    <s v="hectares"/>
    <n v="2.6509090909090899E-4"/>
    <n v="0.185210181818182"/>
  </r>
  <r>
    <x v="8"/>
    <s v="z_11C"/>
    <x v="4"/>
    <s v="Accidental fires - straw"/>
    <n v="444"/>
    <s v="Mass burnt"/>
    <n v="249"/>
    <x v="0"/>
    <n v="20.320718954248399"/>
    <s v="kilotonne"/>
    <n v="8.9999999999999993E-3"/>
    <n v="0.18288647058823601"/>
  </r>
  <r>
    <x v="6"/>
    <s v="5E"/>
    <x v="4"/>
    <s v="Bonfire night"/>
    <n v="448"/>
    <s v="Mass burnt"/>
    <n v="249"/>
    <x v="0"/>
    <n v="0.116364963214603"/>
    <s v="Megatonne"/>
    <n v="11.1976368045085"/>
    <n v="1.3030125948471201"/>
  </r>
  <r>
    <x v="8"/>
    <s v="z_1A3aii(ii)"/>
    <x v="4"/>
    <s v="Aircraft - domestic cruise"/>
    <n v="500"/>
    <s v="Aviation spirit"/>
    <n v="2"/>
    <x v="0"/>
    <n v="17.1592156100177"/>
    <s v="TJ (net)"/>
    <n v="4.5431774093763703E-6"/>
    <n v="7.7957360722050794E-5"/>
  </r>
  <r>
    <x v="8"/>
    <s v="z_1A3aii(ii)"/>
    <x v="4"/>
    <s v="Aircraft - domestic cruise"/>
    <n v="500"/>
    <s v="Aviation turbine fuel"/>
    <n v="3"/>
    <x v="0"/>
    <n v="15376.190676484201"/>
    <s v="TJ (net)"/>
    <n v="4.6464282582778496E-6"/>
    <n v="7.1444366863884598E-2"/>
  </r>
  <r>
    <x v="8"/>
    <s v="z_1A3ai(ii)"/>
    <x v="4"/>
    <s v="Aircraft - international cruise"/>
    <n v="501"/>
    <s v="Aviation spirit"/>
    <n v="2"/>
    <x v="0"/>
    <n v="1.9310912472084201"/>
    <s v="TJ (net)"/>
    <n v="4.5431774093763703E-6"/>
    <n v="8.7732901297617295E-6"/>
  </r>
  <r>
    <x v="8"/>
    <s v="z_1A3ai(ii)"/>
    <x v="4"/>
    <s v="Aircraft - international cruise"/>
    <n v="501"/>
    <s v="Aviation turbine fuel"/>
    <n v="3"/>
    <x v="0"/>
    <n v="481044.07631593599"/>
    <s v="TJ (net)"/>
    <n v="4.6464282582778496E-6"/>
    <n v="2.2351367896715302"/>
  </r>
  <r>
    <x v="10"/>
    <s v="1A3bi"/>
    <x v="4"/>
    <s v="Road transport - cars - rural driving"/>
    <n v="651"/>
    <s v="Petrol"/>
    <n v="28"/>
    <x v="0"/>
    <n v="195495.729670481"/>
    <s v="TJ (net)"/>
    <n v="6.6973569963102401E-7"/>
    <n v="0.13093046928573701"/>
  </r>
  <r>
    <x v="10"/>
    <s v="1A3bi"/>
    <x v="4"/>
    <s v="Road transport - cars - rural driving"/>
    <n v="652"/>
    <s v="DERV"/>
    <n v="12"/>
    <x v="0"/>
    <n v="197217.33045366299"/>
    <s v="TJ (net)"/>
    <n v="1.8656890910904899E-6"/>
    <n v="0.36794622200138699"/>
  </r>
  <r>
    <x v="11"/>
    <s v="1A3bvi"/>
    <x v="4"/>
    <s v="Road transport - cars - rural driving"/>
    <n v="652"/>
    <s v="Brake wear"/>
    <n v="50"/>
    <x v="0"/>
    <n v="193.26113004133799"/>
    <s v="billion vehicle kilometres"/>
    <n v="2.2514303522801699E-3"/>
    <n v="0.43511397409103297"/>
  </r>
  <r>
    <x v="11"/>
    <s v="1A3bvi"/>
    <x v="4"/>
    <s v="Road transport - cars - rural driving"/>
    <n v="652"/>
    <s v="Tyre wear"/>
    <n v="60"/>
    <x v="0"/>
    <n v="193.26113004133799"/>
    <s v="billion vehicle kilometres"/>
    <n v="4.8474798610700399E-3"/>
    <n v="0.93682943580302402"/>
  </r>
  <r>
    <x v="12"/>
    <s v="1A3bvii"/>
    <x v="4"/>
    <s v="Road transport - cars - rural driving"/>
    <n v="652"/>
    <s v="Road abrasion"/>
    <n v="313"/>
    <x v="0"/>
    <n v="193.26113004133799"/>
    <s v="billion vehicle kilometres"/>
    <n v="4.12443139439783E-3"/>
    <n v="0.797092272059296"/>
  </r>
  <r>
    <x v="13"/>
    <s v="1A3bii"/>
    <x v="4"/>
    <s v="Road transport - LGVs - rural driving"/>
    <n v="654"/>
    <s v="Petrol"/>
    <n v="28"/>
    <x v="0"/>
    <n v="3264.7215733153498"/>
    <s v="TJ (net)"/>
    <n v="7.5098786613358304E-7"/>
    <n v="2.4517662878643701E-3"/>
  </r>
  <r>
    <x v="13"/>
    <s v="1A3bii"/>
    <x v="4"/>
    <s v="Road transport - LGVs - rural driving"/>
    <n v="655"/>
    <s v="DERV"/>
    <n v="12"/>
    <x v="0"/>
    <n v="112529.07592078899"/>
    <s v="TJ (net)"/>
    <n v="1.8091017630308499E-6"/>
    <n v="0.20357654964053201"/>
  </r>
  <r>
    <x v="11"/>
    <s v="1A3bvi"/>
    <x v="4"/>
    <s v="Road transport - LGVs - rural driving"/>
    <n v="655"/>
    <s v="Brake wear"/>
    <n v="50"/>
    <x v="0"/>
    <n v="39.044459952531597"/>
    <s v="billion vehicle kilometres"/>
    <n v="3.6126969348032598E-3"/>
    <n v="0.14105580079155999"/>
  </r>
  <r>
    <x v="11"/>
    <s v="1A3bvi"/>
    <x v="4"/>
    <s v="Road transport - LGVs - rural driving"/>
    <n v="655"/>
    <s v="Tyre wear"/>
    <n v="60"/>
    <x v="0"/>
    <n v="39.044459952531597"/>
    <s v="billion vehicle kilometres"/>
    <n v="7.87601033510359E-3"/>
    <n v="0.30751457011467698"/>
  </r>
  <r>
    <x v="12"/>
    <s v="1A3bvii"/>
    <x v="4"/>
    <s v="Road transport - LGVs - rural driving"/>
    <n v="655"/>
    <s v="Road abrasion"/>
    <n v="313"/>
    <x v="0"/>
    <n v="39.044459952531597"/>
    <s v="billion vehicle kilometres"/>
    <n v="4.2424676948368198E-3"/>
    <n v="0.16564486001096501"/>
  </r>
  <r>
    <x v="14"/>
    <s v="1A3biii"/>
    <x v="4"/>
    <s v="Road transport - buses and coaches - rural driving"/>
    <n v="656"/>
    <s v="DERV"/>
    <n v="12"/>
    <x v="0"/>
    <n v="10539.547662195901"/>
    <s v="TJ (net)"/>
    <n v="2.1336389698966699E-6"/>
    <n v="2.2487589617144501E-2"/>
  </r>
  <r>
    <x v="11"/>
    <s v="1A3bvi"/>
    <x v="4"/>
    <s v="Road transport - buses and coaches - rural driving"/>
    <n v="656"/>
    <s v="Brake wear"/>
    <n v="50"/>
    <x v="0"/>
    <n v="1.2087991363184201"/>
    <s v="billion vehicle kilometres"/>
    <n v="1.03934976140077E-2"/>
    <n v="1.25636509391401E-2"/>
  </r>
  <r>
    <x v="11"/>
    <s v="1A3bvi"/>
    <x v="4"/>
    <s v="Road transport - buses and coaches - rural driving"/>
    <n v="656"/>
    <s v="Tyre wear"/>
    <n v="60"/>
    <x v="0"/>
    <n v="1.2087991363184201"/>
    <s v="billion vehicle kilometres"/>
    <n v="1.16520822840009E-2"/>
    <n v="1.40850270012115E-2"/>
  </r>
  <r>
    <x v="12"/>
    <s v="1A3bvii"/>
    <x v="4"/>
    <s v="Road transport - buses and coaches - rural driving"/>
    <n v="656"/>
    <s v="Road abrasion"/>
    <n v="313"/>
    <x v="0"/>
    <n v="1.2087991363184201"/>
    <s v="billion vehicle kilometres"/>
    <n v="1.96436071030688E-2"/>
    <n v="2.3745175300367901E-2"/>
  </r>
  <r>
    <x v="14"/>
    <s v="1A3biii"/>
    <x v="4"/>
    <s v="Road transport - HGV articulated - rural driving"/>
    <n v="657"/>
    <s v="DERV"/>
    <n v="12"/>
    <x v="0"/>
    <n v="63700.383116830497"/>
    <s v="TJ (net)"/>
    <n v="7.1615625652008898E-7"/>
    <n v="4.5619427911844798E-2"/>
  </r>
  <r>
    <x v="11"/>
    <s v="1A3bvi"/>
    <x v="4"/>
    <s v="Road transport - HGV articulated - rural driving"/>
    <n v="657"/>
    <s v="Brake wear"/>
    <n v="50"/>
    <x v="0"/>
    <n v="5.8337245806141196"/>
    <s v="billion vehicle kilometres"/>
    <n v="1.08886667536017E-2"/>
    <n v="6.3521482890601999E-2"/>
  </r>
  <r>
    <x v="11"/>
    <s v="1A3bvi"/>
    <x v="4"/>
    <s v="Road transport - HGV articulated - rural driving"/>
    <n v="657"/>
    <s v="Tyre wear"/>
    <n v="60"/>
    <x v="0"/>
    <n v="5.8337245806141196"/>
    <s v="billion vehicle kilometres"/>
    <n v="2.68455238823153E-2"/>
    <n v="0.15660939255172601"/>
  </r>
  <r>
    <x v="12"/>
    <s v="1A3bvii"/>
    <x v="4"/>
    <s v="Road transport - HGV articulated - rural driving"/>
    <n v="657"/>
    <s v="Road abrasion"/>
    <n v="313"/>
    <x v="0"/>
    <n v="5.8337245806141196"/>
    <s v="billion vehicle kilometres"/>
    <n v="2.05794718512976E-2"/>
    <n v="0.120054970794971"/>
  </r>
  <r>
    <x v="14"/>
    <s v="1A3biii"/>
    <x v="4"/>
    <s v="Road transport - HGV rigid - rural driving"/>
    <n v="658"/>
    <s v="DERV"/>
    <n v="12"/>
    <x v="0"/>
    <n v="47564.829374020897"/>
    <s v="TJ (net)"/>
    <n v="1.37212720743017E-6"/>
    <n v="6.5264996500867797E-2"/>
  </r>
  <r>
    <x v="11"/>
    <s v="1A3bvi"/>
    <x v="4"/>
    <s v="Road transport - HGV rigid - rural driving"/>
    <n v="658"/>
    <s v="Brake wear"/>
    <n v="50"/>
    <x v="0"/>
    <n v="6.1517337523006503"/>
    <s v="billion vehicle kilometres"/>
    <n v="1.0818575908873E-2"/>
    <n v="6.6552998570440697E-2"/>
  </r>
  <r>
    <x v="11"/>
    <s v="1A3bvi"/>
    <x v="4"/>
    <s v="Road transport - HGV rigid - rural driving"/>
    <n v="658"/>
    <s v="Tyre wear"/>
    <n v="60"/>
    <x v="0"/>
    <n v="6.1517337523006503"/>
    <s v="billion vehicle kilometres"/>
    <n v="1.21286347837328E-2"/>
    <n v="7.4612131968416803E-2"/>
  </r>
  <r>
    <x v="12"/>
    <s v="1A3bvii"/>
    <x v="4"/>
    <s v="Road transport - HGV rigid - rural driving"/>
    <n v="658"/>
    <s v="Road abrasion"/>
    <n v="313"/>
    <x v="0"/>
    <n v="6.1517337523006503"/>
    <s v="billion vehicle kilometres"/>
    <n v="2.0447000851976101E-2"/>
    <n v="0.125784505274422"/>
  </r>
  <r>
    <x v="15"/>
    <s v="1A3biv"/>
    <x v="4"/>
    <s v="Road transport - motorcycle (&gt;50cc  2st) - rural driving"/>
    <n v="660"/>
    <s v="Petrol"/>
    <n v="28"/>
    <x v="0"/>
    <n v="0"/>
    <s v="TJ (net)"/>
    <n v="0"/>
    <n v="0"/>
  </r>
  <r>
    <x v="11"/>
    <s v="1A3bvi"/>
    <x v="4"/>
    <s v="Road transport - motorcycle (&gt;50cc  2st) - rural driving"/>
    <n v="660"/>
    <s v="Brake wear"/>
    <n v="50"/>
    <x v="0"/>
    <n v="0"/>
    <s v="billion vehicle kilometres"/>
    <n v="0"/>
    <n v="0"/>
  </r>
  <r>
    <x v="11"/>
    <s v="1A3bvi"/>
    <x v="4"/>
    <s v="Road transport - motorcycle (&gt;50cc  2st) - rural driving"/>
    <n v="660"/>
    <s v="Tyre wear"/>
    <n v="60"/>
    <x v="0"/>
    <n v="0"/>
    <s v="billion vehicle kilometres"/>
    <n v="0"/>
    <n v="0"/>
  </r>
  <r>
    <x v="12"/>
    <s v="1A3bvii"/>
    <x v="4"/>
    <s v="Road transport - motorcycle (&gt;50cc  2st) - rural driving"/>
    <n v="660"/>
    <s v="Road abrasion"/>
    <n v="313"/>
    <x v="0"/>
    <n v="0"/>
    <s v="billion vehicle kilometres"/>
    <n v="0"/>
    <n v="0"/>
  </r>
  <r>
    <x v="15"/>
    <s v="1A3biv"/>
    <x v="4"/>
    <s v="Road transport - motorcycle (&gt;50cc  4st) - rural driving"/>
    <n v="661"/>
    <s v="Petrol"/>
    <n v="28"/>
    <x v="0"/>
    <n v="2925.2059698071998"/>
    <s v="TJ (net)"/>
    <n v="4.07419452637697E-6"/>
    <n v="1.19178581507137E-2"/>
  </r>
  <r>
    <x v="11"/>
    <s v="1A3bvi"/>
    <x v="4"/>
    <s v="Road transport - motorcycle (&gt;50cc  4st) - rural driving"/>
    <n v="661"/>
    <s v="Brake wear"/>
    <n v="50"/>
    <x v="0"/>
    <n v="1.9492291217583999"/>
    <s v="billion vehicle kilometres"/>
    <n v="1.12978337616237E-3"/>
    <n v="2.2022066580942201E-3"/>
  </r>
  <r>
    <x v="11"/>
    <s v="1A3bvi"/>
    <x v="4"/>
    <s v="Road transport - motorcycle (&gt;50cc  4st) - rural driving"/>
    <n v="661"/>
    <s v="Tyre wear"/>
    <n v="60"/>
    <x v="0"/>
    <n v="1.9492291217583999"/>
    <s v="billion vehicle kilometres"/>
    <n v="2.0915707437853901E-3"/>
    <n v="4.0769506040043597E-3"/>
  </r>
  <r>
    <x v="12"/>
    <s v="1A3bvii"/>
    <x v="4"/>
    <s v="Road transport - motorcycle (&gt;50cc  4st) - rural driving"/>
    <n v="661"/>
    <s v="Road abrasion"/>
    <n v="313"/>
    <x v="0"/>
    <n v="1.9492291217583999"/>
    <s v="billion vehicle kilometres"/>
    <n v="1.6554351206431101E-3"/>
    <n v="3.2268223463391798E-3"/>
  </r>
  <r>
    <x v="10"/>
    <s v="1A3bi"/>
    <x v="4"/>
    <s v="Road transport - cars - urban driving"/>
    <n v="663"/>
    <s v="Petrol"/>
    <n v="28"/>
    <x v="0"/>
    <n v="211806.372077262"/>
    <s v="TJ (net)"/>
    <n v="6.3866781587777098E-7"/>
    <n v="0.135273913043579"/>
  </r>
  <r>
    <x v="10"/>
    <s v="1A3bi"/>
    <x v="4"/>
    <s v="Road transport - cars - urban driving"/>
    <n v="664"/>
    <s v="DERV"/>
    <n v="12"/>
    <x v="0"/>
    <n v="161245.094866878"/>
    <s v="TJ (net)"/>
    <n v="2.31278011386551E-6"/>
    <n v="0.37292444886647302"/>
  </r>
  <r>
    <x v="11"/>
    <s v="1A3bvi"/>
    <x v="4"/>
    <s v="Road transport - cars - urban driving"/>
    <n v="664"/>
    <s v="Brake wear"/>
    <n v="50"/>
    <x v="0"/>
    <n v="153.80182431653901"/>
    <s v="billion vehicle kilometres"/>
    <n v="4.7378379445523096E-3"/>
    <n v="0.72868811918826704"/>
  </r>
  <r>
    <x v="11"/>
    <s v="1A3bvi"/>
    <x v="4"/>
    <s v="Road transport - cars - urban driving"/>
    <n v="664"/>
    <s v="Tyre wear"/>
    <n v="60"/>
    <x v="0"/>
    <n v="153.80182431653901"/>
    <s v="billion vehicle kilometres"/>
    <n v="6.2040363169385002E-3"/>
    <n v="0.954192103671203"/>
  </r>
  <r>
    <x v="12"/>
    <s v="1A3bvii"/>
    <x v="4"/>
    <s v="Road transport - cars - urban driving"/>
    <n v="664"/>
    <s v="Road abrasion"/>
    <n v="313"/>
    <x v="0"/>
    <n v="153.80182431653901"/>
    <s v="billion vehicle kilometres"/>
    <n v="4.1074243675479297E-3"/>
    <n v="0.63172936097107801"/>
  </r>
  <r>
    <x v="13"/>
    <s v="1A3bii"/>
    <x v="4"/>
    <s v="Road transport - LGVs - urban driving"/>
    <n v="666"/>
    <s v="Petrol"/>
    <n v="28"/>
    <x v="0"/>
    <n v="3149.3090646376399"/>
    <s v="TJ (net)"/>
    <n v="3.6557514006213698E-7"/>
    <n v="1.15130910240386E-3"/>
  </r>
  <r>
    <x v="13"/>
    <s v="1A3bii"/>
    <x v="4"/>
    <s v="Road transport - LGVs - urban driving"/>
    <n v="667"/>
    <s v="DERV"/>
    <n v="12"/>
    <x v="0"/>
    <n v="84700.733912325493"/>
    <s v="TJ (net)"/>
    <n v="1.7715589660031801E-6"/>
    <n v="0.15005234458943001"/>
  </r>
  <r>
    <x v="11"/>
    <s v="1A3bvi"/>
    <x v="4"/>
    <s v="Road transport - LGVs - urban driving"/>
    <n v="667"/>
    <s v="Brake wear"/>
    <n v="50"/>
    <x v="0"/>
    <n v="27.236323162935999"/>
    <s v="billion vehicle kilometres"/>
    <n v="7.63950702654003E-3"/>
    <n v="0.20807208218036499"/>
  </r>
  <r>
    <x v="11"/>
    <s v="1A3bvi"/>
    <x v="4"/>
    <s v="Road transport - LGVs - urban driving"/>
    <n v="667"/>
    <s v="Tyre wear"/>
    <n v="60"/>
    <x v="0"/>
    <n v="27.236323162935999"/>
    <s v="billion vehicle kilometres"/>
    <n v="1.0127934187690601E-2"/>
    <n v="0.27584768850888902"/>
  </r>
  <r>
    <x v="12"/>
    <s v="1A3bvii"/>
    <x v="4"/>
    <s v="Road transport - LGVs - urban driving"/>
    <n v="667"/>
    <s v="Road abrasion"/>
    <n v="313"/>
    <x v="0"/>
    <n v="27.236323162935999"/>
    <s v="billion vehicle kilometres"/>
    <n v="4.2455682882549996E-3"/>
    <n v="0.11563366990922599"/>
  </r>
  <r>
    <x v="14"/>
    <s v="1A3biii"/>
    <x v="4"/>
    <s v="Road transport - buses and coaches - urban driving"/>
    <n v="668"/>
    <s v="DERV"/>
    <n v="12"/>
    <x v="0"/>
    <n v="28648.1271267255"/>
    <s v="TJ (net)"/>
    <n v="1.86343280043171E-6"/>
    <n v="5.3383859758877703E-2"/>
  </r>
  <r>
    <x v="11"/>
    <s v="1A3bvi"/>
    <x v="4"/>
    <s v="Road transport - buses and coaches - urban driving"/>
    <n v="668"/>
    <s v="Brake wear"/>
    <n v="50"/>
    <x v="0"/>
    <n v="2.2203729430501902"/>
    <s v="billion vehicle kilometres"/>
    <n v="2.0654647452474102E-2"/>
    <n v="4.5861020351714001E-2"/>
  </r>
  <r>
    <x v="11"/>
    <s v="1A3bvi"/>
    <x v="4"/>
    <s v="Road transport - buses and coaches - urban driving"/>
    <n v="668"/>
    <s v="Tyre wear"/>
    <n v="60"/>
    <x v="0"/>
    <n v="2.2203729430501902"/>
    <s v="billion vehicle kilometres"/>
    <n v="1.42816896057541E-2"/>
    <n v="3.1710677181657501E-2"/>
  </r>
  <r>
    <x v="12"/>
    <s v="1A3bvii"/>
    <x v="4"/>
    <s v="Road transport - buses and coaches - urban driving"/>
    <n v="668"/>
    <s v="Road abrasion"/>
    <n v="313"/>
    <x v="0"/>
    <n v="2.2203729430501902"/>
    <s v="billion vehicle kilometres"/>
    <n v="1.9770191516221999E-2"/>
    <n v="4.3897198321539703E-2"/>
  </r>
  <r>
    <x v="14"/>
    <s v="1A3biii"/>
    <x v="4"/>
    <s v="Road transport - HGV articulated - urban driving"/>
    <n v="669"/>
    <s v="DERV"/>
    <n v="12"/>
    <x v="0"/>
    <n v="14575.5139777765"/>
    <s v="TJ (net)"/>
    <n v="7.5468236021464102E-7"/>
    <n v="1.09998832900899E-2"/>
  </r>
  <r>
    <x v="11"/>
    <s v="1A3bvi"/>
    <x v="4"/>
    <s v="Road transport - HGV articulated - urban driving"/>
    <n v="669"/>
    <s v="Brake wear"/>
    <n v="50"/>
    <x v="0"/>
    <n v="0.96769557319405797"/>
    <s v="billion vehicle kilometres"/>
    <n v="2.04462291251548E-2"/>
    <n v="1.9785725412923699E-2"/>
  </r>
  <r>
    <x v="11"/>
    <s v="1A3bvi"/>
    <x v="4"/>
    <s v="Road transport - HGV articulated - urban driving"/>
    <n v="669"/>
    <s v="Tyre wear"/>
    <n v="60"/>
    <x v="0"/>
    <n v="0.96769557319405797"/>
    <s v="billion vehicle kilometres"/>
    <n v="3.30289255340055E-2"/>
    <n v="3.19619450266133E-2"/>
  </r>
  <r>
    <x v="12"/>
    <s v="1A3bvii"/>
    <x v="4"/>
    <s v="Road transport - HGV articulated - urban driving"/>
    <n v="669"/>
    <s v="Road abrasion"/>
    <n v="313"/>
    <x v="0"/>
    <n v="0.96769557319405797"/>
    <s v="billion vehicle kilometres"/>
    <n v="2.05685175825168E-2"/>
    <n v="1.9904063411765701E-2"/>
  </r>
  <r>
    <x v="14"/>
    <s v="1A3biii"/>
    <x v="4"/>
    <s v="Road transport - HGV rigid - urban driving"/>
    <n v="670"/>
    <s v="DERV"/>
    <n v="12"/>
    <x v="0"/>
    <n v="25099.7305395105"/>
    <s v="TJ (net)"/>
    <n v="1.17173491622408E-6"/>
    <n v="2.9410230660960299E-2"/>
  </r>
  <r>
    <x v="11"/>
    <s v="1A3bvi"/>
    <x v="4"/>
    <s v="Road transport - HGV rigid - urban driving"/>
    <n v="670"/>
    <s v="Brake wear"/>
    <n v="50"/>
    <x v="0"/>
    <n v="2.5153474445223001"/>
    <s v="billion vehicle kilometres"/>
    <n v="2.0273042108950499E-2"/>
    <n v="5.0993744661441603E-2"/>
  </r>
  <r>
    <x v="11"/>
    <s v="1A3bvi"/>
    <x v="4"/>
    <s v="Road transport - HGV rigid - urban driving"/>
    <n v="670"/>
    <s v="Tyre wear"/>
    <n v="60"/>
    <x v="0"/>
    <n v="2.5153474445223001"/>
    <s v="billion vehicle kilometres"/>
    <n v="1.4427504520429299E-2"/>
    <n v="3.6290186626295802E-2"/>
  </r>
  <r>
    <x v="12"/>
    <s v="1A3bvii"/>
    <x v="4"/>
    <s v="Road transport - HGV rigid - urban driving"/>
    <n v="670"/>
    <s v="Road abrasion"/>
    <n v="313"/>
    <x v="0"/>
    <n v="2.5153474445223001"/>
    <s v="billion vehicle kilometres"/>
    <n v="2.0394294738487299E-2"/>
    <n v="5.1298737153288601E-2"/>
  </r>
  <r>
    <x v="15"/>
    <s v="1A3biv"/>
    <x v="4"/>
    <s v="Road transport - mopeds (&lt;50cc 2st) - urban driving"/>
    <n v="671"/>
    <s v="Petrol"/>
    <n v="28"/>
    <x v="0"/>
    <n v="111.839096104985"/>
    <s v="TJ (net)"/>
    <n v="7.4474100621565303E-6"/>
    <n v="8.3291160967475695E-4"/>
  </r>
  <r>
    <x v="11"/>
    <s v="1A3bvi"/>
    <x v="4"/>
    <s v="Road transport - mopeds (&lt;50cc 2st) - urban driving"/>
    <n v="671"/>
    <s v="Brake wear"/>
    <n v="50"/>
    <x v="0"/>
    <n v="0.12086004639879"/>
    <s v="billion vehicle kilometres"/>
    <n v="0"/>
    <n v="0"/>
  </r>
  <r>
    <x v="11"/>
    <s v="1A3bvi"/>
    <x v="4"/>
    <s v="Road transport - mopeds (&lt;50cc 2st) - urban driving"/>
    <n v="671"/>
    <s v="Tyre wear"/>
    <n v="60"/>
    <x v="0"/>
    <n v="0.12086004639879"/>
    <s v="billion vehicle kilometres"/>
    <n v="0"/>
    <n v="0"/>
  </r>
  <r>
    <x v="12"/>
    <s v="1A3bvii"/>
    <x v="4"/>
    <s v="Road transport - mopeds (&lt;50cc 2st) - urban driving"/>
    <n v="671"/>
    <s v="Road abrasion"/>
    <n v="313"/>
    <x v="0"/>
    <n v="0.12086004639879"/>
    <s v="billion vehicle kilometres"/>
    <n v="0"/>
    <n v="0"/>
  </r>
  <r>
    <x v="15"/>
    <s v="1A3biv"/>
    <x v="4"/>
    <s v="Road transport - motorcycle (&gt;50cc  2st) - urban driving"/>
    <n v="672"/>
    <s v="Petrol"/>
    <n v="28"/>
    <x v="0"/>
    <n v="66.806922893899099"/>
    <s v="TJ (net)"/>
    <n v="1.1454945088923E-5"/>
    <n v="7.6526963330952695E-4"/>
  </r>
  <r>
    <x v="11"/>
    <s v="1A3bvi"/>
    <x v="4"/>
    <s v="Road transport - motorcycle (&gt;50cc  2st) - urban driving"/>
    <n v="672"/>
    <s v="Brake wear"/>
    <n v="50"/>
    <x v="0"/>
    <n v="4.98863843141608E-2"/>
    <s v="billion vehicle kilometres"/>
    <n v="0"/>
    <n v="0"/>
  </r>
  <r>
    <x v="11"/>
    <s v="1A3bvi"/>
    <x v="4"/>
    <s v="Road transport - motorcycle (&gt;50cc  2st) - urban driving"/>
    <n v="672"/>
    <s v="Tyre wear"/>
    <n v="60"/>
    <x v="0"/>
    <n v="4.98863843141608E-2"/>
    <s v="billion vehicle kilometres"/>
    <n v="0"/>
    <n v="0"/>
  </r>
  <r>
    <x v="12"/>
    <s v="1A3bvii"/>
    <x v="4"/>
    <s v="Road transport - motorcycle (&gt;50cc  2st) - urban driving"/>
    <n v="672"/>
    <s v="Road abrasion"/>
    <n v="313"/>
    <x v="0"/>
    <n v="4.98863843141608E-2"/>
    <s v="billion vehicle kilometres"/>
    <n v="0"/>
    <n v="0"/>
  </r>
  <r>
    <x v="15"/>
    <s v="1A3biv"/>
    <x v="4"/>
    <s v="Road transport - motorcycle (&gt;50cc  4st) - urban driving"/>
    <n v="673"/>
    <s v="Petrol"/>
    <n v="28"/>
    <x v="0"/>
    <n v="3303.34277050123"/>
    <s v="TJ (net)"/>
    <n v="3.8484584881540497E-6"/>
    <n v="1.2712777524417801E-2"/>
  </r>
  <r>
    <x v="11"/>
    <s v="1A3bvi"/>
    <x v="4"/>
    <s v="Road transport - motorcycle (&gt;50cc  4st) - urban driving"/>
    <n v="673"/>
    <s v="Brake wear"/>
    <n v="50"/>
    <x v="0"/>
    <n v="2.0002636776917702"/>
    <s v="billion vehicle kilometres"/>
    <n v="2.6647739143876902E-3"/>
    <n v="5.3302504702102196E-3"/>
  </r>
  <r>
    <x v="11"/>
    <s v="1A3bvi"/>
    <x v="4"/>
    <s v="Road transport - motorcycle (&gt;50cc  4st) - urban driving"/>
    <n v="673"/>
    <s v="Tyre wear"/>
    <n v="60"/>
    <x v="0"/>
    <n v="2.0002636776917702"/>
    <s v="billion vehicle kilometres"/>
    <n v="3.00003806397611E-3"/>
    <n v="6.0008671710641498E-3"/>
  </r>
  <r>
    <x v="12"/>
    <s v="1A3bvii"/>
    <x v="4"/>
    <s v="Road transport - motorcycle (&gt;50cc  4st) - urban driving"/>
    <n v="673"/>
    <s v="Road abrasion"/>
    <n v="313"/>
    <x v="0"/>
    <n v="2.0002636776917702"/>
    <s v="billion vehicle kilometres"/>
    <n v="1.84800245775174E-3"/>
    <n v="3.6964921925259301E-3"/>
  </r>
  <r>
    <x v="10"/>
    <s v="1A3bi"/>
    <x v="4"/>
    <s v="Road transport - cars - motorway driving"/>
    <n v="675"/>
    <s v="Petrol"/>
    <n v="28"/>
    <x v="0"/>
    <n v="73384.973351355497"/>
    <s v="TJ (net)"/>
    <n v="7.7091797508658697E-7"/>
    <n v="5.65737950578101E-2"/>
  </r>
  <r>
    <x v="10"/>
    <s v="1A3bi"/>
    <x v="4"/>
    <s v="Road transport - cars - motorway driving"/>
    <n v="676"/>
    <s v="DERV"/>
    <n v="12"/>
    <x v="0"/>
    <n v="105211.842744447"/>
    <s v="TJ (net)"/>
    <n v="1.8558459878250299E-6"/>
    <n v="0.19525697622895999"/>
  </r>
  <r>
    <x v="11"/>
    <s v="1A3bvi"/>
    <x v="4"/>
    <s v="Road transport - cars - motorway driving"/>
    <n v="676"/>
    <s v="Brake wear"/>
    <n v="50"/>
    <x v="0"/>
    <n v="82.035630092942498"/>
    <s v="billion vehicle kilometres"/>
    <n v="5.5487370488297501E-4"/>
    <n v="4.5519414002080302E-2"/>
  </r>
  <r>
    <x v="11"/>
    <s v="1A3bvi"/>
    <x v="4"/>
    <s v="Road transport - cars - motorway driving"/>
    <n v="676"/>
    <s v="Tyre wear"/>
    <n v="60"/>
    <x v="0"/>
    <n v="82.035630092942498"/>
    <s v="billion vehicle kilometres"/>
    <n v="4.1347270909634403E-3"/>
    <n v="0.33919494216954499"/>
  </r>
  <r>
    <x v="12"/>
    <s v="1A3bvii"/>
    <x v="4"/>
    <s v="Road transport - cars - motorway driving"/>
    <n v="676"/>
    <s v="Road abrasion"/>
    <n v="313"/>
    <x v="0"/>
    <n v="82.035630092942498"/>
    <s v="billion vehicle kilometres"/>
    <n v="4.1309531337794898E-3"/>
    <n v="0.33888534321401598"/>
  </r>
  <r>
    <x v="13"/>
    <s v="1A3bii"/>
    <x v="4"/>
    <s v="Road transport - LGVs - motorway driving"/>
    <n v="678"/>
    <s v="Petrol"/>
    <n v="28"/>
    <x v="0"/>
    <n v="1567.50600291406"/>
    <s v="TJ (net)"/>
    <n v="1.10330330279794E-6"/>
    <n v="1.72943455017068E-3"/>
  </r>
  <r>
    <x v="13"/>
    <s v="1A3bii"/>
    <x v="4"/>
    <s v="Road transport - LGVs - motorway driving"/>
    <n v="679"/>
    <s v="DERV"/>
    <n v="12"/>
    <x v="0"/>
    <n v="56550.873624281099"/>
    <s v="TJ (net)"/>
    <n v="2.6903161608539901E-6"/>
    <n v="0.15213972922181501"/>
  </r>
  <r>
    <x v="11"/>
    <s v="1A3bvi"/>
    <x v="4"/>
    <s v="Road transport - LGVs - motorway driving"/>
    <n v="679"/>
    <s v="Brake wear"/>
    <n v="50"/>
    <x v="0"/>
    <n v="17.0897782207334"/>
    <s v="billion vehicle kilometres"/>
    <n v="8.8192982796368898E-4"/>
    <n v="1.5071985166149E-2"/>
  </r>
  <r>
    <x v="11"/>
    <s v="1A3bvi"/>
    <x v="4"/>
    <s v="Road transport - LGVs - motorway driving"/>
    <n v="679"/>
    <s v="Tyre wear"/>
    <n v="60"/>
    <x v="0"/>
    <n v="17.0897782207334"/>
    <s v="billion vehicle kilometres"/>
    <n v="6.6552229427028599E-3"/>
    <n v="0.113736284100329"/>
  </r>
  <r>
    <x v="12"/>
    <s v="1A3bvii"/>
    <x v="4"/>
    <s v="Road transport - LGVs - motorway driving"/>
    <n v="679"/>
    <s v="Road abrasion"/>
    <n v="313"/>
    <x v="0"/>
    <n v="17.0897782207334"/>
    <s v="billion vehicle kilometres"/>
    <n v="4.2100610599397998E-3"/>
    <n v="7.1949009810116996E-2"/>
  </r>
  <r>
    <x v="14"/>
    <s v="1A3biii"/>
    <x v="4"/>
    <s v="Road transport - buses and coaches - motorway driving"/>
    <n v="680"/>
    <s v="DERV"/>
    <n v="12"/>
    <x v="0"/>
    <n v="3211.0715199701799"/>
    <s v="TJ (net)"/>
    <n v="2.0805347014408999E-6"/>
    <n v="6.6807457261065404E-3"/>
  </r>
  <r>
    <x v="11"/>
    <s v="1A3bvi"/>
    <x v="4"/>
    <s v="Road transport - buses and coaches - motorway driving"/>
    <n v="680"/>
    <s v="Brake wear"/>
    <n v="50"/>
    <x v="0"/>
    <n v="0.35895659408824299"/>
    <s v="billion vehicle kilometres"/>
    <n v="3.2309046303663101E-3"/>
    <n v="1.15975452194022E-3"/>
  </r>
  <r>
    <x v="11"/>
    <s v="1A3bvi"/>
    <x v="4"/>
    <s v="Road transport - buses and coaches - motorway driving"/>
    <n v="680"/>
    <s v="Tyre wear"/>
    <n v="60"/>
    <x v="0"/>
    <n v="0.35895659408824299"/>
    <s v="billion vehicle kilometres"/>
    <n v="9.3669823616069608E-3"/>
    <n v="3.36234008540708E-3"/>
  </r>
  <r>
    <x v="12"/>
    <s v="1A3bvii"/>
    <x v="4"/>
    <s v="Road transport - buses and coaches - motorway driving"/>
    <n v="680"/>
    <s v="Road abrasion"/>
    <n v="313"/>
    <x v="0"/>
    <n v="0.35895659408824299"/>
    <s v="billion vehicle kilometres"/>
    <n v="1.9635754950573601E-2"/>
    <n v="7.0483837194092597E-3"/>
  </r>
  <r>
    <x v="14"/>
    <s v="1A3biii"/>
    <x v="4"/>
    <s v="Road transport - HGV articulated - motorway driving"/>
    <n v="681"/>
    <s v="DERV"/>
    <n v="12"/>
    <x v="0"/>
    <n v="93969.046513733396"/>
    <s v="TJ (net)"/>
    <n v="7.0389445213525702E-7"/>
    <n v="6.6144290513456896E-2"/>
  </r>
  <r>
    <x v="11"/>
    <s v="1A3bvi"/>
    <x v="4"/>
    <s v="Road transport - HGV articulated - motorway driving"/>
    <n v="681"/>
    <s v="Brake wear"/>
    <n v="50"/>
    <x v="0"/>
    <n v="8.8729028043665092"/>
    <s v="billion vehicle kilometres"/>
    <n v="3.37942251693142E-3"/>
    <n v="2.99852875276201E-2"/>
  </r>
  <r>
    <x v="11"/>
    <s v="1A3bvi"/>
    <x v="4"/>
    <s v="Road transport - HGV articulated - motorway driving"/>
    <n v="681"/>
    <s v="Tyre wear"/>
    <n v="60"/>
    <x v="0"/>
    <n v="8.8729028043665092"/>
    <s v="billion vehicle kilometres"/>
    <n v="2.2065815413479298E-2"/>
    <n v="0.19578783546289399"/>
  </r>
  <r>
    <x v="12"/>
    <s v="1A3bvii"/>
    <x v="4"/>
    <s v="Road transport - HGV articulated - motorway driving"/>
    <n v="681"/>
    <s v="Road abrasion"/>
    <n v="313"/>
    <x v="0"/>
    <n v="8.8729028043665092"/>
    <s v="billion vehicle kilometres"/>
    <n v="2.05383692830923E-2"/>
    <n v="0.18223495440906501"/>
  </r>
  <r>
    <x v="14"/>
    <s v="1A3biii"/>
    <x v="4"/>
    <s v="Road transport - HGV rigid - motorway driving"/>
    <n v="682"/>
    <s v="DERV"/>
    <n v="12"/>
    <x v="0"/>
    <n v="30877.647404360301"/>
    <s v="TJ (net)"/>
    <n v="1.3148423385995199E-6"/>
    <n v="4.0599238123600501E-2"/>
  </r>
  <r>
    <x v="11"/>
    <s v="1A3bvi"/>
    <x v="4"/>
    <s v="Road transport - HGV rigid - motorway driving"/>
    <n v="682"/>
    <s v="Brake wear"/>
    <n v="50"/>
    <x v="0"/>
    <n v="4.0541385113822397"/>
    <s v="billion vehicle kilometres"/>
    <n v="3.3722039510430801E-3"/>
    <n v="1.3671381906159101E-2"/>
  </r>
  <r>
    <x v="11"/>
    <s v="1A3bvi"/>
    <x v="4"/>
    <s v="Road transport - HGV rigid - motorway driving"/>
    <n v="682"/>
    <s v="Tyre wear"/>
    <n v="60"/>
    <x v="0"/>
    <n v="4.0541385113822397"/>
    <s v="billion vehicle kilometres"/>
    <n v="9.7766348880376896E-3"/>
    <n v="3.9635832011316798E-2"/>
  </r>
  <r>
    <x v="12"/>
    <s v="1A3bvii"/>
    <x v="4"/>
    <s v="Road transport - HGV rigid - motorway driving"/>
    <n v="682"/>
    <s v="Road abrasion"/>
    <n v="313"/>
    <x v="0"/>
    <n v="4.0541385113822397"/>
    <s v="billion vehicle kilometres"/>
    <n v="2.0494498600700101E-2"/>
    <n v="8.3087536048567695E-2"/>
  </r>
  <r>
    <x v="15"/>
    <s v="1A3biv"/>
    <x v="4"/>
    <s v="Road transport - motorcycle (&gt;50cc  4st) - motorway driving"/>
    <n v="685"/>
    <s v="Petrol"/>
    <n v="28"/>
    <x v="0"/>
    <n v="784.98416764459103"/>
    <s v="TJ (net)"/>
    <n v="3.4164415002955698E-6"/>
    <n v="2.6818524874159598E-3"/>
  </r>
  <r>
    <x v="11"/>
    <s v="1A3bvi"/>
    <x v="4"/>
    <s v="Road transport - motorcycle (&gt;50cc  4st) - motorway driving"/>
    <n v="685"/>
    <s v="Brake wear"/>
    <n v="50"/>
    <x v="0"/>
    <n v="0.36743592204450798"/>
    <s v="billion vehicle kilometres"/>
    <n v="3.3079375313871601E-4"/>
    <n v="1.2154550769108699E-4"/>
  </r>
  <r>
    <x v="11"/>
    <s v="1A3bvi"/>
    <x v="4"/>
    <s v="Road transport - motorcycle (&gt;50cc  4st) - motorway driving"/>
    <n v="685"/>
    <s v="Tyre wear"/>
    <n v="60"/>
    <x v="0"/>
    <n v="0.36743592204450798"/>
    <s v="billion vehicle kilometres"/>
    <n v="2.1197555577969901E-3"/>
    <n v="7.7887433788810696E-4"/>
  </r>
  <r>
    <x v="12"/>
    <s v="1A3bvii"/>
    <x v="4"/>
    <s v="Road transport - motorcycle (&gt;50cc  4st) - motorway driving"/>
    <n v="685"/>
    <s v="Road abrasion"/>
    <n v="313"/>
    <x v="0"/>
    <n v="0.36743592204450798"/>
    <s v="billion vehicle kilometres"/>
    <n v="1.9701686767820601E-3"/>
    <n v="7.2391074433662405E-4"/>
  </r>
  <r>
    <x v="10"/>
    <s v="1A3bi"/>
    <x v="4"/>
    <s v="Road transport - cars - cold start"/>
    <n v="687"/>
    <s v="Petrol"/>
    <n v="28"/>
    <x v="0"/>
    <n v="10.7535294250464"/>
    <s v="Megatonne"/>
    <n v="0"/>
    <n v="0"/>
  </r>
  <r>
    <x v="10"/>
    <s v="1A3bi"/>
    <x v="4"/>
    <s v="Road transport - cars - cold start"/>
    <n v="688"/>
    <s v="DERV"/>
    <n v="12"/>
    <x v="0"/>
    <n v="10.801121650459001"/>
    <s v="Megatonne"/>
    <n v="3.04056122676933E-2"/>
    <n v="0.32841471696004398"/>
  </r>
  <r>
    <x v="13"/>
    <s v="1A3bii"/>
    <x v="4"/>
    <s v="Road transport - LGVs - cold start"/>
    <n v="690"/>
    <s v="Petrol"/>
    <n v="28"/>
    <x v="0"/>
    <n v="0.178556265751384"/>
    <s v="Megatonne"/>
    <n v="0"/>
    <n v="0"/>
  </r>
  <r>
    <x v="13"/>
    <s v="1A3bii"/>
    <x v="4"/>
    <s v="Road transport - LGVs - cold start"/>
    <n v="691"/>
    <s v="DERV"/>
    <n v="12"/>
    <x v="0"/>
    <n v="5.91172774370082"/>
    <s v="Megatonne"/>
    <n v="1.43117560598567E-2"/>
    <n v="8.4607205360133206E-2"/>
  </r>
  <r>
    <x v="6"/>
    <s v="5C1bv"/>
    <x v="4"/>
    <s v="Foot and mouth pyres"/>
    <n v="712"/>
    <s v="Pigs burnt"/>
    <n v="239"/>
    <x v="0"/>
    <n v="0"/>
    <s v="Population Size (1000 head)"/>
    <n v="2.5787665063902402E-3"/>
    <n v="0"/>
  </r>
  <r>
    <x v="6"/>
    <s v="5C1bv"/>
    <x v="4"/>
    <s v="Foot and mouth pyres"/>
    <n v="712"/>
    <s v="Cows burnt"/>
    <n v="240"/>
    <x v="0"/>
    <n v="0"/>
    <s v="Population Size (1000 head)"/>
    <n v="1.0745859633237599E-2"/>
    <n v="0"/>
  </r>
  <r>
    <x v="6"/>
    <s v="5C1bv"/>
    <x v="4"/>
    <s v="Foot and mouth pyres"/>
    <n v="712"/>
    <s v="Sheep burnt"/>
    <n v="241"/>
    <x v="0"/>
    <n v="0"/>
    <s v="Population Size (1000 head)"/>
    <n v="5.8409789350984597E-4"/>
    <n v="0"/>
  </r>
  <r>
    <x v="6"/>
    <s v="5C1bv"/>
    <x v="4"/>
    <s v="Foot and mouth pyres"/>
    <n v="712"/>
    <s v="Goats burnt"/>
    <n v="242"/>
    <x v="0"/>
    <n v="0"/>
    <s v="Population Size (1000 head)"/>
    <n v="5.8409789350984597E-4"/>
    <n v="0"/>
  </r>
  <r>
    <x v="6"/>
    <s v="5C1bv"/>
    <x v="4"/>
    <s v="Foot and mouth pyres"/>
    <n v="712"/>
    <s v="Deer burnt"/>
    <n v="243"/>
    <x v="0"/>
    <n v="0"/>
    <s v="Population Size (1000 head)"/>
    <n v="1.0745859633237599E-2"/>
    <n v="0"/>
  </r>
  <r>
    <x v="1"/>
    <s v="1A3c"/>
    <x v="4"/>
    <s v="Rail - coal"/>
    <n v="815"/>
    <s v="Coal"/>
    <n v="7"/>
    <x v="0"/>
    <n v="522.27384416723498"/>
    <s v="TJ (net)"/>
    <n v="4.1260982095237397E-5"/>
    <n v="2.1549531732995099E-2"/>
  </r>
  <r>
    <x v="3"/>
    <s v="1B2c"/>
    <x v="4"/>
    <s v="Upstream Gas Production - flaring"/>
    <n v="816"/>
    <s v="Non-fuel combustion"/>
    <n v="21"/>
    <x v="0"/>
    <n v="107136.838687956"/>
    <s v="t"/>
    <n v="3.1401259810891202E-7"/>
    <n v="3.3642317069580499E-2"/>
  </r>
  <r>
    <x v="2"/>
    <s v="1A1c"/>
    <x v="4"/>
    <s v="Upstream Gas Production - fuel combustion"/>
    <n v="818"/>
    <s v="Gas oil"/>
    <n v="15"/>
    <x v="0"/>
    <n v="2092.40754953635"/>
    <s v="TJ (net)"/>
    <n v="4.6801593534173398E-6"/>
    <n v="9.7928007641236003E-3"/>
  </r>
  <r>
    <x v="2"/>
    <s v="1A1c"/>
    <x v="4"/>
    <s v="Upstream Gas Production - fuel combustion"/>
    <n v="818"/>
    <s v="Natural gas"/>
    <n v="19"/>
    <x v="0"/>
    <n v="44136.816778302498"/>
    <s v="TJ (net)"/>
    <n v="9.0479151736799096E-7"/>
    <n v="3.9934617424633299E-2"/>
  </r>
  <r>
    <x v="1"/>
    <s v="1A3ai(i)"/>
    <x v="4"/>
    <s v="Aircraft between UK and CDs - TOL"/>
    <n v="825"/>
    <s v="Aviation spirit"/>
    <n v="2"/>
    <x v="0"/>
    <n v="5.26947489671147E-2"/>
    <s v="TJ (net)"/>
    <n v="6.9317015654174997E-6"/>
    <n v="3.6526427390463099E-7"/>
  </r>
  <r>
    <x v="1"/>
    <s v="1A3ai(i)"/>
    <x v="4"/>
    <s v="Aircraft between UK and CDs - TOL"/>
    <n v="825"/>
    <s v="Aviation turbine fuel"/>
    <n v="3"/>
    <x v="0"/>
    <n v="360.85149847953801"/>
    <s v="TJ (net)"/>
    <n v="2.5593607519409499E-6"/>
    <n v="9.2354916248760905E-4"/>
  </r>
  <r>
    <x v="1"/>
    <s v="1A3ai(i)"/>
    <x v="4"/>
    <s v="Aircraft between UK and Gibraltar - TOL"/>
    <n v="826"/>
    <s v="Aviation turbine fuel"/>
    <n v="3"/>
    <x v="0"/>
    <n v="48.119322356108803"/>
    <s v="TJ (net)"/>
    <n v="2.4982151387012202E-6"/>
    <n v="1.2021241957407499E-4"/>
  </r>
  <r>
    <x v="8"/>
    <s v="z_1A3ai(ii)"/>
    <x v="4"/>
    <s v="Aircraft between UK and CDs - Cruise"/>
    <n v="828"/>
    <s v="Aviation spirit"/>
    <n v="2"/>
    <x v="0"/>
    <n v="2.18243852237473"/>
    <s v="TJ (net)"/>
    <n v="4.5431774093763703E-6"/>
    <n v="9.9152053922056194E-6"/>
  </r>
  <r>
    <x v="8"/>
    <s v="z_1A3ai(ii)"/>
    <x v="4"/>
    <s v="Aircraft between UK and CDs - Cruise"/>
    <n v="828"/>
    <s v="Aviation turbine fuel"/>
    <n v="3"/>
    <x v="0"/>
    <n v="812.98973187385502"/>
    <s v="TJ (net)"/>
    <n v="4.6464282582778496E-6"/>
    <n v="3.7774984638684101E-3"/>
  </r>
  <r>
    <x v="8"/>
    <s v="z_1A3ai(ii)"/>
    <x v="4"/>
    <s v="Aircraft between UK and Gibraltar - Cruise"/>
    <n v="829"/>
    <s v="Aviation turbine fuel"/>
    <n v="3"/>
    <x v="0"/>
    <n v="357.29608694536699"/>
    <s v="TJ (net)"/>
    <n v="4.6464282582778496E-6"/>
    <n v="1.6601506349550499E-3"/>
  </r>
  <r>
    <x v="4"/>
    <s v="1A2b"/>
    <x v="4"/>
    <s v="Autogeneration - exported to grid"/>
    <n v="833"/>
    <s v="Coal"/>
    <n v="7"/>
    <x v="0"/>
    <n v="143.17695354153099"/>
    <s v="TJ (net)"/>
    <n v="7.0153846153846199E-5"/>
    <n v="1.0044413971528899E-2"/>
  </r>
  <r>
    <x v="4"/>
    <s v="1A2gviii"/>
    <x v="4"/>
    <s v="Autogeneration - exported to grid"/>
    <n v="833"/>
    <s v="Natural gas"/>
    <n v="19"/>
    <x v="0"/>
    <n v="26469.2961400081"/>
    <s v="TJ (net)"/>
    <n v="7.8000000000000005E-7"/>
    <n v="2.0646050989206299E-2"/>
  </r>
  <r>
    <x v="4"/>
    <s v="1A2b"/>
    <x v="4"/>
    <s v="Non-Ferrous Metal (combustion)"/>
    <n v="834"/>
    <s v="Coal"/>
    <n v="7"/>
    <x v="0"/>
    <n v="617.69633137083304"/>
    <s v="TJ (net)"/>
    <n v="1.0800000001607201E-4"/>
    <n v="6.6711203797977597E-2"/>
  </r>
  <r>
    <x v="4"/>
    <s v="1A2b"/>
    <x v="4"/>
    <s v="Non-Ferrous Metal (combustion)"/>
    <n v="834"/>
    <s v="Fuel oil"/>
    <n v="14"/>
    <x v="0"/>
    <n v="14.477424174784501"/>
    <s v="TJ (net)"/>
    <n v="1.99999999978602E-5"/>
    <n v="2.8954848346471101E-4"/>
  </r>
  <r>
    <x v="4"/>
    <s v="1A2b"/>
    <x v="4"/>
    <s v="Non-Ferrous Metal (combustion)"/>
    <n v="834"/>
    <s v="Gas oil"/>
    <n v="15"/>
    <x v="0"/>
    <n v="14.930283412573299"/>
    <s v="TJ (net)"/>
    <n v="2.00000000008117E-5"/>
    <n v="2.98605668263585E-4"/>
  </r>
  <r>
    <x v="4"/>
    <s v="1A2b"/>
    <x v="4"/>
    <s v="Non-Ferrous Metal (combustion)"/>
    <n v="834"/>
    <s v="Natural gas"/>
    <n v="19"/>
    <x v="0"/>
    <n v="9522.1092238912097"/>
    <s v="TJ (net)"/>
    <n v="7.8000000000000005E-7"/>
    <n v="7.4272451946351403E-3"/>
  </r>
  <r>
    <x v="4"/>
    <s v="1A2c"/>
    <x v="4"/>
    <s v="Chemicals (combustion)"/>
    <n v="835"/>
    <s v="Coal"/>
    <n v="7"/>
    <x v="0"/>
    <n v="1347.74140187684"/>
    <s v="TJ (net)"/>
    <n v="1.08E-4"/>
    <n v="0.14555607140269899"/>
  </r>
  <r>
    <x v="4"/>
    <s v="1A2c"/>
    <x v="4"/>
    <s v="Chemicals (combustion)"/>
    <n v="835"/>
    <s v="Fuel oil"/>
    <n v="14"/>
    <x v="0"/>
    <n v="1217.4049836189499"/>
    <s v="TJ (net)"/>
    <n v="1.99999999978602E-5"/>
    <n v="2.4348099669774002E-2"/>
  </r>
  <r>
    <x v="4"/>
    <s v="1A2c"/>
    <x v="4"/>
    <s v="Chemicals (combustion)"/>
    <n v="835"/>
    <s v="Gas oil"/>
    <n v="15"/>
    <x v="0"/>
    <n v="187.32968158403"/>
    <s v="TJ (net)"/>
    <n v="2.00000000008117E-5"/>
    <n v="3.7465936318326599E-3"/>
  </r>
  <r>
    <x v="4"/>
    <s v="1A2c"/>
    <x v="4"/>
    <s v="Chemicals (combustion)"/>
    <n v="835"/>
    <s v="Natural gas"/>
    <n v="19"/>
    <x v="0"/>
    <n v="77969.531879522197"/>
    <s v="TJ (net)"/>
    <n v="7.8000000000000005E-7"/>
    <n v="6.0816234866027302E-2"/>
  </r>
  <r>
    <x v="4"/>
    <s v="1A2c"/>
    <x v="4"/>
    <s v="Chemicals (combustion)"/>
    <n v="835"/>
    <s v="OPG"/>
    <n v="26"/>
    <x v="0"/>
    <n v="50230.5340764106"/>
    <s v="TJ (net)"/>
    <n v="7.8000000000000005E-7"/>
    <n v="3.9179816579600298E-2"/>
  </r>
  <r>
    <x v="4"/>
    <s v="1A2d"/>
    <x v="4"/>
    <s v="Pulp, Paper and Print (combustion)"/>
    <n v="836"/>
    <s v="Coal"/>
    <n v="7"/>
    <x v="0"/>
    <n v="2451.0214485240499"/>
    <s v="TJ (net)"/>
    <n v="1.07999999988885E-4"/>
    <n v="0.26471031641335402"/>
  </r>
  <r>
    <x v="4"/>
    <s v="1A2d"/>
    <x v="4"/>
    <s v="Pulp, Paper and Print (combustion)"/>
    <n v="836"/>
    <s v="Fuel oil"/>
    <n v="14"/>
    <x v="0"/>
    <n v="31.040096204801898"/>
    <s v="TJ (net)"/>
    <n v="1.99999999978602E-5"/>
    <n v="6.2080192402961805E-4"/>
  </r>
  <r>
    <x v="4"/>
    <s v="1A2d"/>
    <x v="4"/>
    <s v="Pulp, Paper and Print (combustion)"/>
    <n v="836"/>
    <s v="Gas oil"/>
    <n v="15"/>
    <x v="0"/>
    <n v="65.616509056505805"/>
    <s v="TJ (net)"/>
    <n v="2.00000000008117E-5"/>
    <n v="1.3123301811833799E-3"/>
  </r>
  <r>
    <x v="4"/>
    <s v="1A2d"/>
    <x v="4"/>
    <s v="Pulp, Paper and Print (combustion)"/>
    <n v="836"/>
    <s v="Natural gas"/>
    <n v="19"/>
    <x v="0"/>
    <n v="17586.419425374999"/>
    <s v="TJ (net)"/>
    <n v="7.8000000000000005E-7"/>
    <n v="1.37174071517925E-2"/>
  </r>
  <r>
    <x v="4"/>
    <s v="1A2e"/>
    <x v="4"/>
    <s v="Food &amp; drink, tobacco (combustion)"/>
    <n v="837"/>
    <s v="Coal"/>
    <n v="7"/>
    <x v="0"/>
    <n v="1795.96807562713"/>
    <s v="TJ (net)"/>
    <n v="1.08E-4"/>
    <n v="0.19396455216773001"/>
  </r>
  <r>
    <x v="4"/>
    <s v="1A2e"/>
    <x v="4"/>
    <s v="Food &amp; drink, tobacco (combustion)"/>
    <n v="837"/>
    <s v="Fuel oil"/>
    <n v="14"/>
    <x v="0"/>
    <n v="210.36092552274599"/>
    <s v="TJ (net)"/>
    <n v="1.99999999978602E-5"/>
    <n v="4.2072185100047897E-3"/>
  </r>
  <r>
    <x v="4"/>
    <s v="1A2e"/>
    <x v="4"/>
    <s v="Food &amp; drink, tobacco (combustion)"/>
    <n v="837"/>
    <s v="Gas oil"/>
    <n v="15"/>
    <x v="0"/>
    <n v="88.9871332543661"/>
    <s v="TJ (net)"/>
    <n v="2.00000000008117E-5"/>
    <n v="1.77974266515955E-3"/>
  </r>
  <r>
    <x v="4"/>
    <s v="1A2e"/>
    <x v="4"/>
    <s v="Food &amp; drink, tobacco (combustion)"/>
    <n v="837"/>
    <s v="Natural gas"/>
    <n v="19"/>
    <x v="0"/>
    <n v="62880.771491324602"/>
    <s v="TJ (net)"/>
    <n v="7.8000000000000005E-7"/>
    <n v="4.9047001763233199E-2"/>
  </r>
  <r>
    <x v="1"/>
    <s v="1A3dii"/>
    <x v="4"/>
    <s v="Sailing boats with auxiliary engines"/>
    <n v="901"/>
    <s v="DERV"/>
    <n v="12"/>
    <x v="0"/>
    <n v="101.335568992649"/>
    <s v="TJ (net)"/>
    <n v="9.5973885688334099E-5"/>
    <n v="9.7255683146627893E-3"/>
  </r>
  <r>
    <x v="1"/>
    <s v="1A3dii"/>
    <x v="4"/>
    <s v="Sailing boats with auxiliary engines"/>
    <n v="901"/>
    <s v="Gas oil"/>
    <n v="15"/>
    <x v="0"/>
    <n v="0"/>
    <s v="TJ (net)"/>
    <n v="0"/>
    <n v="0"/>
  </r>
  <r>
    <x v="1"/>
    <s v="1A3dii"/>
    <x v="4"/>
    <s v="Sailing boats with auxiliary engines"/>
    <n v="901"/>
    <s v="Petrol"/>
    <n v="28"/>
    <x v="0"/>
    <n v="0"/>
    <s v="TJ (net)"/>
    <n v="0"/>
    <n v="0"/>
  </r>
  <r>
    <x v="1"/>
    <s v="1A3dii"/>
    <x v="4"/>
    <s v="Motorboats / workboats (e.g. canal boats, dredgers, service boats, tourist boats, river boats)"/>
    <n v="902"/>
    <s v="DERV"/>
    <n v="12"/>
    <x v="0"/>
    <n v="4716.4220550621603"/>
    <s v="TJ (net)"/>
    <n v="9.5973885688334099E-5"/>
    <n v="0.45265335117047401"/>
  </r>
  <r>
    <x v="1"/>
    <s v="1A3dii"/>
    <x v="4"/>
    <s v="Motorboats / workboats (e.g. canal boats, dredgers, service boats, tourist boats, river boats)"/>
    <n v="902"/>
    <s v="Gas oil"/>
    <n v="15"/>
    <x v="0"/>
    <n v="1886.02318278395"/>
    <s v="TJ (net)"/>
    <n v="9.6784487645611595E-5"/>
    <n v="0.18253778743349"/>
  </r>
  <r>
    <x v="1"/>
    <s v="1A3dii"/>
    <x v="4"/>
    <s v="Motorboats / workboats (e.g. canal boats, dredgers, service boats, tourist boats, river boats)"/>
    <n v="902"/>
    <s v="Petrol"/>
    <n v="28"/>
    <x v="0"/>
    <n v="2970.7935348699698"/>
    <s v="TJ (net)"/>
    <n v="8.0536190664552702E-7"/>
    <n v="2.39256394549308E-3"/>
  </r>
  <r>
    <x v="1"/>
    <s v="1A3dii"/>
    <x v="4"/>
    <s v="Personal watercraft e.g. jet ski"/>
    <n v="903"/>
    <s v="DERV"/>
    <n v="12"/>
    <x v="0"/>
    <n v="0"/>
    <s v="TJ (net)"/>
    <n v="0"/>
    <n v="0"/>
  </r>
  <r>
    <x v="1"/>
    <s v="1A3dii"/>
    <x v="4"/>
    <s v="Personal watercraft e.g. jet ski"/>
    <n v="903"/>
    <s v="Gas oil"/>
    <n v="15"/>
    <x v="0"/>
    <n v="0"/>
    <s v="TJ (net)"/>
    <n v="0"/>
    <n v="0"/>
  </r>
  <r>
    <x v="1"/>
    <s v="1A3dii"/>
    <x v="4"/>
    <s v="Personal watercraft e.g. jet ski"/>
    <n v="903"/>
    <s v="Petrol"/>
    <n v="28"/>
    <x v="0"/>
    <n v="1987.23030643219"/>
    <s v="TJ (net)"/>
    <n v="8.0536190664552702E-7"/>
    <n v="1.600439588532E-3"/>
  </r>
  <r>
    <x v="1"/>
    <s v="1A3dii"/>
    <x v="4"/>
    <s v="Inland goods-carrying vessels"/>
    <n v="904"/>
    <s v="DERV"/>
    <n v="12"/>
    <x v="0"/>
    <n v="0"/>
    <s v="TJ (net)"/>
    <n v="0"/>
    <n v="0"/>
  </r>
  <r>
    <x v="1"/>
    <s v="1A3dii"/>
    <x v="4"/>
    <s v="Inland goods-carrying vessels"/>
    <n v="904"/>
    <s v="Gas oil"/>
    <n v="15"/>
    <x v="0"/>
    <n v="81.141818904260305"/>
    <s v="TJ (net)"/>
    <n v="9.6784487645611595E-5"/>
    <n v="7.8532693692818407E-3"/>
  </r>
  <r>
    <x v="1"/>
    <s v="1A3dii"/>
    <x v="4"/>
    <s v="Inland goods-carrying vessels"/>
    <n v="904"/>
    <s v="Petrol"/>
    <n v="28"/>
    <x v="0"/>
    <n v="0"/>
    <s v="TJ (net)"/>
    <n v="0"/>
    <n v="0"/>
  </r>
  <r>
    <x v="1"/>
    <s v="1A3dii"/>
    <x v="4"/>
    <s v="Shipping between UK and Gibraltar"/>
    <n v="906"/>
    <s v="Fuel oil"/>
    <n v="14"/>
    <x v="0"/>
    <n v="6.9970825317656202E-3"/>
    <s v="TJ (net)"/>
    <n v="1.22088845589433"/>
    <n v="8.5426572879725177E-3"/>
  </r>
  <r>
    <x v="1"/>
    <s v="1A3dii"/>
    <x v="4"/>
    <s v="Shipping between UK and OTs (excl. Gib and Bermuda)"/>
    <n v="907"/>
    <s v="Fuel oil"/>
    <n v="14"/>
    <x v="0"/>
    <n v="1.52768665130544E-3"/>
    <s v="TJ (net)"/>
    <n v="1.22088845589433"/>
    <n v="1.8651349968026784E-3"/>
  </r>
  <r>
    <x v="3"/>
    <s v="1B1b"/>
    <x v="4"/>
    <s v="Charcoal production"/>
    <n v="913"/>
    <s v="Charcoal produced"/>
    <n v="317"/>
    <x v="0"/>
    <n v="5.0000000000000001E-3"/>
    <s v="Mt material produced"/>
    <n v="124.204985623799"/>
    <n v="0.62102492811899501"/>
  </r>
  <r>
    <x v="5"/>
    <s v="2A3"/>
    <x v="4"/>
    <s v="Glass – ballotini"/>
    <n v="971"/>
    <s v="Glass (ballotini)"/>
    <n v="344"/>
    <x v="0"/>
    <n v="34.268933711415201"/>
    <s v="kilotonne"/>
    <n v="4.0171124618799698E-4"/>
    <n v="1.37662160667465E-2"/>
  </r>
  <r>
    <x v="4"/>
    <s v="1A2c"/>
    <x v="4"/>
    <s v="Methanol production – combustion"/>
    <n v="996"/>
    <s v="Natural gas"/>
    <n v="19"/>
    <x v="0"/>
    <n v="0"/>
    <s v="TJ (net)"/>
    <n v="7.8000000000000005E-7"/>
    <n v="0"/>
  </r>
  <r>
    <x v="1"/>
    <s v="1A3ai(i)"/>
    <x v="4"/>
    <s v="Aircraft between UK and Bermuda - TOL"/>
    <n v="1004"/>
    <s v="Aviation turbine fuel"/>
    <n v="3"/>
    <x v="0"/>
    <n v="33.878696551986103"/>
    <s v="TJ (net)"/>
    <n v="1.58171405320693E-6"/>
    <n v="5.3586410440609598E-5"/>
  </r>
  <r>
    <x v="1"/>
    <s v="1A3dii"/>
    <x v="4"/>
    <s v="Shipping between UK and Bermuda"/>
    <n v="1005"/>
    <s v="Fuel oil"/>
    <n v="14"/>
    <x v="0"/>
    <n v="6.3370252162339306E-5"/>
    <s v="TJ (net)"/>
    <n v="1.22088845589433"/>
    <n v="7.7368009312112762E-5"/>
  </r>
  <r>
    <x v="8"/>
    <s v="z_1A3ai(ii)"/>
    <x v="4"/>
    <s v="Aircraft between UK and Bermuda - Cruise"/>
    <n v="1006"/>
    <s v="Aviation turbine fuel"/>
    <n v="3"/>
    <x v="0"/>
    <n v="647.18170757894802"/>
    <s v="TJ (net)"/>
    <n v="4.6464282582778496E-6"/>
    <n v="3.0070833743353399E-3"/>
  </r>
  <r>
    <x v="1"/>
    <s v="1A3dii"/>
    <x v="4"/>
    <s v="Shipping between UK and CDs"/>
    <n v="1007"/>
    <s v="Fuel oil"/>
    <n v="14"/>
    <x v="0"/>
    <n v="2.5865557781199811E-4"/>
    <s v="Mt fuel consumed"/>
    <n v="1.1839300564069599"/>
    <n v="3.0623011282893375E-4"/>
  </r>
  <r>
    <x v="1"/>
    <s v="1A3dii"/>
    <x v="4"/>
    <s v="Shipping between UK and CDs"/>
    <n v="1007"/>
    <s v="Gas oil"/>
    <n v="15"/>
    <x v="0"/>
    <n v="6.2696121704073626E-3"/>
    <s v="Mt fuel consumed"/>
    <n v="0.90804606621094397"/>
    <n v="5.6930966680066638E-3"/>
  </r>
  <r>
    <x v="5"/>
    <s v="2A5b"/>
    <x v="4"/>
    <s v="Construction of houses"/>
    <n v="1011"/>
    <s v="Construction"/>
    <n v="51"/>
    <x v="0"/>
    <n v="8256811.3839731803"/>
    <s v="m2"/>
    <n v="8.5999999999999993E-9"/>
    <n v="7.1008577902169301E-2"/>
  </r>
  <r>
    <x v="5"/>
    <s v="2A5b"/>
    <x v="4"/>
    <s v="Construction of apartment buildings"/>
    <n v="1012"/>
    <s v="Construction"/>
    <n v="51"/>
    <x v="0"/>
    <n v="904387.50846840802"/>
    <s v="m2"/>
    <n v="2.9999999999999997E-8"/>
    <n v="2.7131625254052199E-2"/>
  </r>
  <r>
    <x v="5"/>
    <s v="2A5b"/>
    <x v="4"/>
    <s v="Non-residential construction"/>
    <n v="1013"/>
    <s v="Construction"/>
    <n v="51"/>
    <x v="0"/>
    <n v="15127416.6710537"/>
    <s v="m2"/>
    <n v="9.9999999999999995E-8"/>
    <n v="1.5127416671053699"/>
  </r>
  <r>
    <x v="5"/>
    <s v="2A5b"/>
    <x v="4"/>
    <s v="Road construction"/>
    <n v="1014"/>
    <s v="Construction"/>
    <n v="51"/>
    <x v="0"/>
    <n v="6140355.7103987401"/>
    <s v="m2"/>
    <n v="2.2999999999999999E-7"/>
    <n v="1.4122818133917101"/>
  </r>
  <r>
    <x v="0"/>
    <s v="1A4ci"/>
    <x v="5"/>
    <s v="Agriculture - stationary combustion"/>
    <n v="2"/>
    <s v="Burning oil"/>
    <n v="5"/>
    <x v="0"/>
    <n v="0"/>
    <s v="TJ (net)"/>
    <n v="7.9747424976381906E-6"/>
    <n v="0"/>
  </r>
  <r>
    <x v="0"/>
    <s v="1A4ci"/>
    <x v="5"/>
    <s v="Agriculture - stationary combustion"/>
    <n v="2"/>
    <s v="Coal"/>
    <n v="7"/>
    <x v="0"/>
    <n v="0"/>
    <s v="TJ (net)"/>
    <n v="5.3565411502311104E-4"/>
    <n v="0"/>
  </r>
  <r>
    <x v="0"/>
    <s v="1A4ci"/>
    <x v="5"/>
    <s v="Agriculture - stationary combustion"/>
    <n v="2"/>
    <s v="Coke"/>
    <n v="8"/>
    <x v="0"/>
    <n v="0"/>
    <s v="TJ (net)"/>
    <n v="6.3758389261744995E-4"/>
    <n v="0"/>
  </r>
  <r>
    <x v="0"/>
    <s v="1A4ci"/>
    <x v="5"/>
    <s v="Agriculture - stationary combustion"/>
    <n v="2"/>
    <s v="Fuel oil"/>
    <n v="14"/>
    <x v="0"/>
    <n v="732.85277242956795"/>
    <s v="TJ (net)"/>
    <n v="3.4656309090856099E-4"/>
    <n v="0.25397972199409902"/>
  </r>
  <r>
    <x v="0"/>
    <s v="1A4ci"/>
    <x v="5"/>
    <s v="Agriculture - stationary combustion"/>
    <n v="2"/>
    <s v="Natural gas"/>
    <n v="19"/>
    <x v="0"/>
    <n v="3366.1448990941799"/>
    <s v="TJ (net)"/>
    <n v="6.7000000000000004E-7"/>
    <n v="2.2553170823930999E-3"/>
  </r>
  <r>
    <x v="0"/>
    <s v="1A4ci"/>
    <x v="5"/>
    <s v="Agriculture - stationary combustion"/>
    <n v="2"/>
    <s v="Vaporising oil"/>
    <n v="37"/>
    <x v="0"/>
    <n v="0"/>
    <s v="TJ (net)"/>
    <n v="1.40948282979046E-5"/>
    <n v="0"/>
  </r>
  <r>
    <x v="1"/>
    <s v="1A3ai(i)"/>
    <x v="5"/>
    <s v="Aircraft - international take off and landing"/>
    <n v="3"/>
    <s v="Aviation spirit"/>
    <n v="2"/>
    <x v="0"/>
    <n v="3.6080904572319203E-2"/>
    <s v="TJ (net)"/>
    <n v="3.5543682085120998E-5"/>
    <n v="1.2824482014620999E-6"/>
  </r>
  <r>
    <x v="1"/>
    <s v="1A3ai(i)"/>
    <x v="5"/>
    <s v="Aircraft - international take off and landing"/>
    <n v="3"/>
    <s v="Aviation turbine fuel"/>
    <n v="3"/>
    <x v="0"/>
    <n v="37497.858563476701"/>
    <s v="TJ (net)"/>
    <n v="3.6351468138291402E-5"/>
    <n v="1.36310221082438"/>
  </r>
  <r>
    <x v="1"/>
    <s v="1A3dii"/>
    <x v="5"/>
    <s v="Shipping - coastal"/>
    <n v="6"/>
    <s v="Fuel oil"/>
    <n v="14"/>
    <x v="0"/>
    <n v="0.17755019615097331"/>
    <s v="Mt fuel consumed"/>
    <n v="10"/>
    <n v="1.7755019615097332"/>
  </r>
  <r>
    <x v="1"/>
    <s v="1A3dii"/>
    <x v="5"/>
    <s v="Shipping - coastal"/>
    <n v="6"/>
    <s v="Gas oil"/>
    <n v="15"/>
    <x v="0"/>
    <n v="1.1732686510841832"/>
    <s v="Mt fuel consumed"/>
    <n v="3.50951972521238"/>
    <n v="4.1176094739532623"/>
  </r>
  <r>
    <x v="2"/>
    <s v="1A1c"/>
    <x v="5"/>
    <s v="Coke production"/>
    <n v="7"/>
    <s v="Coke oven gas"/>
    <n v="9"/>
    <x v="0"/>
    <n v="5067.2158181052901"/>
    <s v="TJ (net)"/>
    <n v="8.78265284721202E-5"/>
    <n v="0.44503597432320202"/>
  </r>
  <r>
    <x v="3"/>
    <s v="1B1b"/>
    <x v="5"/>
    <s v="Coke production"/>
    <n v="7"/>
    <s v="Coke produced"/>
    <n v="10"/>
    <x v="0"/>
    <n v="39850.907214561797"/>
    <s v="TJ (net)"/>
    <n v="1.98526971309468E-5"/>
    <n v="0.79114799132415803"/>
  </r>
  <r>
    <x v="2"/>
    <s v="1A1c"/>
    <x v="5"/>
    <s v="Collieries - combustion"/>
    <n v="8"/>
    <s v="Coal"/>
    <n v="7"/>
    <x v="0"/>
    <n v="0"/>
    <s v="TJ (net)"/>
    <n v="5.36302667012255E-4"/>
    <n v="0"/>
  </r>
  <r>
    <x v="2"/>
    <s v="1A1c"/>
    <x v="5"/>
    <s v="Collieries - combustion"/>
    <n v="8"/>
    <s v="Coke oven gas"/>
    <n v="9"/>
    <x v="0"/>
    <m/>
    <s v="TJ (net)"/>
    <m/>
    <n v="0"/>
  </r>
  <r>
    <x v="0"/>
    <s v="1A4bi"/>
    <x v="5"/>
    <s v="Domestic combustion"/>
    <n v="10"/>
    <s v="Anthracite"/>
    <n v="1"/>
    <x v="0"/>
    <n v="4903.2556302785497"/>
    <s v="TJ (net)"/>
    <n v="4.0935567631557697E-4"/>
    <n v="2.0071755246808398"/>
  </r>
  <r>
    <x v="0"/>
    <s v="1A4bi"/>
    <x v="5"/>
    <s v="Domestic combustion"/>
    <n v="10"/>
    <s v="Burning oil"/>
    <n v="5"/>
    <x v="0"/>
    <n v="75647.913423391903"/>
    <s v="TJ (net)"/>
    <n v="7.9747424976381906E-6"/>
    <n v="0.60327263003517795"/>
  </r>
  <r>
    <x v="0"/>
    <s v="1A4bi"/>
    <x v="5"/>
    <s v="Domestic combustion"/>
    <n v="10"/>
    <s v="Coal"/>
    <n v="7"/>
    <x v="0"/>
    <n v="7343.5804023158798"/>
    <s v="TJ (net)"/>
    <n v="7.5384554612606099E-4"/>
    <n v="5.5359253789044498"/>
  </r>
  <r>
    <x v="0"/>
    <s v="1A4bi"/>
    <x v="5"/>
    <s v="Domestic combustion"/>
    <n v="10"/>
    <s v="Coke"/>
    <n v="8"/>
    <x v="0"/>
    <m/>
    <s v="TJ (net)"/>
    <m/>
    <n v="0"/>
  </r>
  <r>
    <x v="0"/>
    <s v="1A4bi"/>
    <x v="5"/>
    <s v="Domestic combustion"/>
    <n v="10"/>
    <s v="Fuel oil"/>
    <n v="14"/>
    <x v="0"/>
    <n v="0"/>
    <s v="TJ (net)"/>
    <n v="3.4656309090856099E-4"/>
    <n v="0"/>
  </r>
  <r>
    <x v="0"/>
    <s v="1A4bi"/>
    <x v="5"/>
    <s v="Domestic combustion"/>
    <n v="10"/>
    <s v="Gas oil"/>
    <n v="15"/>
    <x v="0"/>
    <n v="6140.3680165635196"/>
    <s v="TJ (net)"/>
    <n v="3.6193727801673199E-6"/>
    <n v="2.2224280859359999E-2"/>
  </r>
  <r>
    <x v="0"/>
    <s v="1A4bi"/>
    <x v="5"/>
    <s v="Domestic combustion"/>
    <n v="10"/>
    <s v="LPG"/>
    <n v="16"/>
    <x v="0"/>
    <n v="8802.8605732100896"/>
    <s v="TJ (net)"/>
    <n v="2.9999999999999999E-7"/>
    <n v="2.64085817196303E-3"/>
  </r>
  <r>
    <x v="0"/>
    <s v="1A4bi"/>
    <x v="5"/>
    <s v="Domestic combustion"/>
    <n v="10"/>
    <s v="Natural gas"/>
    <n v="19"/>
    <x v="0"/>
    <n v="977316.78501669201"/>
    <s v="TJ (net)"/>
    <n v="2.9999999999999999E-7"/>
    <n v="0.29319503550500797"/>
  </r>
  <r>
    <x v="0"/>
    <s v="1A4bi"/>
    <x v="5"/>
    <s v="Domestic combustion"/>
    <n v="10"/>
    <s v="Petroleum coke"/>
    <n v="31"/>
    <x v="0"/>
    <n v="2791.4013113310002"/>
    <s v="TJ (net)"/>
    <n v="4.1858000706464097E-3"/>
    <n v="11.6842478061718"/>
  </r>
  <r>
    <x v="0"/>
    <s v="1A4bi"/>
    <x v="5"/>
    <s v="Domestic combustion"/>
    <n v="10"/>
    <s v="SSF"/>
    <n v="32"/>
    <x v="0"/>
    <n v="5187.0363189873297"/>
    <s v="TJ (net)"/>
    <n v="5.1518441753118499E-4"/>
    <n v="2.67228028471059"/>
  </r>
  <r>
    <x v="0"/>
    <s v="1A4bi"/>
    <x v="5"/>
    <s v="Domestic combustion"/>
    <n v="10"/>
    <s v="Wood"/>
    <n v="39"/>
    <x v="0"/>
    <n v="94439.295571676194"/>
    <s v="TJ (net)"/>
    <n v="1.1E-5"/>
    <n v="1.03883225128844"/>
  </r>
  <r>
    <x v="0"/>
    <s v="1A4bi"/>
    <x v="5"/>
    <s v="Domestic combustion"/>
    <n v="10"/>
    <s v="Peat"/>
    <n v="255"/>
    <x v="0"/>
    <n v="45.591446837834603"/>
    <s v="TJ (net)"/>
    <n v="1.1E-5"/>
    <n v="5.0150591521618102E-4"/>
  </r>
  <r>
    <x v="0"/>
    <s v="1A4bi"/>
    <x v="5"/>
    <s v="Domestic combustion"/>
    <n v="10"/>
    <s v="Charcoal"/>
    <n v="316"/>
    <x v="0"/>
    <n v="2832.8063961937"/>
    <s v="TJ (net)"/>
    <n v="1.1E-5"/>
    <n v="3.1160870358130699E-2"/>
  </r>
  <r>
    <x v="0"/>
    <s v="1A4ciii"/>
    <x v="5"/>
    <s v="Fishing vessels"/>
    <n v="12"/>
    <s v="Fuel oil"/>
    <n v="14"/>
    <x v="0"/>
    <n v="1.0353430212647728E-2"/>
    <s v="Mt fuel consumed"/>
    <n v="10"/>
    <n v="0.10353430212647728"/>
  </r>
  <r>
    <x v="0"/>
    <s v="1A4ciii"/>
    <x v="5"/>
    <s v="Fishing vessels"/>
    <n v="12"/>
    <s v="Gas oil"/>
    <n v="15"/>
    <x v="0"/>
    <n v="0.17561102316831001"/>
    <s v="Mt fuel consumed"/>
    <n v="4.3413551110759796"/>
    <n v="0.76238981299302488"/>
  </r>
  <r>
    <x v="4"/>
    <s v="1A2a"/>
    <x v="5"/>
    <s v="Blast furnaces"/>
    <n v="16"/>
    <s v="Coke oven gas"/>
    <n v="9"/>
    <x v="0"/>
    <n v="1097.11394644386"/>
    <s v="TJ (net)"/>
    <n v="8.1504254381994796E-5"/>
    <n v="8.9419454176994595E-2"/>
  </r>
  <r>
    <x v="4"/>
    <s v="1A2a"/>
    <x v="5"/>
    <s v="Blast furnaces"/>
    <n v="16"/>
    <s v="LPG"/>
    <n v="16"/>
    <x v="0"/>
    <n v="0"/>
    <s v="TJ (net)"/>
    <n v="6.7000000000000004E-7"/>
    <n v="0"/>
  </r>
  <r>
    <x v="5"/>
    <s v="2C1"/>
    <x v="5"/>
    <s v="Blast furnaces"/>
    <n v="16"/>
    <s v="Iron production (blast furnace)"/>
    <n v="172"/>
    <x v="0"/>
    <n v="5.9910292747626697"/>
    <s v="Mt material produced"/>
    <n v="4.83224186945964E-2"/>
    <n v="0.28950102502666603"/>
  </r>
  <r>
    <x v="4"/>
    <s v="1A2a"/>
    <x v="5"/>
    <s v="Sinter production"/>
    <n v="17"/>
    <s v="Coke"/>
    <n v="8"/>
    <x v="0"/>
    <n v="8398.5906322191295"/>
    <s v="TJ (net)"/>
    <n v="8.2689526312246004E-4"/>
    <n v="6.9447548106866703"/>
  </r>
  <r>
    <x v="6"/>
    <s v="5C1a"/>
    <x v="5"/>
    <s v="Incineration"/>
    <n v="18"/>
    <s v="MSW"/>
    <n v="52"/>
    <x v="0"/>
    <m/>
    <s v="TJ (net)"/>
    <m/>
    <n v="0"/>
  </r>
  <r>
    <x v="4"/>
    <s v="1A2a"/>
    <x v="5"/>
    <s v="Iron and steel - combustion plant"/>
    <n v="19"/>
    <s v="Coal"/>
    <n v="7"/>
    <x v="0"/>
    <n v="1032.6141488777901"/>
    <s v="TJ (net)"/>
    <n v="5.2025962349024405E-4"/>
    <n v="0.537227448305858"/>
  </r>
  <r>
    <x v="4"/>
    <s v="1A2a"/>
    <x v="5"/>
    <s v="Iron and steel - combustion plant"/>
    <n v="19"/>
    <s v="Coke"/>
    <n v="8"/>
    <x v="0"/>
    <n v="60.3748"/>
    <s v="TJ (net)"/>
    <n v="6.3758389261744995E-4"/>
    <n v="3.8494E-2"/>
  </r>
  <r>
    <x v="4"/>
    <s v="1A2a"/>
    <x v="5"/>
    <s v="Iron and steel - combustion plant"/>
    <n v="19"/>
    <s v="Coke oven gas"/>
    <n v="9"/>
    <x v="0"/>
    <n v="6323.2848623087402"/>
    <s v="TJ (net)"/>
    <n v="4.5097645305624798E-5"/>
    <n v="0.28516525788682601"/>
  </r>
  <r>
    <x v="4"/>
    <s v="1A2a"/>
    <x v="5"/>
    <s v="Iron and steel - combustion plant"/>
    <n v="19"/>
    <s v="Fuel oil"/>
    <n v="14"/>
    <x v="0"/>
    <n v="513.20366239276495"/>
    <s v="TJ (net)"/>
    <n v="3.4656309090856099E-4"/>
    <n v="0.17785744750443"/>
  </r>
  <r>
    <x v="4"/>
    <s v="1A2a"/>
    <x v="5"/>
    <s v="Iron and steel - combustion plant"/>
    <n v="19"/>
    <s v="Gas oil"/>
    <n v="15"/>
    <x v="0"/>
    <n v="115.98810053111001"/>
    <s v="TJ (net)"/>
    <n v="3.6193727801673199E-6"/>
    <n v="4.1980417388560998E-4"/>
  </r>
  <r>
    <x v="4"/>
    <s v="1A2a"/>
    <x v="5"/>
    <s v="Iron and steel - combustion plant"/>
    <n v="19"/>
    <s v="LPG"/>
    <n v="16"/>
    <x v="0"/>
    <n v="30.888732212499999"/>
    <s v="TJ (net)"/>
    <n v="6.7000000000000004E-7"/>
    <n v="2.0695450582375001E-5"/>
  </r>
  <r>
    <x v="4"/>
    <s v="1A2a"/>
    <x v="5"/>
    <s v="Iron and steel - combustion plant"/>
    <n v="19"/>
    <s v="Natural gas"/>
    <n v="19"/>
    <x v="0"/>
    <n v="14971.908484743301"/>
    <s v="TJ (net)"/>
    <n v="6.7000000000000004E-7"/>
    <n v="1.0031178684778E-2"/>
  </r>
  <r>
    <x v="4"/>
    <s v="1A2f"/>
    <x v="5"/>
    <s v="Lime production - non decarbonising"/>
    <n v="21"/>
    <s v="Coal"/>
    <n v="7"/>
    <x v="0"/>
    <n v="1330.4535539999999"/>
    <s v="TJ (net)"/>
    <n v="1.2760165260056601E-3"/>
    <n v="1.6976807219869601"/>
  </r>
  <r>
    <x v="4"/>
    <s v="1A2f"/>
    <x v="5"/>
    <s v="Lime production - non decarbonising"/>
    <n v="21"/>
    <s v="Coke"/>
    <n v="8"/>
    <x v="0"/>
    <n v="0"/>
    <s v="TJ (net)"/>
    <n v="6.3758389261744995E-4"/>
    <n v="0"/>
  </r>
  <r>
    <x v="4"/>
    <s v="1A2f"/>
    <x v="5"/>
    <s v="Lime production - non decarbonising"/>
    <n v="21"/>
    <s v="Natural gas"/>
    <n v="19"/>
    <x v="0"/>
    <n v="4472.8621404470896"/>
    <s v="TJ (net)"/>
    <n v="6.7000000000000004E-7"/>
    <n v="2.9968176340995499E-3"/>
  </r>
  <r>
    <x v="0"/>
    <s v="1A4ai"/>
    <x v="5"/>
    <s v="Miscellaneous industrial/commercial combustion"/>
    <n v="22"/>
    <s v="Coal"/>
    <n v="7"/>
    <x v="0"/>
    <n v="275.61228167053599"/>
    <s v="TJ (net)"/>
    <n v="5.5256192831277097E-4"/>
    <n v="0.152292853826554"/>
  </r>
  <r>
    <x v="0"/>
    <s v="1A4ai"/>
    <x v="5"/>
    <s v="Miscellaneous industrial/commercial combustion"/>
    <n v="22"/>
    <s v="Coke"/>
    <n v="8"/>
    <x v="0"/>
    <n v="0"/>
    <s v="TJ (net)"/>
    <n v="6.3758389261744995E-4"/>
    <n v="0"/>
  </r>
  <r>
    <x v="0"/>
    <s v="1A4ai"/>
    <x v="5"/>
    <s v="Miscellaneous industrial/commercial combustion"/>
    <n v="22"/>
    <s v="Fuel oil"/>
    <n v="14"/>
    <x v="0"/>
    <n v="2185.5805843284902"/>
    <s v="TJ (net)"/>
    <n v="3.4656309090856099E-4"/>
    <n v="0.75744156273462004"/>
  </r>
  <r>
    <x v="0"/>
    <s v="1A4ai"/>
    <x v="5"/>
    <s v="Miscellaneous industrial/commercial combustion"/>
    <n v="22"/>
    <s v="Gas oil"/>
    <n v="15"/>
    <x v="0"/>
    <n v="1345.6869714567499"/>
    <s v="TJ (net)"/>
    <n v="3.6193727801673199E-6"/>
    <n v="4.8705427951163602E-3"/>
  </r>
  <r>
    <x v="0"/>
    <s v="1A4ai"/>
    <x v="5"/>
    <s v="Miscellaneous industrial/commercial combustion"/>
    <n v="22"/>
    <s v="Natural gas"/>
    <n v="19"/>
    <x v="0"/>
    <n v="194915.17082278701"/>
    <s v="TJ (net)"/>
    <n v="6.7000000000000004E-7"/>
    <n v="0.13059316445126701"/>
  </r>
  <r>
    <x v="2"/>
    <s v="1A1a"/>
    <x v="5"/>
    <s v="Miscellaneous industrial/commercial combustion"/>
    <n v="22"/>
    <s v="Landfill gas"/>
    <n v="24"/>
    <x v="0"/>
    <n v="412.45918612352801"/>
    <s v="TJ (net)"/>
    <n v="3.0188571000000002E-5"/>
    <n v="1.2451553424892301E-2"/>
  </r>
  <r>
    <x v="0"/>
    <s v="1A4ai"/>
    <x v="5"/>
    <s v="Miscellaneous industrial/commercial combustion"/>
    <n v="22"/>
    <s v="SSF"/>
    <n v="32"/>
    <x v="0"/>
    <n v="0"/>
    <s v="TJ (net)"/>
    <n v="6.1178149581828296E-4"/>
    <n v="0"/>
  </r>
  <r>
    <x v="2"/>
    <s v="1A1a"/>
    <x v="5"/>
    <s v="Miscellaneous industrial/commercial combustion"/>
    <n v="22"/>
    <s v="MSW"/>
    <n v="52"/>
    <x v="0"/>
    <n v="10217.3703668905"/>
    <s v="TJ (net)"/>
    <n v="9.4141647114318699E-6"/>
    <n v="9.6188007551610194E-2"/>
  </r>
  <r>
    <x v="3"/>
    <s v="1B2c"/>
    <x v="5"/>
    <s v="Upstream Oil Production - flaring"/>
    <n v="24"/>
    <s v="Non-fuel combustion"/>
    <n v="21"/>
    <x v="0"/>
    <n v="1340568.33780014"/>
    <s v="t"/>
    <n v="4.1081408612685701E-7"/>
    <n v="0.55072435658396401"/>
  </r>
  <r>
    <x v="3"/>
    <s v="1B2ai"/>
    <x v="5"/>
    <s v="Upstream Oil Production - process emissions"/>
    <n v="25"/>
    <s v="Non-fuel combustion"/>
    <n v="21"/>
    <x v="0"/>
    <n v="1.0027397260274"/>
    <s v="EF = Emission fuel = 1"/>
    <n v="0"/>
    <n v="0"/>
  </r>
  <r>
    <x v="2"/>
    <s v="1A1c"/>
    <x v="5"/>
    <s v="Upstream Oil Production - fuel combustion"/>
    <n v="26"/>
    <s v="Gas oil"/>
    <n v="15"/>
    <x v="0"/>
    <n v="21658.543799546602"/>
    <s v="TJ (net)"/>
    <n v="6.4860084089178003E-5"/>
    <n v="1.40477497208774"/>
  </r>
  <r>
    <x v="2"/>
    <s v="1A1c"/>
    <x v="5"/>
    <s v="Upstream Oil Production - fuel combustion"/>
    <n v="26"/>
    <s v="Natural gas"/>
    <n v="19"/>
    <x v="0"/>
    <n v="110654.767099163"/>
    <s v="TJ (net)"/>
    <n v="4.4219550577875798E-6"/>
    <n v="0.48931040704244999"/>
  </r>
  <r>
    <x v="4"/>
    <s v="1A2gviii"/>
    <x v="5"/>
    <s v="Other industrial combustion"/>
    <n v="29"/>
    <s v="Burning oil"/>
    <n v="5"/>
    <x v="0"/>
    <n v="54191.602486911499"/>
    <s v="TJ (net)"/>
    <n v="7.9747424976381906E-6"/>
    <n v="0.43216407536748902"/>
  </r>
  <r>
    <x v="4"/>
    <s v="1A2gviii"/>
    <x v="5"/>
    <s v="Other industrial combustion"/>
    <n v="29"/>
    <s v="Coal"/>
    <n v="7"/>
    <x v="0"/>
    <n v="14733.114555848801"/>
    <s v="TJ (net)"/>
    <n v="5.9143002104594905E-4"/>
    <n v="8.7136062518380406"/>
  </r>
  <r>
    <x v="4"/>
    <s v="1A2gviii"/>
    <x v="5"/>
    <s v="Other industrial combustion"/>
    <n v="29"/>
    <s v="Coke"/>
    <n v="8"/>
    <x v="0"/>
    <m/>
    <s v="TJ (net)"/>
    <m/>
    <n v="0"/>
  </r>
  <r>
    <x v="4"/>
    <s v="1A2gviii"/>
    <x v="5"/>
    <s v="Other industrial combustion"/>
    <n v="29"/>
    <s v="Coke oven gas"/>
    <n v="9"/>
    <x v="0"/>
    <n v="4.7879669906900499"/>
    <s v="TJ (net)"/>
    <n v="1.5997217447776701E-4"/>
    <n v="7.6594149082845797E-4"/>
  </r>
  <r>
    <x v="4"/>
    <s v="1A2gviii"/>
    <x v="5"/>
    <s v="Other industrial combustion"/>
    <n v="29"/>
    <s v="Fuel oil"/>
    <n v="14"/>
    <x v="0"/>
    <n v="10698.9579077004"/>
    <s v="TJ (net)"/>
    <n v="3.4656309090856099E-4"/>
    <n v="3.7078639219932401"/>
  </r>
  <r>
    <x v="4"/>
    <s v="1A2gviii"/>
    <x v="5"/>
    <s v="Other industrial combustion"/>
    <n v="29"/>
    <s v="Gas oil"/>
    <n v="15"/>
    <x v="0"/>
    <n v="2274.6191136601201"/>
    <s v="TJ (net)"/>
    <n v="3.6193727801673199E-6"/>
    <n v="8.2326945052297491E-3"/>
  </r>
  <r>
    <x v="4"/>
    <s v="1A2gviii"/>
    <x v="5"/>
    <s v="Other industrial combustion"/>
    <n v="29"/>
    <s v="LPG"/>
    <n v="16"/>
    <x v="0"/>
    <n v="27243.719462470999"/>
    <s v="TJ (net)"/>
    <n v="6.7000000000000004E-7"/>
    <n v="1.8253292039855599E-2"/>
  </r>
  <r>
    <x v="4"/>
    <s v="1A2gviii"/>
    <x v="5"/>
    <s v="Other industrial combustion"/>
    <n v="29"/>
    <s v="Natural gas"/>
    <n v="19"/>
    <x v="0"/>
    <n v="134027.62051726799"/>
    <s v="TJ (net)"/>
    <n v="6.7000000000000004E-7"/>
    <n v="8.9798505746569598E-2"/>
  </r>
  <r>
    <x v="4"/>
    <s v="1A2gviii"/>
    <x v="5"/>
    <s v="Other industrial combustion"/>
    <n v="29"/>
    <s v="Petroleum coke"/>
    <n v="31"/>
    <x v="0"/>
    <n v="693.8852188326"/>
    <s v="TJ (net)"/>
    <n v="4.1858000706464097E-3"/>
    <n v="2.9044647980099998"/>
  </r>
  <r>
    <x v="4"/>
    <s v="1A2gviii"/>
    <x v="5"/>
    <s v="Other industrial combustion"/>
    <n v="29"/>
    <s v="SSF"/>
    <n v="32"/>
    <x v="0"/>
    <n v="0"/>
    <s v="TJ (net)"/>
    <n v="6.1178149581828296E-4"/>
    <n v="0"/>
  </r>
  <r>
    <x v="4"/>
    <s v="1A2gviii"/>
    <x v="5"/>
    <s v="Other industrial combustion"/>
    <n v="29"/>
    <s v="Wood"/>
    <n v="39"/>
    <x v="0"/>
    <n v="18173.7050881662"/>
    <s v="TJ (net)"/>
    <n v="1.1E-5"/>
    <n v="0.19991075596982799"/>
  </r>
  <r>
    <x v="4"/>
    <s v="1A2gviii"/>
    <x v="5"/>
    <s v="Other industrial combustion"/>
    <n v="29"/>
    <s v="Lubricants"/>
    <n v="66"/>
    <x v="0"/>
    <n v="4301.0456255704203"/>
    <s v="TJ (net)"/>
    <n v="2.80275865833331E-4"/>
    <n v="1.20547928669541"/>
  </r>
  <r>
    <x v="4"/>
    <s v="1A2gviii"/>
    <x v="5"/>
    <s v="Other industrial combustion"/>
    <n v="29"/>
    <s v="Biomass"/>
    <n v="253"/>
    <x v="0"/>
    <n v="67488.600926355895"/>
    <s v="TJ (net)"/>
    <n v="1.1E-5"/>
    <n v="0.74237461018991502"/>
  </r>
  <r>
    <x v="2"/>
    <s v="1A1a"/>
    <x v="5"/>
    <s v="Power stations"/>
    <n v="33"/>
    <s v="Burning oil"/>
    <n v="5"/>
    <x v="0"/>
    <n v="1.1947160955468401"/>
    <s v="TJ (net)"/>
    <n v="1.2331624433836601E-5"/>
    <n v="1.4732790195343301E-5"/>
  </r>
  <r>
    <x v="2"/>
    <s v="1A1a"/>
    <x v="5"/>
    <s v="Power stations"/>
    <n v="33"/>
    <s v="Coal"/>
    <n v="7"/>
    <x v="0"/>
    <n v="8261.3613133934705"/>
    <s v="TJ (net)"/>
    <n v="6.6105304251561301E-5"/>
    <n v="0.54611980315395303"/>
  </r>
  <r>
    <x v="2"/>
    <s v="1A1a"/>
    <x v="5"/>
    <s v="Power stations"/>
    <n v="33"/>
    <s v="Coke"/>
    <n v="8"/>
    <x v="0"/>
    <n v="0"/>
    <s v="TJ (net)"/>
    <n v="6.3758389261744995E-4"/>
    <n v="0"/>
  </r>
  <r>
    <x v="2"/>
    <s v="1A1a"/>
    <x v="5"/>
    <s v="Power stations"/>
    <n v="33"/>
    <s v="Fuel oil"/>
    <n v="14"/>
    <x v="0"/>
    <n v="91.029675593873904"/>
    <s v="TJ (net)"/>
    <n v="3.9499672163712503E-5"/>
    <n v="3.5956423431271201E-3"/>
  </r>
  <r>
    <x v="2"/>
    <s v="1A1a"/>
    <x v="5"/>
    <s v="Power stations"/>
    <n v="33"/>
    <s v="Gas oil"/>
    <n v="15"/>
    <x v="0"/>
    <n v="25.734440454628299"/>
    <s v="TJ (net)"/>
    <n v="3.5285150093768501E-5"/>
    <n v="9.0804359402070804E-4"/>
  </r>
  <r>
    <x v="2"/>
    <s v="1A1a"/>
    <x v="5"/>
    <s v="Power stations"/>
    <n v="33"/>
    <s v="Natural gas"/>
    <n v="19"/>
    <x v="0"/>
    <n v="666278.838615046"/>
    <s v="TJ (net)"/>
    <n v="1.3454917162562299E-7"/>
    <n v="8.9647265807336604E-2"/>
  </r>
  <r>
    <x v="2"/>
    <s v="1A1a"/>
    <x v="5"/>
    <s v="Power stations"/>
    <n v="33"/>
    <s v="Landfill gas"/>
    <n v="24"/>
    <x v="0"/>
    <n v="48532.625192519903"/>
    <s v="TJ (net)"/>
    <n v="3.0188571000000002E-5"/>
    <n v="1.4651306014407799"/>
  </r>
  <r>
    <x v="2"/>
    <s v="1A1a"/>
    <x v="5"/>
    <s v="Power stations"/>
    <n v="33"/>
    <s v="Orimulsion"/>
    <n v="27"/>
    <x v="0"/>
    <n v="0"/>
    <s v="TJ (net)"/>
    <n v="0"/>
    <n v="0"/>
  </r>
  <r>
    <x v="2"/>
    <s v="1A1a"/>
    <x v="5"/>
    <s v="Power stations"/>
    <n v="33"/>
    <s v="Petroleum coke"/>
    <n v="31"/>
    <x v="0"/>
    <n v="0"/>
    <s v="TJ (net)"/>
    <n v="0"/>
    <n v="0"/>
  </r>
  <r>
    <x v="2"/>
    <s v="1A1a"/>
    <x v="5"/>
    <s v="Power stations"/>
    <n v="33"/>
    <s v="Straw"/>
    <n v="34"/>
    <x v="0"/>
    <n v="4816.7330859334497"/>
    <s v="TJ (net)"/>
    <n v="3.0679503190102503E-5"/>
    <n v="0.147774978075768"/>
  </r>
  <r>
    <x v="2"/>
    <s v="1A1a"/>
    <x v="5"/>
    <s v="Power stations"/>
    <n v="33"/>
    <s v="Wood"/>
    <n v="39"/>
    <x v="0"/>
    <n v="190917.39713086199"/>
    <s v="TJ (net)"/>
    <n v="3.1099392599949599E-6"/>
    <n v="0.59374150875331699"/>
  </r>
  <r>
    <x v="2"/>
    <s v="1A1a"/>
    <x v="5"/>
    <s v="Power stations"/>
    <n v="33"/>
    <s v="Slurry"/>
    <n v="40"/>
    <x v="0"/>
    <n v="0"/>
    <s v="TJ (net)"/>
    <n v="0"/>
    <n v="0"/>
  </r>
  <r>
    <x v="2"/>
    <s v="1A1a"/>
    <x v="5"/>
    <s v="Power stations"/>
    <n v="33"/>
    <s v="MSW"/>
    <n v="52"/>
    <x v="0"/>
    <n v="90944.239646997303"/>
    <s v="TJ (net)"/>
    <n v="9.4141647114318699E-6"/>
    <n v="0.85616405159276499"/>
  </r>
  <r>
    <x v="2"/>
    <s v="1A1a"/>
    <x v="5"/>
    <s v="Power stations"/>
    <n v="33"/>
    <s v="Scrap tyres"/>
    <n v="56"/>
    <x v="0"/>
    <n v="0"/>
    <s v="TJ (net)"/>
    <n v="6.2500000000000001E-4"/>
    <n v="0"/>
  </r>
  <r>
    <x v="2"/>
    <s v="1A1a"/>
    <x v="5"/>
    <s v="Power stations"/>
    <n v="33"/>
    <s v="Sour gas"/>
    <n v="58"/>
    <x v="0"/>
    <n v="0"/>
    <s v="TJ (net)"/>
    <n v="0"/>
    <n v="0"/>
  </r>
  <r>
    <x v="2"/>
    <s v="1A1a"/>
    <x v="5"/>
    <s v="Power stations"/>
    <n v="33"/>
    <s v="Waste oils"/>
    <n v="61"/>
    <x v="0"/>
    <n v="27.393757087492101"/>
    <s v="TJ (net)"/>
    <n v="1.3168005545330001E-4"/>
    <n v="3.6072114523551901E-3"/>
  </r>
  <r>
    <x v="2"/>
    <s v="1A1a"/>
    <x v="5"/>
    <s v="Power stations"/>
    <n v="33"/>
    <s v="Poultry litter"/>
    <n v="67"/>
    <x v="0"/>
    <n v="7170.4096933783103"/>
    <s v="TJ (net)"/>
    <n v="3.0015791589700499E-5"/>
    <n v="0.21522552296921199"/>
  </r>
  <r>
    <x v="2"/>
    <s v="1A1a"/>
    <x v="5"/>
    <s v="Power stations"/>
    <n v="33"/>
    <s v="Liquid bio-fuels"/>
    <n v="282"/>
    <x v="0"/>
    <n v="1.7622273319836499"/>
    <s v="TJ (net)"/>
    <n v="1.72322375058062E-7"/>
    <n v="3.0367119923965402E-7"/>
  </r>
  <r>
    <x v="0"/>
    <s v="1A4ai"/>
    <x v="5"/>
    <s v="Public sector combustion"/>
    <n v="35"/>
    <s v="Burning oil"/>
    <n v="5"/>
    <x v="0"/>
    <n v="0"/>
    <s v="TJ (net)"/>
    <n v="7.9747424976381906E-6"/>
    <n v="0"/>
  </r>
  <r>
    <x v="0"/>
    <s v="1A4ai"/>
    <x v="5"/>
    <s v="Public sector combustion"/>
    <n v="35"/>
    <s v="Coal"/>
    <n v="7"/>
    <x v="0"/>
    <n v="964.14152512898397"/>
    <s v="TJ (net)"/>
    <n v="5.5256192831277097E-4"/>
    <n v="0.53274790029168695"/>
  </r>
  <r>
    <x v="0"/>
    <s v="1A4ai"/>
    <x v="5"/>
    <s v="Public sector combustion"/>
    <n v="35"/>
    <s v="Coke"/>
    <n v="8"/>
    <x v="0"/>
    <n v="0"/>
    <s v="TJ (net)"/>
    <n v="6.3758389261744995E-4"/>
    <n v="0"/>
  </r>
  <r>
    <x v="0"/>
    <s v="1A4ai"/>
    <x v="5"/>
    <s v="Public sector combustion"/>
    <n v="35"/>
    <s v="Fuel oil"/>
    <n v="14"/>
    <x v="0"/>
    <n v="956.30865814892604"/>
    <s v="TJ (net)"/>
    <n v="3.4656309090856099E-4"/>
    <n v="0.33142128443071001"/>
  </r>
  <r>
    <x v="0"/>
    <s v="1A4ai"/>
    <x v="5"/>
    <s v="Public sector combustion"/>
    <n v="35"/>
    <s v="Gas oil"/>
    <n v="15"/>
    <x v="0"/>
    <n v="878.95237723885305"/>
    <s v="TJ (net)"/>
    <n v="3.6193727801673199E-6"/>
    <n v="3.18125630924166E-3"/>
  </r>
  <r>
    <x v="0"/>
    <s v="1A4ai"/>
    <x v="5"/>
    <s v="Public sector combustion"/>
    <n v="35"/>
    <s v="Natural gas"/>
    <n v="19"/>
    <x v="0"/>
    <n v="132969.71433898099"/>
    <s v="TJ (net)"/>
    <n v="6.7000000000000004E-7"/>
    <n v="8.9089708607117304E-2"/>
  </r>
  <r>
    <x v="0"/>
    <s v="1A4ai"/>
    <x v="5"/>
    <s v="Railways - stationary combustion"/>
    <n v="36"/>
    <s v="Burning oil"/>
    <n v="5"/>
    <x v="0"/>
    <n v="0"/>
    <s v="TJ (net)"/>
    <n v="7.9747424976381906E-6"/>
    <n v="0"/>
  </r>
  <r>
    <x v="0"/>
    <s v="1A4ai"/>
    <x v="5"/>
    <s v="Railways - stationary combustion"/>
    <n v="36"/>
    <s v="Coal"/>
    <n v="7"/>
    <x v="0"/>
    <n v="0"/>
    <s v="TJ (net)"/>
    <n v="5.5256192831277097E-4"/>
    <n v="0"/>
  </r>
  <r>
    <x v="0"/>
    <s v="1A4ai"/>
    <x v="5"/>
    <s v="Railways - stationary combustion"/>
    <n v="36"/>
    <s v="Coke"/>
    <n v="8"/>
    <x v="0"/>
    <n v="0"/>
    <s v="TJ (net)"/>
    <n v="6.3758389261744995E-4"/>
    <n v="0"/>
  </r>
  <r>
    <x v="0"/>
    <s v="1A4ai"/>
    <x v="5"/>
    <s v="Railways - stationary combustion"/>
    <n v="36"/>
    <s v="Fuel oil"/>
    <n v="14"/>
    <x v="0"/>
    <n v="0"/>
    <s v="TJ (net)"/>
    <n v="3.4656309090856099E-4"/>
    <n v="0"/>
  </r>
  <r>
    <x v="0"/>
    <s v="1A4ai"/>
    <x v="5"/>
    <s v="Railways - stationary combustion"/>
    <n v="36"/>
    <s v="Natural gas"/>
    <n v="19"/>
    <x v="0"/>
    <n v="40.330257328436197"/>
    <s v="TJ (net)"/>
    <n v="6.7000000000000004E-7"/>
    <n v="2.7021272410052301E-5"/>
  </r>
  <r>
    <x v="2"/>
    <s v="1A1b"/>
    <x v="5"/>
    <s v="Refineries - combustion"/>
    <n v="37"/>
    <s v="Fuel oil"/>
    <n v="14"/>
    <x v="0"/>
    <n v="8191.3391670823203"/>
    <s v="TJ (net)"/>
    <n v="3.9719721644750701E-4"/>
    <n v="3.25357711614254"/>
  </r>
  <r>
    <x v="2"/>
    <s v="1A1b"/>
    <x v="5"/>
    <s v="Refineries - combustion"/>
    <n v="37"/>
    <s v="Gas oil"/>
    <n v="15"/>
    <x v="0"/>
    <n v="0.26557351466521101"/>
    <s v="TJ (net)"/>
    <n v="3.7754209651406802E-5"/>
    <n v="1.0026518150531299E-5"/>
  </r>
  <r>
    <x v="2"/>
    <s v="1A1b"/>
    <x v="5"/>
    <s v="Refineries - combustion"/>
    <n v="37"/>
    <s v="LPG"/>
    <n v="16"/>
    <x v="0"/>
    <n v="504.94169879298897"/>
    <s v="TJ (net)"/>
    <n v="2.30128696564311E-7"/>
    <n v="1.16201574984199E-4"/>
  </r>
  <r>
    <x v="2"/>
    <s v="1A1b"/>
    <x v="5"/>
    <s v="Refineries - combustion"/>
    <n v="37"/>
    <s v="Refinery miscellaneous"/>
    <n v="17"/>
    <x v="0"/>
    <n v="0"/>
    <s v="TJ (net)"/>
    <n v="0"/>
    <n v="0"/>
  </r>
  <r>
    <x v="2"/>
    <s v="1A1b"/>
    <x v="5"/>
    <s v="Refineries - combustion"/>
    <n v="37"/>
    <s v="Naphtha"/>
    <n v="18"/>
    <x v="0"/>
    <n v="2445.0016988317002"/>
    <s v="TJ (net)"/>
    <n v="3.7754209647030298E-5"/>
    <n v="9.2309106725037199E-2"/>
  </r>
  <r>
    <x v="2"/>
    <s v="1A1b"/>
    <x v="5"/>
    <s v="Refineries - combustion"/>
    <n v="37"/>
    <s v="Natural gas"/>
    <n v="19"/>
    <x v="0"/>
    <n v="45623.665382205101"/>
    <s v="TJ (net)"/>
    <n v="2.30128696564311E-7"/>
    <n v="1.0499314646893101E-2"/>
  </r>
  <r>
    <x v="2"/>
    <s v="1A1b"/>
    <x v="5"/>
    <s v="Refineries - combustion"/>
    <n v="37"/>
    <s v="OPG"/>
    <n v="26"/>
    <x v="0"/>
    <n v="105094.21808309499"/>
    <s v="TJ (net)"/>
    <n v="2.30128696564311E-7"/>
    <n v="2.4185195423908099E-2"/>
  </r>
  <r>
    <x v="2"/>
    <s v="1A1b"/>
    <x v="5"/>
    <s v="Refineries - combustion"/>
    <n v="37"/>
    <s v="Petrol"/>
    <n v="28"/>
    <x v="0"/>
    <n v="0"/>
    <s v="TJ (net)"/>
    <n v="0"/>
    <n v="0"/>
  </r>
  <r>
    <x v="2"/>
    <s v="1A1b"/>
    <x v="5"/>
    <s v="Refineries - combustion"/>
    <n v="37"/>
    <s v="Petroleum coke"/>
    <n v="31"/>
    <x v="0"/>
    <n v="37637.873668193002"/>
    <s v="TJ (net)"/>
    <n v="4.7823847274947501E-4"/>
    <n v="17.9998792206143"/>
  </r>
  <r>
    <x v="3"/>
    <s v="1B1b"/>
    <x v="5"/>
    <s v="Solid smokeless fuel production"/>
    <n v="42"/>
    <s v="Coal"/>
    <n v="7"/>
    <x v="0"/>
    <n v="3630.52548673617"/>
    <s v="TJ (net)"/>
    <n v="2.9087503784419202E-5"/>
    <n v="0.10560292383486899"/>
  </r>
  <r>
    <x v="2"/>
    <s v="1A1c"/>
    <x v="5"/>
    <s v="Solid smokeless fuel production"/>
    <n v="42"/>
    <s v="Coke"/>
    <n v="8"/>
    <x v="0"/>
    <n v="0"/>
    <s v="TJ (net)"/>
    <n v="6.3758389261744995E-4"/>
    <n v="0"/>
  </r>
  <r>
    <x v="0"/>
    <s v="1A4bi"/>
    <x v="5"/>
    <s v="Solid smokeless fuel production"/>
    <n v="42"/>
    <s v="Petroleum coke"/>
    <n v="31"/>
    <x v="0"/>
    <n v="1699.2928528750299"/>
    <s v="TJ (net)"/>
    <n v="3.5099233518728601E-3"/>
    <n v="5.9643876659767203"/>
  </r>
  <r>
    <x v="2"/>
    <s v="1A1c"/>
    <x v="5"/>
    <s v="Town gas manufacture"/>
    <n v="43"/>
    <s v="Burning oil"/>
    <n v="5"/>
    <x v="0"/>
    <n v="0"/>
    <s v="TJ (net)"/>
    <n v="0"/>
    <n v="0"/>
  </r>
  <r>
    <x v="2"/>
    <s v="1A1c"/>
    <x v="5"/>
    <s v="Town gas manufacture"/>
    <n v="43"/>
    <s v="Coal"/>
    <n v="7"/>
    <x v="0"/>
    <n v="0"/>
    <s v="TJ (net)"/>
    <n v="4.3354897066945201E-4"/>
    <n v="0"/>
  </r>
  <r>
    <x v="2"/>
    <s v="1A1c"/>
    <x v="5"/>
    <s v="Town gas manufacture"/>
    <n v="43"/>
    <s v="Coke"/>
    <n v="8"/>
    <x v="0"/>
    <n v="0"/>
    <s v="TJ (net)"/>
    <n v="6.3758389261744995E-4"/>
    <n v="0"/>
  </r>
  <r>
    <x v="2"/>
    <s v="1A1c"/>
    <x v="5"/>
    <s v="Town gas manufacture"/>
    <n v="43"/>
    <s v="Coke oven gas"/>
    <n v="9"/>
    <x v="0"/>
    <n v="0"/>
    <s v="TJ (net)"/>
    <n v="1.5997217447776701E-4"/>
    <n v="0"/>
  </r>
  <r>
    <x v="5"/>
    <s v="2B10a"/>
    <x v="5"/>
    <s v="Chemical industry - general"/>
    <n v="46"/>
    <s v="Chemicals and manmade fibres"/>
    <n v="154"/>
    <x v="0"/>
    <n v="72.447411668036196"/>
    <s v="no units"/>
    <n v="2.5809893782926998E-3"/>
    <n v="0.18698600000000001"/>
  </r>
  <r>
    <x v="0"/>
    <s v="1A4cii"/>
    <x v="5"/>
    <s v="Agriculture - mobile machinery"/>
    <n v="55"/>
    <s v="Gas oil"/>
    <n v="15"/>
    <x v="0"/>
    <n v="56228.208275215802"/>
    <s v="TJ (net)"/>
    <n v="3.61767259646218E-7"/>
    <n v="2.0341524822541601E-2"/>
  </r>
  <r>
    <x v="0"/>
    <s v="1A4cii"/>
    <x v="5"/>
    <s v="Agriculture - mobile machinery"/>
    <n v="55"/>
    <s v="Petrol"/>
    <n v="28"/>
    <x v="0"/>
    <n v="67.185555036696101"/>
    <s v="TJ (net)"/>
    <n v="2.3713433917896101E-7"/>
    <n v="1.5932002195998601E-5"/>
  </r>
  <r>
    <x v="7"/>
    <s v="1A5b"/>
    <x v="5"/>
    <s v="Aircraft -  military"/>
    <n v="56"/>
    <s v="Aviation spirit"/>
    <n v="2"/>
    <x v="0"/>
    <n v="55.920532286486399"/>
    <s v="TJ (net)"/>
    <n v="3.5543682085120998E-5"/>
    <n v="1.9876216216216198E-3"/>
  </r>
  <r>
    <x v="7"/>
    <s v="1A5b"/>
    <x v="5"/>
    <s v="Aircraft -  military"/>
    <n v="56"/>
    <s v="Aviation turbine fuel"/>
    <n v="3"/>
    <x v="0"/>
    <n v="15461.623773556001"/>
    <s v="TJ (net)"/>
    <n v="3.6351468138291402E-5"/>
    <n v="0.56205272397066997"/>
  </r>
  <r>
    <x v="1"/>
    <s v="1A3eii"/>
    <x v="5"/>
    <s v="Aircraft - support vehicles"/>
    <n v="57"/>
    <s v="Gas oil"/>
    <n v="15"/>
    <x v="0"/>
    <n v="8415.2912432560297"/>
    <s v="TJ (net)"/>
    <n v="3.61767259646218E-7"/>
    <n v="3.0443768521975501E-3"/>
  </r>
  <r>
    <x v="4"/>
    <s v="1A2b"/>
    <x v="5"/>
    <s v="Autogenerators"/>
    <n v="58"/>
    <s v="Coal"/>
    <n v="7"/>
    <x v="0"/>
    <n v="188.534501947444"/>
    <s v="TJ (net)"/>
    <n v="6.1734028940297898E-4"/>
    <n v="0.116389943994682"/>
  </r>
  <r>
    <x v="4"/>
    <s v="1A2gviii"/>
    <x v="5"/>
    <s v="Autogenerators"/>
    <n v="58"/>
    <s v="Natural gas"/>
    <n v="19"/>
    <x v="0"/>
    <n v="34956.937991141604"/>
    <s v="TJ (net)"/>
    <n v="6.7000000000000004E-7"/>
    <n v="2.34211484540649E-2"/>
  </r>
  <r>
    <x v="2"/>
    <s v="1A1a"/>
    <x v="5"/>
    <s v="Autogenerators"/>
    <n v="58"/>
    <s v="Biogas"/>
    <n v="261"/>
    <x v="0"/>
    <n v="33593.175731499403"/>
    <s v="TJ (net)"/>
    <n v="3.0188571000000002E-5"/>
    <n v="1.01412997068585"/>
  </r>
  <r>
    <x v="0"/>
    <s v="1A4bii"/>
    <x v="5"/>
    <s v="House and garden machinery"/>
    <n v="59"/>
    <s v="DERV"/>
    <n v="12"/>
    <x v="0"/>
    <n v="478.03125465923102"/>
    <s v="TJ (net)"/>
    <n v="3.4010163374992203E-7"/>
    <n v="1.62579210693129E-4"/>
  </r>
  <r>
    <x v="0"/>
    <s v="1A4bii"/>
    <x v="5"/>
    <s v="House and garden machinery"/>
    <n v="59"/>
    <s v="Petrol"/>
    <n v="28"/>
    <x v="0"/>
    <n v="5081.9950775658799"/>
    <s v="TJ (net)"/>
    <n v="2.3713433917896101E-7"/>
    <n v="1.2051155444293201E-3"/>
  </r>
  <r>
    <x v="4"/>
    <s v="1A2gvii"/>
    <x v="5"/>
    <s v="Industrial off-road mobile machinery"/>
    <n v="66"/>
    <s v="DERV"/>
    <n v="12"/>
    <x v="0"/>
    <n v="13064.6592678164"/>
    <s v="TJ (net)"/>
    <n v="3.4010163374992203E-7"/>
    <n v="4.44331196137042E-3"/>
  </r>
  <r>
    <x v="4"/>
    <s v="1A2gvii"/>
    <x v="5"/>
    <s v="Industrial off-road mobile machinery"/>
    <n v="66"/>
    <s v="Gas oil"/>
    <n v="15"/>
    <x v="0"/>
    <n v="57371.244448933001"/>
    <s v="TJ (net)"/>
    <n v="3.61767259646218E-7"/>
    <n v="2.07550378867838E-2"/>
  </r>
  <r>
    <x v="4"/>
    <s v="1A2gvii"/>
    <x v="5"/>
    <s v="Industrial off-road mobile machinery"/>
    <n v="66"/>
    <s v="Petrol"/>
    <n v="28"/>
    <x v="0"/>
    <n v="8718.1977695157602"/>
    <s v="TJ (net)"/>
    <n v="2.3713433917896101E-7"/>
    <n v="2.0673840669056102E-3"/>
  </r>
  <r>
    <x v="7"/>
    <s v="1A5b"/>
    <x v="5"/>
    <s v="Shipping - naval"/>
    <n v="67"/>
    <s v="Gas oil"/>
    <n v="15"/>
    <x v="0"/>
    <n v="0.15483200228671901"/>
    <s v="TJ (net)"/>
    <n v="4.0561933602445199"/>
    <n v="0.62802853962875393"/>
  </r>
  <r>
    <x v="4"/>
    <s v="1A2f"/>
    <x v="5"/>
    <s v="Cement production - combustion"/>
    <n v="69"/>
    <s v="Natural gas"/>
    <n v="19"/>
    <x v="0"/>
    <n v="214.772634925375"/>
    <s v="TJ (net)"/>
    <n v="6.7000000000000004E-7"/>
    <n v="1.43897665400001E-4"/>
  </r>
  <r>
    <x v="5"/>
    <s v="2C3"/>
    <x v="5"/>
    <s v="Primary aluminium production - general"/>
    <n v="92"/>
    <s v="Primary aluminium production"/>
    <n v="174"/>
    <x v="0"/>
    <n v="4.4036857961894403E-2"/>
    <s v="Megatonne"/>
    <n v="14.0634239445047"/>
    <n v="0.61930900270205802"/>
  </r>
  <r>
    <x v="4"/>
    <s v="1A2c"/>
    <x v="5"/>
    <s v="Ammonia production - combustion"/>
    <n v="94"/>
    <s v="Natural gas"/>
    <n v="19"/>
    <x v="0"/>
    <n v="8189.03530706314"/>
    <s v="TJ (net)"/>
    <n v="6.7000000000000004E-7"/>
    <n v="5.4866536557323002E-3"/>
  </r>
  <r>
    <x v="5"/>
    <s v="2C1"/>
    <x v="5"/>
    <s v="Electric arc furnaces"/>
    <n v="95"/>
    <s v="Steel production (electric arc)"/>
    <n v="175"/>
    <x v="0"/>
    <n v="1.8059929873546401"/>
    <s v="Megatonne"/>
    <n v="0.17906191154645301"/>
    <n v="0.32338455655521098"/>
  </r>
  <r>
    <x v="3"/>
    <s v="1B1b"/>
    <x v="5"/>
    <s v="Iron and steel - flaring"/>
    <n v="98"/>
    <s v="Coke oven gas"/>
    <n v="9"/>
    <x v="0"/>
    <n v="406.23517745761302"/>
    <s v="TJ (net)"/>
    <n v="2.4244827655912501E-5"/>
    <n v="9.8491018652288598E-3"/>
  </r>
  <r>
    <x v="8"/>
    <s v="z_1A3di(i)"/>
    <x v="5"/>
    <s v="Shipping - international IPCC definition"/>
    <n v="127"/>
    <s v="Fuel oil"/>
    <n v="14"/>
    <x v="0"/>
    <n v="0.80895036056476699"/>
    <s v="Mt fuel consumed"/>
    <n v="10"/>
    <n v="8.0895036056476695"/>
  </r>
  <r>
    <x v="8"/>
    <s v="z_1A3di(i)"/>
    <x v="5"/>
    <s v="Shipping - international IPCC definition"/>
    <n v="127"/>
    <s v="Gas oil"/>
    <n v="15"/>
    <x v="0"/>
    <n v="1.6304743000000004"/>
    <s v="Mt fuel consumed"/>
    <n v="4.0561933602445199"/>
    <n v="6.6135190297093329"/>
  </r>
  <r>
    <x v="5"/>
    <s v="2C5"/>
    <x v="5"/>
    <s v="Secondary lead production"/>
    <n v="135"/>
    <s v="Refined secondary lead"/>
    <n v="181"/>
    <x v="0"/>
    <n v="0.35154692899940498"/>
    <s v="Megatonne"/>
    <n v="0.49332365935897599"/>
    <n v="0.173426417450397"/>
  </r>
  <r>
    <x v="5"/>
    <s v="2B10a"/>
    <x v="5"/>
    <s v="Sulphuric acid production"/>
    <n v="138"/>
    <s v="Acid production"/>
    <n v="83"/>
    <x v="0"/>
    <n v="1"/>
    <s v="no units"/>
    <n v="4.2706000000000001E-2"/>
    <n v="4.2706000000000001E-2"/>
  </r>
  <r>
    <x v="1"/>
    <s v="1A3c"/>
    <x v="5"/>
    <s v="Railways - intercity"/>
    <n v="172"/>
    <s v="Gas oil"/>
    <n v="15"/>
    <x v="0"/>
    <n v="8494.3159774287105"/>
    <s v="TJ (net)"/>
    <n v="3.61767259646218E-7"/>
    <n v="3.07296541372347E-3"/>
  </r>
  <r>
    <x v="1"/>
    <s v="1A3c"/>
    <x v="5"/>
    <s v="Railways - regional"/>
    <n v="173"/>
    <s v="Gas oil"/>
    <n v="15"/>
    <x v="0"/>
    <n v="9535.1775545195906"/>
    <s v="TJ (net)"/>
    <n v="3.61767259646218E-7"/>
    <n v="3.4495150541386799E-3"/>
  </r>
  <r>
    <x v="1"/>
    <s v="1A3c"/>
    <x v="5"/>
    <s v="Railways - freight"/>
    <n v="174"/>
    <s v="Gas oil"/>
    <n v="15"/>
    <x v="0"/>
    <n v="5723.8908546078001"/>
    <s v="TJ (net)"/>
    <n v="3.61767259646218E-7"/>
    <n v="2.0707163089855101E-3"/>
  </r>
  <r>
    <x v="1"/>
    <s v="1A3aii(i)"/>
    <x v="5"/>
    <s v="Aircraft - domestic take off and landing"/>
    <n v="177"/>
    <s v="Aviation spirit"/>
    <n v="2"/>
    <x v="0"/>
    <n v="443.18338490730099"/>
    <s v="TJ (net)"/>
    <n v="3.5543682085120998E-5"/>
    <n v="1.57523693385529E-2"/>
  </r>
  <r>
    <x v="1"/>
    <s v="1A3aii(i)"/>
    <x v="5"/>
    <s v="Aircraft - domestic take off and landing"/>
    <n v="177"/>
    <s v="Aviation turbine fuel"/>
    <n v="3"/>
    <x v="0"/>
    <n v="5444.7665314813503"/>
    <s v="TJ (net)"/>
    <n v="3.6351468138291402E-5"/>
    <n v="0.19792525708958"/>
  </r>
  <r>
    <x v="4"/>
    <s v="1A2f"/>
    <x v="5"/>
    <s v="Cement - non-decarbonising"/>
    <n v="178"/>
    <s v="Clinker production"/>
    <n v="167"/>
    <x v="0"/>
    <n v="8.0758235819375095"/>
    <s v="Mt clinker produced"/>
    <n v="0.35958343995499198"/>
    <n v="2.90393242406273"/>
  </r>
  <r>
    <x v="6"/>
    <s v="5C1biv"/>
    <x v="5"/>
    <s v="Incineration - sewage sludge"/>
    <n v="302"/>
    <s v="Sewage sludge combustion"/>
    <n v="23"/>
    <x v="0"/>
    <n v="0.111571"/>
    <s v="Megatonne"/>
    <n v="2.2400000000000002"/>
    <n v="0.24991904000000001"/>
  </r>
  <r>
    <x v="6"/>
    <s v="5C1biii"/>
    <x v="5"/>
    <s v="Incineration - clinical waste"/>
    <n v="303"/>
    <s v="Clinical waste"/>
    <n v="63"/>
    <x v="0"/>
    <n v="9.2750996388073506E-2"/>
    <s v="Megatonne"/>
    <n v="1.1000000000000001"/>
    <n v="0.10202609602688099"/>
  </r>
  <r>
    <x v="6"/>
    <s v="5C1bii"/>
    <x v="5"/>
    <s v="Incineration - chemical waste"/>
    <n v="304"/>
    <s v="Chemical waste"/>
    <n v="73"/>
    <x v="0"/>
    <n v="0.13264351750874201"/>
    <s v="Megatonne"/>
    <n v="0.157177264719424"/>
    <n v="2.0848545264787102E-2"/>
  </r>
  <r>
    <x v="6"/>
    <s v="5C1bv"/>
    <x v="5"/>
    <s v="Crematoria"/>
    <n v="305"/>
    <s v="Cremation"/>
    <n v="64"/>
    <x v="0"/>
    <n v="0.486439949791382"/>
    <s v="million cremations"/>
    <n v="0.113"/>
    <n v="5.4967714326426199E-2"/>
  </r>
  <r>
    <x v="5"/>
    <s v="2A6"/>
    <x v="5"/>
    <s v="Brick manufacture - Fletton"/>
    <n v="360"/>
    <s v="Fletton bricks"/>
    <n v="208"/>
    <x v="0"/>
    <n v="234.07322147185201"/>
    <s v="kilotonne"/>
    <n v="3.0857144318618301E-2"/>
    <n v="7.2228311760808399"/>
  </r>
  <r>
    <x v="2"/>
    <s v="1A1c"/>
    <x v="5"/>
    <s v="Upstream oil and gas production - combustion at gas separation plant"/>
    <n v="361"/>
    <s v="LPG"/>
    <n v="16"/>
    <x v="0"/>
    <n v="726.47185128004901"/>
    <s v="TJ (net)"/>
    <n v="4.4219550577875798E-6"/>
    <n v="3.2124258771081202E-3"/>
  </r>
  <r>
    <x v="2"/>
    <s v="1A1c"/>
    <x v="5"/>
    <s v="Upstream oil and gas production - combustion at gas separation plant"/>
    <n v="361"/>
    <s v="OPG"/>
    <n v="26"/>
    <x v="0"/>
    <n v="13969.925368981199"/>
    <s v="TJ (net)"/>
    <n v="4.4219550577875798E-6"/>
    <n v="6.1774382142281398E-2"/>
  </r>
  <r>
    <x v="3"/>
    <s v="1B2ai"/>
    <x v="5"/>
    <s v="Upstream Oil Production - Offshore Well Testing"/>
    <n v="368"/>
    <s v="Exploration drilling :amount of gas flared"/>
    <n v="187"/>
    <x v="0"/>
    <n v="29964.553321904001"/>
    <s v="t"/>
    <n v="1.2771795068284E-8"/>
    <n v="3.8270113434002602E-4"/>
  </r>
  <r>
    <x v="5"/>
    <s v="2B10a"/>
    <x v="5"/>
    <s v="Chemical industry - sulphuric acid use"/>
    <n v="403"/>
    <s v="Chemicals and manmade fibres"/>
    <n v="154"/>
    <x v="0"/>
    <n v="69.122723670374796"/>
    <s v="no units"/>
    <n v="8.4901808889796208E-3"/>
    <n v="0.58686442750043499"/>
  </r>
  <r>
    <x v="6"/>
    <s v="5C1bv"/>
    <x v="5"/>
    <s v="Incineration - animal carcases"/>
    <n v="418"/>
    <s v="Non-fuel combustion"/>
    <n v="21"/>
    <x v="0"/>
    <n v="1"/>
    <s v="no units"/>
    <n v="0.16500000000000001"/>
    <n v="0.16500000000000001"/>
  </r>
  <r>
    <x v="5"/>
    <s v="2C1"/>
    <x v="5"/>
    <s v="Integrated steelworks - other processes"/>
    <n v="421"/>
    <s v="Iron production (blast furnace)"/>
    <n v="172"/>
    <x v="0"/>
    <n v="5.9910292747626697"/>
    <s v="Megatonne"/>
    <n v="1.4291338582677201E-2"/>
    <n v="8.5619827824364406E-2"/>
  </r>
  <r>
    <x v="9"/>
    <s v="2G"/>
    <x v="5"/>
    <s v="Fireworks"/>
    <n v="436"/>
    <s v="Process emission"/>
    <n v="48"/>
    <x v="0"/>
    <n v="10.331071817391001"/>
    <s v="TJ (net)"/>
    <n v="3.0200000000000001E-3"/>
    <n v="3.11998368885208E-2"/>
  </r>
  <r>
    <x v="0"/>
    <s v="1A4cii"/>
    <x v="5"/>
    <s v="Agricultural engines"/>
    <n v="449"/>
    <s v="Lubricants"/>
    <n v="66"/>
    <x v="0"/>
    <n v="7.7748514297303997"/>
    <s v="TJ (net)"/>
    <n v="5.6055173166666198E-5"/>
    <n v="4.3582064323863999E-4"/>
  </r>
  <r>
    <x v="4"/>
    <s v="1A2gviii"/>
    <x v="5"/>
    <s v="Industrial engines"/>
    <n v="450"/>
    <s v="Lubricants"/>
    <n v="66"/>
    <x v="0"/>
    <n v="589.52214893987798"/>
    <s v="TJ (net)"/>
    <n v="5.6055173166666198E-5"/>
    <n v="3.3045766144410002E-2"/>
  </r>
  <r>
    <x v="1"/>
    <s v="1A3dii"/>
    <x v="5"/>
    <s v="Marine engines"/>
    <n v="451"/>
    <s v="Lubricants"/>
    <n v="66"/>
    <x v="0"/>
    <n v="54.4239600081128"/>
    <s v="TJ (net)"/>
    <n v="5.6055173166666198E-5"/>
    <n v="3.0507445026704801E-3"/>
  </r>
  <r>
    <x v="1"/>
    <s v="1A3ai(i)"/>
    <x v="5"/>
    <s v="Aircraft engines"/>
    <n v="452"/>
    <s v="Lubricants"/>
    <n v="66"/>
    <x v="0"/>
    <n v="7.9966703200334699"/>
    <s v="TJ (net)"/>
    <n v="5.6055173166666198E-5"/>
    <n v="4.4825473954621602E-4"/>
  </r>
  <r>
    <x v="8"/>
    <s v="z_1A3aii(ii)"/>
    <x v="5"/>
    <s v="Aircraft - domestic cruise"/>
    <n v="500"/>
    <s v="Aviation spirit"/>
    <n v="2"/>
    <x v="0"/>
    <n v="17.1592156100177"/>
    <s v="TJ (net)"/>
    <n v="3.5543682085120998E-5"/>
    <n v="6.0990170447251498E-4"/>
  </r>
  <r>
    <x v="8"/>
    <s v="z_1A3aii(ii)"/>
    <x v="5"/>
    <s v="Aircraft - domestic cruise"/>
    <n v="500"/>
    <s v="Aviation turbine fuel"/>
    <n v="3"/>
    <x v="0"/>
    <n v="15376.190676484201"/>
    <s v="TJ (net)"/>
    <n v="3.6351468138291402E-5"/>
    <n v="0.55894710546450899"/>
  </r>
  <r>
    <x v="8"/>
    <s v="z_1A3ai(ii)"/>
    <x v="5"/>
    <s v="Aircraft - international cruise"/>
    <n v="501"/>
    <s v="Aviation spirit"/>
    <n v="2"/>
    <x v="0"/>
    <n v="1.9310912472084201"/>
    <s v="TJ (net)"/>
    <n v="3.5543682085120998E-5"/>
    <n v="6.8638093368135898E-5"/>
  </r>
  <r>
    <x v="8"/>
    <s v="z_1A3ai(ii)"/>
    <x v="5"/>
    <s v="Aircraft - international cruise"/>
    <n v="501"/>
    <s v="Aviation turbine fuel"/>
    <n v="3"/>
    <x v="0"/>
    <n v="481044.07631593599"/>
    <s v="TJ (net)"/>
    <n v="3.6351468138291402E-5"/>
    <n v="17.4866584133126"/>
  </r>
  <r>
    <x v="10"/>
    <s v="1A3bi"/>
    <x v="5"/>
    <s v="Road transport - cars - rural driving"/>
    <n v="651"/>
    <s v="Petrol"/>
    <n v="28"/>
    <x v="0"/>
    <n v="195495.729670481"/>
    <s v="TJ (net)"/>
    <n v="2.7564192679489002E-7"/>
    <n v="5.3886819606544303E-2"/>
  </r>
  <r>
    <x v="10"/>
    <s v="1A3bi"/>
    <x v="5"/>
    <s v="Road transport - cars - rural driving"/>
    <n v="652"/>
    <s v="DERV"/>
    <n v="12"/>
    <x v="0"/>
    <n v="197217.33045366299"/>
    <s v="TJ (net)"/>
    <n v="3.2865731210176701E-7"/>
    <n v="6.4816917726786799E-2"/>
  </r>
  <r>
    <x v="13"/>
    <s v="1A3bii"/>
    <x v="5"/>
    <s v="Road transport - LGVs - rural driving"/>
    <n v="654"/>
    <s v="Petrol"/>
    <n v="28"/>
    <x v="0"/>
    <n v="3264.7215733153498"/>
    <s v="TJ (net)"/>
    <n v="2.23973330761462E-7"/>
    <n v="7.3121056478423895E-4"/>
  </r>
  <r>
    <x v="13"/>
    <s v="1A3bii"/>
    <x v="5"/>
    <s v="Road transport - LGVs - rural driving"/>
    <n v="655"/>
    <s v="DERV"/>
    <n v="12"/>
    <x v="0"/>
    <n v="112529.07592078899"/>
    <s v="TJ (net)"/>
    <n v="3.3830027174885901E-7"/>
    <n v="3.8068616963650902E-2"/>
  </r>
  <r>
    <x v="14"/>
    <s v="1A3biii"/>
    <x v="5"/>
    <s v="Road transport - buses and coaches - rural driving"/>
    <n v="656"/>
    <s v="DERV"/>
    <n v="12"/>
    <x v="0"/>
    <n v="10539.547662195901"/>
    <s v="TJ (net)"/>
    <n v="3.1720264869048001E-7"/>
    <n v="3.3431724344481E-3"/>
  </r>
  <r>
    <x v="14"/>
    <s v="1A3biii"/>
    <x v="5"/>
    <s v="Road transport - HGV articulated - rural driving"/>
    <n v="657"/>
    <s v="DERV"/>
    <n v="12"/>
    <x v="0"/>
    <n v="63700.383116830497"/>
    <s v="TJ (net)"/>
    <n v="3.2905095371993302E-7"/>
    <n v="2.09606718169182E-2"/>
  </r>
  <r>
    <x v="14"/>
    <s v="1A3biii"/>
    <x v="5"/>
    <s v="Road transport - HGV rigid - rural driving"/>
    <n v="658"/>
    <s v="DERV"/>
    <n v="12"/>
    <x v="0"/>
    <n v="47564.829374020897"/>
    <s v="TJ (net)"/>
    <n v="3.2802831914062001E-7"/>
    <n v="1.5602611029770499E-2"/>
  </r>
  <r>
    <x v="15"/>
    <s v="1A3biv"/>
    <x v="5"/>
    <s v="Road transport - motorcycle (&gt;50cc  4st) - rural driving"/>
    <n v="661"/>
    <s v="Petrol"/>
    <n v="28"/>
    <x v="0"/>
    <n v="2925.2059698071998"/>
    <s v="TJ (net)"/>
    <n v="2.3294072139243099E-7"/>
    <n v="6.8139958882833501E-4"/>
  </r>
  <r>
    <x v="10"/>
    <s v="1A3bi"/>
    <x v="5"/>
    <s v="Road transport - cars - urban driving"/>
    <n v="663"/>
    <s v="Petrol"/>
    <n v="28"/>
    <x v="0"/>
    <n v="211806.372077262"/>
    <s v="TJ (net)"/>
    <n v="2.63517311584444E-7"/>
    <n v="5.5814645746254499E-2"/>
  </r>
  <r>
    <x v="10"/>
    <s v="1A3bi"/>
    <x v="5"/>
    <s v="Road transport - cars - urban driving"/>
    <n v="664"/>
    <s v="DERV"/>
    <n v="12"/>
    <x v="0"/>
    <n v="161245.094866878"/>
    <s v="TJ (net)"/>
    <n v="3.2951437015831301E-7"/>
    <n v="5.3132575876176702E-2"/>
  </r>
  <r>
    <x v="13"/>
    <s v="1A3bii"/>
    <x v="5"/>
    <s v="Road transport - LGVs - urban driving"/>
    <n v="666"/>
    <s v="Petrol"/>
    <n v="28"/>
    <x v="0"/>
    <n v="3149.3090646376399"/>
    <s v="TJ (net)"/>
    <n v="2.0414209809722701E-7"/>
    <n v="6.4290656001174298E-4"/>
  </r>
  <r>
    <x v="13"/>
    <s v="1A3bii"/>
    <x v="5"/>
    <s v="Road transport - LGVs - urban driving"/>
    <n v="667"/>
    <s v="DERV"/>
    <n v="12"/>
    <x v="0"/>
    <n v="84700.733912325493"/>
    <s v="TJ (net)"/>
    <n v="3.44497370205622E-7"/>
    <n v="2.9179180087282298E-2"/>
  </r>
  <r>
    <x v="14"/>
    <s v="1A3biii"/>
    <x v="5"/>
    <s v="Road transport - buses and coaches - urban driving"/>
    <n v="668"/>
    <s v="DERV"/>
    <n v="12"/>
    <x v="0"/>
    <n v="28648.1271267255"/>
    <s v="TJ (net)"/>
    <n v="3.1610762848514401E-7"/>
    <n v="9.0558915265701208E-3"/>
  </r>
  <r>
    <x v="14"/>
    <s v="1A3biii"/>
    <x v="5"/>
    <s v="Road transport - HGV articulated - urban driving"/>
    <n v="669"/>
    <s v="DERV"/>
    <n v="12"/>
    <x v="0"/>
    <n v="14575.5139777765"/>
    <s v="TJ (net)"/>
    <n v="2.9695918143360202E-7"/>
    <n v="4.3283326998145299E-3"/>
  </r>
  <r>
    <x v="14"/>
    <s v="1A3biii"/>
    <x v="5"/>
    <s v="Road transport - HGV rigid - urban driving"/>
    <n v="670"/>
    <s v="DERV"/>
    <n v="12"/>
    <x v="0"/>
    <n v="25099.7305395105"/>
    <s v="TJ (net)"/>
    <n v="2.9571083448736799E-7"/>
    <n v="7.4222622632467202E-3"/>
  </r>
  <r>
    <x v="15"/>
    <s v="1A3biv"/>
    <x v="5"/>
    <s v="Road transport - mopeds (&lt;50cc 2st) - urban driving"/>
    <n v="671"/>
    <s v="Petrol"/>
    <n v="28"/>
    <x v="0"/>
    <n v="111.839096104985"/>
    <s v="TJ (net)"/>
    <n v="1.65528563281519E-7"/>
    <n v="1.8512564896961898E-5"/>
  </r>
  <r>
    <x v="15"/>
    <s v="1A3biv"/>
    <x v="5"/>
    <s v="Road transport - mopeds (&lt;50cc 2st) - urban driving"/>
    <n v="671"/>
    <s v="Lubricants"/>
    <n v="66"/>
    <x v="0"/>
    <n v="4.9296625122389104"/>
    <s v="TJ (net)"/>
    <n v="2.80275865833331E-4"/>
    <n v="1.3816654288838701E-3"/>
  </r>
  <r>
    <x v="15"/>
    <s v="1A3biv"/>
    <x v="5"/>
    <s v="Road transport - motorcycle (&gt;50cc  2st) - urban driving"/>
    <n v="672"/>
    <s v="Petrol"/>
    <n v="28"/>
    <x v="0"/>
    <n v="66.806922893899099"/>
    <s v="TJ (net)"/>
    <n v="1.2340171315363801E-7"/>
    <n v="8.2440887356301492E-6"/>
  </r>
  <r>
    <x v="15"/>
    <s v="1A3biv"/>
    <x v="5"/>
    <s v="Road transport - motorcycle (&gt;50cc  4st) - urban driving"/>
    <n v="673"/>
    <s v="Petrol"/>
    <n v="28"/>
    <x v="0"/>
    <n v="3303.34277050123"/>
    <s v="TJ (net)"/>
    <n v="2.2081636471520001E-7"/>
    <n v="7.2943214199031904E-4"/>
  </r>
  <r>
    <x v="10"/>
    <s v="1A3bi"/>
    <x v="5"/>
    <s v="Road transport - cars - motorway driving"/>
    <n v="675"/>
    <s v="Petrol"/>
    <n v="28"/>
    <x v="0"/>
    <n v="73384.973351355497"/>
    <s v="TJ (net)"/>
    <n v="2.8388842049690798E-7"/>
    <n v="2.0833144172923999E-2"/>
  </r>
  <r>
    <x v="10"/>
    <s v="1A3bi"/>
    <x v="5"/>
    <s v="Road transport - cars - motorway driving"/>
    <n v="676"/>
    <s v="DERV"/>
    <n v="12"/>
    <x v="0"/>
    <n v="105211.842744447"/>
    <s v="TJ (net)"/>
    <n v="3.3049131943236798E-7"/>
    <n v="3.4771600728523103E-2"/>
  </r>
  <r>
    <x v="13"/>
    <s v="1A3bii"/>
    <x v="5"/>
    <s v="Road transport - LGVs - motorway driving"/>
    <n v="678"/>
    <s v="Petrol"/>
    <n v="28"/>
    <x v="0"/>
    <n v="1567.50600291406"/>
    <s v="TJ (net)"/>
    <n v="2.17426373492983E-7"/>
    <n v="3.4081714564208502E-4"/>
  </r>
  <r>
    <x v="13"/>
    <s v="1A3bii"/>
    <x v="5"/>
    <s v="Road transport - LGVs - motorway driving"/>
    <n v="679"/>
    <s v="DERV"/>
    <n v="12"/>
    <x v="0"/>
    <n v="56550.873624281099"/>
    <s v="TJ (net)"/>
    <n v="3.3336720004396602E-7"/>
    <n v="1.8852206400166799E-2"/>
  </r>
  <r>
    <x v="14"/>
    <s v="1A3biii"/>
    <x v="5"/>
    <s v="Road transport - buses and coaches - motorway driving"/>
    <n v="680"/>
    <s v="DERV"/>
    <n v="12"/>
    <x v="0"/>
    <n v="3211.0715199701799"/>
    <s v="TJ (net)"/>
    <n v="3.1501781933468998E-7"/>
    <n v="1.0115447479487299E-3"/>
  </r>
  <r>
    <x v="14"/>
    <s v="1A3biii"/>
    <x v="5"/>
    <s v="Road transport - HGV articulated - motorway driving"/>
    <n v="681"/>
    <s v="DERV"/>
    <n v="12"/>
    <x v="0"/>
    <n v="93969.046513733396"/>
    <s v="TJ (net)"/>
    <n v="3.2850558595614799E-7"/>
    <n v="3.08693566867345E-2"/>
  </r>
  <r>
    <x v="14"/>
    <s v="1A3biii"/>
    <x v="5"/>
    <s v="Road transport - HGV rigid - motorway driving"/>
    <n v="682"/>
    <s v="DERV"/>
    <n v="12"/>
    <x v="0"/>
    <n v="30877.647404360301"/>
    <s v="TJ (net)"/>
    <n v="3.2805345282002102E-7"/>
    <n v="1.01295188459596E-2"/>
  </r>
  <r>
    <x v="15"/>
    <s v="1A3biv"/>
    <x v="5"/>
    <s v="Road transport - motorcycle (&gt;50cc  4st) - motorway driving"/>
    <n v="685"/>
    <s v="Petrol"/>
    <n v="28"/>
    <x v="0"/>
    <n v="784.98416764459103"/>
    <s v="TJ (net)"/>
    <n v="2.69416930027128E-7"/>
    <n v="2.11488024566706E-4"/>
  </r>
  <r>
    <x v="10"/>
    <s v="1A3bi"/>
    <x v="5"/>
    <s v="Road vehicle engines"/>
    <n v="705"/>
    <s v="Lubricants"/>
    <n v="66"/>
    <x v="0"/>
    <n v="14418.8874616457"/>
    <s v="TJ (net)"/>
    <n v="5.6055173166666198E-5"/>
    <n v="0.80825323353322198"/>
  </r>
  <r>
    <x v="6"/>
    <s v="5C1bv"/>
    <x v="5"/>
    <s v="Foot and mouth pyres"/>
    <n v="712"/>
    <s v="Pigs burnt"/>
    <n v="239"/>
    <x v="0"/>
    <n v="0"/>
    <s v="Population Size (1000 head)"/>
    <n v="1.09E-3"/>
    <n v="0"/>
  </r>
  <r>
    <x v="6"/>
    <s v="5C1bv"/>
    <x v="5"/>
    <s v="Foot and mouth pyres"/>
    <n v="712"/>
    <s v="Cows burnt"/>
    <n v="240"/>
    <x v="0"/>
    <n v="0"/>
    <s v="Population Size (1000 head)"/>
    <n v="4.5389999999999996E-3"/>
    <n v="0"/>
  </r>
  <r>
    <x v="6"/>
    <s v="5C1bv"/>
    <x v="5"/>
    <s v="Foot and mouth pyres"/>
    <n v="712"/>
    <s v="Sheep burnt"/>
    <n v="241"/>
    <x v="0"/>
    <n v="0"/>
    <s v="Population Size (1000 head)"/>
    <n v="2.4699999999999999E-4"/>
    <n v="0"/>
  </r>
  <r>
    <x v="6"/>
    <s v="5C1bv"/>
    <x v="5"/>
    <s v="Foot and mouth pyres"/>
    <n v="712"/>
    <s v="Goats burnt"/>
    <n v="242"/>
    <x v="0"/>
    <n v="0"/>
    <s v="Population Size (1000 head)"/>
    <n v="2.4699999999999999E-4"/>
    <n v="0"/>
  </r>
  <r>
    <x v="6"/>
    <s v="5C1bv"/>
    <x v="5"/>
    <s v="Foot and mouth pyres"/>
    <n v="712"/>
    <s v="Deer burnt"/>
    <n v="243"/>
    <x v="0"/>
    <n v="0"/>
    <s v="Population Size (1000 head)"/>
    <n v="4.5389999999999996E-3"/>
    <n v="0"/>
  </r>
  <r>
    <x v="1"/>
    <s v="1A3c"/>
    <x v="5"/>
    <s v="Rail - coal"/>
    <n v="815"/>
    <s v="Coal"/>
    <n v="7"/>
    <x v="0"/>
    <n v="522.27384416723498"/>
    <s v="TJ (net)"/>
    <n v="4.4998158711883398E-4"/>
    <n v="0.23501361330902701"/>
  </r>
  <r>
    <x v="3"/>
    <s v="1B2c"/>
    <x v="5"/>
    <s v="Upstream Gas Production - flaring"/>
    <n v="816"/>
    <s v="Non-fuel combustion"/>
    <n v="21"/>
    <x v="0"/>
    <n v="107136.838687956"/>
    <s v="t"/>
    <n v="1.42701844231552E-8"/>
    <n v="1.5288624465909599E-3"/>
  </r>
  <r>
    <x v="3"/>
    <s v="1B2b"/>
    <x v="5"/>
    <s v="Upstream Gas Production - process emissions"/>
    <n v="817"/>
    <s v="Non-fuel combustion"/>
    <n v="21"/>
    <x v="0"/>
    <n v="0.97767123287671198"/>
    <s v="EF = Emission fuel = 1"/>
    <n v="0"/>
    <n v="0"/>
  </r>
  <r>
    <x v="2"/>
    <s v="1A1c"/>
    <x v="5"/>
    <s v="Upstream Gas Production - fuel combustion"/>
    <n v="818"/>
    <s v="Gas oil"/>
    <n v="15"/>
    <x v="0"/>
    <n v="2092.40754953635"/>
    <s v="TJ (net)"/>
    <n v="8.0290935050488798E-5"/>
    <n v="0.168001358658976"/>
  </r>
  <r>
    <x v="2"/>
    <s v="1A1c"/>
    <x v="5"/>
    <s v="Upstream Gas Production - fuel combustion"/>
    <n v="818"/>
    <s v="Natural gas"/>
    <n v="19"/>
    <x v="0"/>
    <n v="44136.816778302498"/>
    <s v="TJ (net)"/>
    <n v="2.2426263152765501E-6"/>
    <n v="9.8982386779560699E-2"/>
  </r>
  <r>
    <x v="3"/>
    <s v="1B2b"/>
    <x v="5"/>
    <s v="Upstream Gas Production - Offshore Well Testing"/>
    <n v="821"/>
    <s v="Exploration drilling :amount of gas flared"/>
    <n v="187"/>
    <x v="0"/>
    <n v="45617.7240857582"/>
    <s v="t"/>
    <n v="1.28670448258149E-8"/>
    <n v="5.8696530066310699E-4"/>
  </r>
  <r>
    <x v="1"/>
    <s v="1A3ai(i)"/>
    <x v="5"/>
    <s v="Aircraft between UK and CDs - TOL"/>
    <n v="825"/>
    <s v="Aviation spirit"/>
    <n v="2"/>
    <x v="0"/>
    <n v="5.26947489671147E-2"/>
    <s v="TJ (net)"/>
    <n v="3.5543682085120998E-5"/>
    <n v="1.87296540484238E-6"/>
  </r>
  <r>
    <x v="1"/>
    <s v="1A3ai(i)"/>
    <x v="5"/>
    <s v="Aircraft between UK and CDs - TOL"/>
    <n v="825"/>
    <s v="Aviation turbine fuel"/>
    <n v="3"/>
    <x v="0"/>
    <n v="360.85149847953801"/>
    <s v="TJ (net)"/>
    <n v="3.6351468138291402E-5"/>
    <n v="1.31174817496336E-2"/>
  </r>
  <r>
    <x v="1"/>
    <s v="1A3ai(i)"/>
    <x v="5"/>
    <s v="Aircraft between UK and Gibraltar - TOL"/>
    <n v="826"/>
    <s v="Aviation turbine fuel"/>
    <n v="3"/>
    <x v="0"/>
    <n v="48.119322356108803"/>
    <s v="TJ (net)"/>
    <n v="3.6351468138291402E-5"/>
    <n v="1.74920801346426E-3"/>
  </r>
  <r>
    <x v="8"/>
    <s v="z_1A3ai(ii)"/>
    <x v="5"/>
    <s v="Aircraft between UK and CDs - Cruise"/>
    <n v="828"/>
    <s v="Aviation spirit"/>
    <n v="2"/>
    <x v="0"/>
    <n v="2.18243852237473"/>
    <s v="TJ (net)"/>
    <n v="3.5543682085120998E-5"/>
    <n v="7.7571901009608604E-5"/>
  </r>
  <r>
    <x v="8"/>
    <s v="z_1A3ai(ii)"/>
    <x v="5"/>
    <s v="Aircraft between UK and CDs - Cruise"/>
    <n v="828"/>
    <s v="Aviation turbine fuel"/>
    <n v="3"/>
    <x v="0"/>
    <n v="812.98973187385502"/>
    <s v="TJ (net)"/>
    <n v="3.6351468138291402E-5"/>
    <n v="2.9553370334970502E-2"/>
  </r>
  <r>
    <x v="8"/>
    <s v="z_1A3ai(ii)"/>
    <x v="5"/>
    <s v="Aircraft between UK and Gibraltar - Cruise"/>
    <n v="829"/>
    <s v="Aviation turbine fuel"/>
    <n v="3"/>
    <x v="0"/>
    <n v="357.29608694536699"/>
    <s v="TJ (net)"/>
    <n v="3.6351468138291402E-5"/>
    <n v="1.2988237320530701E-2"/>
  </r>
  <r>
    <x v="4"/>
    <s v="1A2b"/>
    <x v="5"/>
    <s v="Autogeneration - exported to grid"/>
    <n v="833"/>
    <s v="Coal"/>
    <n v="7"/>
    <x v="0"/>
    <n v="143.17695354153099"/>
    <s v="TJ (net)"/>
    <n v="6.1734028940297898E-4"/>
    <n v="8.8388901935165604E-2"/>
  </r>
  <r>
    <x v="4"/>
    <s v="1A2gviii"/>
    <x v="5"/>
    <s v="Autogeneration - exported to grid"/>
    <n v="833"/>
    <s v="Natural gas"/>
    <n v="19"/>
    <x v="0"/>
    <n v="26469.2961400081"/>
    <s v="TJ (net)"/>
    <n v="6.7000000000000004E-7"/>
    <n v="1.77344284138054E-2"/>
  </r>
  <r>
    <x v="4"/>
    <s v="1A2b"/>
    <x v="5"/>
    <s v="Non-Ferrous Metal (combustion)"/>
    <n v="834"/>
    <s v="Coal"/>
    <n v="7"/>
    <x v="0"/>
    <n v="617.69633137083304"/>
    <s v="TJ (net)"/>
    <n v="6.3351438474858299E-4"/>
    <n v="0.39131951132984999"/>
  </r>
  <r>
    <x v="4"/>
    <s v="1A2b"/>
    <x v="5"/>
    <s v="Non-Ferrous Metal (combustion)"/>
    <n v="834"/>
    <s v="Fuel oil"/>
    <n v="14"/>
    <x v="0"/>
    <n v="14.477424174784501"/>
    <s v="TJ (net)"/>
    <n v="3.4656309090856099E-4"/>
    <n v="5.0173408704076404E-3"/>
  </r>
  <r>
    <x v="4"/>
    <s v="1A2b"/>
    <x v="5"/>
    <s v="Non-Ferrous Metal (combustion)"/>
    <n v="834"/>
    <s v="Gas oil"/>
    <n v="15"/>
    <x v="0"/>
    <n v="14.930283412573299"/>
    <s v="TJ (net)"/>
    <n v="3.6193727801673199E-6"/>
    <n v="5.4038261383651397E-5"/>
  </r>
  <r>
    <x v="4"/>
    <s v="1A2b"/>
    <x v="5"/>
    <s v="Non-Ferrous Metal (combustion)"/>
    <n v="834"/>
    <s v="Natural gas"/>
    <n v="19"/>
    <x v="0"/>
    <n v="9522.1092238912097"/>
    <s v="TJ (net)"/>
    <n v="6.7000000000000004E-7"/>
    <n v="6.3798131800071097E-3"/>
  </r>
  <r>
    <x v="4"/>
    <s v="1A2c"/>
    <x v="5"/>
    <s v="Chemicals (combustion)"/>
    <n v="835"/>
    <s v="Coal"/>
    <n v="7"/>
    <x v="0"/>
    <n v="1347.74140187684"/>
    <s v="TJ (net)"/>
    <n v="5.9623404469834405E-4"/>
    <n v="0.803569307248445"/>
  </r>
  <r>
    <x v="4"/>
    <s v="1A2c"/>
    <x v="5"/>
    <s v="Chemicals (combustion)"/>
    <n v="835"/>
    <s v="Fuel oil"/>
    <n v="14"/>
    <x v="0"/>
    <n v="1217.4049836189499"/>
    <s v="TJ (net)"/>
    <n v="3.4656309090856099E-4"/>
    <n v="0.42190763401046899"/>
  </r>
  <r>
    <x v="4"/>
    <s v="1A2c"/>
    <x v="5"/>
    <s v="Chemicals (combustion)"/>
    <n v="835"/>
    <s v="Gas oil"/>
    <n v="15"/>
    <x v="0"/>
    <n v="187.32968158403"/>
    <s v="TJ (net)"/>
    <n v="3.6193727801673199E-6"/>
    <n v="6.7801595044264897E-4"/>
  </r>
  <r>
    <x v="4"/>
    <s v="1A2c"/>
    <x v="5"/>
    <s v="Chemicals (combustion)"/>
    <n v="835"/>
    <s v="Natural gas"/>
    <n v="19"/>
    <x v="0"/>
    <n v="77969.531879522197"/>
    <s v="TJ (net)"/>
    <n v="6.7000000000000004E-7"/>
    <n v="5.2239586359279902E-2"/>
  </r>
  <r>
    <x v="4"/>
    <s v="1A2d"/>
    <x v="5"/>
    <s v="Pulp, Paper and Print (combustion)"/>
    <n v="836"/>
    <s v="Coal"/>
    <n v="7"/>
    <x v="0"/>
    <n v="2451.0214485240499"/>
    <s v="TJ (net)"/>
    <n v="5.4277830258040404E-4"/>
    <n v="1.33036126141805"/>
  </r>
  <r>
    <x v="4"/>
    <s v="1A2d"/>
    <x v="5"/>
    <s v="Pulp, Paper and Print (combustion)"/>
    <n v="836"/>
    <s v="Fuel oil"/>
    <n v="14"/>
    <x v="0"/>
    <n v="31.040096204801898"/>
    <s v="TJ (net)"/>
    <n v="3.4656309090856099E-4"/>
    <n v="1.07573516828352E-2"/>
  </r>
  <r>
    <x v="4"/>
    <s v="1A2d"/>
    <x v="5"/>
    <s v="Pulp, Paper and Print (combustion)"/>
    <n v="836"/>
    <s v="Gas oil"/>
    <n v="15"/>
    <x v="0"/>
    <n v="65.616509056505805"/>
    <s v="TJ (net)"/>
    <n v="3.6193727801673199E-6"/>
    <n v="2.3749060680872E-4"/>
  </r>
  <r>
    <x v="4"/>
    <s v="1A2d"/>
    <x v="5"/>
    <s v="Pulp, Paper and Print (combustion)"/>
    <n v="836"/>
    <s v="Natural gas"/>
    <n v="19"/>
    <x v="0"/>
    <n v="17586.419425374999"/>
    <s v="TJ (net)"/>
    <n v="6.7000000000000004E-7"/>
    <n v="1.1782901015001301E-2"/>
  </r>
  <r>
    <x v="4"/>
    <s v="1A2e"/>
    <x v="5"/>
    <s v="Food &amp; drink, tobacco (combustion)"/>
    <n v="837"/>
    <s v="Coal"/>
    <n v="7"/>
    <x v="0"/>
    <n v="1795.96807562713"/>
    <s v="TJ (net)"/>
    <n v="5.39500823209991E-4"/>
    <n v="0.9689262552597"/>
  </r>
  <r>
    <x v="4"/>
    <s v="1A2e"/>
    <x v="5"/>
    <s v="Food &amp; drink, tobacco (combustion)"/>
    <n v="837"/>
    <s v="Fuel oil"/>
    <n v="14"/>
    <x v="0"/>
    <n v="210.36092552274599"/>
    <s v="TJ (net)"/>
    <n v="3.4656309090856099E-4"/>
    <n v="7.29033325555484E-2"/>
  </r>
  <r>
    <x v="4"/>
    <s v="1A2e"/>
    <x v="5"/>
    <s v="Food &amp; drink, tobacco (combustion)"/>
    <n v="837"/>
    <s v="Gas oil"/>
    <n v="15"/>
    <x v="0"/>
    <n v="88.9871332543661"/>
    <s v="TJ (net)"/>
    <n v="3.6193727801673199E-6"/>
    <n v="3.22077607885975E-4"/>
  </r>
  <r>
    <x v="4"/>
    <s v="1A2e"/>
    <x v="5"/>
    <s v="Food &amp; drink, tobacco (combustion)"/>
    <n v="837"/>
    <s v="Natural gas"/>
    <n v="19"/>
    <x v="0"/>
    <n v="62880.771491324602"/>
    <s v="TJ (net)"/>
    <n v="6.7000000000000004E-7"/>
    <n v="4.2130116899187497E-2"/>
  </r>
  <r>
    <x v="1"/>
    <s v="1A3dii"/>
    <x v="5"/>
    <s v="Sailing boats with auxiliary engines"/>
    <n v="901"/>
    <s v="DERV"/>
    <n v="12"/>
    <x v="0"/>
    <n v="101.335568992649"/>
    <s v="TJ (net)"/>
    <n v="3.4010163374992203E-7"/>
    <n v="3.4464392571377899E-5"/>
  </r>
  <r>
    <x v="1"/>
    <s v="1A3dii"/>
    <x v="5"/>
    <s v="Sailing boats with auxiliary engines"/>
    <n v="901"/>
    <s v="Gas oil"/>
    <n v="15"/>
    <x v="0"/>
    <n v="0"/>
    <s v="TJ (net)"/>
    <n v="0"/>
    <n v="0"/>
  </r>
  <r>
    <x v="1"/>
    <s v="1A3dii"/>
    <x v="5"/>
    <s v="Sailing boats with auxiliary engines"/>
    <n v="901"/>
    <s v="Petrol"/>
    <n v="28"/>
    <x v="0"/>
    <n v="0"/>
    <s v="TJ (net)"/>
    <n v="0"/>
    <n v="0"/>
  </r>
  <r>
    <x v="1"/>
    <s v="1A3dii"/>
    <x v="5"/>
    <s v="Motorboats / workboats (e.g. canal boats, dredgers, service boats, tourist boats, river boats)"/>
    <n v="902"/>
    <s v="DERV"/>
    <n v="12"/>
    <x v="0"/>
    <n v="4716.4220550621603"/>
    <s v="TJ (net)"/>
    <n v="3.4010163374992203E-7"/>
    <n v="1.6040628463808099E-3"/>
  </r>
  <r>
    <x v="1"/>
    <s v="1A3dii"/>
    <x v="5"/>
    <s v="Motorboats / workboats (e.g. canal boats, dredgers, service boats, tourist boats, river boats)"/>
    <n v="902"/>
    <s v="Gas oil"/>
    <n v="15"/>
    <x v="0"/>
    <n v="1886.02318278395"/>
    <s v="TJ (net)"/>
    <n v="3.61767259646218E-7"/>
    <n v="6.8230143846498802E-4"/>
  </r>
  <r>
    <x v="1"/>
    <s v="1A3dii"/>
    <x v="5"/>
    <s v="Motorboats / workboats (e.g. canal boats, dredgers, service boats, tourist boats, river boats)"/>
    <n v="902"/>
    <s v="Petrol"/>
    <n v="28"/>
    <x v="0"/>
    <n v="2970.7935348699698"/>
    <s v="TJ (net)"/>
    <n v="2.3713433917896101E-7"/>
    <n v="7.0447716172852002E-4"/>
  </r>
  <r>
    <x v="1"/>
    <s v="1A3dii"/>
    <x v="5"/>
    <s v="Personal watercraft e.g. jet ski"/>
    <n v="903"/>
    <s v="DERV"/>
    <n v="12"/>
    <x v="0"/>
    <n v="0"/>
    <s v="TJ (net)"/>
    <n v="0"/>
    <n v="0"/>
  </r>
  <r>
    <x v="1"/>
    <s v="1A3dii"/>
    <x v="5"/>
    <s v="Personal watercraft e.g. jet ski"/>
    <n v="903"/>
    <s v="Gas oil"/>
    <n v="15"/>
    <x v="0"/>
    <n v="0"/>
    <s v="TJ (net)"/>
    <n v="0"/>
    <n v="0"/>
  </r>
  <r>
    <x v="1"/>
    <s v="1A3dii"/>
    <x v="5"/>
    <s v="Personal watercraft e.g. jet ski"/>
    <n v="903"/>
    <s v="Petrol"/>
    <n v="28"/>
    <x v="0"/>
    <n v="1987.23030643219"/>
    <s v="TJ (net)"/>
    <n v="2.3713433917896101E-7"/>
    <n v="4.7124054551220197E-4"/>
  </r>
  <r>
    <x v="1"/>
    <s v="1A3dii"/>
    <x v="5"/>
    <s v="Inland goods-carrying vessels"/>
    <n v="904"/>
    <s v="DERV"/>
    <n v="12"/>
    <x v="0"/>
    <n v="0"/>
    <s v="TJ (net)"/>
    <n v="0"/>
    <n v="0"/>
  </r>
  <r>
    <x v="1"/>
    <s v="1A3dii"/>
    <x v="5"/>
    <s v="Inland goods-carrying vessels"/>
    <n v="904"/>
    <s v="Gas oil"/>
    <n v="15"/>
    <x v="0"/>
    <n v="81.141818904260305"/>
    <s v="TJ (net)"/>
    <n v="3.61767259646218E-7"/>
    <n v="2.9354453467703899E-5"/>
  </r>
  <r>
    <x v="1"/>
    <s v="1A3dii"/>
    <x v="5"/>
    <s v="Inland goods-carrying vessels"/>
    <n v="904"/>
    <s v="Petrol"/>
    <n v="28"/>
    <x v="0"/>
    <n v="0"/>
    <s v="TJ (net)"/>
    <n v="0"/>
    <n v="0"/>
  </r>
  <r>
    <x v="1"/>
    <s v="1A3dii"/>
    <x v="5"/>
    <s v="Shipping between UK and Gibraltar"/>
    <n v="906"/>
    <s v="Fuel oil"/>
    <n v="14"/>
    <x v="0"/>
    <n v="6.9970825317656202E-3"/>
    <s v="TJ (net)"/>
    <n v="10"/>
    <n v="6.9970825317656207E-2"/>
  </r>
  <r>
    <x v="1"/>
    <s v="1A3dii"/>
    <x v="5"/>
    <s v="Shipping between UK and OTs (excl. Gib and Bermuda)"/>
    <n v="907"/>
    <s v="Fuel oil"/>
    <n v="14"/>
    <x v="0"/>
    <n v="1.5276866513054448E-3"/>
    <s v="TJ (net)"/>
    <n v="10"/>
    <n v="1.5276866513054448E-2"/>
  </r>
  <r>
    <x v="4"/>
    <s v="1A2c"/>
    <x v="5"/>
    <s v="Methanol production – combustion"/>
    <n v="996"/>
    <s v="Natural gas"/>
    <n v="19"/>
    <x v="0"/>
    <n v="0"/>
    <s v="TJ (net)"/>
    <n v="6.7000000000000004E-7"/>
    <n v="0"/>
  </r>
  <r>
    <x v="1"/>
    <s v="1A3ai(i)"/>
    <x v="5"/>
    <s v="Aircraft between UK and Bermuda - TOL"/>
    <n v="1004"/>
    <s v="Aviation turbine fuel"/>
    <n v="3"/>
    <x v="0"/>
    <n v="33.878696551986103"/>
    <s v="TJ (net)"/>
    <n v="3.6351468138291402E-5"/>
    <n v="1.2315403582763701E-3"/>
  </r>
  <r>
    <x v="1"/>
    <s v="1A3dii"/>
    <x v="5"/>
    <s v="Shipping between UK and Bermuda"/>
    <n v="1005"/>
    <s v="Fuel oil"/>
    <n v="14"/>
    <x v="0"/>
    <n v="6.3370252162339279E-5"/>
    <s v="TJ (net)"/>
    <n v="10"/>
    <n v="6.3370252162339279E-4"/>
  </r>
  <r>
    <x v="8"/>
    <s v="z_1A3ai(ii)"/>
    <x v="5"/>
    <s v="Aircraft between UK and Bermuda - Cruise"/>
    <n v="1006"/>
    <s v="Aviation turbine fuel"/>
    <n v="3"/>
    <x v="0"/>
    <n v="647.18170757894802"/>
    <s v="TJ (net)"/>
    <n v="3.6351468138291402E-5"/>
    <n v="2.35260052227412E-2"/>
  </r>
  <r>
    <x v="1"/>
    <s v="1A3dii"/>
    <x v="5"/>
    <s v="Shipping between UK and CDs"/>
    <n v="1007"/>
    <s v="Fuel oil"/>
    <n v="14"/>
    <x v="0"/>
    <n v="2.5865557781199811E-4"/>
    <s v="Mt fuel consumed"/>
    <n v="10"/>
    <n v="2.5865557781199811E-3"/>
  </r>
  <r>
    <x v="1"/>
    <s v="1A3dii"/>
    <x v="5"/>
    <s v="Shipping between UK and CDs"/>
    <n v="1007"/>
    <s v="Gas oil"/>
    <n v="15"/>
    <x v="0"/>
    <n v="6.2696121704073626E-3"/>
    <s v="Mt fuel consumed"/>
    <n v="5.3709482528118997"/>
    <n v="3.3673762532457643E-2"/>
  </r>
  <r>
    <x v="0"/>
    <s v="1A4ci"/>
    <x v="6"/>
    <s v="Agriculture - stationary combustion"/>
    <n v="2"/>
    <s v="Burning oil"/>
    <n v="5"/>
    <x v="0"/>
    <n v="0"/>
    <s v="TJ (net)"/>
    <n v="1.1587401855471801E-6"/>
    <n v="0"/>
  </r>
  <r>
    <x v="0"/>
    <s v="1A4ci"/>
    <x v="6"/>
    <s v="Agriculture - stationary combustion"/>
    <n v="2"/>
    <s v="Coal"/>
    <n v="7"/>
    <x v="0"/>
    <n v="0"/>
    <s v="TJ (net)"/>
    <n v="1.7825311942958999E-6"/>
    <n v="0"/>
  </r>
  <r>
    <x v="0"/>
    <s v="1A4ci"/>
    <x v="6"/>
    <s v="Agriculture - stationary combustion"/>
    <n v="2"/>
    <s v="Coke"/>
    <n v="8"/>
    <x v="0"/>
    <n v="0"/>
    <s v="TJ (net)"/>
    <n v="1.6778523489932899E-6"/>
    <n v="0"/>
  </r>
  <r>
    <x v="0"/>
    <s v="1A4ci"/>
    <x v="6"/>
    <s v="Agriculture - stationary combustion"/>
    <n v="2"/>
    <s v="Fuel oil"/>
    <n v="14"/>
    <x v="0"/>
    <n v="732.85277242956795"/>
    <s v="TJ (net)"/>
    <n v="3.3758061761169502E-6"/>
    <n v="2.4739689153521699E-3"/>
  </r>
  <r>
    <x v="0"/>
    <s v="1A4ci"/>
    <x v="6"/>
    <s v="Agriculture - stationary combustion"/>
    <n v="2"/>
    <s v="Natural gas"/>
    <n v="19"/>
    <x v="0"/>
    <n v="3366.1448990941799"/>
    <s v="TJ (net)"/>
    <n v="2.7316341534284601E-6"/>
    <n v="9.19507637175466E-3"/>
  </r>
  <r>
    <x v="0"/>
    <s v="1A4ci"/>
    <x v="6"/>
    <s v="Agriculture - stationary combustion"/>
    <n v="2"/>
    <s v="Straw"/>
    <n v="34"/>
    <x v="0"/>
    <n v="4368.9608500547502"/>
    <s v="TJ (net)"/>
    <n v="1.9609304157735901E-4"/>
    <n v="0.85672282161963997"/>
  </r>
  <r>
    <x v="0"/>
    <s v="1A4ci"/>
    <x v="6"/>
    <s v="Agriculture - stationary combustion"/>
    <n v="2"/>
    <s v="Vaporising oil"/>
    <n v="37"/>
    <x v="0"/>
    <n v="0"/>
    <s v="TJ (net)"/>
    <n v="1.19466456894007E-6"/>
    <n v="0"/>
  </r>
  <r>
    <x v="1"/>
    <s v="1A3ai(i)"/>
    <x v="6"/>
    <s v="Aircraft - international take off and landing"/>
    <n v="3"/>
    <s v="Aviation spirit"/>
    <n v="2"/>
    <x v="0"/>
    <n v="3.6080904572319203E-2"/>
    <s v="TJ (net)"/>
    <n v="5.9447221108433195E-4"/>
    <n v="2.14490951190294E-5"/>
  </r>
  <r>
    <x v="1"/>
    <s v="1A3ai(i)"/>
    <x v="6"/>
    <s v="Aircraft - international take off and landing"/>
    <n v="3"/>
    <s v="Aviation turbine fuel"/>
    <n v="3"/>
    <x v="0"/>
    <n v="37497.858563476701"/>
    <s v="TJ (net)"/>
    <n v="2.9422287429936101E-5"/>
    <n v="1.1032727726617"/>
  </r>
  <r>
    <x v="1"/>
    <s v="1A3dii"/>
    <x v="6"/>
    <s v="Shipping - coastal"/>
    <n v="6"/>
    <s v="Fuel oil"/>
    <n v="14"/>
    <x v="0"/>
    <n v="0.17755019615097331"/>
    <s v="Mt fuel consumed"/>
    <n v="2.5307676978262998"/>
    <n v="0.44933830116160667"/>
  </r>
  <r>
    <x v="1"/>
    <s v="1A3dii"/>
    <x v="6"/>
    <s v="Shipping - coastal"/>
    <n v="6"/>
    <s v="Gas oil"/>
    <n v="15"/>
    <x v="0"/>
    <n v="1.1732686510841832"/>
    <s v="Mt fuel consumed"/>
    <n v="1.5990626322130901"/>
    <n v="1.8761300574957755"/>
  </r>
  <r>
    <x v="2"/>
    <s v="1A1c"/>
    <x v="6"/>
    <s v="Coke production"/>
    <n v="7"/>
    <s v="Blast furnace gas"/>
    <n v="4"/>
    <x v="0"/>
    <n v="2249.2560174947898"/>
    <s v="TJ (net)"/>
    <n v="2.3E-5"/>
    <n v="5.1732888402380203E-2"/>
  </r>
  <r>
    <x v="2"/>
    <s v="1A1c"/>
    <x v="6"/>
    <s v="Coke production"/>
    <n v="7"/>
    <s v="Coke oven gas"/>
    <n v="9"/>
    <x v="0"/>
    <n v="5067.2158181052901"/>
    <s v="TJ (net)"/>
    <n v="2.3E-5"/>
    <n v="0.116545963816422"/>
  </r>
  <r>
    <x v="3"/>
    <s v="1B1b"/>
    <x v="6"/>
    <s v="Coke production"/>
    <n v="7"/>
    <s v="Coke produced"/>
    <n v="10"/>
    <x v="0"/>
    <n v="39850.907214561797"/>
    <s v="TJ (net)"/>
    <n v="1.41953640029984E-6"/>
    <n v="5.6569813376042E-2"/>
  </r>
  <r>
    <x v="2"/>
    <s v="1A1c"/>
    <x v="6"/>
    <s v="Coke production"/>
    <n v="7"/>
    <s v="Colliery methane"/>
    <n v="11"/>
    <x v="0"/>
    <n v="0"/>
    <s v="TJ (net)"/>
    <n v="2.7391109770212398E-6"/>
    <n v="0"/>
  </r>
  <r>
    <x v="2"/>
    <s v="1A1c"/>
    <x v="6"/>
    <s v="Coke production"/>
    <n v="7"/>
    <s v="Natural gas"/>
    <n v="19"/>
    <x v="0"/>
    <n v="0"/>
    <s v="TJ (net)"/>
    <n v="2.7316341534284601E-6"/>
    <n v="0"/>
  </r>
  <r>
    <x v="2"/>
    <s v="1A1c"/>
    <x v="6"/>
    <s v="Collieries - combustion"/>
    <n v="8"/>
    <s v="Coal"/>
    <n v="7"/>
    <x v="0"/>
    <n v="0"/>
    <s v="TJ (net)"/>
    <n v="1.8221574344023299E-6"/>
    <n v="0"/>
  </r>
  <r>
    <x v="2"/>
    <s v="1A1c"/>
    <x v="6"/>
    <s v="Collieries - combustion"/>
    <n v="8"/>
    <s v="Coke oven gas"/>
    <n v="9"/>
    <x v="0"/>
    <m/>
    <s v="TJ (net)"/>
    <m/>
    <n v="0"/>
  </r>
  <r>
    <x v="2"/>
    <s v="1A1c"/>
    <x v="6"/>
    <s v="Collieries - combustion"/>
    <n v="8"/>
    <s v="Colliery methane"/>
    <n v="11"/>
    <x v="0"/>
    <n v="1058.0544236364301"/>
    <s v="TJ (net)"/>
    <n v="2.7391109770212398E-6"/>
    <n v="2.8981284860684301E-3"/>
  </r>
  <r>
    <x v="2"/>
    <s v="1A1c"/>
    <x v="6"/>
    <s v="Collieries - combustion"/>
    <n v="8"/>
    <s v="Natural gas"/>
    <n v="19"/>
    <x v="0"/>
    <n v="256.78356796173699"/>
    <s v="TJ (net)"/>
    <n v="2.7316341534284601E-6"/>
    <n v="7.0143876428349898E-4"/>
  </r>
  <r>
    <x v="3"/>
    <s v="1B1a"/>
    <x v="6"/>
    <s v="Deep-mined coal"/>
    <n v="9"/>
    <s v="Coal produced"/>
    <n v="171"/>
    <x v="0"/>
    <n v="2.487E-2"/>
    <s v="Mt fuel consumed"/>
    <n v="3"/>
    <n v="7.4609999999999996E-2"/>
  </r>
  <r>
    <x v="0"/>
    <s v="1A4bi"/>
    <x v="6"/>
    <s v="Domestic combustion"/>
    <n v="10"/>
    <s v="Anthracite"/>
    <n v="1"/>
    <x v="0"/>
    <n v="4903.2556302785497"/>
    <s v="TJ (net)"/>
    <n v="5.2088120844440398E-5"/>
    <n v="0.25540137180113198"/>
  </r>
  <r>
    <x v="0"/>
    <s v="1A4bi"/>
    <x v="6"/>
    <s v="Domestic combustion"/>
    <n v="10"/>
    <s v="Burning oil"/>
    <n v="5"/>
    <x v="0"/>
    <n v="75647.913423391903"/>
    <s v="TJ (net)"/>
    <n v="1.1587401855471801E-6"/>
    <n v="8.7656277236478106E-2"/>
  </r>
  <r>
    <x v="0"/>
    <s v="1A4bi"/>
    <x v="6"/>
    <s v="Domestic combustion"/>
    <n v="10"/>
    <s v="Coal"/>
    <n v="7"/>
    <x v="0"/>
    <n v="7343.5804023158798"/>
    <s v="TJ (net)"/>
    <n v="4.8928773596522304E-4"/>
    <n v="3.5931238289277201"/>
  </r>
  <r>
    <x v="0"/>
    <s v="1A4bi"/>
    <x v="6"/>
    <s v="Domestic combustion"/>
    <n v="10"/>
    <s v="Coke"/>
    <n v="8"/>
    <x v="0"/>
    <m/>
    <s v="TJ (net)"/>
    <m/>
    <n v="0"/>
  </r>
  <r>
    <x v="0"/>
    <s v="1A4bi"/>
    <x v="6"/>
    <s v="Domestic combustion"/>
    <n v="10"/>
    <s v="Fuel oil"/>
    <n v="14"/>
    <x v="0"/>
    <n v="0"/>
    <s v="TJ (net)"/>
    <n v="3.3758061761169502E-6"/>
    <n v="0"/>
  </r>
  <r>
    <x v="0"/>
    <s v="1A4bi"/>
    <x v="6"/>
    <s v="Domestic combustion"/>
    <n v="10"/>
    <s v="Gas oil"/>
    <n v="15"/>
    <x v="0"/>
    <n v="6140.3680165635196"/>
    <s v="TJ (net)"/>
    <n v="1.1218257672091599E-6"/>
    <n v="6.8884230611279598E-3"/>
  </r>
  <r>
    <x v="0"/>
    <s v="1A4bi"/>
    <x v="6"/>
    <s v="Domestic combustion"/>
    <n v="10"/>
    <s v="LPG"/>
    <n v="16"/>
    <x v="0"/>
    <n v="8802.8605732100896"/>
    <s v="TJ (net)"/>
    <n v="4.3748111167638197E-6"/>
    <n v="3.8510852295001403E-2"/>
  </r>
  <r>
    <x v="0"/>
    <s v="1A4bi"/>
    <x v="6"/>
    <s v="Domestic combustion"/>
    <n v="10"/>
    <s v="Natural gas"/>
    <n v="19"/>
    <x v="0"/>
    <n v="977316.78501669201"/>
    <s v="TJ (net)"/>
    <n v="2.7316341534284601E-6"/>
    <n v="2.6696719086704999"/>
  </r>
  <r>
    <x v="0"/>
    <s v="1A4bi"/>
    <x v="6"/>
    <s v="Domestic combustion"/>
    <n v="10"/>
    <s v="Petroleum coke"/>
    <n v="31"/>
    <x v="0"/>
    <n v="2791.4013113310002"/>
    <s v="TJ (net)"/>
    <n v="1.4423643000117701E-4"/>
    <n v="0.402621759846988"/>
  </r>
  <r>
    <x v="0"/>
    <s v="1A4bi"/>
    <x v="6"/>
    <s v="Domestic combustion"/>
    <n v="10"/>
    <s v="SSF"/>
    <n v="32"/>
    <x v="0"/>
    <n v="5187.0363189873297"/>
    <s v="TJ (net)"/>
    <n v="1.5777522786892601E-4"/>
    <n v="0.81838583719262104"/>
  </r>
  <r>
    <x v="0"/>
    <s v="1A4bi"/>
    <x v="6"/>
    <s v="Domestic combustion"/>
    <n v="10"/>
    <s v="Town gas"/>
    <n v="35"/>
    <x v="0"/>
    <n v="0"/>
    <s v="TJ (net)"/>
    <n v="2.7391109770212398E-6"/>
    <n v="0"/>
  </r>
  <r>
    <x v="0"/>
    <s v="1A4bi"/>
    <x v="6"/>
    <s v="Domestic combustion"/>
    <n v="10"/>
    <s v="Wood"/>
    <n v="39"/>
    <x v="0"/>
    <n v="94439.295571676194"/>
    <s v="TJ (net)"/>
    <n v="3.8612089406366999E-4"/>
    <n v="36.464985240878804"/>
  </r>
  <r>
    <x v="0"/>
    <s v="1A4bi"/>
    <x v="6"/>
    <s v="Domestic combustion"/>
    <n v="10"/>
    <s v="Peat"/>
    <n v="255"/>
    <x v="0"/>
    <n v="45.591446837834603"/>
    <s v="TJ (net)"/>
    <n v="5.9999999999999995E-4"/>
    <n v="2.73548681027008E-2"/>
  </r>
  <r>
    <x v="0"/>
    <s v="1A4bi"/>
    <x v="6"/>
    <s v="Domestic combustion"/>
    <n v="10"/>
    <s v="Charcoal"/>
    <n v="316"/>
    <x v="0"/>
    <n v="2832.8063961937"/>
    <s v="TJ (net)"/>
    <n v="5.9999999999999995E-4"/>
    <n v="1.69968383771622"/>
  </r>
  <r>
    <x v="0"/>
    <s v="1A4ciii"/>
    <x v="6"/>
    <s v="Fishing vessels"/>
    <n v="12"/>
    <s v="Fuel oil"/>
    <n v="14"/>
    <x v="0"/>
    <n v="1.0353430212647728E-2"/>
    <s v="Mt fuel consumed"/>
    <n v="3.1076747368370801"/>
    <n v="3.2175093511451099E-2"/>
  </r>
  <r>
    <x v="0"/>
    <s v="1A4ciii"/>
    <x v="6"/>
    <s v="Fishing vessels"/>
    <n v="12"/>
    <s v="Gas oil"/>
    <n v="15"/>
    <x v="0"/>
    <n v="0.17561102316831001"/>
    <s v="Mt fuel consumed"/>
    <n v="2.2842853737701101"/>
    <n v="0.40114569169617448"/>
  </r>
  <r>
    <x v="8"/>
    <s v="z_11C"/>
    <x v="6"/>
    <s v="Natural sources"/>
    <n v="13"/>
    <s v="Non-fuel combustion"/>
    <n v="21"/>
    <x v="0"/>
    <n v="1"/>
    <s v="no units"/>
    <n v="91"/>
    <n v="91"/>
  </r>
  <r>
    <x v="3"/>
    <s v="1B2b"/>
    <x v="6"/>
    <s v="Gas leakage"/>
    <n v="14"/>
    <s v="Natural gas supply"/>
    <n v="170"/>
    <x v="0"/>
    <n v="159.07113104520201"/>
    <s v="kt Ngas leaked"/>
    <n v="0.12714279982040499"/>
    <n v="20.2247489716855"/>
  </r>
  <r>
    <x v="3"/>
    <s v="1B2b"/>
    <x v="6"/>
    <s v="Gas leakage"/>
    <n v="14"/>
    <s v="Natural Gas (leakage at point of use)"/>
    <n v="312"/>
    <x v="0"/>
    <n v="1342015.52568776"/>
    <s v="TJ (net)"/>
    <n v="2.9705861812518697E-7"/>
    <n v="0.39865727756335201"/>
  </r>
  <r>
    <x v="3"/>
    <s v="1B2b"/>
    <x v="6"/>
    <s v="Gas leakage"/>
    <n v="14"/>
    <s v="Natural Gas (transmission leakage)"/>
    <n v="315"/>
    <x v="0"/>
    <n v="4.0075349037899803"/>
    <s v="kt Ngas leaked"/>
    <n v="0.12714279982040499"/>
    <n v="0.509529208045855"/>
  </r>
  <r>
    <x v="2"/>
    <s v="1A1c"/>
    <x v="6"/>
    <s v="Gas production"/>
    <n v="15"/>
    <s v="Colliery methane"/>
    <n v="11"/>
    <x v="0"/>
    <n v="0"/>
    <s v="TJ (net)"/>
    <n v="2.7391109770212398E-6"/>
    <n v="0"/>
  </r>
  <r>
    <x v="2"/>
    <s v="1A1c"/>
    <x v="6"/>
    <s v="Gas production"/>
    <n v="15"/>
    <s v="LPG"/>
    <n v="16"/>
    <x v="0"/>
    <n v="0"/>
    <s v="TJ (net)"/>
    <n v="4.3748111167638197E-6"/>
    <n v="0"/>
  </r>
  <r>
    <x v="2"/>
    <s v="1A1c"/>
    <x v="6"/>
    <s v="Gas production"/>
    <n v="15"/>
    <s v="Natural gas"/>
    <n v="19"/>
    <x v="0"/>
    <n v="13459.5233834749"/>
    <s v="TJ (net)"/>
    <n v="2.7316341534284601E-6"/>
    <n v="3.6766493763168998E-2"/>
  </r>
  <r>
    <x v="2"/>
    <s v="1A1c"/>
    <x v="6"/>
    <s v="Gas production"/>
    <n v="15"/>
    <s v="OPG"/>
    <n v="26"/>
    <x v="0"/>
    <n v="0"/>
    <s v="TJ (net)"/>
    <n v="4.1225452947826196E-6"/>
    <n v="0"/>
  </r>
  <r>
    <x v="2"/>
    <s v="1A1c"/>
    <x v="6"/>
    <s v="Gas production"/>
    <n v="15"/>
    <s v="Town gas"/>
    <n v="35"/>
    <x v="0"/>
    <n v="0"/>
    <s v="TJ (net)"/>
    <n v="2.7391109770212398E-6"/>
    <n v="0"/>
  </r>
  <r>
    <x v="4"/>
    <s v="1A2a"/>
    <x v="6"/>
    <s v="Blast furnaces"/>
    <n v="16"/>
    <s v="Blast furnace gas"/>
    <n v="4"/>
    <x v="0"/>
    <n v="10000.893873367901"/>
    <s v="TJ (net)"/>
    <n v="2.3E-5"/>
    <n v="0.230020559087462"/>
  </r>
  <r>
    <x v="4"/>
    <s v="1A2a"/>
    <x v="6"/>
    <s v="Blast furnaces"/>
    <n v="16"/>
    <s v="Coke oven gas"/>
    <n v="9"/>
    <x v="0"/>
    <n v="1097.11394644386"/>
    <s v="TJ (net)"/>
    <n v="2.3E-5"/>
    <n v="2.52336207682088E-2"/>
  </r>
  <r>
    <x v="4"/>
    <s v="1A2a"/>
    <x v="6"/>
    <s v="Blast furnaces"/>
    <n v="16"/>
    <s v="Natural gas"/>
    <n v="19"/>
    <x v="0"/>
    <n v="1064.3632575204399"/>
    <s v="TJ (net)"/>
    <n v="2.7316341534284601E-6"/>
    <n v="2.9074510258972099E-3"/>
  </r>
  <r>
    <x v="5"/>
    <s v="2C1"/>
    <x v="6"/>
    <s v="Blast furnaces"/>
    <n v="16"/>
    <s v="Iron production (blast furnace)"/>
    <n v="172"/>
    <x v="0"/>
    <n v="5.9910292747626697"/>
    <s v="Mt material produced"/>
    <n v="0.12"/>
    <n v="0.71892351297152002"/>
  </r>
  <r>
    <x v="4"/>
    <s v="1A2a"/>
    <x v="6"/>
    <s v="Sinter production"/>
    <n v="17"/>
    <s v="Coke"/>
    <n v="8"/>
    <x v="0"/>
    <n v="8398.5906322191295"/>
    <s v="TJ (net)"/>
    <n v="1.6692017647885302E-5"/>
    <n v="0.140189423050366"/>
  </r>
  <r>
    <x v="6"/>
    <s v="5C1a"/>
    <x v="6"/>
    <s v="Incineration"/>
    <n v="18"/>
    <s v="MSW"/>
    <n v="52"/>
    <x v="0"/>
    <m/>
    <s v="TJ (net)"/>
    <m/>
    <n v="0"/>
  </r>
  <r>
    <x v="4"/>
    <s v="1A2a"/>
    <x v="6"/>
    <s v="Iron and steel - combustion plant"/>
    <n v="19"/>
    <s v="Blast furnace gas"/>
    <n v="4"/>
    <x v="0"/>
    <n v="17341.424287754398"/>
    <s v="TJ (net)"/>
    <n v="2.3E-5"/>
    <n v="0.39885275861835101"/>
  </r>
  <r>
    <x v="4"/>
    <s v="1A2a"/>
    <x v="6"/>
    <s v="Iron and steel - combustion plant"/>
    <n v="19"/>
    <s v="Coal"/>
    <n v="7"/>
    <x v="0"/>
    <n v="1032.6141488777901"/>
    <s v="TJ (net)"/>
    <n v="1.73130193905817E-6"/>
    <n v="1.78776687825102E-3"/>
  </r>
  <r>
    <x v="4"/>
    <s v="1A2a"/>
    <x v="6"/>
    <s v="Iron and steel - combustion plant"/>
    <n v="19"/>
    <s v="Coke"/>
    <n v="8"/>
    <x v="0"/>
    <n v="60.3748"/>
    <s v="TJ (net)"/>
    <n v="1.6778523489932899E-6"/>
    <n v="1.013E-4"/>
  </r>
  <r>
    <x v="4"/>
    <s v="1A2a"/>
    <x v="6"/>
    <s v="Iron and steel - combustion plant"/>
    <n v="19"/>
    <s v="Coke oven gas"/>
    <n v="9"/>
    <x v="0"/>
    <n v="6323.2848623087402"/>
    <s v="TJ (net)"/>
    <n v="2.3E-5"/>
    <n v="0.145435551833101"/>
  </r>
  <r>
    <x v="4"/>
    <s v="1A2a"/>
    <x v="6"/>
    <s v="Iron and steel - combustion plant"/>
    <n v="19"/>
    <s v="Fuel oil"/>
    <n v="14"/>
    <x v="0"/>
    <n v="513.20366239276495"/>
    <s v="TJ (net)"/>
    <n v="8.3648294629446595E-7"/>
    <n v="4.2928611156741001E-4"/>
  </r>
  <r>
    <x v="4"/>
    <s v="1A2a"/>
    <x v="6"/>
    <s v="Iron and steel - combustion plant"/>
    <n v="19"/>
    <s v="Gas oil"/>
    <n v="15"/>
    <x v="0"/>
    <n v="115.98810053111001"/>
    <s v="TJ (net)"/>
    <n v="6.5989751012303301E-7"/>
    <n v="7.6540258744379501E-5"/>
  </r>
  <r>
    <x v="4"/>
    <s v="1A2a"/>
    <x v="6"/>
    <s v="Iron and steel - combustion plant"/>
    <n v="19"/>
    <s v="LPG"/>
    <n v="16"/>
    <x v="0"/>
    <n v="30.888732212499999"/>
    <s v="TJ (net)"/>
    <n v="4.3748111167638197E-6"/>
    <n v="1.3513236906598599E-4"/>
  </r>
  <r>
    <x v="4"/>
    <s v="1A2a"/>
    <x v="6"/>
    <s v="Iron and steel - combustion plant"/>
    <n v="19"/>
    <s v="Natural gas"/>
    <n v="19"/>
    <x v="0"/>
    <n v="14971.908484743301"/>
    <s v="TJ (net)"/>
    <n v="2.7316341534284601E-6"/>
    <n v="4.08977765589301E-2"/>
  </r>
  <r>
    <x v="4"/>
    <s v="1A2a"/>
    <x v="6"/>
    <s v="Iron and steel - combustion plant"/>
    <n v="19"/>
    <s v="Town gas"/>
    <n v="35"/>
    <x v="0"/>
    <n v="0"/>
    <s v="TJ (net)"/>
    <n v="2.7391109770212398E-6"/>
    <n v="0"/>
  </r>
  <r>
    <x v="6"/>
    <s v="5A"/>
    <x v="6"/>
    <s v="Landfill"/>
    <n v="20"/>
    <s v="Non-fuel combustion"/>
    <n v="21"/>
    <x v="0"/>
    <n v="0.91383867501586602"/>
    <s v="EF = Emission fuel = 1"/>
    <n v="2.0766834533707699"/>
    <n v="1.8977536554557199"/>
  </r>
  <r>
    <x v="4"/>
    <s v="1A2f"/>
    <x v="6"/>
    <s v="Lime production - non decarbonising"/>
    <n v="21"/>
    <s v="Coal"/>
    <n v="7"/>
    <x v="0"/>
    <n v="1330.4535539999999"/>
    <s v="TJ (net)"/>
    <n v="1.90839694656489E-6"/>
    <n v="2.5390335000000101E-3"/>
  </r>
  <r>
    <x v="4"/>
    <s v="1A2f"/>
    <x v="6"/>
    <s v="Lime production - non decarbonising"/>
    <n v="21"/>
    <s v="Coke"/>
    <n v="8"/>
    <x v="0"/>
    <n v="0"/>
    <s v="TJ (net)"/>
    <n v="1.6778523489932899E-6"/>
    <n v="0"/>
  </r>
  <r>
    <x v="4"/>
    <s v="1A2f"/>
    <x v="6"/>
    <s v="Lime production - non decarbonising"/>
    <n v="21"/>
    <s v="Natural gas"/>
    <n v="19"/>
    <x v="0"/>
    <n v="4472.8621404470896"/>
    <s v="TJ (net)"/>
    <n v="2.7316341534284601E-6"/>
    <n v="1.2218222986422399E-2"/>
  </r>
  <r>
    <x v="0"/>
    <s v="1A4ai"/>
    <x v="6"/>
    <s v="Miscellaneous industrial/commercial combustion"/>
    <n v="22"/>
    <s v="Coal"/>
    <n v="7"/>
    <x v="0"/>
    <n v="275.61228167053599"/>
    <s v="TJ (net)"/>
    <n v="1.83879642921312E-6"/>
    <n v="5.06794879383062E-4"/>
  </r>
  <r>
    <x v="0"/>
    <s v="1A4ai"/>
    <x v="6"/>
    <s v="Miscellaneous industrial/commercial combustion"/>
    <n v="22"/>
    <s v="Coke"/>
    <n v="8"/>
    <x v="0"/>
    <n v="0"/>
    <s v="TJ (net)"/>
    <n v="1.6778523489932899E-6"/>
    <n v="0"/>
  </r>
  <r>
    <x v="0"/>
    <s v="1A4ai"/>
    <x v="6"/>
    <s v="Miscellaneous industrial/commercial combustion"/>
    <n v="22"/>
    <s v="Fuel oil"/>
    <n v="14"/>
    <x v="0"/>
    <n v="2185.5805843284902"/>
    <s v="TJ (net)"/>
    <n v="3.3758061761169502E-6"/>
    <n v="7.3780964349774098E-3"/>
  </r>
  <r>
    <x v="0"/>
    <s v="1A4ai"/>
    <x v="6"/>
    <s v="Miscellaneous industrial/commercial combustion"/>
    <n v="22"/>
    <s v="Gas oil"/>
    <n v="15"/>
    <x v="0"/>
    <n v="1345.6869714567499"/>
    <s v="TJ (net)"/>
    <n v="1.1218257672091599E-6"/>
    <n v="1.50962631917784E-3"/>
  </r>
  <r>
    <x v="0"/>
    <s v="1A4ai"/>
    <x v="6"/>
    <s v="Miscellaneous industrial/commercial combustion"/>
    <n v="22"/>
    <s v="Natural gas"/>
    <n v="19"/>
    <x v="0"/>
    <n v="194915.17082278701"/>
    <s v="TJ (net)"/>
    <n v="2.7316341534284601E-6"/>
    <n v="0.53243693764086797"/>
  </r>
  <r>
    <x v="2"/>
    <s v="1A1a"/>
    <x v="6"/>
    <s v="Miscellaneous industrial/commercial combustion"/>
    <n v="22"/>
    <s v="Landfill gas"/>
    <n v="24"/>
    <x v="0"/>
    <n v="412.45918612352801"/>
    <s v="TJ (net)"/>
    <n v="4.2576257897609303E-6"/>
    <n v="1.7560968680633399E-3"/>
  </r>
  <r>
    <x v="0"/>
    <s v="1A4ai"/>
    <x v="6"/>
    <s v="Miscellaneous industrial/commercial combustion"/>
    <n v="22"/>
    <s v="SSF"/>
    <n v="32"/>
    <x v="0"/>
    <n v="0"/>
    <s v="TJ (net)"/>
    <n v="1.6099513047849501E-6"/>
    <n v="0"/>
  </r>
  <r>
    <x v="0"/>
    <s v="1A4ai"/>
    <x v="6"/>
    <s v="Miscellaneous industrial/commercial combustion"/>
    <n v="22"/>
    <s v="Town gas"/>
    <n v="35"/>
    <x v="0"/>
    <n v="0"/>
    <s v="TJ (net)"/>
    <n v="2.7391109770212398E-6"/>
    <n v="0"/>
  </r>
  <r>
    <x v="2"/>
    <s v="1A1a"/>
    <x v="6"/>
    <s v="Miscellaneous industrial/commercial combustion"/>
    <n v="22"/>
    <s v="MSW"/>
    <n v="52"/>
    <x v="0"/>
    <n v="10217.3703668905"/>
    <s v="TJ (net)"/>
    <n v="1.13965810728763E-6"/>
    <n v="1.16443089737871E-2"/>
  </r>
  <r>
    <x v="2"/>
    <s v="1A1c"/>
    <x v="6"/>
    <s v="Nuclear fuel production"/>
    <n v="23"/>
    <s v="Natural gas"/>
    <n v="19"/>
    <x v="0"/>
    <n v="0"/>
    <s v="TJ (net)"/>
    <n v="2.7316341534284601E-6"/>
    <n v="0"/>
  </r>
  <r>
    <x v="3"/>
    <s v="1B2c"/>
    <x v="6"/>
    <s v="Upstream Oil Production - flaring"/>
    <n v="24"/>
    <s v="Non-fuel combustion"/>
    <n v="21"/>
    <x v="0"/>
    <n v="1340568.33780014"/>
    <s v="t"/>
    <n v="1.3077899642321401E-5"/>
    <n v="17.531818185423798"/>
  </r>
  <r>
    <x v="3"/>
    <s v="1B2ai"/>
    <x v="6"/>
    <s v="Upstream Oil Production - process emissions"/>
    <n v="25"/>
    <s v="Non-fuel combustion"/>
    <n v="21"/>
    <x v="0"/>
    <n v="1.0027397260274"/>
    <s v="EF = Emission fuel = 1"/>
    <n v="1.7254916979274399"/>
    <n v="1.7302190724423101"/>
  </r>
  <r>
    <x v="2"/>
    <s v="1A1c"/>
    <x v="6"/>
    <s v="Upstream Oil Production - fuel combustion"/>
    <n v="26"/>
    <s v="Gas oil"/>
    <n v="15"/>
    <x v="0"/>
    <n v="21658.543799546602"/>
    <s v="TJ (net)"/>
    <n v="2.5394966730333901E-5"/>
    <n v="0.55001799921696604"/>
  </r>
  <r>
    <x v="2"/>
    <s v="1A1c"/>
    <x v="6"/>
    <s v="Upstream Oil Production - fuel combustion"/>
    <n v="26"/>
    <s v="Natural gas"/>
    <n v="19"/>
    <x v="0"/>
    <n v="110654.767099163"/>
    <s v="TJ (net)"/>
    <n v="1.16867974971139E-6"/>
    <n v="0.12931998551782201"/>
  </r>
  <r>
    <x v="3"/>
    <s v="1B1a"/>
    <x v="6"/>
    <s v="Open-cast coal"/>
    <n v="27"/>
    <s v="Coal produced"/>
    <n v="171"/>
    <x v="0"/>
    <n v="3.1950124999999998"/>
    <s v="Mt fuel consumed"/>
    <n v="0.2"/>
    <n v="0.63900250000000003"/>
  </r>
  <r>
    <x v="4"/>
    <s v="1A2gviii"/>
    <x v="6"/>
    <s v="Other industrial combustion"/>
    <n v="29"/>
    <s v="Burning oil"/>
    <n v="5"/>
    <x v="0"/>
    <n v="54191.602486911499"/>
    <s v="TJ (net)"/>
    <n v="6.8161187385128203E-7"/>
    <n v="3.6937639718107498E-2"/>
  </r>
  <r>
    <x v="4"/>
    <s v="1A2gviii"/>
    <x v="6"/>
    <s v="Other industrial combustion"/>
    <n v="29"/>
    <s v="Coal"/>
    <n v="7"/>
    <x v="0"/>
    <n v="14733.114555848801"/>
    <s v="TJ (net)"/>
    <n v="1.9681403207590402E-6"/>
    <n v="2.89968368077279E-2"/>
  </r>
  <r>
    <x v="4"/>
    <s v="1A2gviii"/>
    <x v="6"/>
    <s v="Other industrial combustion"/>
    <n v="29"/>
    <s v="Coke"/>
    <n v="8"/>
    <x v="0"/>
    <m/>
    <s v="TJ (net)"/>
    <m/>
    <n v="0"/>
  </r>
  <r>
    <x v="4"/>
    <s v="1A2gviii"/>
    <x v="6"/>
    <s v="Other industrial combustion"/>
    <n v="29"/>
    <s v="Coke oven gas"/>
    <n v="9"/>
    <x v="0"/>
    <n v="4.7879669906900499"/>
    <s v="TJ (net)"/>
    <n v="2.3E-5"/>
    <n v="1.1012324078587099E-4"/>
  </r>
  <r>
    <x v="4"/>
    <s v="1A2gviii"/>
    <x v="6"/>
    <s v="Other industrial combustion"/>
    <n v="29"/>
    <s v="Colliery methane"/>
    <n v="11"/>
    <x v="0"/>
    <n v="18.482849160693299"/>
    <s v="TJ (net)"/>
    <n v="2.7391109770212398E-6"/>
    <n v="5.0626575022682803E-5"/>
  </r>
  <r>
    <x v="4"/>
    <s v="1A2gviii"/>
    <x v="6"/>
    <s v="Other industrial combustion"/>
    <n v="29"/>
    <s v="Fuel oil"/>
    <n v="14"/>
    <x v="0"/>
    <n v="10698.9579077004"/>
    <s v="TJ (net)"/>
    <n v="8.3648294629446595E-7"/>
    <n v="8.9494958329137102E-3"/>
  </r>
  <r>
    <x v="4"/>
    <s v="1A2gviii"/>
    <x v="6"/>
    <s v="Other industrial combustion"/>
    <n v="29"/>
    <s v="Gas oil"/>
    <n v="15"/>
    <x v="0"/>
    <n v="2274.6191136601201"/>
    <s v="TJ (net)"/>
    <n v="6.5989751012303301E-7"/>
    <n v="1.5010154895825701E-3"/>
  </r>
  <r>
    <x v="4"/>
    <s v="1A2gviii"/>
    <x v="6"/>
    <s v="Other industrial combustion"/>
    <n v="29"/>
    <s v="LPG"/>
    <n v="16"/>
    <x v="0"/>
    <n v="27243.719462470999"/>
    <s v="TJ (net)"/>
    <n v="4.3748111167638197E-6"/>
    <n v="0.11918612676641301"/>
  </r>
  <r>
    <x v="4"/>
    <s v="1A2gviii"/>
    <x v="6"/>
    <s v="Other industrial combustion"/>
    <n v="29"/>
    <s v="Natural gas"/>
    <n v="19"/>
    <x v="0"/>
    <n v="134027.62051726799"/>
    <s v="TJ (net)"/>
    <n v="2.7316341534284601E-6"/>
    <n v="0.36611442570771802"/>
  </r>
  <r>
    <x v="4"/>
    <s v="1A2gviii"/>
    <x v="6"/>
    <s v="Other industrial combustion"/>
    <n v="29"/>
    <s v="OPG"/>
    <n v="26"/>
    <x v="0"/>
    <m/>
    <s v="TJ (net)"/>
    <m/>
    <n v="0"/>
  </r>
  <r>
    <x v="4"/>
    <s v="1A2gviii"/>
    <x v="6"/>
    <s v="Other industrial combustion"/>
    <n v="29"/>
    <s v="Petroleum coke"/>
    <n v="31"/>
    <x v="0"/>
    <n v="693.8852188326"/>
    <s v="TJ (net)"/>
    <n v="2.5000000000000001E-5"/>
    <n v="1.7347130470815E-2"/>
  </r>
  <r>
    <x v="4"/>
    <s v="1A2gviii"/>
    <x v="6"/>
    <s v="Other industrial combustion"/>
    <n v="29"/>
    <s v="SSF"/>
    <n v="32"/>
    <x v="0"/>
    <n v="0"/>
    <s v="TJ (net)"/>
    <n v="1.6099513047849501E-6"/>
    <n v="0"/>
  </r>
  <r>
    <x v="4"/>
    <s v="1A2gviii"/>
    <x v="6"/>
    <s v="Other industrial combustion"/>
    <n v="29"/>
    <s v="Town gas"/>
    <n v="35"/>
    <x v="0"/>
    <n v="0"/>
    <s v="TJ (net)"/>
    <n v="2.7391109770212398E-6"/>
    <n v="0"/>
  </r>
  <r>
    <x v="4"/>
    <s v="1A2gviii"/>
    <x v="6"/>
    <s v="Other industrial combustion"/>
    <n v="29"/>
    <s v="Wood"/>
    <n v="39"/>
    <x v="0"/>
    <n v="18173.7050881662"/>
    <s v="TJ (net)"/>
    <n v="2.1894064060997901E-5"/>
    <n v="0.39789626342599399"/>
  </r>
  <r>
    <x v="4"/>
    <s v="1A2gviii"/>
    <x v="6"/>
    <s v="Other industrial combustion"/>
    <n v="29"/>
    <s v="Lubricants"/>
    <n v="66"/>
    <x v="0"/>
    <n v="4301.0456255704203"/>
    <s v="TJ (net)"/>
    <n v="3.3963746807110802E-6"/>
    <n v="1.46079624632705E-2"/>
  </r>
  <r>
    <x v="4"/>
    <s v="1A2gviii"/>
    <x v="6"/>
    <s v="Other industrial combustion"/>
    <n v="29"/>
    <s v="Biomass"/>
    <n v="253"/>
    <x v="0"/>
    <n v="67488.600926355895"/>
    <s v="TJ (net)"/>
    <n v="2.1894064060997901E-5"/>
    <n v="1.47759975206876"/>
  </r>
  <r>
    <x v="2"/>
    <s v="1A1a"/>
    <x v="6"/>
    <s v="Power stations"/>
    <n v="33"/>
    <s v="Burning oil"/>
    <n v="5"/>
    <x v="0"/>
    <n v="1.1947160955468401"/>
    <s v="TJ (net)"/>
    <n v="3.4229253056191302E-7"/>
    <n v="4.0894239564777598E-7"/>
  </r>
  <r>
    <x v="2"/>
    <s v="1A1a"/>
    <x v="6"/>
    <s v="Power stations"/>
    <n v="33"/>
    <s v="Coal"/>
    <n v="7"/>
    <x v="0"/>
    <n v="8261.3613133934705"/>
    <s v="TJ (net)"/>
    <n v="8.8755245915519603E-7"/>
    <n v="7.3323915496719804E-3"/>
  </r>
  <r>
    <x v="2"/>
    <s v="1A1a"/>
    <x v="6"/>
    <s v="Power stations"/>
    <n v="33"/>
    <s v="Coke"/>
    <n v="8"/>
    <x v="0"/>
    <n v="0"/>
    <s v="TJ (net)"/>
    <n v="1.0067114093959699E-6"/>
    <n v="0"/>
  </r>
  <r>
    <x v="2"/>
    <s v="1A1a"/>
    <x v="6"/>
    <s v="Power stations"/>
    <n v="33"/>
    <s v="Fuel oil"/>
    <n v="14"/>
    <x v="0"/>
    <n v="91.029675593873904"/>
    <s v="TJ (net)"/>
    <n v="4.1330244476995301E-6"/>
    <n v="3.76227874695638E-4"/>
  </r>
  <r>
    <x v="2"/>
    <s v="1A1a"/>
    <x v="6"/>
    <s v="Power stations"/>
    <n v="33"/>
    <s v="Gas oil"/>
    <n v="15"/>
    <x v="0"/>
    <n v="25.734440454628299"/>
    <s v="TJ (net)"/>
    <n v="5.8551474296677602E-6"/>
    <n v="1.5067894288185499E-4"/>
  </r>
  <r>
    <x v="2"/>
    <s v="1A1a"/>
    <x v="6"/>
    <s v="Power stations"/>
    <n v="33"/>
    <s v="LPG"/>
    <n v="16"/>
    <x v="0"/>
    <n v="0"/>
    <s v="TJ (net)"/>
    <n v="4.3748111167638197E-6"/>
    <n v="0"/>
  </r>
  <r>
    <x v="2"/>
    <s v="1A1a"/>
    <x v="6"/>
    <s v="Power stations"/>
    <n v="33"/>
    <s v="Natural gas"/>
    <n v="19"/>
    <x v="0"/>
    <n v="666278.838615046"/>
    <s v="TJ (net)"/>
    <n v="1.0741248578827901E-6"/>
    <n v="0.71566666283769698"/>
  </r>
  <r>
    <x v="2"/>
    <s v="1A1a"/>
    <x v="6"/>
    <s v="Power stations"/>
    <n v="33"/>
    <s v="Landfill gas"/>
    <n v="24"/>
    <x v="0"/>
    <n v="48532.625192519903"/>
    <s v="TJ (net)"/>
    <n v="4.2576257897609303E-6"/>
    <n v="0.20663375666447401"/>
  </r>
  <r>
    <x v="2"/>
    <s v="1A1a"/>
    <x v="6"/>
    <s v="Power stations"/>
    <n v="33"/>
    <s v="Sewage gas"/>
    <n v="25"/>
    <x v="0"/>
    <n v="13302.597296258"/>
    <s v="TJ (net)"/>
    <n v="2.8493341823784701E-6"/>
    <n v="3.7903545190643297E-2"/>
  </r>
  <r>
    <x v="2"/>
    <s v="1A1a"/>
    <x v="6"/>
    <s v="Power stations"/>
    <n v="33"/>
    <s v="OPG"/>
    <n v="26"/>
    <x v="0"/>
    <n v="0"/>
    <s v="TJ (net)"/>
    <n v="4.1225452947826196E-6"/>
    <n v="0"/>
  </r>
  <r>
    <x v="2"/>
    <s v="1A1a"/>
    <x v="6"/>
    <s v="Power stations"/>
    <n v="33"/>
    <s v="Orimulsion"/>
    <n v="27"/>
    <x v="0"/>
    <n v="0"/>
    <s v="TJ (net)"/>
    <n v="0"/>
    <n v="0"/>
  </r>
  <r>
    <x v="2"/>
    <s v="1A1a"/>
    <x v="6"/>
    <s v="Power stations"/>
    <n v="33"/>
    <s v="Petroleum coke"/>
    <n v="31"/>
    <x v="0"/>
    <n v="0"/>
    <s v="TJ (net)"/>
    <n v="0"/>
    <n v="0"/>
  </r>
  <r>
    <x v="2"/>
    <s v="1A1a"/>
    <x v="6"/>
    <s v="Power stations"/>
    <n v="33"/>
    <s v="Straw"/>
    <n v="34"/>
    <x v="0"/>
    <n v="4816.7330859334497"/>
    <s v="TJ (net)"/>
    <n v="2.1083055073930402E-6"/>
    <n v="1.01551448927158E-2"/>
  </r>
  <r>
    <x v="2"/>
    <s v="1A1a"/>
    <x v="6"/>
    <s v="Power stations"/>
    <n v="33"/>
    <s v="Wood"/>
    <n v="39"/>
    <x v="0"/>
    <n v="190917.39713086199"/>
    <s v="TJ (net)"/>
    <n v="1.7389532202721601E-6"/>
    <n v="0.33199642254669098"/>
  </r>
  <r>
    <x v="2"/>
    <s v="1A1a"/>
    <x v="6"/>
    <s v="Power stations"/>
    <n v="33"/>
    <s v="Slurry"/>
    <n v="40"/>
    <x v="0"/>
    <n v="0"/>
    <s v="TJ (net)"/>
    <n v="0"/>
    <n v="0"/>
  </r>
  <r>
    <x v="2"/>
    <s v="1A1a"/>
    <x v="6"/>
    <s v="Power stations"/>
    <n v="33"/>
    <s v="MSW"/>
    <n v="52"/>
    <x v="0"/>
    <n v="90944.239646997303"/>
    <s v="TJ (net)"/>
    <n v="1.13965810728763E-6"/>
    <n v="0.10364534002481"/>
  </r>
  <r>
    <x v="2"/>
    <s v="1A1a"/>
    <x v="6"/>
    <s v="Power stations"/>
    <n v="33"/>
    <s v="Scrap tyres"/>
    <n v="56"/>
    <x v="0"/>
    <n v="0"/>
    <s v="TJ (net)"/>
    <n v="1.9325657894736801E-6"/>
    <n v="0"/>
  </r>
  <r>
    <x v="2"/>
    <s v="1A1a"/>
    <x v="6"/>
    <s v="Power stations"/>
    <n v="33"/>
    <s v="Sour gas"/>
    <n v="58"/>
    <x v="0"/>
    <n v="0"/>
    <s v="TJ (net)"/>
    <n v="0"/>
    <n v="0"/>
  </r>
  <r>
    <x v="2"/>
    <s v="1A1a"/>
    <x v="6"/>
    <s v="Power stations"/>
    <n v="33"/>
    <s v="Waste oils"/>
    <n v="61"/>
    <x v="0"/>
    <n v="27.393757087492101"/>
    <s v="TJ (net)"/>
    <n v="3.9854058844605299E-6"/>
    <n v="1.09175240693973E-4"/>
  </r>
  <r>
    <x v="2"/>
    <s v="1A1a"/>
    <x v="6"/>
    <s v="Power stations"/>
    <n v="33"/>
    <s v="Poultry litter"/>
    <n v="67"/>
    <x v="0"/>
    <n v="7170.4096933783103"/>
    <s v="TJ (net)"/>
    <n v="2.7398725751250199E-6"/>
    <n v="1.9646008871297801E-2"/>
  </r>
  <r>
    <x v="2"/>
    <s v="1A1a"/>
    <x v="6"/>
    <s v="Power stations"/>
    <n v="33"/>
    <s v="Liquid bio-fuels"/>
    <n v="282"/>
    <x v="0"/>
    <n v="1.7622273319836499"/>
    <s v="TJ (net)"/>
    <n v="9.4443691657569404E-6"/>
    <n v="1.6643125477240499E-5"/>
  </r>
  <r>
    <x v="0"/>
    <s v="1A4ai"/>
    <x v="6"/>
    <s v="Public sector combustion"/>
    <n v="35"/>
    <s v="Burning oil"/>
    <n v="5"/>
    <x v="0"/>
    <n v="0"/>
    <s v="TJ (net)"/>
    <n v="1.1587401855471801E-6"/>
    <n v="0"/>
  </r>
  <r>
    <x v="0"/>
    <s v="1A4ai"/>
    <x v="6"/>
    <s v="Public sector combustion"/>
    <n v="35"/>
    <s v="Coal"/>
    <n v="7"/>
    <x v="0"/>
    <n v="964.14152512898397"/>
    <s v="TJ (net)"/>
    <n v="1.83879642921312E-6"/>
    <n v="1.77285999366327E-3"/>
  </r>
  <r>
    <x v="0"/>
    <s v="1A4ai"/>
    <x v="6"/>
    <s v="Public sector combustion"/>
    <n v="35"/>
    <s v="Coke"/>
    <n v="8"/>
    <x v="0"/>
    <n v="0"/>
    <s v="TJ (net)"/>
    <n v="1.6778523489932899E-6"/>
    <n v="0"/>
  </r>
  <r>
    <x v="0"/>
    <s v="1A4ai"/>
    <x v="6"/>
    <s v="Public sector combustion"/>
    <n v="35"/>
    <s v="Fuel oil"/>
    <n v="14"/>
    <x v="0"/>
    <n v="956.30865814892604"/>
    <s v="TJ (net)"/>
    <n v="3.3758061761169502E-6"/>
    <n v="3.2283126744532598E-3"/>
  </r>
  <r>
    <x v="0"/>
    <s v="1A4ai"/>
    <x v="6"/>
    <s v="Public sector combustion"/>
    <n v="35"/>
    <s v="Gas oil"/>
    <n v="15"/>
    <x v="0"/>
    <n v="878.95237723885305"/>
    <s v="TJ (net)"/>
    <n v="1.1218257672091599E-6"/>
    <n v="9.8603142493629108E-4"/>
  </r>
  <r>
    <x v="0"/>
    <s v="1A4ai"/>
    <x v="6"/>
    <s v="Public sector combustion"/>
    <n v="35"/>
    <s v="Natural gas"/>
    <n v="19"/>
    <x v="0"/>
    <n v="132969.71433898099"/>
    <s v="TJ (net)"/>
    <n v="2.7316341534284601E-6"/>
    <n v="0.36322461305998699"/>
  </r>
  <r>
    <x v="2"/>
    <s v="1A1a"/>
    <x v="6"/>
    <s v="Public sector combustion"/>
    <n v="35"/>
    <s v="Sewage gas"/>
    <n v="25"/>
    <x v="0"/>
    <n v="3293.2493232612401"/>
    <s v="TJ (net)"/>
    <n v="2.8493341823784701E-6"/>
    <n v="9.3835678678630095E-3"/>
  </r>
  <r>
    <x v="0"/>
    <s v="1A4ai"/>
    <x v="6"/>
    <s v="Public sector combustion"/>
    <n v="35"/>
    <s v="Town gas"/>
    <n v="35"/>
    <x v="0"/>
    <n v="0"/>
    <s v="TJ (net)"/>
    <n v="2.7391109770212398E-6"/>
    <n v="0"/>
  </r>
  <r>
    <x v="0"/>
    <s v="1A4ai"/>
    <x v="6"/>
    <s v="Railways - stationary combustion"/>
    <n v="36"/>
    <s v="Burning oil"/>
    <n v="5"/>
    <x v="0"/>
    <n v="0"/>
    <s v="TJ (net)"/>
    <n v="1.1587401855471801E-6"/>
    <n v="0"/>
  </r>
  <r>
    <x v="0"/>
    <s v="1A4ai"/>
    <x v="6"/>
    <s v="Railways - stationary combustion"/>
    <n v="36"/>
    <s v="Coal"/>
    <n v="7"/>
    <x v="0"/>
    <n v="0"/>
    <s v="TJ (net)"/>
    <n v="1.83879642921312E-6"/>
    <n v="0"/>
  </r>
  <r>
    <x v="0"/>
    <s v="1A4ai"/>
    <x v="6"/>
    <s v="Railways - stationary combustion"/>
    <n v="36"/>
    <s v="Coke"/>
    <n v="8"/>
    <x v="0"/>
    <n v="0"/>
    <s v="TJ (net)"/>
    <n v="1.6778523489932899E-6"/>
    <n v="0"/>
  </r>
  <r>
    <x v="0"/>
    <s v="1A4ai"/>
    <x v="6"/>
    <s v="Railways - stationary combustion"/>
    <n v="36"/>
    <s v="Fuel oil"/>
    <n v="14"/>
    <x v="0"/>
    <n v="0"/>
    <s v="TJ (net)"/>
    <n v="3.3758061761169502E-6"/>
    <n v="0"/>
  </r>
  <r>
    <x v="0"/>
    <s v="1A4ai"/>
    <x v="6"/>
    <s v="Railways - stationary combustion"/>
    <n v="36"/>
    <s v="Natural gas"/>
    <n v="19"/>
    <x v="0"/>
    <n v="40.330257328436197"/>
    <s v="TJ (net)"/>
    <n v="2.7316341534284601E-6"/>
    <n v="1.10167508334915E-4"/>
  </r>
  <r>
    <x v="2"/>
    <s v="1A1b"/>
    <x v="6"/>
    <s v="Refineries - combustion"/>
    <n v="37"/>
    <s v="Fuel oil"/>
    <n v="14"/>
    <x v="0"/>
    <n v="8191.3391670823203"/>
    <s v="TJ (net)"/>
    <n v="8.3648294629446595E-7"/>
    <n v="6.8519155205782802E-3"/>
  </r>
  <r>
    <x v="2"/>
    <s v="1A1b"/>
    <x v="6"/>
    <s v="Refineries - combustion"/>
    <n v="37"/>
    <s v="Gas oil"/>
    <n v="15"/>
    <x v="0"/>
    <n v="0.26557351466521101"/>
    <s v="TJ (net)"/>
    <n v="6.5989751012303301E-7"/>
    <n v="1.7525130108219599E-7"/>
  </r>
  <r>
    <x v="2"/>
    <s v="1A1b"/>
    <x v="6"/>
    <s v="Refineries - combustion"/>
    <n v="37"/>
    <s v="LPG"/>
    <n v="16"/>
    <x v="0"/>
    <n v="504.94169879298897"/>
    <s v="TJ (net)"/>
    <n v="4.3748111167638197E-6"/>
    <n v="2.2090245571971799E-3"/>
  </r>
  <r>
    <x v="2"/>
    <s v="1A1b"/>
    <x v="6"/>
    <s v="Refineries - combustion"/>
    <n v="37"/>
    <s v="Refinery miscellaneous"/>
    <n v="17"/>
    <x v="0"/>
    <n v="0"/>
    <s v="TJ (net)"/>
    <n v="8.7066519254792203E-7"/>
    <n v="0"/>
  </r>
  <r>
    <x v="2"/>
    <s v="1A1b"/>
    <x v="6"/>
    <s v="Refineries - combustion"/>
    <n v="37"/>
    <s v="Naphtha"/>
    <n v="18"/>
    <x v="0"/>
    <n v="2445.0016988317002"/>
    <s v="TJ (net)"/>
    <n v="7.8145818464580798E-7"/>
    <n v="1.91066658902494E-3"/>
  </r>
  <r>
    <x v="2"/>
    <s v="1A1b"/>
    <x v="6"/>
    <s v="Refineries - combustion"/>
    <n v="37"/>
    <s v="Natural gas"/>
    <n v="19"/>
    <x v="0"/>
    <n v="45623.665382205101"/>
    <s v="TJ (net)"/>
    <n v="2.7316341534284601E-6"/>
    <n v="0.124627162562623"/>
  </r>
  <r>
    <x v="2"/>
    <s v="1A1b"/>
    <x v="6"/>
    <s v="Refineries - combustion"/>
    <n v="37"/>
    <s v="OPG"/>
    <n v="26"/>
    <x v="0"/>
    <n v="105094.21808309499"/>
    <s v="TJ (net)"/>
    <n v="4.1225452947826196E-6"/>
    <n v="0.43325567426732198"/>
  </r>
  <r>
    <x v="2"/>
    <s v="1A1b"/>
    <x v="6"/>
    <s v="Refineries - combustion"/>
    <n v="37"/>
    <s v="Petrol"/>
    <n v="28"/>
    <x v="0"/>
    <n v="0"/>
    <s v="TJ (net)"/>
    <n v="7.2660870641898303E-7"/>
    <n v="0"/>
  </r>
  <r>
    <x v="2"/>
    <s v="1A1b"/>
    <x v="6"/>
    <s v="Refineries - combustion"/>
    <n v="37"/>
    <s v="Petroleum coke"/>
    <n v="31"/>
    <x v="0"/>
    <n v="37637.873668193002"/>
    <s v="TJ (net)"/>
    <n v="2.3E-6"/>
    <n v="8.6567109436843898E-2"/>
  </r>
  <r>
    <x v="6"/>
    <s v="5D1"/>
    <x v="6"/>
    <s v="Sewage sludge decomposition"/>
    <n v="39"/>
    <s v="Non-fuel domestic"/>
    <n v="22"/>
    <x v="0"/>
    <n v="67.224140436000596"/>
    <s v="million people"/>
    <n v="6.3056626266640202E-4"/>
    <n v="4.2389274995690299E-2"/>
  </r>
  <r>
    <x v="2"/>
    <s v="1A1c"/>
    <x v="6"/>
    <s v="Solid smokeless fuel production"/>
    <n v="42"/>
    <s v="Coke"/>
    <n v="8"/>
    <x v="0"/>
    <n v="0"/>
    <s v="TJ (net)"/>
    <n v="1.6778523489932899E-6"/>
    <n v="0"/>
  </r>
  <r>
    <x v="2"/>
    <s v="1A1c"/>
    <x v="6"/>
    <s v="Solid smokeless fuel production"/>
    <n v="42"/>
    <s v="Natural gas"/>
    <n v="19"/>
    <x v="0"/>
    <n v="0"/>
    <s v="TJ (net)"/>
    <n v="2.7316341534284601E-6"/>
    <n v="0"/>
  </r>
  <r>
    <x v="3"/>
    <s v="1B1b"/>
    <x v="6"/>
    <s v="Solid smokeless fuel production"/>
    <n v="42"/>
    <s v="SSF produced"/>
    <n v="33"/>
    <x v="0"/>
    <n v="0.13718724617115799"/>
    <s v="Mt fuel consumed"/>
    <n v="7.7000000000000002E-3"/>
    <n v="1.0563417955179199E-3"/>
  </r>
  <r>
    <x v="2"/>
    <s v="1A1c"/>
    <x v="6"/>
    <s v="Town gas manufacture"/>
    <n v="43"/>
    <s v="Burning oil"/>
    <n v="5"/>
    <x v="0"/>
    <n v="0"/>
    <s v="TJ (net)"/>
    <n v="0"/>
    <n v="0"/>
  </r>
  <r>
    <x v="2"/>
    <s v="1A1c"/>
    <x v="6"/>
    <s v="Town gas manufacture"/>
    <n v="43"/>
    <s v="Coal"/>
    <n v="7"/>
    <x v="0"/>
    <n v="0"/>
    <s v="TJ (net)"/>
    <n v="0"/>
    <n v="0"/>
  </r>
  <r>
    <x v="2"/>
    <s v="1A1c"/>
    <x v="6"/>
    <s v="Town gas manufacture"/>
    <n v="43"/>
    <s v="Coke"/>
    <n v="8"/>
    <x v="0"/>
    <n v="0"/>
    <s v="TJ (net)"/>
    <n v="0"/>
    <n v="0"/>
  </r>
  <r>
    <x v="2"/>
    <s v="1A1c"/>
    <x v="6"/>
    <s v="Town gas manufacture"/>
    <n v="43"/>
    <s v="Coke oven gas"/>
    <n v="9"/>
    <x v="0"/>
    <n v="0"/>
    <s v="TJ (net)"/>
    <n v="0"/>
    <n v="0"/>
  </r>
  <r>
    <x v="2"/>
    <s v="1A1c"/>
    <x v="6"/>
    <s v="Town gas manufacture"/>
    <n v="43"/>
    <s v="LPG"/>
    <n v="16"/>
    <x v="0"/>
    <n v="0"/>
    <s v="TJ (net)"/>
    <n v="0"/>
    <n v="0"/>
  </r>
  <r>
    <x v="2"/>
    <s v="1A1c"/>
    <x v="6"/>
    <s v="Town gas manufacture"/>
    <n v="43"/>
    <s v="Natural gas"/>
    <n v="19"/>
    <x v="0"/>
    <n v="0"/>
    <s v="TJ (net)"/>
    <n v="0"/>
    <n v="0"/>
  </r>
  <r>
    <x v="5"/>
    <s v="2B10a"/>
    <x v="6"/>
    <s v="Chemical industry - general"/>
    <n v="46"/>
    <s v="Chemicals and manmade fibres"/>
    <n v="154"/>
    <x v="0"/>
    <n v="72.447411668036196"/>
    <s v="no units"/>
    <n v="0.150994541893578"/>
    <n v="10.939163736190601"/>
  </r>
  <r>
    <x v="9"/>
    <s v="2D3d"/>
    <x v="6"/>
    <s v="Textile coating"/>
    <n v="51"/>
    <s v="Textiles and textile products"/>
    <n v="95"/>
    <x v="0"/>
    <n v="77.202784757229594"/>
    <s v="no units"/>
    <n v="2.0572218670896199E-2"/>
    <n v="1.5882325700278599"/>
  </r>
  <r>
    <x v="0"/>
    <s v="1A4cii"/>
    <x v="6"/>
    <s v="Agriculture - mobile machinery"/>
    <n v="55"/>
    <s v="Gas oil"/>
    <n v="15"/>
    <x v="0"/>
    <n v="56228.208275215802"/>
    <s v="TJ (net)"/>
    <n v="5.3266425180745701E-5"/>
    <n v="2.9950756491391699"/>
  </r>
  <r>
    <x v="0"/>
    <s v="1A4cii"/>
    <x v="6"/>
    <s v="Agriculture - mobile machinery"/>
    <n v="55"/>
    <s v="Petrol"/>
    <n v="28"/>
    <x v="0"/>
    <n v="67.185555036696101"/>
    <s v="TJ (net)"/>
    <n v="5.5610320800059797E-3"/>
    <n v="0.37362102687207399"/>
  </r>
  <r>
    <x v="7"/>
    <s v="1A5b"/>
    <x v="6"/>
    <s v="Aircraft -  military"/>
    <n v="56"/>
    <s v="Aviation spirit"/>
    <n v="2"/>
    <x v="0"/>
    <n v="55.920532286486399"/>
    <s v="TJ (net)"/>
    <n v="2.4497525246637301E-5"/>
    <n v="1.3699146514936E-3"/>
  </r>
  <r>
    <x v="7"/>
    <s v="1A5b"/>
    <x v="6"/>
    <s v="Aircraft -  military"/>
    <n v="56"/>
    <s v="Aviation turbine fuel"/>
    <n v="3"/>
    <x v="0"/>
    <n v="15461.623773556001"/>
    <s v="TJ (net)"/>
    <n v="2.5054270020125699E-5"/>
    <n v="0.38737969697226698"/>
  </r>
  <r>
    <x v="1"/>
    <s v="1A3eii"/>
    <x v="6"/>
    <s v="Aircraft - support vehicles"/>
    <n v="57"/>
    <s v="Gas oil"/>
    <n v="15"/>
    <x v="0"/>
    <n v="8415.2912432560297"/>
    <s v="TJ (net)"/>
    <n v="2.7668785589435101E-5"/>
    <n v="0.23284088908230199"/>
  </r>
  <r>
    <x v="4"/>
    <s v="1A2b"/>
    <x v="6"/>
    <s v="Autogenerators"/>
    <n v="58"/>
    <s v="Coal"/>
    <n v="7"/>
    <x v="0"/>
    <n v="188.534501947444"/>
    <s v="TJ (net)"/>
    <n v="1.23261816813522E-6"/>
    <n v="2.32391052420745E-4"/>
  </r>
  <r>
    <x v="4"/>
    <s v="1A2gviii"/>
    <x v="6"/>
    <s v="Autogenerators"/>
    <n v="58"/>
    <s v="Natural gas"/>
    <n v="19"/>
    <x v="0"/>
    <n v="34956.937991141604"/>
    <s v="TJ (net)"/>
    <n v="2.7316341534284601E-6"/>
    <n v="9.5489565715883296E-2"/>
  </r>
  <r>
    <x v="2"/>
    <s v="1A1a"/>
    <x v="6"/>
    <s v="Autogenerators"/>
    <n v="58"/>
    <s v="Biogas"/>
    <n v="261"/>
    <x v="0"/>
    <n v="33593.175731499403"/>
    <s v="TJ (net)"/>
    <n v="4.2576257897609303E-6"/>
    <n v="0.14302717135440299"/>
  </r>
  <r>
    <x v="0"/>
    <s v="1A4bii"/>
    <x v="6"/>
    <s v="House and garden machinery"/>
    <n v="59"/>
    <s v="DERV"/>
    <n v="12"/>
    <x v="0"/>
    <n v="478.03125465923102"/>
    <s v="TJ (net)"/>
    <n v="5.9780243343550599E-5"/>
    <n v="2.8576824729351601E-2"/>
  </r>
  <r>
    <x v="0"/>
    <s v="1A4bii"/>
    <x v="6"/>
    <s v="House and garden machinery"/>
    <n v="59"/>
    <s v="Petrol"/>
    <n v="28"/>
    <x v="0"/>
    <n v="5081.9950775658799"/>
    <s v="TJ (net)"/>
    <n v="2.6396815130421601E-4"/>
    <n v="1.3414848455621899"/>
  </r>
  <r>
    <x v="4"/>
    <s v="1A2gvii"/>
    <x v="6"/>
    <s v="Industrial off-road mobile machinery"/>
    <n v="66"/>
    <s v="DERV"/>
    <n v="12"/>
    <x v="0"/>
    <n v="13064.6592678164"/>
    <s v="TJ (net)"/>
    <n v="1.02437927402628E-4"/>
    <n v="1.3383166176166501"/>
  </r>
  <r>
    <x v="4"/>
    <s v="1A2gvii"/>
    <x v="6"/>
    <s v="Industrial off-road mobile machinery"/>
    <n v="66"/>
    <s v="Gas oil"/>
    <n v="15"/>
    <x v="0"/>
    <n v="57371.244448933001"/>
    <s v="TJ (net)"/>
    <n v="1.03303125095275E-4"/>
    <n v="5.9266288421797304"/>
  </r>
  <r>
    <x v="4"/>
    <s v="1A2gvii"/>
    <x v="6"/>
    <s v="Industrial off-road mobile machinery"/>
    <n v="66"/>
    <s v="Petrol"/>
    <n v="28"/>
    <x v="0"/>
    <n v="8718.1977695157602"/>
    <s v="TJ (net)"/>
    <n v="8.7977967223839095E-4"/>
    <n v="7.6700931761740501"/>
  </r>
  <r>
    <x v="7"/>
    <s v="1A5b"/>
    <x v="6"/>
    <s v="Shipping - naval"/>
    <n v="67"/>
    <s v="Gas oil"/>
    <n v="15"/>
    <x v="0"/>
    <n v="0.15483200228671901"/>
    <s v="TJ (net)"/>
    <n v="1.66319893112491"/>
    <n v="0.25751642070720066"/>
  </r>
  <r>
    <x v="9"/>
    <s v="2D3a"/>
    <x v="6"/>
    <s v="Agriculture - agrochemicals use"/>
    <n v="71"/>
    <s v="Agrochemical active ingredient"/>
    <n v="91"/>
    <x v="0"/>
    <n v="23.333929227549401"/>
    <s v="kilotonne"/>
    <n v="0.65769793057067705"/>
    <n v="15.346676965041899"/>
  </r>
  <r>
    <x v="5"/>
    <s v="2H2"/>
    <x v="6"/>
    <s v="Bread baking"/>
    <n v="73"/>
    <s v="Bread"/>
    <n v="145"/>
    <x v="0"/>
    <n v="1864.20802826461"/>
    <s v="kilotonne"/>
    <n v="4.4999999999999997E-3"/>
    <n v="8.3889361271907408"/>
  </r>
  <r>
    <x v="9"/>
    <s v="2D3f"/>
    <x v="6"/>
    <s v="Dry cleaning"/>
    <n v="76"/>
    <s v="Solvent use"/>
    <n v="49"/>
    <x v="0"/>
    <n v="1.0118692453443701"/>
    <s v="EF = Emission fuel = 1"/>
    <n v="0.66535714285714298"/>
    <n v="0.67325443002734398"/>
  </r>
  <r>
    <x v="9"/>
    <s v="2D3d"/>
    <x v="6"/>
    <s v="Film coating"/>
    <n v="77"/>
    <s v="Pulp paper printing and publishing"/>
    <n v="144"/>
    <x v="0"/>
    <n v="95.262526734013505"/>
    <s v="no units"/>
    <n v="1.6068539699494299E-2"/>
    <n v="1.5307296926996301"/>
  </r>
  <r>
    <x v="9"/>
    <s v="2D3i"/>
    <x v="6"/>
    <s v="Industrial adhesives - other"/>
    <n v="78"/>
    <s v="Adhesives and sealants"/>
    <n v="107"/>
    <x v="0"/>
    <n v="0.47"/>
    <s v="Megatonne"/>
    <n v="52.729876726414901"/>
    <n v="24.783042061414999"/>
  </r>
  <r>
    <x v="9"/>
    <s v="2D3d"/>
    <x v="6"/>
    <s v="Leather coating"/>
    <n v="80"/>
    <s v="Leather and leather products"/>
    <n v="94"/>
    <x v="0"/>
    <n v="114.116771569942"/>
    <s v="no units"/>
    <n v="8.1966693305302095E-4"/>
    <n v="9.3537744162646499E-2"/>
  </r>
  <r>
    <x v="9"/>
    <s v="2D3e"/>
    <x v="6"/>
    <s v="Leather degreasing"/>
    <n v="81"/>
    <s v="Leather and leather products"/>
    <n v="94"/>
    <x v="0"/>
    <n v="107.258808375936"/>
    <s v="no units"/>
    <n v="6.6867268472082901E-4"/>
    <n v="7.1721035356694093E-2"/>
  </r>
  <r>
    <x v="9"/>
    <s v="2D3i"/>
    <x v="6"/>
    <s v="Other solvent use"/>
    <n v="83"/>
    <s v="Solvent use"/>
    <n v="49"/>
    <x v="0"/>
    <n v="35.523624294643803"/>
    <s v="kilotonne"/>
    <n v="7.4381127471731201E-2"/>
    <n v="2.6422872269177899"/>
  </r>
  <r>
    <x v="9"/>
    <s v="2D3b"/>
    <x v="6"/>
    <s v="Road dressings"/>
    <n v="85"/>
    <s v="Non fuel bitumen use"/>
    <n v="89"/>
    <x v="0"/>
    <n v="1.4670532242446701"/>
    <s v="Megatonne"/>
    <n v="0.47630265463272398"/>
    <n v="0.69876134519523303"/>
  </r>
  <r>
    <x v="9"/>
    <s v="2D3i"/>
    <x v="6"/>
    <s v="Seed oil extraction"/>
    <n v="86"/>
    <s v="Oilseeds and nuts"/>
    <n v="133"/>
    <x v="0"/>
    <n v="2304.6707740761699"/>
    <s v="kilotonne"/>
    <n v="8.3303163477967904E-4"/>
    <n v="1.91986366255762"/>
  </r>
  <r>
    <x v="4"/>
    <s v="1A2c"/>
    <x v="6"/>
    <s v="Ammonia production - combustion"/>
    <n v="94"/>
    <s v="Natural gas"/>
    <n v="19"/>
    <x v="0"/>
    <n v="8189.03530706314"/>
    <s v="TJ (net)"/>
    <n v="2.7316341534284601E-6"/>
    <n v="2.2369448528405202E-2"/>
  </r>
  <r>
    <x v="5"/>
    <s v="2C1"/>
    <x v="6"/>
    <s v="Electric arc furnaces"/>
    <n v="95"/>
    <s v="Steel production (electric arc)"/>
    <n v="175"/>
    <x v="0"/>
    <n v="1.8059929873546401"/>
    <s v="Megatonne"/>
    <n v="4.5999999999999999E-2"/>
    <n v="8.3075677418313398E-2"/>
  </r>
  <r>
    <x v="5"/>
    <s v="2C1"/>
    <x v="6"/>
    <s v="Iron and steel - flaring"/>
    <n v="98"/>
    <s v="Blast furnace gas"/>
    <n v="4"/>
    <x v="0"/>
    <n v="3561.2801494881001"/>
    <s v="TJ (net)"/>
    <n v="2.3E-5"/>
    <n v="8.1909443438226301E-2"/>
  </r>
  <r>
    <x v="3"/>
    <s v="1B1b"/>
    <x v="6"/>
    <s v="Iron and steel - flaring"/>
    <n v="98"/>
    <s v="Coke oven gas"/>
    <n v="9"/>
    <x v="0"/>
    <n v="406.23517745761302"/>
    <s v="TJ (net)"/>
    <n v="2.3E-5"/>
    <n v="9.3434090815250996E-3"/>
  </r>
  <r>
    <x v="3"/>
    <s v="1B2c"/>
    <x v="6"/>
    <s v="Refineries - flares"/>
    <n v="102"/>
    <s v="Process emission"/>
    <n v="48"/>
    <x v="0"/>
    <n v="0.73498097453505296"/>
    <s v="TJ (net)"/>
    <n v="1"/>
    <n v="0.73498097453505296"/>
  </r>
  <r>
    <x v="9"/>
    <s v="2D3d"/>
    <x v="6"/>
    <s v="Industrial coatings - coil coating"/>
    <n v="112"/>
    <s v="Coil coatings"/>
    <n v="130"/>
    <x v="0"/>
    <n v="17.22"/>
    <s v="kilotonne"/>
    <n v="2.8425857917338598E-3"/>
    <n v="4.8949327333657103E-2"/>
  </r>
  <r>
    <x v="3"/>
    <s v="1B2ai"/>
    <x v="6"/>
    <s v="Upstream Oil Production - Onshore Oil Loading"/>
    <n v="113"/>
    <s v="Crude oil"/>
    <n v="157"/>
    <x v="0"/>
    <n v="61909986.400347799"/>
    <s v="t"/>
    <n v="3.2574742841506801E-7"/>
    <n v="20.167018863125101"/>
  </r>
  <r>
    <x v="8"/>
    <s v="z_1A3di(i)"/>
    <x v="6"/>
    <s v="Shipping - international IPCC definition"/>
    <n v="127"/>
    <s v="Fuel oil"/>
    <n v="14"/>
    <x v="0"/>
    <n v="0.80895036056476699"/>
    <s v="Mt fuel consumed"/>
    <n v="2.8682038581554901"/>
    <n v="2.3202345452281397"/>
  </r>
  <r>
    <x v="8"/>
    <s v="z_1A3di(i)"/>
    <x v="6"/>
    <s v="Shipping - international IPCC definition"/>
    <n v="127"/>
    <s v="Gas oil"/>
    <n v="15"/>
    <x v="0"/>
    <n v="1.6304743000000004"/>
    <s v="Mt fuel consumed"/>
    <n v="1.66319893112491"/>
    <n v="2.7118031129866367"/>
  </r>
  <r>
    <x v="3"/>
    <s v="1B2aiv"/>
    <x v="6"/>
    <s v="Refineries - drainage"/>
    <n v="142"/>
    <s v="Process emission"/>
    <n v="48"/>
    <x v="0"/>
    <n v="8.1467909186340606"/>
    <s v="TJ (net)"/>
    <n v="0.92943487985126905"/>
    <n v="7.5719116386340604"/>
  </r>
  <r>
    <x v="3"/>
    <s v="1B2aiv"/>
    <x v="6"/>
    <s v="Refineries - process"/>
    <n v="143"/>
    <s v="Process emission"/>
    <n v="48"/>
    <x v="0"/>
    <n v="9.3300097372415607"/>
    <s v="TJ (net)"/>
    <n v="1"/>
    <n v="9.3300097372415607"/>
  </r>
  <r>
    <x v="3"/>
    <s v="1B2aiv"/>
    <x v="6"/>
    <s v="Refineries - tankage"/>
    <n v="144"/>
    <s v="Process emission"/>
    <n v="48"/>
    <x v="0"/>
    <n v="2.4280306781120098"/>
    <s v="TJ (net)"/>
    <n v="1"/>
    <n v="2.4280306781120098"/>
  </r>
  <r>
    <x v="5"/>
    <s v="2H2"/>
    <x v="6"/>
    <s v="Cider manufacture"/>
    <n v="150"/>
    <s v="Cider"/>
    <n v="137"/>
    <x v="0"/>
    <n v="0.66829196218779696"/>
    <s v="billion litres"/>
    <n v="0.02"/>
    <n v="1.33658392437559E-2"/>
  </r>
  <r>
    <x v="5"/>
    <s v="2H2"/>
    <x v="6"/>
    <s v="Wine manufacture"/>
    <n v="152"/>
    <s v="Wine"/>
    <n v="138"/>
    <x v="0"/>
    <n v="0.29019343532917902"/>
    <s v="billion litres"/>
    <n v="0.450507382714603"/>
    <n v="0.13073428503110801"/>
  </r>
  <r>
    <x v="9"/>
    <s v="2D3g"/>
    <x v="6"/>
    <s v="Coating manufacture - adhesives"/>
    <n v="153"/>
    <s v="Solvent used in coating"/>
    <n v="146"/>
    <x v="0"/>
    <n v="42.893422592812001"/>
    <s v="kilotonne"/>
    <n v="1.0999999999999999E-2"/>
    <n v="0.47182764852093201"/>
  </r>
  <r>
    <x v="9"/>
    <s v="2D3g"/>
    <x v="6"/>
    <s v="Coating manufacture - inks"/>
    <n v="154"/>
    <s v="Solvent used in coating"/>
    <n v="146"/>
    <x v="0"/>
    <n v="35.529698697896698"/>
    <s v="kilotonne"/>
    <n v="1.0999999999999999E-2"/>
    <n v="0.39082668567686402"/>
  </r>
  <r>
    <x v="9"/>
    <s v="2D3g"/>
    <x v="6"/>
    <s v="Coating manufacture - other coatings"/>
    <n v="155"/>
    <s v="Solvent used in coating"/>
    <n v="146"/>
    <x v="0"/>
    <n v="137.88709660579801"/>
    <s v="kilotonne"/>
    <n v="1.0999999999999999E-2"/>
    <n v="1.51675806266378"/>
  </r>
  <r>
    <x v="9"/>
    <s v="2D3d"/>
    <x v="6"/>
    <s v="Decorative paint - retail decorative"/>
    <n v="156"/>
    <s v="Retail decorative coatings"/>
    <n v="105"/>
    <x v="0"/>
    <n v="331.57073619513898"/>
    <s v="kilotonne"/>
    <n v="4.6938125329610399E-2"/>
    <n v="15.563308771158599"/>
  </r>
  <r>
    <x v="9"/>
    <s v="2D3d"/>
    <x v="6"/>
    <s v="Decorative paint - trade decorative"/>
    <n v="157"/>
    <s v="Trade decorative coatings"/>
    <n v="106"/>
    <x v="0"/>
    <n v="295.371695258849"/>
    <s v="kilotonne"/>
    <n v="4.6938125329610399E-2"/>
    <n v="13.864193650879299"/>
  </r>
  <r>
    <x v="9"/>
    <s v="2D3d"/>
    <x v="6"/>
    <s v="Industrial coatings - wood"/>
    <n v="158"/>
    <s v="Wood coatings"/>
    <n v="103"/>
    <x v="0"/>
    <n v="22"/>
    <s v="kilotonne"/>
    <n v="0.1462"/>
    <n v="3.2164000000000001"/>
  </r>
  <r>
    <x v="9"/>
    <s v="2D3d"/>
    <x v="6"/>
    <s v="Industrial coatings - metal and plastic"/>
    <n v="159"/>
    <s v="Metal and plastic coatings"/>
    <n v="102"/>
    <x v="0"/>
    <n v="90.809417855455806"/>
    <s v="kilotonne"/>
    <n v="0.19517980007744701"/>
    <n v="17.724164022177199"/>
  </r>
  <r>
    <x v="9"/>
    <s v="2D3d"/>
    <x v="6"/>
    <s v="Industrial coatings - high performance"/>
    <n v="160"/>
    <s v="High performance coatings"/>
    <n v="99"/>
    <x v="0"/>
    <n v="24.018665777096398"/>
    <s v="kilotonne"/>
    <n v="0.23799999999999999"/>
    <n v="5.7164424549489397"/>
  </r>
  <r>
    <x v="9"/>
    <s v="2D3d"/>
    <x v="6"/>
    <s v="Industrial coatings - marine"/>
    <n v="161"/>
    <s v="Marine coatings"/>
    <n v="98"/>
    <x v="0"/>
    <n v="10.2731373673983"/>
    <s v="kilotonne"/>
    <n v="0.221"/>
    <n v="2.27036335819502"/>
  </r>
  <r>
    <x v="9"/>
    <s v="2D3d"/>
    <x v="6"/>
    <s v="Industrial coatings - metal packaging"/>
    <n v="162"/>
    <s v="Metal packaging coatings"/>
    <n v="104"/>
    <x v="0"/>
    <n v="45.51"/>
    <s v="kilotonne"/>
    <n v="3.1015882669635401E-2"/>
    <n v="1.4115328202951101"/>
  </r>
  <r>
    <x v="9"/>
    <s v="2D3d"/>
    <x v="6"/>
    <s v="Industrial coatings - automotive"/>
    <n v="163"/>
    <s v="Automotive coatings"/>
    <n v="97"/>
    <x v="0"/>
    <n v="36.299999999999997"/>
    <s v="kilotonne"/>
    <n v="0.189076300742021"/>
    <n v="6.8634697169353602"/>
  </r>
  <r>
    <x v="9"/>
    <s v="2D3d"/>
    <x v="6"/>
    <s v="Industrial coatings - vehicle refinishing"/>
    <n v="164"/>
    <s v="Vehicle refinishing coatings"/>
    <n v="100"/>
    <x v="0"/>
    <n v="7.92"/>
    <s v="kilotonne"/>
    <n v="0.17849999999999999"/>
    <n v="1.4137200000000001"/>
  </r>
  <r>
    <x v="3"/>
    <s v="1B2av"/>
    <x v="6"/>
    <s v="Petrol terminals - storage"/>
    <n v="165"/>
    <s v="Petrol (unleaded)"/>
    <n v="87"/>
    <x v="0"/>
    <n v="11.986847746837901"/>
    <s v="Megatonne"/>
    <n v="0.1"/>
    <n v="1.1986847746837901"/>
  </r>
  <r>
    <x v="3"/>
    <s v="1B2av"/>
    <x v="6"/>
    <s v="Petrol terminals - storage"/>
    <n v="165"/>
    <s v="Petrol (leaded)"/>
    <n v="88"/>
    <x v="0"/>
    <n v="9.5666347937121907E-3"/>
    <s v="Megatonne"/>
    <n v="9.3964489026599401E-2"/>
    <n v="8.9892395009525305E-4"/>
  </r>
  <r>
    <x v="3"/>
    <s v="1B2av"/>
    <x v="6"/>
    <s v="Refineries - road/rail loading"/>
    <n v="167"/>
    <s v="Petrol (unleaded)"/>
    <n v="87"/>
    <x v="0"/>
    <n v="11.4017970350938"/>
    <s v="Mt fuel consumed"/>
    <n v="2.52775461717719E-2"/>
    <n v="0.28820945099575601"/>
  </r>
  <r>
    <x v="3"/>
    <s v="1B2av"/>
    <x v="6"/>
    <s v="Refineries - road/rail loading"/>
    <n v="167"/>
    <s v="Petrol (leaded)"/>
    <n v="88"/>
    <x v="0"/>
    <n v="0"/>
    <s v="Mt fuel consumed"/>
    <n v="2.52775461717719E-2"/>
    <n v="0"/>
  </r>
  <r>
    <x v="3"/>
    <s v="1B2av"/>
    <x v="6"/>
    <s v="Petrol stations - petrol delivery"/>
    <n v="168"/>
    <s v="Petrol (unleaded)"/>
    <n v="87"/>
    <x v="0"/>
    <n v="11.986847746837901"/>
    <s v="Megatonne"/>
    <n v="7.8546940483184599E-2"/>
    <n v="0.94153021655187197"/>
  </r>
  <r>
    <x v="3"/>
    <s v="1B2av"/>
    <x v="6"/>
    <s v="Petrol stations - petrol delivery"/>
    <n v="168"/>
    <s v="Petrol (leaded)"/>
    <n v="88"/>
    <x v="0"/>
    <n v="9.5666347937121907E-3"/>
    <s v="Megatonne"/>
    <n v="7.7708287703290593E-2"/>
    <n v="7.4340680890209695E-4"/>
  </r>
  <r>
    <x v="3"/>
    <s v="1B2av"/>
    <x v="6"/>
    <s v="Petrol stations - vehicle refuelling"/>
    <n v="169"/>
    <s v="Petrol (unleaded)"/>
    <n v="87"/>
    <x v="0"/>
    <n v="11.986847746837901"/>
    <s v="Megatonne"/>
    <n v="1.02720001803401"/>
    <n v="12.3128902217228"/>
  </r>
  <r>
    <x v="3"/>
    <s v="1B2av"/>
    <x v="6"/>
    <s v="Petrol stations - vehicle refuelling"/>
    <n v="169"/>
    <s v="Petrol (leaded)"/>
    <n v="88"/>
    <x v="0"/>
    <n v="9.5666347937121907E-3"/>
    <s v="Megatonne"/>
    <n v="1.01623251063866"/>
    <n v="9.7219252947773008E-3"/>
  </r>
  <r>
    <x v="3"/>
    <s v="1B2av"/>
    <x v="6"/>
    <s v="Petrol terminals - tanker loading"/>
    <n v="171"/>
    <s v="Petrol (unleaded)"/>
    <n v="87"/>
    <x v="0"/>
    <n v="11.986847746837901"/>
    <s v="Megatonne"/>
    <n v="1.27899501632299E-2"/>
    <n v="0.15331118529628099"/>
  </r>
  <r>
    <x v="3"/>
    <s v="1B2av"/>
    <x v="6"/>
    <s v="Petrol terminals - tanker loading"/>
    <n v="171"/>
    <s v="Petrol (leaded)"/>
    <n v="88"/>
    <x v="0"/>
    <n v="9.5666347937121907E-3"/>
    <s v="Megatonne"/>
    <n v="1.26533907098239E-2"/>
    <n v="1.21050367823036E-4"/>
  </r>
  <r>
    <x v="1"/>
    <s v="1A3c"/>
    <x v="6"/>
    <s v="Railways - intercity"/>
    <n v="172"/>
    <s v="Gas oil"/>
    <n v="15"/>
    <x v="0"/>
    <n v="8494.3159774287105"/>
    <s v="TJ (net)"/>
    <n v="2.67671616522016E-5"/>
    <n v="0.22736872889271301"/>
  </r>
  <r>
    <x v="1"/>
    <s v="1A3c"/>
    <x v="6"/>
    <s v="Railways - regional"/>
    <n v="173"/>
    <s v="Gas oil"/>
    <n v="15"/>
    <x v="0"/>
    <n v="9535.1775545195906"/>
    <s v="TJ (net)"/>
    <n v="4.2475033646942501E-5"/>
    <n v="0.40500698745779101"/>
  </r>
  <r>
    <x v="1"/>
    <s v="1A3c"/>
    <x v="6"/>
    <s v="Railways - freight"/>
    <n v="174"/>
    <s v="Gas oil"/>
    <n v="15"/>
    <x v="0"/>
    <n v="5723.8908546078001"/>
    <s v="TJ (net)"/>
    <n v="1.5169862932415599E-5"/>
    <n v="8.6830639704507495E-2"/>
  </r>
  <r>
    <x v="3"/>
    <s v="1B2ai"/>
    <x v="6"/>
    <s v="Upstream Oil Production - Offshore Oil Loading"/>
    <n v="175"/>
    <s v="Crude oil"/>
    <n v="157"/>
    <x v="0"/>
    <n v="7224221.2883618604"/>
    <s v="t"/>
    <n v="1.3636618830098401E-6"/>
    <n v="9.8513952053673108"/>
  </r>
  <r>
    <x v="3"/>
    <s v="1B2ai"/>
    <x v="6"/>
    <s v="Upstream Oil Production - Oil terminal storage"/>
    <n v="176"/>
    <s v="Non-fuel combustion"/>
    <n v="21"/>
    <x v="0"/>
    <n v="1.0027397260274"/>
    <s v="EF = Emission fuel = 1"/>
    <n v="8.5765999999999995E-2"/>
    <n v="8.6000975342465993E-2"/>
  </r>
  <r>
    <x v="1"/>
    <s v="1A3aii(i)"/>
    <x v="6"/>
    <s v="Aircraft - domestic take off and landing"/>
    <n v="177"/>
    <s v="Aviation spirit"/>
    <n v="2"/>
    <x v="0"/>
    <n v="443.18338490730099"/>
    <s v="TJ (net)"/>
    <n v="5.7841071743100101E-4"/>
    <n v="0.25634201961773101"/>
  </r>
  <r>
    <x v="1"/>
    <s v="1A3aii(i)"/>
    <x v="6"/>
    <s v="Aircraft - domestic take off and landing"/>
    <n v="177"/>
    <s v="Aviation turbine fuel"/>
    <n v="3"/>
    <x v="0"/>
    <n v="5444.7665314813503"/>
    <s v="TJ (net)"/>
    <n v="5.33782304908466E-5"/>
    <n v="0.29063200288625901"/>
  </r>
  <r>
    <x v="4"/>
    <s v="1A2f"/>
    <x v="6"/>
    <s v="Cement - non-decarbonising"/>
    <n v="178"/>
    <s v="Clinker production"/>
    <n v="167"/>
    <x v="0"/>
    <n v="8.0758235819375095"/>
    <s v="Mt clinker produced"/>
    <n v="6.08214750081476E-2"/>
    <n v="0.49118350215902101"/>
  </r>
  <r>
    <x v="9"/>
    <s v="2D3b"/>
    <x v="6"/>
    <s v="Other industry - asphalt manufacture"/>
    <n v="202"/>
    <s v="Asphalt produced"/>
    <n v="71"/>
    <x v="0"/>
    <n v="16.120115061829999"/>
    <s v="Megatonne"/>
    <n v="1.6E-2"/>
    <n v="0.25792184098928"/>
  </r>
  <r>
    <x v="9"/>
    <s v="2D3h"/>
    <x v="6"/>
    <s v="Printing - screen printing"/>
    <n v="240"/>
    <s v="Screen printing inks"/>
    <n v="114"/>
    <x v="0"/>
    <n v="1.95"/>
    <s v="kilotonne"/>
    <n v="0.17384615384615401"/>
    <n v="0.33900000000000002"/>
  </r>
  <r>
    <x v="9"/>
    <s v="2D3h"/>
    <x v="6"/>
    <s v="Printing - heatset web offset"/>
    <n v="243"/>
    <s v="Heatset offset ink"/>
    <n v="109"/>
    <x v="0"/>
    <n v="14"/>
    <s v="kilotonne"/>
    <n v="4.7416413373860197E-2"/>
    <n v="0.66382978723404296"/>
  </r>
  <r>
    <x v="9"/>
    <s v="2D3h"/>
    <x v="6"/>
    <s v="Printing - metal decorating"/>
    <n v="245"/>
    <s v="Metal decorating inks"/>
    <n v="191"/>
    <x v="0"/>
    <n v="0.532385"/>
    <s v="kilotonne"/>
    <n v="8.0987247000512796E-2"/>
    <n v="4.3116395494368E-2"/>
  </r>
  <r>
    <x v="9"/>
    <s v="2D3h"/>
    <x v="6"/>
    <s v="Printing - other inks"/>
    <n v="247"/>
    <s v="Other inks"/>
    <n v="115"/>
    <x v="0"/>
    <n v="0.63054144714101601"/>
    <s v="kilotonne"/>
    <n v="8.0590428505064801E-2"/>
    <n v="5.0815605415298101E-2"/>
  </r>
  <r>
    <x v="9"/>
    <s v="2D3h"/>
    <x v="6"/>
    <s v="Printing - overprint varnishes"/>
    <n v="248"/>
    <s v="Overprint varnishes"/>
    <n v="192"/>
    <x v="0"/>
    <n v="9.3003199999999993"/>
    <s v="kilotonne"/>
    <n v="6.2142894007948098E-2"/>
    <n v="0.57794880000000004"/>
  </r>
  <r>
    <x v="9"/>
    <s v="2D3h"/>
    <x v="6"/>
    <s v="Printing - publication gravure"/>
    <n v="249"/>
    <s v="Publication gravure ink"/>
    <n v="111"/>
    <x v="0"/>
    <n v="6"/>
    <s v="kilotonne"/>
    <n v="1.52347046413502E-3"/>
    <n v="9.1408227848101195E-3"/>
  </r>
  <r>
    <x v="9"/>
    <s v="2D3e"/>
    <x v="6"/>
    <s v="Surface cleaning - trichloroethylene"/>
    <n v="250"/>
    <s v="Cleaning solvent"/>
    <n v="108"/>
    <x v="0"/>
    <n v="9.0866088694198204E-3"/>
    <s v="Megatonne"/>
    <n v="50"/>
    <n v="0.454330443470991"/>
  </r>
  <r>
    <x v="9"/>
    <s v="2D3e"/>
    <x v="6"/>
    <s v="Surface cleaning - 111-trichloroethane"/>
    <n v="251"/>
    <s v="Cleaning solvent"/>
    <n v="108"/>
    <x v="0"/>
    <n v="0"/>
    <s v="Megatonne"/>
    <n v="0"/>
    <n v="0"/>
  </r>
  <r>
    <x v="9"/>
    <s v="2D3e"/>
    <x v="6"/>
    <s v="Surface cleaning - tetrachloroethylene"/>
    <n v="252"/>
    <s v="Cleaning solvent"/>
    <n v="108"/>
    <x v="0"/>
    <n v="1.2373126427987801E-3"/>
    <s v="Megatonne"/>
    <n v="120"/>
    <n v="0.148477517135854"/>
  </r>
  <r>
    <x v="9"/>
    <s v="2D3e"/>
    <x v="6"/>
    <s v="Surface cleaning - dichloromethane"/>
    <n v="253"/>
    <s v="Cleaning solvent"/>
    <n v="108"/>
    <x v="0"/>
    <n v="1.43450157875586E-3"/>
    <s v="Megatonne"/>
    <n v="50"/>
    <n v="7.1725078937792994E-2"/>
  </r>
  <r>
    <x v="9"/>
    <s v="2D3e"/>
    <x v="6"/>
    <s v="Surface cleaning - hydrocarbons"/>
    <n v="254"/>
    <s v="Cleaning solvent"/>
    <n v="108"/>
    <x v="0"/>
    <n v="1.3059761641633199E-2"/>
    <s v="Megatonne"/>
    <n v="750"/>
    <n v="9.7948212312248994"/>
  </r>
  <r>
    <x v="9"/>
    <s v="2D3e"/>
    <x v="6"/>
    <s v="Surface cleaning - oxygenated solvents"/>
    <n v="255"/>
    <s v="Cleaning solvent"/>
    <n v="108"/>
    <x v="0"/>
    <n v="2.79852035177853E-3"/>
    <s v="Megatonne"/>
    <n v="750"/>
    <n v="2.0988902638339"/>
  </r>
  <r>
    <x v="9"/>
    <s v="2D3a"/>
    <x v="6"/>
    <s v="Non-aerosol products - cosmetics and toiletries"/>
    <n v="256"/>
    <s v="Cosmetics and toiletries"/>
    <n v="188"/>
    <x v="0"/>
    <n v="314.17907259478602"/>
    <s v="kilotonne"/>
    <n v="3.7992693127463097E-2"/>
    <n v="11.9365090921647"/>
  </r>
  <r>
    <x v="9"/>
    <s v="2D3a"/>
    <x v="6"/>
    <s v="Non-aerosol products - household products"/>
    <n v="257"/>
    <s v="Household products"/>
    <n v="189"/>
    <x v="0"/>
    <n v="786.02967493175402"/>
    <s v="kilotonne"/>
    <n v="1.25655130390848E-2"/>
    <n v="9.8768661294625399"/>
  </r>
  <r>
    <x v="9"/>
    <s v="2D3a"/>
    <x v="6"/>
    <s v="Non-aerosol products - automotive products"/>
    <n v="258"/>
    <s v="Carcare products"/>
    <n v="190"/>
    <x v="0"/>
    <n v="146.35391965810999"/>
    <s v="kilotonne"/>
    <n v="0.24759942461199999"/>
    <n v="36.237146297058899"/>
  </r>
  <r>
    <x v="9"/>
    <s v="2D3a"/>
    <x v="6"/>
    <s v="Non-aerosol products - domestic adhesives"/>
    <n v="259"/>
    <s v="Adhesives and sealants"/>
    <n v="107"/>
    <x v="0"/>
    <n v="0.47"/>
    <s v="Megatonne"/>
    <n v="9.5591970059829805"/>
    <n v="4.4928225928119998"/>
  </r>
  <r>
    <x v="9"/>
    <s v="2D3a"/>
    <x v="6"/>
    <s v="Non-aerosol products - paint thinner"/>
    <n v="260"/>
    <s v="Population"/>
    <n v="79"/>
    <x v="0"/>
    <n v="67.644931095212698"/>
    <s v="million people"/>
    <n v="0.20499999999999999"/>
    <n v="13.8672108745186"/>
  </r>
  <r>
    <x v="9"/>
    <s v="2G"/>
    <x v="6"/>
    <s v="Cigarette smoking"/>
    <n v="270"/>
    <s v="Cigarettes"/>
    <n v="80"/>
    <x v="0"/>
    <n v="3.12378412827931E-2"/>
    <s v="Megatonne"/>
    <n v="4.84"/>
    <n v="0.151191151808719"/>
  </r>
  <r>
    <x v="9"/>
    <s v="2D3a"/>
    <x v="6"/>
    <s v="Aerosols - cosmetics and toiletries"/>
    <n v="272"/>
    <s v="Aerosols"/>
    <n v="90"/>
    <x v="0"/>
    <n v="672.24140436000596"/>
    <s v="million units"/>
    <n v="4.43886946980937E-2"/>
    <n v="29.839918461554099"/>
  </r>
  <r>
    <x v="9"/>
    <s v="2D3a"/>
    <x v="6"/>
    <s v="Aerosols - household products"/>
    <n v="273"/>
    <s v="Aerosols"/>
    <n v="90"/>
    <x v="0"/>
    <n v="676.44931095212701"/>
    <s v="million units"/>
    <n v="1.5690868693636902E-2"/>
    <n v="10.614077316051"/>
  </r>
  <r>
    <x v="9"/>
    <s v="2D3a"/>
    <x v="6"/>
    <s v="Aerosols - carcare products"/>
    <n v="274"/>
    <s v="Aerosols"/>
    <n v="90"/>
    <x v="0"/>
    <n v="678.63977771372197"/>
    <s v="million units"/>
    <n v="2.9151179770033099E-2"/>
    <n v="19.783150159228001"/>
  </r>
  <r>
    <x v="9"/>
    <s v="2D3d"/>
    <x v="6"/>
    <s v="Industrial coatings - commercial vehicles"/>
    <n v="297"/>
    <s v="Commercial vehicle coatings"/>
    <n v="101"/>
    <x v="0"/>
    <n v="5.28"/>
    <s v="kilotonne"/>
    <n v="0.17849999999999999"/>
    <n v="0.94247999999999998"/>
  </r>
  <r>
    <x v="9"/>
    <s v="2D3d"/>
    <x v="6"/>
    <s v="Paper coating"/>
    <n v="298"/>
    <s v="Solvent use"/>
    <n v="49"/>
    <x v="0"/>
    <n v="3.3230973822488901"/>
    <s v="kilotonne"/>
    <n v="0.16785768796549799"/>
    <n v="0.55780744346849698"/>
  </r>
  <r>
    <x v="6"/>
    <s v="5C1biv"/>
    <x v="6"/>
    <s v="Incineration - sewage sludge"/>
    <n v="302"/>
    <s v="Sewage sludge combustion"/>
    <n v="23"/>
    <x v="0"/>
    <n v="0.111571"/>
    <s v="Megatonne"/>
    <n v="0.84"/>
    <n v="9.3719640000000007E-2"/>
  </r>
  <r>
    <x v="6"/>
    <s v="5C1biii"/>
    <x v="6"/>
    <s v="Incineration - clinical waste"/>
    <n v="303"/>
    <s v="Clinical waste"/>
    <n v="63"/>
    <x v="0"/>
    <n v="9.2750996388073506E-2"/>
    <s v="Megatonne"/>
    <n v="0.7"/>
    <n v="6.4925697471651403E-2"/>
  </r>
  <r>
    <x v="6"/>
    <s v="5C1bii"/>
    <x v="6"/>
    <s v="Incineration - chemical waste"/>
    <n v="304"/>
    <s v="Chemical waste"/>
    <n v="73"/>
    <x v="0"/>
    <n v="0.13264351750874201"/>
    <s v="Megatonne"/>
    <n v="7.2430483058262704E-2"/>
    <n v="9.60743404770531E-3"/>
  </r>
  <r>
    <x v="6"/>
    <s v="5C1bv"/>
    <x v="6"/>
    <s v="Crematoria"/>
    <n v="305"/>
    <s v="Cremation"/>
    <n v="64"/>
    <x v="0"/>
    <n v="0.486439949791382"/>
    <s v="million cremations"/>
    <n v="1.2999999999999999E-2"/>
    <n v="6.3237193472879703E-3"/>
  </r>
  <r>
    <x v="9"/>
    <s v="2D3h"/>
    <x v="6"/>
    <s v="Printing - other offset"/>
    <n v="308"/>
    <s v="Other offset ink"/>
    <n v="110"/>
    <x v="0"/>
    <n v="6.2039150000000003"/>
    <s v="kilotonne"/>
    <n v="0.03"/>
    <n v="0.18611744999999999"/>
  </r>
  <r>
    <x v="9"/>
    <s v="2D3h"/>
    <x v="6"/>
    <s v="Printing - flexible packaging"/>
    <n v="309"/>
    <s v="Flexible packaging inks"/>
    <n v="112"/>
    <x v="0"/>
    <n v="23.352144500000001"/>
    <s v="kilotonne"/>
    <n v="0.178686148151917"/>
    <n v="4.1727047517919704"/>
  </r>
  <r>
    <x v="9"/>
    <s v="2D3h"/>
    <x v="6"/>
    <s v="Printing - other flexography"/>
    <n v="310"/>
    <s v="Other flexographic inks"/>
    <n v="113"/>
    <x v="0"/>
    <n v="14.0630707916667"/>
    <s v="kilotonne"/>
    <n v="0.10638297872340401"/>
    <n v="1.4960713608156"/>
  </r>
  <r>
    <x v="9"/>
    <s v="2D3h"/>
    <x v="6"/>
    <s v="Printing - print chemicals"/>
    <n v="312"/>
    <s v="Print chemicals"/>
    <n v="116"/>
    <x v="0"/>
    <n v="4.1563079886192904"/>
    <s v="kilotonne"/>
    <n v="8.9014016119589104E-2"/>
    <n v="0.36996966629693501"/>
  </r>
  <r>
    <x v="3"/>
    <s v="1B2ai"/>
    <x v="6"/>
    <s v="Petroleum processes"/>
    <n v="314"/>
    <s v="Oil production"/>
    <n v="132"/>
    <x v="0"/>
    <n v="51.385935932054799"/>
    <s v="Megatonne"/>
    <n v="3.4211080080778E-2"/>
    <n v="1.7579683691972501"/>
  </r>
  <r>
    <x v="3"/>
    <s v="1B2b"/>
    <x v="6"/>
    <s v="Gasification processes"/>
    <n v="315"/>
    <s v="Gas production (onshore)"/>
    <n v="131"/>
    <x v="0"/>
    <n v="39.872480437056197"/>
    <s v="billion cubic meters gas production"/>
    <n v="1.8046192915148499E-3"/>
    <n v="7.1954647397260096E-2"/>
  </r>
  <r>
    <x v="5"/>
    <s v="2C1"/>
    <x v="6"/>
    <s v="Hot rolling of steel"/>
    <n v="316"/>
    <s v="Rolled steel products"/>
    <n v="134"/>
    <x v="0"/>
    <n v="4.5275799261493797"/>
    <s v="Megatonne"/>
    <n v="7.0000000000000001E-3"/>
    <n v="3.1693059483045703E-2"/>
  </r>
  <r>
    <x v="5"/>
    <s v="2C1"/>
    <x v="6"/>
    <s v="Cold rolling of steel"/>
    <n v="317"/>
    <s v="Rolled steel products"/>
    <n v="134"/>
    <x v="0"/>
    <n v="2.08935537771251"/>
    <s v="Megatonne"/>
    <n v="2.5000000000000001E-2"/>
    <n v="5.2233884442812802E-2"/>
  </r>
  <r>
    <x v="9"/>
    <s v="2D3g"/>
    <x v="6"/>
    <s v="Tyre manufacture"/>
    <n v="318"/>
    <s v="Rubber and plastic products"/>
    <n v="135"/>
    <x v="0"/>
    <n v="77.788816571221702"/>
    <s v="no units"/>
    <n v="4.4103200039604003E-3"/>
    <n v="0.34307357380846498"/>
  </r>
  <r>
    <x v="9"/>
    <s v="2D3g"/>
    <x v="6"/>
    <s v="Other rubber products"/>
    <n v="319"/>
    <s v="Rubber and plastic products"/>
    <n v="135"/>
    <x v="0"/>
    <n v="80.770044383262999"/>
    <s v="no units"/>
    <n v="1.9115593483320401E-2"/>
    <n v="1.5439673340602"/>
  </r>
  <r>
    <x v="5"/>
    <s v="2H2"/>
    <x v="6"/>
    <s v="Brewing - wort boiling"/>
    <n v="321"/>
    <s v="Beer"/>
    <n v="136"/>
    <x v="0"/>
    <n v="4.2127411652177296"/>
    <s v="billion litres"/>
    <n v="4.7999999999999996E-3"/>
    <n v="2.0221157593045099E-2"/>
  </r>
  <r>
    <x v="5"/>
    <s v="2H2"/>
    <x v="6"/>
    <s v="Brewing - fermentation"/>
    <n v="322"/>
    <s v="Beer"/>
    <n v="136"/>
    <x v="0"/>
    <n v="4.2127411652177296"/>
    <s v="billion litres"/>
    <n v="0.02"/>
    <n v="8.4254823304354604E-2"/>
  </r>
  <r>
    <x v="5"/>
    <s v="2H2"/>
    <x v="6"/>
    <s v="Spirit manufacture - fermentation"/>
    <n v="323"/>
    <s v="Spirits"/>
    <n v="139"/>
    <x v="0"/>
    <n v="0.64192354271592"/>
    <s v="billion litres pure alcohol"/>
    <n v="1.5780000000000001"/>
    <n v="1.01295535040572"/>
  </r>
  <r>
    <x v="5"/>
    <s v="2H2"/>
    <x v="6"/>
    <s v="Spirit manufacture - distillation"/>
    <n v="324"/>
    <s v="Spirits"/>
    <n v="139"/>
    <x v="0"/>
    <n v="0.64192354271592"/>
    <s v="billion litres pure alcohol"/>
    <n v="0.78900000000000003"/>
    <n v="0.50647767520286102"/>
  </r>
  <r>
    <x v="5"/>
    <s v="2H2"/>
    <x v="6"/>
    <s v="Spirit manufacture - casking"/>
    <n v="325"/>
    <s v="Whisky"/>
    <n v="140"/>
    <x v="0"/>
    <n v="0.58189134322934599"/>
    <s v="billion litres pure alcohol"/>
    <n v="0.39450000000000002"/>
    <n v="0.229556134903977"/>
  </r>
  <r>
    <x v="5"/>
    <s v="2H2"/>
    <x v="6"/>
    <s v="Spirit manufacture - spent grain drying"/>
    <n v="326"/>
    <s v="Grain used in spirits"/>
    <n v="141"/>
    <x v="0"/>
    <n v="0.84073097186581602"/>
    <s v="Megatonne"/>
    <n v="1.31"/>
    <n v="1.10135757314422"/>
  </r>
  <r>
    <x v="5"/>
    <s v="2H2"/>
    <x v="6"/>
    <s v="Spirit manufacture - Scotch whisky maturation"/>
    <n v="328"/>
    <s v="Whisky in storage"/>
    <n v="143"/>
    <x v="0"/>
    <n v="4.2719490141810397"/>
    <s v="billion litres pure alcohol"/>
    <n v="15.78"/>
    <n v="67.411355443776799"/>
  </r>
  <r>
    <x v="5"/>
    <s v="2H2"/>
    <x v="6"/>
    <s v="Other food - meat fish and poultry"/>
    <n v="330"/>
    <s v="Meat fish and poultry"/>
    <n v="147"/>
    <x v="0"/>
    <n v="4.4430448631482804"/>
    <s v="Megatonne"/>
    <n v="0.3"/>
    <n v="1.33291345894448"/>
  </r>
  <r>
    <x v="5"/>
    <s v="2H2"/>
    <x v="6"/>
    <s v="Other food - sugar production"/>
    <n v="331"/>
    <s v="Sugar"/>
    <n v="148"/>
    <x v="0"/>
    <n v="1.0761619459701199"/>
    <s v="Megatonne"/>
    <n v="2.2807017543859599E-2"/>
    <n v="2.4544044381774599E-2"/>
  </r>
  <r>
    <x v="5"/>
    <s v="2H2"/>
    <x v="6"/>
    <s v="Other food - margarine and other solid fats"/>
    <n v="332"/>
    <s v="Fats"/>
    <n v="149"/>
    <x v="0"/>
    <n v="0.41583752929629297"/>
    <s v="Megatonne"/>
    <n v="10"/>
    <n v="4.1583752929629298"/>
  </r>
  <r>
    <x v="5"/>
    <s v="2H2"/>
    <x v="6"/>
    <s v="Other food - cakes biscuits and cereals"/>
    <n v="333"/>
    <s v="Cakes and biscuits"/>
    <n v="150"/>
    <x v="0"/>
    <n v="2.0070824112855101"/>
    <s v="Megatonne"/>
    <n v="1"/>
    <n v="2.0070824112855101"/>
  </r>
  <r>
    <x v="5"/>
    <s v="2H2"/>
    <x v="6"/>
    <s v="Other food - animal feed manufacture"/>
    <n v="334"/>
    <s v="Animal feeds"/>
    <n v="151"/>
    <x v="0"/>
    <n v="13.969975307769801"/>
    <s v="Megatonne"/>
    <n v="1"/>
    <n v="13.969975307769801"/>
  </r>
  <r>
    <x v="5"/>
    <s v="2H2"/>
    <x v="6"/>
    <s v="Other food - coffee roasting"/>
    <n v="335"/>
    <s v="Coffee"/>
    <n v="152"/>
    <x v="0"/>
    <n v="0.19131767928357701"/>
    <s v="Megatonne"/>
    <n v="0.55000000000000004"/>
    <n v="0.105224723605967"/>
  </r>
  <r>
    <x v="5"/>
    <s v="2A6"/>
    <x v="6"/>
    <s v="Brick manufacture - Fletton"/>
    <n v="360"/>
    <s v="Fletton bricks"/>
    <n v="208"/>
    <x v="0"/>
    <n v="234.07322147185201"/>
    <s v="kilotonne"/>
    <n v="4.1364850157366798E-3"/>
    <n v="0.96824037320352896"/>
  </r>
  <r>
    <x v="2"/>
    <s v="1A1c"/>
    <x v="6"/>
    <s v="Upstream oil and gas production - combustion at gas separation plant"/>
    <n v="361"/>
    <s v="LPG"/>
    <n v="16"/>
    <x v="0"/>
    <n v="726.47185128004901"/>
    <s v="TJ (net)"/>
    <n v="1.16867974971139E-6"/>
    <n v="8.4901294132633796E-4"/>
  </r>
  <r>
    <x v="2"/>
    <s v="1A1c"/>
    <x v="6"/>
    <s v="Upstream oil and gas production - combustion at gas separation plant"/>
    <n v="361"/>
    <s v="OPG"/>
    <n v="26"/>
    <x v="0"/>
    <n v="13969.925368981199"/>
    <s v="TJ (net)"/>
    <n v="1.16867974971139E-6"/>
    <n v="1.6326368883707702E-2"/>
  </r>
  <r>
    <x v="5"/>
    <s v="2B10b"/>
    <x v="6"/>
    <s v="Ship purging"/>
    <n v="362"/>
    <s v="Process emission"/>
    <n v="48"/>
    <x v="0"/>
    <n v="1"/>
    <s v="no units"/>
    <n v="1.9"/>
    <n v="1.9"/>
  </r>
  <r>
    <x v="3"/>
    <s v="1B2av"/>
    <x v="6"/>
    <s v="Petrol stations - storage tanks"/>
    <n v="363"/>
    <s v="Petrol (unleaded)"/>
    <n v="87"/>
    <x v="0"/>
    <n v="11.986847746837901"/>
    <s v="Megatonne"/>
    <n v="0.17059688271324799"/>
    <n v="2.0449188591688698"/>
  </r>
  <r>
    <x v="3"/>
    <s v="1B2av"/>
    <x v="6"/>
    <s v="Petrol stations - storage tanks"/>
    <n v="363"/>
    <s v="Petrol (leaded)"/>
    <n v="88"/>
    <x v="0"/>
    <n v="9.5666347937121907E-3"/>
    <s v="Megatonne"/>
    <n v="0.16877540438387501"/>
    <n v="1.61461265590162E-3"/>
  </r>
  <r>
    <x v="3"/>
    <s v="1B2av"/>
    <x v="6"/>
    <s v="Petrol stations - spillages"/>
    <n v="364"/>
    <s v="Petrol (unleaded)"/>
    <n v="87"/>
    <x v="0"/>
    <n v="11.986847746837901"/>
    <s v="Megatonne"/>
    <n v="0.11373125514216501"/>
    <n v="1.3632792394459099"/>
  </r>
  <r>
    <x v="3"/>
    <s v="1B2av"/>
    <x v="6"/>
    <s v="Petrol stations - spillages"/>
    <n v="364"/>
    <s v="Petrol (leaded)"/>
    <n v="88"/>
    <x v="0"/>
    <n v="9.5666347937121907E-3"/>
    <s v="Megatonne"/>
    <n v="0.11251693625591599"/>
    <n v="1.0764084372677401E-3"/>
  </r>
  <r>
    <x v="9"/>
    <s v="2D3d"/>
    <x v="6"/>
    <s v="Industrial coatings - aircraft"/>
    <n v="365"/>
    <s v="Aircraft coatings"/>
    <n v="184"/>
    <x v="0"/>
    <n v="6.9"/>
    <s v="kilotonne"/>
    <n v="0.25196428571428597"/>
    <n v="1.73855357142857"/>
  </r>
  <r>
    <x v="9"/>
    <s v="2D3d"/>
    <x v="6"/>
    <s v="Industrial coatings - agricultural and construction"/>
    <n v="366"/>
    <s v="Ace coatings"/>
    <n v="185"/>
    <x v="0"/>
    <n v="4.1291578649031697"/>
    <s v="kilotonne"/>
    <n v="0.39946223988777202"/>
    <n v="1.6494426495644301"/>
  </r>
  <r>
    <x v="9"/>
    <s v="2D3d"/>
    <x v="6"/>
    <s v="Industrial coatings - drum"/>
    <n v="367"/>
    <s v="Drum coatings"/>
    <n v="186"/>
    <x v="0"/>
    <n v="1.3414242796410001"/>
    <s v="kilotonne"/>
    <n v="0.21729690173678901"/>
    <n v="0.29148733988049302"/>
  </r>
  <r>
    <x v="3"/>
    <s v="1B2ai"/>
    <x v="6"/>
    <s v="Upstream Oil Production - Offshore Well Testing"/>
    <n v="368"/>
    <s v="Exploration drilling :amount of gas flared"/>
    <n v="187"/>
    <x v="0"/>
    <n v="29964.553321904001"/>
    <s v="t"/>
    <n v="2.5000413205134599E-5"/>
    <n v="0.74912621455488904"/>
  </r>
  <r>
    <x v="3"/>
    <s v="1B2c"/>
    <x v="6"/>
    <s v="Upstream Oil Production - venting"/>
    <n v="369"/>
    <s v="Non-fuel combustion"/>
    <n v="21"/>
    <x v="0"/>
    <n v="1.0027397260274"/>
    <s v="EF = Emission fuel = 1"/>
    <n v="17.682718760820698"/>
    <n v="17.7311645656449"/>
  </r>
  <r>
    <x v="9"/>
    <s v="2D3h"/>
    <x v="6"/>
    <s v="Printing - newspapers"/>
    <n v="370"/>
    <s v="Newspaper inks"/>
    <n v="193"/>
    <x v="0"/>
    <n v="25.38"/>
    <s v="kilotonne"/>
    <n v="2.6160196023482601E-2"/>
    <n v="0.66394577507598795"/>
  </r>
  <r>
    <x v="6"/>
    <s v="5E"/>
    <x v="6"/>
    <s v="Accidental fires - vehicles"/>
    <n v="373"/>
    <s v="Mass burnt"/>
    <n v="249"/>
    <x v="0"/>
    <n v="6.5544220709785597"/>
    <s v="kilotonne"/>
    <n v="8.5000000000000006E-3"/>
    <n v="5.5712587603317799E-2"/>
  </r>
  <r>
    <x v="9"/>
    <s v="2D3g"/>
    <x v="6"/>
    <s v="Industrial adhesives - pressure sensitive tapes"/>
    <n v="400"/>
    <s v="Solvent use"/>
    <n v="49"/>
    <x v="0"/>
    <n v="2.5841547809359899"/>
    <s v="kilotonne"/>
    <n v="0.123878778835787"/>
    <n v="0.32012193858501098"/>
  </r>
  <r>
    <x v="5"/>
    <s v="2A3"/>
    <x v="6"/>
    <s v="Glass - glass wool"/>
    <n v="406"/>
    <s v="Glass (glass wool)"/>
    <n v="221"/>
    <x v="0"/>
    <n v="407.24603507802601"/>
    <s v="kilotonne"/>
    <n v="4.8988391401809698E-4"/>
    <n v="0.19950328163237499"/>
  </r>
  <r>
    <x v="5"/>
    <s v="2A3"/>
    <x v="6"/>
    <s v="Glass - continuous filament glass fibre"/>
    <n v="407"/>
    <s v="Glass (glass fibre)"/>
    <n v="220"/>
    <x v="0"/>
    <n v="37.136363636363598"/>
    <s v="kilotonne"/>
    <n v="8.0783353733170199E-5"/>
    <n v="3.0000000000000001E-3"/>
  </r>
  <r>
    <x v="5"/>
    <s v="2B10a"/>
    <x v="6"/>
    <s v="Solvent and oil recovery"/>
    <n v="409"/>
    <s v="Process emission"/>
    <n v="48"/>
    <x v="0"/>
    <n v="0.95410894715058303"/>
    <s v="no units"/>
    <n v="0.17439024039641701"/>
    <n v="0.16638728865796301"/>
  </r>
  <r>
    <x v="5"/>
    <s v="2B10a"/>
    <x v="6"/>
    <s v="Coal tar and bitumen processes"/>
    <n v="410"/>
    <s v="Process emission"/>
    <n v="48"/>
    <x v="0"/>
    <n v="0.95410894715058303"/>
    <s v="no units"/>
    <n v="1.6540300000000001E-2"/>
    <n v="1.57812482185548E-2"/>
  </r>
  <r>
    <x v="6"/>
    <s v="5C1bv"/>
    <x v="6"/>
    <s v="Incineration - animal carcases"/>
    <n v="418"/>
    <s v="Non-fuel combustion"/>
    <n v="21"/>
    <x v="0"/>
    <n v="1"/>
    <s v="no units"/>
    <n v="2"/>
    <n v="2"/>
  </r>
  <r>
    <x v="9"/>
    <s v="2D3i"/>
    <x v="6"/>
    <s v="Wood impregnation - LOSP"/>
    <n v="426"/>
    <s v="Solvent-borne preservative"/>
    <n v="226"/>
    <x v="0"/>
    <n v="3.1237506430117898"/>
    <s v="kilotonne"/>
    <n v="0.9"/>
    <n v="2.8113755787106101"/>
  </r>
  <r>
    <x v="9"/>
    <s v="2D3i"/>
    <x v="6"/>
    <s v="Wood impregnation - creosote"/>
    <n v="427"/>
    <s v="Creosote"/>
    <n v="227"/>
    <x v="0"/>
    <n v="11.027457269712899"/>
    <s v="kilotonne"/>
    <n v="0.1"/>
    <n v="1.1027457269712899"/>
  </r>
  <r>
    <x v="5"/>
    <s v="2H2"/>
    <x v="6"/>
    <s v="Malting - all"/>
    <n v="428"/>
    <s v="Malt"/>
    <n v="235"/>
    <x v="0"/>
    <n v="1.5374619174078501"/>
    <s v="Megatonne"/>
    <n v="4.8"/>
    <n v="7.3798172035576801"/>
  </r>
  <r>
    <x v="5"/>
    <s v="2I"/>
    <x v="6"/>
    <s v="Wood products manufacture"/>
    <n v="433"/>
    <s v="Wood product production"/>
    <n v="234"/>
    <x v="0"/>
    <n v="3216.5230566162199"/>
    <s v="kilotonne"/>
    <n v="2.14490886596169E-4"/>
    <n v="0.68991488217063202"/>
  </r>
  <r>
    <x v="6"/>
    <s v="5C2"/>
    <x v="6"/>
    <s v="Small-scale waste burning"/>
    <n v="434"/>
    <s v="Waste"/>
    <n v="236"/>
    <x v="0"/>
    <n v="106.978921103535"/>
    <s v="kilotonne"/>
    <n v="1.3790856349934801E-2"/>
    <n v="1.4753309334098601"/>
  </r>
  <r>
    <x v="5"/>
    <s v="2H2"/>
    <x v="6"/>
    <s v="Spirit manufacture - other maturation"/>
    <n v="439"/>
    <s v="Whisky in storage"/>
    <n v="143"/>
    <x v="0"/>
    <n v="0.13777716007408899"/>
    <s v="billion litres pure alcohol"/>
    <n v="15.78"/>
    <n v="2.1741235859691201"/>
  </r>
  <r>
    <x v="6"/>
    <s v="5E"/>
    <x v="6"/>
    <s v="Accidental fires - dwellings"/>
    <n v="440"/>
    <s v="Mass burnt"/>
    <n v="249"/>
    <x v="0"/>
    <n v="19.988592336352699"/>
    <s v="kilotonne"/>
    <n v="1.4999999999999999E-2"/>
    <n v="0.29982888504528998"/>
  </r>
  <r>
    <x v="6"/>
    <s v="5E"/>
    <x v="6"/>
    <s v="Accidental fires - other buildings"/>
    <n v="441"/>
    <s v="Mass burnt"/>
    <n v="249"/>
    <x v="0"/>
    <n v="15.7316803768122"/>
    <s v="kilotonne"/>
    <n v="1.4999999999999999E-2"/>
    <n v="0.235975205652183"/>
  </r>
  <r>
    <x v="8"/>
    <s v="z_11C"/>
    <x v="6"/>
    <s v="Accidental fires - vegetation"/>
    <n v="442"/>
    <s v="Area burnt"/>
    <n v="250"/>
    <x v="0"/>
    <n v="1217.90849673203"/>
    <s v="hectares"/>
    <n v="1.3200000000000001E-4"/>
    <n v="0.16076392156862801"/>
  </r>
  <r>
    <x v="8"/>
    <s v="z_11B"/>
    <x v="6"/>
    <s v="Accidental fires - forests"/>
    <n v="443"/>
    <s v="Area burnt"/>
    <n v="250"/>
    <x v="0"/>
    <n v="698.66666666666697"/>
    <s v="hectares"/>
    <n v="5.0000000000000001E-4"/>
    <n v="0.349333333333333"/>
  </r>
  <r>
    <x v="8"/>
    <s v="z_11C"/>
    <x v="6"/>
    <s v="Accidental fires - straw"/>
    <n v="444"/>
    <s v="Mass burnt"/>
    <n v="249"/>
    <x v="0"/>
    <n v="20.320718954248399"/>
    <s v="kilotonne"/>
    <n v="8.9999999999999993E-3"/>
    <n v="0.18288647058823601"/>
  </r>
  <r>
    <x v="8"/>
    <s v="z_1A3aii(ii)"/>
    <x v="6"/>
    <s v="Aircraft - domestic cruise"/>
    <n v="500"/>
    <s v="Aviation spirit"/>
    <n v="2"/>
    <x v="0"/>
    <n v="17.1592156100177"/>
    <s v="TJ (net)"/>
    <n v="2.2744228363711801E-4"/>
    <n v="3.9027311837641098E-3"/>
  </r>
  <r>
    <x v="8"/>
    <s v="z_1A3aii(ii)"/>
    <x v="6"/>
    <s v="Aircraft - domestic cruise"/>
    <n v="500"/>
    <s v="Aviation turbine fuel"/>
    <n v="3"/>
    <x v="0"/>
    <n v="15376.190676484201"/>
    <s v="TJ (net)"/>
    <n v="1.5684152866780799E-5"/>
    <n v="0.241162525078748"/>
  </r>
  <r>
    <x v="8"/>
    <s v="z_1A3ai(ii)"/>
    <x v="6"/>
    <s v="Aircraft - international cruise"/>
    <n v="501"/>
    <s v="Aviation spirit"/>
    <n v="2"/>
    <x v="0"/>
    <n v="1.9310912472084201"/>
    <s v="TJ (net)"/>
    <n v="2.27983799912387E-4"/>
    <n v="4.4025752051612602E-4"/>
  </r>
  <r>
    <x v="8"/>
    <s v="z_1A3ai(ii)"/>
    <x v="6"/>
    <s v="Aircraft - international cruise"/>
    <n v="501"/>
    <s v="Aviation turbine fuel"/>
    <n v="3"/>
    <x v="0"/>
    <n v="481044.07631593599"/>
    <s v="TJ (net)"/>
    <n v="2.5911486177440301E-6"/>
    <n v="1.2464566934199901"/>
  </r>
  <r>
    <x v="10"/>
    <s v="1A3bi"/>
    <x v="6"/>
    <s v="Road transport - cars - rural driving"/>
    <n v="651"/>
    <s v="Petrol"/>
    <n v="28"/>
    <x v="0"/>
    <n v="195495.729670481"/>
    <s v="TJ (net)"/>
    <n v="7.0345956082967704E-6"/>
    <n v="1.3752334013807399"/>
  </r>
  <r>
    <x v="10"/>
    <s v="1A3bi"/>
    <x v="6"/>
    <s v="Road transport - cars - rural driving"/>
    <n v="652"/>
    <s v="DERV"/>
    <n v="12"/>
    <x v="0"/>
    <n v="197217.33045366299"/>
    <s v="TJ (net)"/>
    <n v="2.9455106032829599E-6"/>
    <n v="0.58090573800242395"/>
  </r>
  <r>
    <x v="13"/>
    <s v="1A3bii"/>
    <x v="6"/>
    <s v="Road transport - LGVs - rural driving"/>
    <n v="654"/>
    <s v="Petrol"/>
    <n v="28"/>
    <x v="0"/>
    <n v="3264.7215733153498"/>
    <s v="TJ (net)"/>
    <n v="4.9384603588280897E-6"/>
    <n v="1.61226980724287E-2"/>
  </r>
  <r>
    <x v="13"/>
    <s v="1A3bii"/>
    <x v="6"/>
    <s v="Road transport - LGVs - rural driving"/>
    <n v="655"/>
    <s v="DERV"/>
    <n v="12"/>
    <x v="0"/>
    <n v="112529.07592078899"/>
    <s v="TJ (net)"/>
    <n v="7.4489696872526496E-6"/>
    <n v="0.83822567546850901"/>
  </r>
  <r>
    <x v="14"/>
    <s v="1A3biii"/>
    <x v="6"/>
    <s v="Road transport - buses and coaches - rural driving"/>
    <n v="656"/>
    <s v="DERV"/>
    <n v="12"/>
    <x v="0"/>
    <n v="10539.547662195901"/>
    <s v="TJ (net)"/>
    <n v="3.8766729050431004E-6"/>
    <n v="4.0858378853445197E-2"/>
  </r>
  <r>
    <x v="14"/>
    <s v="1A3biii"/>
    <x v="6"/>
    <s v="Road transport - HGV articulated - rural driving"/>
    <n v="657"/>
    <s v="DERV"/>
    <n v="12"/>
    <x v="0"/>
    <n v="63700.383116830497"/>
    <s v="TJ (net)"/>
    <n v="1.9327491414735799E-6"/>
    <n v="0.123116860780592"/>
  </r>
  <r>
    <x v="14"/>
    <s v="1A3biii"/>
    <x v="6"/>
    <s v="Road transport - HGV rigid - rural driving"/>
    <n v="658"/>
    <s v="DERV"/>
    <n v="12"/>
    <x v="0"/>
    <n v="47564.829374020897"/>
    <s v="TJ (net)"/>
    <n v="2.6031351938678998E-6"/>
    <n v="0.123817681333835"/>
  </r>
  <r>
    <x v="15"/>
    <s v="1A3biv"/>
    <x v="6"/>
    <s v="Road transport - motorcycle (&gt;50cc  2st) - rural driving"/>
    <n v="660"/>
    <s v="Petrol"/>
    <n v="28"/>
    <x v="0"/>
    <n v="0"/>
    <s v="TJ (net)"/>
    <n v="0"/>
    <n v="0"/>
  </r>
  <r>
    <x v="15"/>
    <s v="1A3biv"/>
    <x v="6"/>
    <s v="Road transport - motorcycle (&gt;50cc  4st) - rural driving"/>
    <n v="661"/>
    <s v="Petrol"/>
    <n v="28"/>
    <x v="0"/>
    <n v="2925.2059698071998"/>
    <s v="TJ (net)"/>
    <n v="8.3462188750225907E-5"/>
    <n v="0.244144092785336"/>
  </r>
  <r>
    <x v="10"/>
    <s v="1A3bi"/>
    <x v="6"/>
    <s v="Road transport - cars - urban driving"/>
    <n v="663"/>
    <s v="Petrol"/>
    <n v="28"/>
    <x v="0"/>
    <n v="211806.372077262"/>
    <s v="TJ (net)"/>
    <n v="1.6681548905945699E-6"/>
    <n v="0.35332583543977802"/>
  </r>
  <r>
    <x v="10"/>
    <s v="1A3bi"/>
    <x v="6"/>
    <s v="Road transport - cars - urban driving"/>
    <n v="664"/>
    <s v="DERV"/>
    <n v="12"/>
    <x v="0"/>
    <n v="161245.094866878"/>
    <s v="TJ (net)"/>
    <n v="3.1712825327535698E-6"/>
    <n v="0.51135375284352202"/>
  </r>
  <r>
    <x v="13"/>
    <s v="1A3bii"/>
    <x v="6"/>
    <s v="Road transport - LGVs - urban driving"/>
    <n v="666"/>
    <s v="Petrol"/>
    <n v="28"/>
    <x v="0"/>
    <n v="3149.3090646376399"/>
    <s v="TJ (net)"/>
    <n v="6.3421597792272301E-6"/>
    <n v="1.9973421282100601E-2"/>
  </r>
  <r>
    <x v="13"/>
    <s v="1A3bii"/>
    <x v="6"/>
    <s v="Road transport - LGVs - urban driving"/>
    <n v="667"/>
    <s v="DERV"/>
    <n v="12"/>
    <x v="0"/>
    <n v="84700.733912325493"/>
    <s v="TJ (net)"/>
    <n v="7.7453655376423299E-6"/>
    <n v="0.65603814545753902"/>
  </r>
  <r>
    <x v="14"/>
    <s v="1A3biii"/>
    <x v="6"/>
    <s v="Road transport - buses and coaches - urban driving"/>
    <n v="668"/>
    <s v="DERV"/>
    <n v="12"/>
    <x v="0"/>
    <n v="28648.1271267255"/>
    <s v="TJ (net)"/>
    <n v="4.2396630203734801E-6"/>
    <n v="0.12145840518213601"/>
  </r>
  <r>
    <x v="14"/>
    <s v="1A3biii"/>
    <x v="6"/>
    <s v="Road transport - HGV articulated - urban driving"/>
    <n v="669"/>
    <s v="DERV"/>
    <n v="12"/>
    <x v="0"/>
    <n v="14575.5139777765"/>
    <s v="TJ (net)"/>
    <n v="2.13166017531175E-6"/>
    <n v="3.1070042681125901E-2"/>
  </r>
  <r>
    <x v="14"/>
    <s v="1A3biii"/>
    <x v="6"/>
    <s v="Road transport - HGV rigid - urban driving"/>
    <n v="670"/>
    <s v="DERV"/>
    <n v="12"/>
    <x v="0"/>
    <n v="25099.7305395105"/>
    <s v="TJ (net)"/>
    <n v="2.7163296597704898E-6"/>
    <n v="6.8179142516719499E-2"/>
  </r>
  <r>
    <x v="15"/>
    <s v="1A3biv"/>
    <x v="6"/>
    <s v="Road transport - mopeds (&lt;50cc 2st) - urban driving"/>
    <n v="671"/>
    <s v="Petrol"/>
    <n v="28"/>
    <x v="0"/>
    <n v="111.839096104985"/>
    <s v="TJ (net)"/>
    <n v="1.1846018487363E-3"/>
    <n v="0.132484800006962"/>
  </r>
  <r>
    <x v="15"/>
    <s v="1A3biv"/>
    <x v="6"/>
    <s v="Road transport - motorcycle (&gt;50cc  2st) - urban driving"/>
    <n v="672"/>
    <s v="Petrol"/>
    <n v="28"/>
    <x v="0"/>
    <n v="66.806922893899099"/>
    <s v="TJ (net)"/>
    <n v="5.4528943770763697E-4"/>
    <n v="3.6429109419791703E-2"/>
  </r>
  <r>
    <x v="15"/>
    <s v="1A3biv"/>
    <x v="6"/>
    <s v="Road transport - motorcycle (&gt;50cc  4st) - urban driving"/>
    <n v="673"/>
    <s v="Petrol"/>
    <n v="28"/>
    <x v="0"/>
    <n v="3303.34277050123"/>
    <s v="TJ (net)"/>
    <n v="8.2441545265689499E-5"/>
    <n v="0.27233268254236498"/>
  </r>
  <r>
    <x v="10"/>
    <s v="1A3bi"/>
    <x v="6"/>
    <s v="Road transport - cars - motorway driving"/>
    <n v="675"/>
    <s v="Petrol"/>
    <n v="28"/>
    <x v="0"/>
    <n v="73384.973351355497"/>
    <s v="TJ (net)"/>
    <n v="6.3543968283265596E-6"/>
    <n v="0.46631724191068202"/>
  </r>
  <r>
    <x v="10"/>
    <s v="1A3bi"/>
    <x v="6"/>
    <s v="Road transport - cars - motorway driving"/>
    <n v="676"/>
    <s v="DERV"/>
    <n v="12"/>
    <x v="0"/>
    <n v="105211.842744447"/>
    <s v="TJ (net)"/>
    <n v="1.88476393747953E-6"/>
    <n v="0.19829948700050101"/>
  </r>
  <r>
    <x v="13"/>
    <s v="1A3bii"/>
    <x v="6"/>
    <s v="Road transport - LGVs - motorway driving"/>
    <n v="678"/>
    <s v="Petrol"/>
    <n v="28"/>
    <x v="0"/>
    <n v="1567.50600291406"/>
    <s v="TJ (net)"/>
    <n v="6.4452652841507598E-6"/>
    <n v="1.01029920232799E-2"/>
  </r>
  <r>
    <x v="13"/>
    <s v="1A3bii"/>
    <x v="6"/>
    <s v="Road transport - LGVs - motorway driving"/>
    <n v="679"/>
    <s v="DERV"/>
    <n v="12"/>
    <x v="0"/>
    <n v="56550.873624281099"/>
    <s v="TJ (net)"/>
    <n v="5.6541748073478703E-6"/>
    <n v="0.31974852497992301"/>
  </r>
  <r>
    <x v="14"/>
    <s v="1A3biii"/>
    <x v="6"/>
    <s v="Road transport - buses and coaches - motorway driving"/>
    <n v="680"/>
    <s v="DERV"/>
    <n v="12"/>
    <x v="0"/>
    <n v="3211.0715199701799"/>
    <s v="TJ (net)"/>
    <n v="4.0463983500817701E-6"/>
    <n v="1.29932745004019E-2"/>
  </r>
  <r>
    <x v="14"/>
    <s v="1A3biii"/>
    <x v="6"/>
    <s v="Road transport - HGV articulated - motorway driving"/>
    <n v="681"/>
    <s v="DERV"/>
    <n v="12"/>
    <x v="0"/>
    <n v="93969.046513733396"/>
    <s v="TJ (net)"/>
    <n v="1.98204267633555E-6"/>
    <n v="0.18625066044478"/>
  </r>
  <r>
    <x v="14"/>
    <s v="1A3biii"/>
    <x v="6"/>
    <s v="Road transport - HGV rigid - motorway driving"/>
    <n v="682"/>
    <s v="DERV"/>
    <n v="12"/>
    <x v="0"/>
    <n v="30877.647404360301"/>
    <s v="TJ (net)"/>
    <n v="2.4603450428257801E-6"/>
    <n v="7.5969666725440199E-2"/>
  </r>
  <r>
    <x v="15"/>
    <s v="1A3biv"/>
    <x v="6"/>
    <s v="Road transport - motorcycle (&gt;50cc  4st) - motorway driving"/>
    <n v="685"/>
    <s v="Petrol"/>
    <n v="28"/>
    <x v="0"/>
    <n v="784.98416764459103"/>
    <s v="TJ (net)"/>
    <n v="7.7420802943175301E-5"/>
    <n v="6.0774104556724398E-2"/>
  </r>
  <r>
    <x v="10"/>
    <s v="1A3bi"/>
    <x v="6"/>
    <s v="Road transport - cars - cold start"/>
    <n v="687"/>
    <s v="Petrol"/>
    <n v="28"/>
    <x v="0"/>
    <n v="10.7535294250464"/>
    <s v="Megatonne"/>
    <n v="0.20749796039482099"/>
    <n v="2.2313354227428199"/>
  </r>
  <r>
    <x v="10"/>
    <s v="1A3bi"/>
    <x v="6"/>
    <s v="Road transport - cars - cold start"/>
    <n v="688"/>
    <s v="DERV"/>
    <n v="12"/>
    <x v="0"/>
    <n v="10.801121650459001"/>
    <s v="Megatonne"/>
    <n v="4.6564924387956799E-2"/>
    <n v="0.50295341295874696"/>
  </r>
  <r>
    <x v="13"/>
    <s v="1A3bii"/>
    <x v="6"/>
    <s v="Road transport - LGVs - cold start"/>
    <n v="690"/>
    <s v="Petrol"/>
    <n v="28"/>
    <x v="0"/>
    <n v="0.178556265751384"/>
    <s v="Megatonne"/>
    <n v="0.165679085291046"/>
    <n v="2.9583038782674199E-2"/>
  </r>
  <r>
    <x v="13"/>
    <s v="1A3bii"/>
    <x v="6"/>
    <s v="Road transport - LGVs - cold start"/>
    <n v="691"/>
    <s v="DERV"/>
    <n v="12"/>
    <x v="0"/>
    <n v="5.91172774370082"/>
    <s v="Megatonne"/>
    <n v="8.7442504741265095E-2"/>
    <n v="0.51693628125762703"/>
  </r>
  <r>
    <x v="18"/>
    <s v="1A3bv"/>
    <x v="6"/>
    <s v="Road transport - cars - evaporative"/>
    <n v="698"/>
    <s v="Petrol"/>
    <n v="28"/>
    <x v="0"/>
    <n v="10.7535294250464"/>
    <s v="Megatonne"/>
    <n v="1.14788508032283"/>
    <n v="12.3438159878233"/>
  </r>
  <r>
    <x v="18"/>
    <s v="1A3bv"/>
    <x v="6"/>
    <s v="Road transport - LGVs - evaporative"/>
    <n v="699"/>
    <s v="Petrol"/>
    <n v="28"/>
    <x v="0"/>
    <n v="0.178556265751384"/>
    <s v="Megatonne"/>
    <n v="0.59698637368424801"/>
    <n v="0.10659565758952"/>
  </r>
  <r>
    <x v="18"/>
    <s v="1A3bv"/>
    <x v="6"/>
    <s v="Road transport - mopeds (&lt;50cc 2st) - evaporative"/>
    <n v="700"/>
    <s v="Petrol"/>
    <n v="28"/>
    <x v="0"/>
    <n v="2.5019707687950902E-3"/>
    <s v="Megatonne"/>
    <n v="9.1038006572848094"/>
    <n v="2.2777443129464101E-2"/>
  </r>
  <r>
    <x v="18"/>
    <s v="1A3bv"/>
    <x v="6"/>
    <s v="Road transport - motorcycle (&gt;50cc  2st) - evaporative"/>
    <n v="701"/>
    <s v="Petrol"/>
    <n v="28"/>
    <x v="0"/>
    <n v="1.4945486333041999E-3"/>
    <s v="Megatonne"/>
    <n v="9.5962409484103404"/>
    <n v="1.43420487943045E-2"/>
  </r>
  <r>
    <x v="18"/>
    <s v="1A3bv"/>
    <x v="6"/>
    <s v="Road transport - motorcycle (&gt;50cc  4st) - evaporative"/>
    <n v="702"/>
    <s v="Petrol"/>
    <n v="28"/>
    <x v="0"/>
    <n v="0.15690089541861599"/>
    <s v="Megatonne"/>
    <n v="7.5684492101866701"/>
    <n v="1.18749645800861"/>
  </r>
  <r>
    <x v="3"/>
    <s v="1B2av"/>
    <x v="6"/>
    <s v="Sea going vessel loading"/>
    <n v="813"/>
    <s v="Petrol (unleaded)"/>
    <n v="87"/>
    <x v="0"/>
    <n v="11.986847746837901"/>
    <s v="Megatonne"/>
    <n v="0.31534575289418598"/>
    <n v="3.7800015275545702"/>
  </r>
  <r>
    <x v="3"/>
    <s v="1B2av"/>
    <x v="6"/>
    <s v="Sea going vessel loading"/>
    <n v="813"/>
    <s v="Petrol (leaded)"/>
    <n v="88"/>
    <x v="0"/>
    <n v="9.5666347937121907E-3"/>
    <s v="Megatonne"/>
    <n v="0.31197877780049499"/>
    <n v="2.9845870306060198E-3"/>
  </r>
  <r>
    <x v="1"/>
    <s v="1A3c"/>
    <x v="6"/>
    <s v="Rail - coal"/>
    <n v="815"/>
    <s v="Coal"/>
    <n v="7"/>
    <x v="0"/>
    <n v="522.27384416723498"/>
    <s v="TJ (net)"/>
    <n v="1.7513150295092299E-4"/>
    <n v="9.1466603280963996E-2"/>
  </r>
  <r>
    <x v="3"/>
    <s v="1B2c"/>
    <x v="6"/>
    <s v="Upstream Gas Production - flaring"/>
    <n v="816"/>
    <s v="Non-fuel combustion"/>
    <n v="21"/>
    <x v="0"/>
    <n v="107136.838687956"/>
    <s v="t"/>
    <n v="1.3358543599383401E-5"/>
    <n v="1.4311921307131701"/>
  </r>
  <r>
    <x v="3"/>
    <s v="1B2b"/>
    <x v="6"/>
    <s v="Upstream Gas Production - process emissions"/>
    <n v="817"/>
    <s v="Non-fuel combustion"/>
    <n v="21"/>
    <x v="0"/>
    <n v="0.97767123287671198"/>
    <s v="EF = Emission fuel = 1"/>
    <n v="0.54280368826579894"/>
    <n v="0.53068355111684995"/>
  </r>
  <r>
    <x v="2"/>
    <s v="1A1c"/>
    <x v="6"/>
    <s v="Upstream Gas Production - fuel combustion"/>
    <n v="818"/>
    <s v="Gas oil"/>
    <n v="15"/>
    <x v="0"/>
    <n v="2092.40754953635"/>
    <s v="TJ (net)"/>
    <n v="3.5144648550812197E-5"/>
    <n v="7.3536927953521194E-2"/>
  </r>
  <r>
    <x v="2"/>
    <s v="1A1c"/>
    <x v="6"/>
    <s v="Upstream Gas Production - fuel combustion"/>
    <n v="818"/>
    <s v="Natural gas"/>
    <n v="19"/>
    <x v="0"/>
    <n v="44136.816778302498"/>
    <s v="TJ (net)"/>
    <n v="1.50775880384446E-6"/>
    <n v="6.6547674071155499E-2"/>
  </r>
  <r>
    <x v="3"/>
    <s v="1B2b"/>
    <x v="6"/>
    <s v="Upstream Gas Production - Gas terminal storage"/>
    <n v="820"/>
    <s v="Non-fuel combustion"/>
    <n v="21"/>
    <x v="0"/>
    <n v="0.97767123287671198"/>
    <s v="EF = Emission fuel = 1"/>
    <n v="2.5500000000000002E-3"/>
    <n v="2.4930616438356202E-3"/>
  </r>
  <r>
    <x v="3"/>
    <s v="1B2b"/>
    <x v="6"/>
    <s v="Upstream Gas Production - Offshore Well Testing"/>
    <n v="821"/>
    <s v="Exploration drilling :amount of gas flared"/>
    <n v="187"/>
    <x v="0"/>
    <n v="45617.7240857582"/>
    <s v="t"/>
    <n v="5.0003315738474297E-6"/>
    <n v="0.22810374607307701"/>
  </r>
  <r>
    <x v="3"/>
    <s v="1B2c"/>
    <x v="6"/>
    <s v="Upstream Gas Production - venting"/>
    <n v="822"/>
    <s v="Non-fuel combustion"/>
    <n v="21"/>
    <x v="0"/>
    <n v="0.97767123287671198"/>
    <s v="EF = Emission fuel = 1"/>
    <n v="11.053528156156499"/>
    <n v="10.806716500066999"/>
  </r>
  <r>
    <x v="1"/>
    <s v="1A3ai(i)"/>
    <x v="6"/>
    <s v="Aircraft between UK and CDs - TOL"/>
    <n v="825"/>
    <s v="Aviation spirit"/>
    <n v="2"/>
    <x v="0"/>
    <n v="5.26947489671147E-2"/>
    <s v="TJ (net)"/>
    <n v="6.2174341550761704E-4"/>
    <n v="3.2762613202130399E-5"/>
  </r>
  <r>
    <x v="1"/>
    <s v="1A3ai(i)"/>
    <x v="6"/>
    <s v="Aircraft between UK and CDs - TOL"/>
    <n v="825"/>
    <s v="Aviation turbine fuel"/>
    <n v="3"/>
    <x v="0"/>
    <n v="360.85149847953801"/>
    <s v="TJ (net)"/>
    <n v="5.8741353232229002E-5"/>
    <n v="2.1196905336565701E-2"/>
  </r>
  <r>
    <x v="1"/>
    <s v="1A3ai(i)"/>
    <x v="6"/>
    <s v="Aircraft between UK and Gibraltar - TOL"/>
    <n v="826"/>
    <s v="Aviation turbine fuel"/>
    <n v="3"/>
    <x v="0"/>
    <n v="48.119322356108803"/>
    <s v="TJ (net)"/>
    <n v="3.1066634508912998E-5"/>
    <n v="1.4949054004538E-3"/>
  </r>
  <r>
    <x v="8"/>
    <s v="z_1A3ai(ii)"/>
    <x v="6"/>
    <s v="Aircraft between UK and CDs - Cruise"/>
    <n v="828"/>
    <s v="Aviation spirit"/>
    <n v="2"/>
    <x v="0"/>
    <n v="2.18243852237473"/>
    <s v="TJ (net)"/>
    <n v="2.32744450080865E-4"/>
    <n v="5.0795045372540204E-4"/>
  </r>
  <r>
    <x v="8"/>
    <s v="z_1A3ai(ii)"/>
    <x v="6"/>
    <s v="Aircraft between UK and CDs - Cruise"/>
    <n v="828"/>
    <s v="Aviation turbine fuel"/>
    <n v="3"/>
    <x v="0"/>
    <n v="812.98973187385502"/>
    <s v="TJ (net)"/>
    <n v="1.3897489054375501E-5"/>
    <n v="1.1298515900036599E-2"/>
  </r>
  <r>
    <x v="8"/>
    <s v="z_1A3ai(ii)"/>
    <x v="6"/>
    <s v="Aircraft between UK and Gibraltar - Cruise"/>
    <n v="829"/>
    <s v="Aviation turbine fuel"/>
    <n v="3"/>
    <x v="0"/>
    <n v="357.29608694536699"/>
    <s v="TJ (net)"/>
    <n v="4.0935578782786297E-6"/>
    <n v="1.46261221159333E-3"/>
  </r>
  <r>
    <x v="4"/>
    <s v="1A2b"/>
    <x v="6"/>
    <s v="Autogeneration - exported to grid"/>
    <n v="833"/>
    <s v="Coal"/>
    <n v="7"/>
    <x v="0"/>
    <n v="143.17695354153099"/>
    <s v="TJ (net)"/>
    <n v="1.23261816813522E-6"/>
    <n v="1.7648251419354299E-4"/>
  </r>
  <r>
    <x v="4"/>
    <s v="1A2gviii"/>
    <x v="6"/>
    <s v="Autogeneration - exported to grid"/>
    <n v="833"/>
    <s v="Natural gas"/>
    <n v="19"/>
    <x v="0"/>
    <n v="26469.2961400081"/>
    <s v="TJ (net)"/>
    <n v="2.7316341534284601E-6"/>
    <n v="7.2304433353258202E-2"/>
  </r>
  <r>
    <x v="4"/>
    <s v="1A2b"/>
    <x v="6"/>
    <s v="Non-Ferrous Metal (combustion)"/>
    <n v="834"/>
    <s v="Coal"/>
    <n v="7"/>
    <x v="0"/>
    <n v="617.69633137083304"/>
    <s v="TJ (net)"/>
    <n v="2.1081872073377102E-6"/>
    <n v="1.30221950381543E-3"/>
  </r>
  <r>
    <x v="4"/>
    <s v="1A2b"/>
    <x v="6"/>
    <s v="Non-Ferrous Metal (combustion)"/>
    <n v="834"/>
    <s v="Fuel oil"/>
    <n v="14"/>
    <x v="0"/>
    <n v="14.477424174784501"/>
    <s v="TJ (net)"/>
    <n v="8.3648294629446595E-7"/>
    <n v="1.21101184284785E-5"/>
  </r>
  <r>
    <x v="4"/>
    <s v="1A2b"/>
    <x v="6"/>
    <s v="Non-Ferrous Metal (combustion)"/>
    <n v="834"/>
    <s v="Gas oil"/>
    <n v="15"/>
    <x v="0"/>
    <n v="14.930283412573299"/>
    <s v="TJ (net)"/>
    <n v="6.5989751012303301E-7"/>
    <n v="9.8524568493883398E-6"/>
  </r>
  <r>
    <x v="4"/>
    <s v="1A2b"/>
    <x v="6"/>
    <s v="Non-Ferrous Metal (combustion)"/>
    <n v="834"/>
    <s v="Natural gas"/>
    <n v="19"/>
    <x v="0"/>
    <n v="9522.1092238912097"/>
    <s v="TJ (net)"/>
    <n v="2.7316341534284601E-6"/>
    <n v="2.6010918768657399E-2"/>
  </r>
  <r>
    <x v="4"/>
    <s v="1A2c"/>
    <x v="6"/>
    <s v="Chemicals (combustion)"/>
    <n v="835"/>
    <s v="Coal"/>
    <n v="7"/>
    <x v="0"/>
    <n v="1347.74140187684"/>
    <s v="TJ (net)"/>
    <n v="1.9841269841269798E-6"/>
    <n v="2.6740900830889598E-3"/>
  </r>
  <r>
    <x v="4"/>
    <s v="1A2c"/>
    <x v="6"/>
    <s v="Chemicals (combustion)"/>
    <n v="835"/>
    <s v="Fuel oil"/>
    <n v="14"/>
    <x v="0"/>
    <n v="1217.4049836189499"/>
    <s v="TJ (net)"/>
    <n v="8.3648294629446595E-7"/>
    <n v="1.0183385075311501E-3"/>
  </r>
  <r>
    <x v="4"/>
    <s v="1A2c"/>
    <x v="6"/>
    <s v="Chemicals (combustion)"/>
    <n v="835"/>
    <s v="Gas oil"/>
    <n v="15"/>
    <x v="0"/>
    <n v="187.32968158403"/>
    <s v="TJ (net)"/>
    <n v="6.5989751012303301E-7"/>
    <n v="1.2361839044944199E-4"/>
  </r>
  <r>
    <x v="4"/>
    <s v="1A2c"/>
    <x v="6"/>
    <s v="Chemicals (combustion)"/>
    <n v="835"/>
    <s v="Natural gas"/>
    <n v="19"/>
    <x v="0"/>
    <n v="77969.531879522197"/>
    <s v="TJ (net)"/>
    <n v="2.7316341534284601E-6"/>
    <n v="0.212984236208932"/>
  </r>
  <r>
    <x v="4"/>
    <s v="1A2d"/>
    <x v="6"/>
    <s v="Pulp, Paper and Print (combustion)"/>
    <n v="836"/>
    <s v="Coal"/>
    <n v="7"/>
    <x v="0"/>
    <n v="2451.0214485240499"/>
    <s v="TJ (net)"/>
    <n v="1.8062388186727599E-6"/>
    <n v="4.4271300857236804E-3"/>
  </r>
  <r>
    <x v="4"/>
    <s v="1A2d"/>
    <x v="6"/>
    <s v="Pulp, Paper and Print (combustion)"/>
    <n v="836"/>
    <s v="Fuel oil"/>
    <n v="14"/>
    <x v="0"/>
    <n v="31.040096204801898"/>
    <s v="TJ (net)"/>
    <n v="8.3648294629446595E-7"/>
    <n v="2.5964511126656401E-5"/>
  </r>
  <r>
    <x v="4"/>
    <s v="1A2d"/>
    <x v="6"/>
    <s v="Pulp, Paper and Print (combustion)"/>
    <n v="836"/>
    <s v="Gas oil"/>
    <n v="15"/>
    <x v="0"/>
    <n v="65.616509056505805"/>
    <s v="TJ (net)"/>
    <n v="6.5989751012303301E-7"/>
    <n v="4.3300170949353599E-5"/>
  </r>
  <r>
    <x v="4"/>
    <s v="1A2d"/>
    <x v="6"/>
    <s v="Pulp, Paper and Print (combustion)"/>
    <n v="836"/>
    <s v="Natural gas"/>
    <n v="19"/>
    <x v="0"/>
    <n v="17586.419425374999"/>
    <s v="TJ (net)"/>
    <n v="2.7316341534284601E-6"/>
    <n v="4.8039663938872101E-2"/>
  </r>
  <r>
    <x v="4"/>
    <s v="1A2e"/>
    <x v="6"/>
    <s v="Food &amp; drink, tobacco (combustion)"/>
    <n v="837"/>
    <s v="Coal"/>
    <n v="7"/>
    <x v="0"/>
    <n v="1795.96807562713"/>
    <s v="TJ (net)"/>
    <n v="1.79533213644524E-6"/>
    <n v="3.2243592022031002E-3"/>
  </r>
  <r>
    <x v="4"/>
    <s v="1A2e"/>
    <x v="6"/>
    <s v="Food &amp; drink, tobacco (combustion)"/>
    <n v="837"/>
    <s v="Fuel oil"/>
    <n v="14"/>
    <x v="0"/>
    <n v="210.36092552274599"/>
    <s v="TJ (net)"/>
    <n v="8.3648294629446595E-7"/>
    <n v="1.7596332676649701E-4"/>
  </r>
  <r>
    <x v="4"/>
    <s v="1A2e"/>
    <x v="6"/>
    <s v="Food &amp; drink, tobacco (combustion)"/>
    <n v="837"/>
    <s v="Gas oil"/>
    <n v="15"/>
    <x v="0"/>
    <n v="88.9871332543661"/>
    <s v="TJ (net)"/>
    <n v="6.5989751012303301E-7"/>
    <n v="5.8722387667542698E-5"/>
  </r>
  <r>
    <x v="4"/>
    <s v="1A2e"/>
    <x v="6"/>
    <s v="Food &amp; drink, tobacco (combustion)"/>
    <n v="837"/>
    <s v="Natural gas"/>
    <n v="19"/>
    <x v="0"/>
    <n v="62880.771491324602"/>
    <s v="TJ (net)"/>
    <n v="2.7316341534284601E-6"/>
    <n v="0.17176726299963299"/>
  </r>
  <r>
    <x v="1"/>
    <s v="1A3dii"/>
    <x v="6"/>
    <s v="Sailing boats with auxiliary engines"/>
    <n v="901"/>
    <s v="DERV"/>
    <n v="12"/>
    <x v="0"/>
    <n v="101.335568992649"/>
    <s v="TJ (net)"/>
    <n v="1.09950665157509E-4"/>
    <n v="1.11419132148564E-2"/>
  </r>
  <r>
    <x v="1"/>
    <s v="1A3dii"/>
    <x v="6"/>
    <s v="Sailing boats with auxiliary engines"/>
    <n v="901"/>
    <s v="Gas oil"/>
    <n v="15"/>
    <x v="0"/>
    <n v="0"/>
    <s v="TJ (net)"/>
    <n v="0"/>
    <n v="0"/>
  </r>
  <r>
    <x v="1"/>
    <s v="1A3dii"/>
    <x v="6"/>
    <s v="Sailing boats with auxiliary engines"/>
    <n v="901"/>
    <s v="Petrol"/>
    <n v="28"/>
    <x v="0"/>
    <n v="0"/>
    <s v="TJ (net)"/>
    <n v="0"/>
    <n v="0"/>
  </r>
  <r>
    <x v="1"/>
    <s v="1A3dii"/>
    <x v="6"/>
    <s v="Motorboats / workboats (e.g. canal boats, dredgers, service boats, tourist boats, river boats)"/>
    <n v="902"/>
    <s v="DERV"/>
    <n v="12"/>
    <x v="0"/>
    <n v="4716.4220550621603"/>
    <s v="TJ (net)"/>
    <n v="1.09950665157509E-4"/>
    <n v="0.51857374211762997"/>
  </r>
  <r>
    <x v="1"/>
    <s v="1A3dii"/>
    <x v="6"/>
    <s v="Motorboats / workboats (e.g. canal boats, dredgers, service boats, tourist boats, river boats)"/>
    <n v="902"/>
    <s v="Gas oil"/>
    <n v="15"/>
    <x v="0"/>
    <n v="1886.02318278395"/>
    <s v="TJ (net)"/>
    <n v="1.10879315943516E-4"/>
    <n v="0.20912096036069699"/>
  </r>
  <r>
    <x v="1"/>
    <s v="1A3dii"/>
    <x v="6"/>
    <s v="Motorboats / workboats (e.g. canal boats, dredgers, service boats, tourist boats, river boats)"/>
    <n v="902"/>
    <s v="Petrol"/>
    <n v="28"/>
    <x v="0"/>
    <n v="2970.7935348699698"/>
    <s v="TJ (net)"/>
    <n v="1.1185582036743399E-3"/>
    <n v="3.3230054798515001"/>
  </r>
  <r>
    <x v="1"/>
    <s v="1A3dii"/>
    <x v="6"/>
    <s v="Personal watercraft e.g. jet ski"/>
    <n v="903"/>
    <s v="DERV"/>
    <n v="12"/>
    <x v="0"/>
    <n v="0"/>
    <s v="TJ (net)"/>
    <n v="0"/>
    <n v="0"/>
  </r>
  <r>
    <x v="1"/>
    <s v="1A3dii"/>
    <x v="6"/>
    <s v="Personal watercraft e.g. jet ski"/>
    <n v="903"/>
    <s v="Gas oil"/>
    <n v="15"/>
    <x v="0"/>
    <n v="0"/>
    <s v="TJ (net)"/>
    <n v="0"/>
    <n v="0"/>
  </r>
  <r>
    <x v="1"/>
    <s v="1A3dii"/>
    <x v="6"/>
    <s v="Personal watercraft e.g. jet ski"/>
    <n v="903"/>
    <s v="Petrol"/>
    <n v="28"/>
    <x v="0"/>
    <n v="1987.23030643219"/>
    <s v="TJ (net)"/>
    <n v="1.1185582036743399E-3"/>
    <n v="2.2228327618499999"/>
  </r>
  <r>
    <x v="1"/>
    <s v="1A3dii"/>
    <x v="6"/>
    <s v="Inland goods-carrying vessels"/>
    <n v="904"/>
    <s v="DERV"/>
    <n v="12"/>
    <x v="0"/>
    <n v="0"/>
    <s v="TJ (net)"/>
    <n v="0"/>
    <n v="0"/>
  </r>
  <r>
    <x v="1"/>
    <s v="1A3dii"/>
    <x v="6"/>
    <s v="Inland goods-carrying vessels"/>
    <n v="904"/>
    <s v="Gas oil"/>
    <n v="15"/>
    <x v="0"/>
    <n v="81.141818904260305"/>
    <s v="TJ (net)"/>
    <n v="1.10879315943516E-4"/>
    <n v="8.9969493745170395E-3"/>
  </r>
  <r>
    <x v="1"/>
    <s v="1A3dii"/>
    <x v="6"/>
    <s v="Inland goods-carrying vessels"/>
    <n v="904"/>
    <s v="Petrol"/>
    <n v="28"/>
    <x v="0"/>
    <n v="0"/>
    <s v="TJ (net)"/>
    <n v="0"/>
    <n v="0"/>
  </r>
  <r>
    <x v="1"/>
    <s v="1A3dii"/>
    <x v="6"/>
    <s v="Shipping between UK and Gibraltar"/>
    <n v="906"/>
    <s v="Fuel oil"/>
    <n v="14"/>
    <x v="0"/>
    <n v="6.9970825317656202E-3"/>
    <s v="TJ (net)"/>
    <n v="2.8682038581554901"/>
    <n v="2.0069059113442537E-2"/>
  </r>
  <r>
    <x v="1"/>
    <s v="1A3dii"/>
    <x v="6"/>
    <s v="Shipping between UK and OTs (excl. Gib and Bermuda)"/>
    <n v="907"/>
    <s v="Fuel oil"/>
    <n v="14"/>
    <x v="0"/>
    <n v="1.5276866513054448E-3"/>
    <s v="TJ (net)"/>
    <n v="2.8682038581554901"/>
    <n v="4.3817167473269173E-3"/>
  </r>
  <r>
    <x v="3"/>
    <s v="1B1b"/>
    <x v="6"/>
    <s v="Charcoal production"/>
    <n v="913"/>
    <s v="Charcoal produced"/>
    <n v="317"/>
    <x v="0"/>
    <n v="5.0000000000000001E-3"/>
    <s v="Mt material produced"/>
    <n v="50.15"/>
    <n v="0.25074999999999997"/>
  </r>
  <r>
    <x v="6"/>
    <s v="5D2"/>
    <x v="6"/>
    <s v="Industrial Waste Water Treatment"/>
    <n v="914"/>
    <s v="Non-fuel combustion"/>
    <n v="21"/>
    <x v="0"/>
    <n v="611.73198274417803"/>
    <s v="Gg COD (wastewater)"/>
    <n v="3.7163439835807398E-4"/>
    <n v="0.227340647363524"/>
  </r>
  <r>
    <x v="1"/>
    <s v="1A3ai(i)"/>
    <x v="6"/>
    <s v="Aircraft between UK and Bermuda - TOL"/>
    <n v="1004"/>
    <s v="Aviation turbine fuel"/>
    <n v="3"/>
    <x v="0"/>
    <n v="33.878696551986103"/>
    <s v="TJ (net)"/>
    <n v="1.37221588067451E-5"/>
    <n v="4.6488885425188098E-4"/>
  </r>
  <r>
    <x v="1"/>
    <s v="1A3dii"/>
    <x v="6"/>
    <s v="Shipping between UK and Bermuda"/>
    <n v="1005"/>
    <s v="Fuel oil"/>
    <n v="14"/>
    <x v="0"/>
    <n v="6.3370252162339279E-5"/>
    <s v="TJ (net)"/>
    <n v="2.8682038581554901"/>
    <n v="1.8175880174430782E-4"/>
  </r>
  <r>
    <x v="8"/>
    <s v="z_1A3ai(ii)"/>
    <x v="6"/>
    <s v="Aircraft between UK and Bermuda - Cruise"/>
    <n v="1006"/>
    <s v="Aviation turbine fuel"/>
    <n v="3"/>
    <x v="0"/>
    <n v="647.18170757894802"/>
    <s v="TJ (net)"/>
    <n v="1.85797110720748E-6"/>
    <n v="1.20244491379489E-3"/>
  </r>
  <r>
    <x v="1"/>
    <s v="1A3dii"/>
    <x v="6"/>
    <s v="Shipping between UK and CDs"/>
    <n v="1007"/>
    <s v="Fuel oil"/>
    <n v="14"/>
    <x v="0"/>
    <n v="2.5865557781199811E-4"/>
    <s v="Mt fuel consumed"/>
    <n v="2.56305255970755"/>
    <n v="6.6294784079367708E-4"/>
  </r>
  <r>
    <x v="1"/>
    <s v="1A3dii"/>
    <x v="6"/>
    <s v="Shipping between UK and CDs"/>
    <n v="1007"/>
    <s v="Gas oil"/>
    <n v="15"/>
    <x v="0"/>
    <n v="6.2696121704073626E-3"/>
    <s v="Mt fuel consumed"/>
    <n v="1.7568748036313"/>
    <n v="1.1014923650728843E-2"/>
  </r>
  <r>
    <x v="9"/>
    <s v="2D3g"/>
    <x v="6"/>
    <s v="Foam blowing"/>
    <n v="1015"/>
    <s v="Blowing agents"/>
    <n v="345"/>
    <x v="0"/>
    <n v="10.3665227963526"/>
    <s v="kilotonne"/>
    <n v="1"/>
    <n v="10.3665227963526"/>
  </r>
  <r>
    <x v="0"/>
    <s v="1A4ci"/>
    <x v="0"/>
    <s v="Agriculture - stationary combustion"/>
    <n v="2"/>
    <s v="Burning oil"/>
    <n v="5"/>
    <x v="1"/>
    <n v="0"/>
    <s v="TJ (net)"/>
    <n v="1.1760000000104499E-5"/>
    <n v="0"/>
  </r>
  <r>
    <x v="0"/>
    <s v="1A4ci"/>
    <x v="0"/>
    <s v="Agriculture - stationary combustion"/>
    <n v="2"/>
    <s v="Coal"/>
    <n v="7"/>
    <x v="1"/>
    <n v="0"/>
    <s v="TJ (net)"/>
    <n v="6.9120000000000001E-6"/>
    <n v="0"/>
  </r>
  <r>
    <x v="0"/>
    <s v="1A4ci"/>
    <x v="0"/>
    <s v="Agriculture - stationary combustion"/>
    <n v="2"/>
    <s v="Coke"/>
    <n v="8"/>
    <x v="1"/>
    <n v="0"/>
    <s v="TJ (net)"/>
    <n v="6.9120000000000001E-6"/>
    <n v="0"/>
  </r>
  <r>
    <x v="0"/>
    <s v="1A4ci"/>
    <x v="0"/>
    <s v="Agriculture - stationary combustion"/>
    <n v="2"/>
    <s v="Fuel oil"/>
    <n v="14"/>
    <x v="1"/>
    <n v="732.86122583807298"/>
    <s v="TJ (net)"/>
    <n v="1.00799999989216E-5"/>
    <n v="7.3872411556574601E-3"/>
  </r>
  <r>
    <x v="0"/>
    <s v="1A4ci"/>
    <x v="0"/>
    <s v="Agriculture - stationary combustion"/>
    <n v="2"/>
    <s v="Natural gas"/>
    <n v="19"/>
    <x v="1"/>
    <n v="3360.5332012151698"/>
    <s v="TJ (net)"/>
    <n v="3.1200000000000001E-8"/>
    <n v="1.04848635877913E-4"/>
  </r>
  <r>
    <x v="0"/>
    <s v="1A4ci"/>
    <x v="0"/>
    <s v="Agriculture - stationary combustion"/>
    <n v="2"/>
    <s v="Straw"/>
    <n v="34"/>
    <x v="1"/>
    <n v="4371.5199067657204"/>
    <s v="TJ (net)"/>
    <n v="3.9199999999999997E-5"/>
    <n v="0.17136358034521601"/>
  </r>
  <r>
    <x v="0"/>
    <s v="1A4ci"/>
    <x v="0"/>
    <s v="Agriculture - stationary combustion"/>
    <n v="2"/>
    <s v="Vaporising oil"/>
    <n v="37"/>
    <x v="1"/>
    <n v="0"/>
    <s v="TJ (net)"/>
    <n v="5.5679999999999999E-6"/>
    <n v="0"/>
  </r>
  <r>
    <x v="1"/>
    <s v="1A3ai(i)"/>
    <x v="0"/>
    <s v="Aircraft - international take off and landing"/>
    <n v="3"/>
    <s v="Aviation spirit"/>
    <n v="2"/>
    <x v="1"/>
    <n v="3.8879437615817899E-2"/>
    <s v="TJ (net)"/>
    <n v="1.0004789096183199E-6"/>
    <n v="3.8898057352446998E-8"/>
  </r>
  <r>
    <x v="1"/>
    <s v="1A3ai(i)"/>
    <x v="0"/>
    <s v="Aircraft - international take off and landing"/>
    <n v="3"/>
    <s v="Aviation turbine fuel"/>
    <n v="3"/>
    <x v="1"/>
    <n v="40406.294410476898"/>
    <s v="TJ (net)"/>
    <n v="3.3821467788445199E-7"/>
    <n v="1.36660018485438E-2"/>
  </r>
  <r>
    <x v="1"/>
    <s v="1A3dii"/>
    <x v="0"/>
    <s v="Shipping - coastal"/>
    <n v="6"/>
    <s v="Fuel oil"/>
    <n v="14"/>
    <x v="1"/>
    <n v="0.18145593470289845"/>
    <s v="Mt fuel consumed"/>
    <n v="0.15642947822598305"/>
    <n v="2.8385057186582456E-2"/>
  </r>
  <r>
    <x v="1"/>
    <s v="1A3dii"/>
    <x v="0"/>
    <s v="Shipping - coastal"/>
    <n v="6"/>
    <s v="Gas oil"/>
    <n v="15"/>
    <x v="1"/>
    <n v="1.1069439886254979"/>
    <s v="Mt fuel consumed"/>
    <n v="0.27179059089038604"/>
    <n v="0.30085696075108487"/>
  </r>
  <r>
    <x v="2"/>
    <s v="1A1c"/>
    <x v="0"/>
    <s v="Coke production"/>
    <n v="7"/>
    <s v="Blast furnace gas"/>
    <n v="4"/>
    <x v="1"/>
    <n v="2116.33591842133"/>
    <s v="TJ (net)"/>
    <n v="1.96841201716738E-8"/>
    <n v="4.1658210541835099E-5"/>
  </r>
  <r>
    <x v="2"/>
    <s v="1A1c"/>
    <x v="0"/>
    <s v="Coke production"/>
    <n v="7"/>
    <s v="Coke oven gas"/>
    <n v="9"/>
    <x v="1"/>
    <n v="4767.7679903211601"/>
    <s v="TJ (net)"/>
    <n v="1.96841201716738E-8"/>
    <n v="9.3849318072141395E-5"/>
  </r>
  <r>
    <x v="3"/>
    <s v="1B1b"/>
    <x v="0"/>
    <s v="Coke production"/>
    <n v="7"/>
    <s v="Coke produced"/>
    <n v="10"/>
    <x v="1"/>
    <n v="37495.912276712697"/>
    <s v="TJ (net)"/>
    <n v="5.9000114270744899E-7"/>
    <n v="2.2122631090118802E-2"/>
  </r>
  <r>
    <x v="2"/>
    <s v="1A1c"/>
    <x v="0"/>
    <s v="Coke production"/>
    <n v="7"/>
    <s v="Colliery methane"/>
    <n v="11"/>
    <x v="1"/>
    <n v="0"/>
    <s v="TJ (net)"/>
    <n v="1.96841201716738E-8"/>
    <n v="0"/>
  </r>
  <r>
    <x v="2"/>
    <s v="1A1c"/>
    <x v="0"/>
    <s v="Coke production"/>
    <n v="7"/>
    <s v="Natural gas"/>
    <n v="19"/>
    <x v="1"/>
    <n v="0"/>
    <s v="TJ (net)"/>
    <n v="2.13590687317698E-8"/>
    <n v="0"/>
  </r>
  <r>
    <x v="2"/>
    <s v="1A1c"/>
    <x v="0"/>
    <s v="Collieries - combustion"/>
    <n v="8"/>
    <s v="Coal"/>
    <n v="7"/>
    <x v="1"/>
    <n v="0"/>
    <s v="TJ (net)"/>
    <n v="2.3760000000000002E-6"/>
    <n v="0"/>
  </r>
  <r>
    <x v="2"/>
    <s v="1A1c"/>
    <x v="0"/>
    <s v="Collieries - combustion"/>
    <n v="8"/>
    <s v="Coke oven gas"/>
    <n v="9"/>
    <x v="1"/>
    <m/>
    <s v="TJ (net)"/>
    <m/>
    <n v="0"/>
  </r>
  <r>
    <x v="2"/>
    <s v="1A1c"/>
    <x v="0"/>
    <s v="Collieries - combustion"/>
    <n v="8"/>
    <s v="Colliery methane"/>
    <n v="11"/>
    <x v="1"/>
    <n v="912.88657213378997"/>
    <s v="TJ (net)"/>
    <n v="3.1200000000000001E-8"/>
    <n v="2.8482061050574199E-5"/>
  </r>
  <r>
    <x v="2"/>
    <s v="1A1c"/>
    <x v="0"/>
    <s v="Collieries - combustion"/>
    <n v="8"/>
    <s v="Natural gas"/>
    <n v="19"/>
    <x v="1"/>
    <n v="256.78356796173699"/>
    <s v="TJ (net)"/>
    <n v="3.1200000000000001E-8"/>
    <n v="8.0116473204061906E-6"/>
  </r>
  <r>
    <x v="3"/>
    <s v="1B1a"/>
    <x v="0"/>
    <s v="Deep-mined coal"/>
    <n v="9"/>
    <s v="Coal produced"/>
    <n v="171"/>
    <x v="1"/>
    <n v="2.487E-2"/>
    <s v="Mt fuel consumed"/>
    <n v="0"/>
    <n v="0"/>
  </r>
  <r>
    <x v="0"/>
    <s v="1A4bi"/>
    <x v="0"/>
    <s v="Domestic combustion"/>
    <n v="10"/>
    <s v="Anthracite"/>
    <n v="1"/>
    <x v="1"/>
    <n v="2961.70684962106"/>
    <s v="TJ (net)"/>
    <n v="5.5598338099009896E-6"/>
    <n v="1.64665978775385E-2"/>
  </r>
  <r>
    <x v="0"/>
    <s v="1A4bi"/>
    <x v="0"/>
    <s v="Domestic combustion"/>
    <n v="10"/>
    <s v="Burning oil"/>
    <n v="5"/>
    <x v="1"/>
    <n v="74151.262637597902"/>
    <s v="TJ (net)"/>
    <n v="1.6150000000143499E-7"/>
    <n v="1.1975428916078499E-2"/>
  </r>
  <r>
    <x v="0"/>
    <s v="1A4bi"/>
    <x v="0"/>
    <s v="Domestic combustion"/>
    <n v="10"/>
    <s v="Coal"/>
    <n v="7"/>
    <x v="1"/>
    <n v="4435.7329126334698"/>
    <s v="TJ (net)"/>
    <n v="3.1419458327413299E-5"/>
    <n v="0.139368325400023"/>
  </r>
  <r>
    <x v="0"/>
    <s v="1A4bi"/>
    <x v="0"/>
    <s v="Domestic combustion"/>
    <n v="10"/>
    <s v="Coke"/>
    <n v="8"/>
    <x v="1"/>
    <m/>
    <s v="TJ (net)"/>
    <m/>
    <n v="0"/>
  </r>
  <r>
    <x v="0"/>
    <s v="1A4bi"/>
    <x v="0"/>
    <s v="Domestic combustion"/>
    <n v="10"/>
    <s v="Fuel oil"/>
    <n v="14"/>
    <x v="1"/>
    <n v="0"/>
    <s v="TJ (net)"/>
    <n v="1.6149999998272099E-7"/>
    <n v="0"/>
  </r>
  <r>
    <x v="0"/>
    <s v="1A4bi"/>
    <x v="0"/>
    <s v="Domestic combustion"/>
    <n v="10"/>
    <s v="Gas oil"/>
    <n v="15"/>
    <x v="1"/>
    <n v="6018.8843403962801"/>
    <s v="TJ (net)"/>
    <n v="1.6150000000655401E-7"/>
    <n v="9.7204982101344701E-4"/>
  </r>
  <r>
    <x v="0"/>
    <s v="1A4bi"/>
    <x v="0"/>
    <s v="Domestic combustion"/>
    <n v="10"/>
    <s v="LPG"/>
    <n v="16"/>
    <x v="1"/>
    <n v="8628.7010016116892"/>
    <s v="TJ (net)"/>
    <n v="1.02E-7"/>
    <n v="8.8012750216439196E-4"/>
  </r>
  <r>
    <x v="0"/>
    <s v="1A4bi"/>
    <x v="0"/>
    <s v="Domestic combustion"/>
    <n v="10"/>
    <s v="Natural gas"/>
    <n v="19"/>
    <x v="1"/>
    <n v="1028631.88012527"/>
    <s v="TJ (net)"/>
    <n v="6.4799999999999998E-8"/>
    <n v="6.6655345832117505E-2"/>
  </r>
  <r>
    <x v="0"/>
    <s v="1A4bi"/>
    <x v="0"/>
    <s v="Domestic combustion"/>
    <n v="10"/>
    <s v="Petroleum coke"/>
    <n v="31"/>
    <x v="1"/>
    <n v="1686.0863489878"/>
    <s v="TJ (net)"/>
    <n v="4.8031900990098999E-6"/>
    <n v="8.0985932575339502E-3"/>
  </r>
  <r>
    <x v="0"/>
    <s v="1A4bi"/>
    <x v="0"/>
    <s v="Domestic combustion"/>
    <n v="10"/>
    <s v="SSF"/>
    <n v="32"/>
    <x v="1"/>
    <n v="3133.1185142197601"/>
    <s v="TJ (net)"/>
    <n v="5.5598338099802897E-6"/>
    <n v="1.7419618246034201E-2"/>
  </r>
  <r>
    <x v="0"/>
    <s v="1A4bi"/>
    <x v="0"/>
    <s v="Domestic combustion"/>
    <n v="10"/>
    <s v="Town gas"/>
    <n v="35"/>
    <x v="1"/>
    <n v="0"/>
    <s v="TJ (net)"/>
    <n v="6.4799999999999998E-8"/>
    <n v="0"/>
  </r>
  <r>
    <x v="0"/>
    <s v="1A4bi"/>
    <x v="0"/>
    <s v="Domestic combustion"/>
    <n v="10"/>
    <s v="Wood"/>
    <n v="39"/>
    <x v="1"/>
    <n v="99266.712306404501"/>
    <s v="TJ (net)"/>
    <n v="4.4706959494250303E-5"/>
    <n v="4.4379128862098201"/>
  </r>
  <r>
    <x v="0"/>
    <s v="1A4bi"/>
    <x v="0"/>
    <s v="Domestic combustion"/>
    <n v="10"/>
    <s v="Peat"/>
    <n v="255"/>
    <x v="1"/>
    <n v="45.591446837834603"/>
    <s v="TJ (net)"/>
    <n v="7.7543671807592804E-5"/>
    <n v="3.5353281908263598E-3"/>
  </r>
  <r>
    <x v="0"/>
    <s v="1A4bi"/>
    <x v="0"/>
    <s v="Domestic combustion"/>
    <n v="10"/>
    <s v="Charcoal"/>
    <n v="316"/>
    <x v="1"/>
    <n v="2931.1568602431598"/>
    <s v="TJ (net)"/>
    <n v="1.79482456140351E-5"/>
    <n v="5.2609123260908199E-2"/>
  </r>
  <r>
    <x v="0"/>
    <s v="1A4ciii"/>
    <x v="0"/>
    <s v="Fishing vessels"/>
    <n v="12"/>
    <s v="Fuel oil"/>
    <n v="14"/>
    <x v="1"/>
    <n v="9.8460091145620293E-3"/>
    <s v="Mt fuel consumed"/>
    <n v="0.15381110521850158"/>
    <n v="1.5144255439022258E-3"/>
  </r>
  <r>
    <x v="0"/>
    <s v="1A4ciii"/>
    <x v="0"/>
    <s v="Fishing vessels"/>
    <n v="12"/>
    <s v="Gas oil"/>
    <n v="15"/>
    <x v="1"/>
    <n v="0.15930628109749165"/>
    <s v="Mt fuel consumed"/>
    <n v="0.29045297920157254"/>
    <n v="4.6270983950289613E-2"/>
  </r>
  <r>
    <x v="2"/>
    <s v="1A1c"/>
    <x v="0"/>
    <s v="Gas production"/>
    <n v="15"/>
    <s v="Colliery methane"/>
    <n v="11"/>
    <x v="1"/>
    <n v="0"/>
    <s v="TJ (net)"/>
    <n v="3.1200000000000001E-8"/>
    <n v="0"/>
  </r>
  <r>
    <x v="2"/>
    <s v="1A1c"/>
    <x v="0"/>
    <s v="Gas production"/>
    <n v="15"/>
    <s v="LPG"/>
    <n v="16"/>
    <x v="1"/>
    <n v="0"/>
    <s v="TJ (net)"/>
    <n v="1.9499999999999999E-8"/>
    <n v="0"/>
  </r>
  <r>
    <x v="2"/>
    <s v="1A1c"/>
    <x v="0"/>
    <s v="Gas production"/>
    <n v="15"/>
    <s v="Natural gas"/>
    <n v="19"/>
    <x v="1"/>
    <n v="11612.841352589099"/>
    <s v="TJ (net)"/>
    <n v="3.1200000000000001E-8"/>
    <n v="3.6232065020078E-4"/>
  </r>
  <r>
    <x v="2"/>
    <s v="1A1c"/>
    <x v="0"/>
    <s v="Gas production"/>
    <n v="15"/>
    <s v="OPG"/>
    <n v="26"/>
    <x v="1"/>
    <n v="0"/>
    <s v="TJ (net)"/>
    <n v="1.9499999999999999E-8"/>
    <n v="0"/>
  </r>
  <r>
    <x v="2"/>
    <s v="1A1c"/>
    <x v="0"/>
    <s v="Gas production"/>
    <n v="15"/>
    <s v="Town gas"/>
    <n v="35"/>
    <x v="1"/>
    <n v="0"/>
    <s v="TJ (net)"/>
    <n v="3.1200000000000001E-8"/>
    <n v="0"/>
  </r>
  <r>
    <x v="4"/>
    <s v="1A2a"/>
    <x v="0"/>
    <s v="Blast furnaces"/>
    <n v="16"/>
    <s v="Blast furnace gas"/>
    <n v="4"/>
    <x v="1"/>
    <n v="10030.7586687817"/>
    <s v="TJ (net)"/>
    <n v="3.1200000000000001E-8"/>
    <n v="3.1295967046598901E-4"/>
  </r>
  <r>
    <x v="4"/>
    <s v="1A2a"/>
    <x v="0"/>
    <s v="Blast furnaces"/>
    <n v="16"/>
    <s v="Coke oven gas"/>
    <n v="9"/>
    <x v="1"/>
    <n v="1002.33431556046"/>
    <s v="TJ (net)"/>
    <n v="3.1200000000000001E-8"/>
    <n v="3.1272830645486403E-5"/>
  </r>
  <r>
    <x v="4"/>
    <s v="1A2a"/>
    <x v="0"/>
    <s v="Blast furnaces"/>
    <n v="16"/>
    <s v="Natural gas"/>
    <n v="19"/>
    <x v="1"/>
    <n v="957.05442194196996"/>
    <s v="TJ (net)"/>
    <n v="3.1200000000000001E-8"/>
    <n v="2.98600979645895E-5"/>
  </r>
  <r>
    <x v="5"/>
    <s v="2C1"/>
    <x v="0"/>
    <s v="Blast furnaces"/>
    <n v="16"/>
    <s v="Iron production (blast furnace)"/>
    <n v="172"/>
    <x v="1"/>
    <n v="5.4325654488052297"/>
    <s v="Mt material produced"/>
    <n v="7.5923546944723903E-4"/>
    <n v="4.1245963788264896E-3"/>
  </r>
  <r>
    <x v="5"/>
    <s v="2C1"/>
    <x v="0"/>
    <s v="Sinter production"/>
    <n v="17"/>
    <s v="Iron production"/>
    <n v="68"/>
    <x v="1"/>
    <n v="5.4325654488052297"/>
    <s v="Mt Blast Furnace iron produced"/>
    <n v="3.75522116440886E-4"/>
    <n v="2.04004847503897E-3"/>
  </r>
  <r>
    <x v="6"/>
    <s v="5C1a"/>
    <x v="0"/>
    <s v="Incineration"/>
    <n v="18"/>
    <s v="MSW"/>
    <n v="52"/>
    <x v="1"/>
    <m/>
    <s v="TJ (net)"/>
    <m/>
    <n v="0"/>
  </r>
  <r>
    <x v="4"/>
    <s v="1A2a"/>
    <x v="0"/>
    <s v="Iron and steel - combustion plant"/>
    <n v="19"/>
    <s v="Blast furnace gas"/>
    <n v="4"/>
    <x v="1"/>
    <n v="17393.209467668999"/>
    <s v="TJ (net)"/>
    <n v="3.1200000000000001E-8"/>
    <n v="5.4266813539127301E-4"/>
  </r>
  <r>
    <x v="4"/>
    <s v="1A2a"/>
    <x v="0"/>
    <s v="Iron and steel - combustion plant"/>
    <n v="19"/>
    <s v="Coal"/>
    <n v="7"/>
    <x v="1"/>
    <n v="936.357291855021"/>
    <s v="TJ (net)"/>
    <n v="2.3760000000000002E-6"/>
    <n v="2.2247849254475299E-3"/>
  </r>
  <r>
    <x v="4"/>
    <s v="1A2a"/>
    <x v="0"/>
    <s v="Iron and steel - combustion plant"/>
    <n v="19"/>
    <s v="Coke"/>
    <n v="8"/>
    <x v="1"/>
    <n v="60.3748"/>
    <s v="TJ (net)"/>
    <n v="2.3760000000000002E-6"/>
    <n v="1.434505248E-4"/>
  </r>
  <r>
    <x v="4"/>
    <s v="1A2a"/>
    <x v="0"/>
    <s v="Iron and steel - combustion plant"/>
    <n v="19"/>
    <s v="Coke oven gas"/>
    <n v="9"/>
    <x v="1"/>
    <n v="5777.01653059819"/>
    <s v="TJ (net)"/>
    <n v="3.1200000000000001E-8"/>
    <n v="1.8024291575466399E-4"/>
  </r>
  <r>
    <x v="4"/>
    <s v="1A2a"/>
    <x v="0"/>
    <s v="Iron and steel - combustion plant"/>
    <n v="19"/>
    <s v="Fuel oil"/>
    <n v="14"/>
    <x v="1"/>
    <n v="465.36452363198998"/>
    <s v="TJ (net)"/>
    <n v="1.11999999988017E-5"/>
    <n v="5.2120826641206403E-3"/>
  </r>
  <r>
    <x v="4"/>
    <s v="1A2a"/>
    <x v="0"/>
    <s v="Iron and steel - combustion plant"/>
    <n v="19"/>
    <s v="Gas oil"/>
    <n v="15"/>
    <x v="1"/>
    <n v="115.98810053111001"/>
    <s v="TJ (net)"/>
    <n v="1.12000000004546E-5"/>
    <n v="1.29906672600116E-3"/>
  </r>
  <r>
    <x v="4"/>
    <s v="1A2a"/>
    <x v="0"/>
    <s v="Iron and steel - combustion plant"/>
    <n v="19"/>
    <s v="LPG"/>
    <n v="16"/>
    <x v="1"/>
    <n v="30.888732212499999"/>
    <s v="TJ (net)"/>
    <n v="4.3679999999999999E-7"/>
    <n v="1.3492198230419999E-5"/>
  </r>
  <r>
    <x v="4"/>
    <s v="1A2a"/>
    <x v="0"/>
    <s v="Iron and steel - combustion plant"/>
    <n v="19"/>
    <s v="Natural gas"/>
    <n v="19"/>
    <x v="1"/>
    <n v="13462.444441773599"/>
    <s v="TJ (net)"/>
    <n v="3.1200000000000001E-8"/>
    <n v="4.20028266583336E-4"/>
  </r>
  <r>
    <x v="4"/>
    <s v="1A2a"/>
    <x v="0"/>
    <s v="Iron and steel - combustion plant"/>
    <n v="19"/>
    <s v="Town gas"/>
    <n v="35"/>
    <x v="1"/>
    <n v="0"/>
    <s v="TJ (net)"/>
    <n v="3.1200000000000001E-8"/>
    <n v="0"/>
  </r>
  <r>
    <x v="6"/>
    <s v="5A"/>
    <x v="0"/>
    <s v="Landfill"/>
    <n v="20"/>
    <s v="Non-fuel combustion"/>
    <n v="21"/>
    <x v="1"/>
    <n v="0.80375214809682405"/>
    <s v="EF = Emission fuel = 1"/>
    <n v="0"/>
    <n v="0"/>
  </r>
  <r>
    <x v="4"/>
    <s v="1A2f"/>
    <x v="0"/>
    <s v="Lime production - non decarbonising"/>
    <n v="21"/>
    <s v="Lime production"/>
    <n v="44"/>
    <x v="1"/>
    <n v="1.4521986289317701"/>
    <s v="Megatonne"/>
    <n v="2.7405097224324501E-5"/>
    <n v="3.9797644614905899E-5"/>
  </r>
  <r>
    <x v="0"/>
    <s v="1A4ai"/>
    <x v="0"/>
    <s v="Miscellaneous industrial/commercial combustion"/>
    <n v="22"/>
    <s v="Coal"/>
    <n v="7"/>
    <x v="1"/>
    <n v="162.85205426688"/>
    <s v="TJ (net)"/>
    <n v="6.91199999879232E-6"/>
    <n v="1.125633398896E-3"/>
  </r>
  <r>
    <x v="0"/>
    <s v="1A4ai"/>
    <x v="0"/>
    <s v="Miscellaneous industrial/commercial combustion"/>
    <n v="22"/>
    <s v="Coke"/>
    <n v="8"/>
    <x v="1"/>
    <n v="0"/>
    <s v="TJ (net)"/>
    <n v="6.9120000000000001E-6"/>
    <n v="0"/>
  </r>
  <r>
    <x v="0"/>
    <s v="1A4ai"/>
    <x v="0"/>
    <s v="Miscellaneous industrial/commercial combustion"/>
    <n v="22"/>
    <s v="Fuel oil"/>
    <n v="14"/>
    <x v="1"/>
    <n v="1457.5405141823301"/>
    <s v="TJ (net)"/>
    <n v="1.00799999989216E-5"/>
    <n v="1.4692008381386099E-2"/>
  </r>
  <r>
    <x v="0"/>
    <s v="1A4ai"/>
    <x v="0"/>
    <s v="Miscellaneous industrial/commercial combustion"/>
    <n v="22"/>
    <s v="Gas oil"/>
    <n v="15"/>
    <x v="1"/>
    <n v="860.29553480910295"/>
    <s v="TJ (net)"/>
    <n v="1.00800000004091E-5"/>
    <n v="8.6717789912277004E-3"/>
  </r>
  <r>
    <x v="0"/>
    <s v="1A4ai"/>
    <x v="0"/>
    <s v="Miscellaneous industrial/commercial combustion"/>
    <n v="22"/>
    <s v="Natural gas"/>
    <n v="19"/>
    <x v="1"/>
    <n v="196253.04270948499"/>
    <s v="TJ (net)"/>
    <n v="3.1200000000000001E-8"/>
    <n v="6.1230949325359304E-3"/>
  </r>
  <r>
    <x v="2"/>
    <s v="1A1a"/>
    <x v="0"/>
    <s v="Miscellaneous industrial/commercial combustion"/>
    <n v="22"/>
    <s v="Landfill gas"/>
    <n v="24"/>
    <x v="1"/>
    <n v="341.68088032520001"/>
    <s v="TJ (net)"/>
    <n v="2.7165790060791199E-7"/>
    <n v="9.2820310627006995E-5"/>
  </r>
  <r>
    <x v="0"/>
    <s v="1A4ai"/>
    <x v="0"/>
    <s v="Miscellaneous industrial/commercial combustion"/>
    <n v="22"/>
    <s v="SSF"/>
    <n v="32"/>
    <x v="1"/>
    <n v="0"/>
    <s v="TJ (net)"/>
    <n v="6.9120000000000001E-6"/>
    <n v="0"/>
  </r>
  <r>
    <x v="0"/>
    <s v="1A4ai"/>
    <x v="0"/>
    <s v="Miscellaneous industrial/commercial combustion"/>
    <n v="22"/>
    <s v="Town gas"/>
    <n v="35"/>
    <x v="1"/>
    <n v="0"/>
    <s v="TJ (net)"/>
    <n v="3.1200000000000001E-8"/>
    <n v="0"/>
  </r>
  <r>
    <x v="2"/>
    <s v="1A1a"/>
    <x v="0"/>
    <s v="Miscellaneous industrial/commercial combustion"/>
    <n v="22"/>
    <s v="MSW"/>
    <n v="52"/>
    <x v="1"/>
    <n v="14449.7695692457"/>
    <s v="TJ (net)"/>
    <n v="3.0839284903977398E-8"/>
    <n v="4.4562056054279098E-4"/>
  </r>
  <r>
    <x v="2"/>
    <s v="1A1c"/>
    <x v="0"/>
    <s v="Nuclear fuel production"/>
    <n v="23"/>
    <s v="Natural gas"/>
    <n v="19"/>
    <x v="1"/>
    <n v="0"/>
    <s v="TJ (net)"/>
    <n v="3.1200000000000001E-8"/>
    <n v="0"/>
  </r>
  <r>
    <x v="3"/>
    <s v="1B2c"/>
    <x v="0"/>
    <s v="Upstream Oil Production - flaring"/>
    <n v="24"/>
    <s v="Non-fuel combustion"/>
    <n v="21"/>
    <x v="1"/>
    <n v="1034472.05519158"/>
    <s v="t"/>
    <n v="7.5363023546138894E-8"/>
    <n v="7.7960941853225704E-2"/>
  </r>
  <r>
    <x v="2"/>
    <s v="1A1c"/>
    <x v="0"/>
    <s v="Upstream Oil Production - fuel combustion"/>
    <n v="26"/>
    <s v="Gas oil"/>
    <n v="15"/>
    <x v="1"/>
    <n v="20183.8195982133"/>
    <s v="TJ (net)"/>
    <n v="1.5678533833948099E-6"/>
    <n v="3.1645269846889201E-2"/>
  </r>
  <r>
    <x v="2"/>
    <s v="1A1c"/>
    <x v="0"/>
    <s v="Upstream Oil Production - fuel combustion"/>
    <n v="26"/>
    <s v="Natural gas"/>
    <n v="19"/>
    <x v="1"/>
    <n v="103120.314896635"/>
    <s v="TJ (net)"/>
    <n v="3.6191660694719597E-8"/>
    <n v="3.73209544747165E-3"/>
  </r>
  <r>
    <x v="3"/>
    <s v="1B1a"/>
    <x v="0"/>
    <s v="Open-cast coal"/>
    <n v="27"/>
    <s v="Coal produced"/>
    <n v="171"/>
    <x v="1"/>
    <n v="3.1950124999999998"/>
    <s v="Mt fuel consumed"/>
    <n v="0"/>
    <n v="0"/>
  </r>
  <r>
    <x v="4"/>
    <s v="1A2gviii"/>
    <x v="0"/>
    <s v="Other industrial combustion"/>
    <n v="29"/>
    <s v="Burning oil"/>
    <n v="5"/>
    <x v="1"/>
    <n v="55436.419737921198"/>
    <s v="TJ (net)"/>
    <n v="1.12000000000995E-5"/>
    <n v="0.62088790107023295"/>
  </r>
  <r>
    <x v="4"/>
    <s v="1A2gviii"/>
    <x v="0"/>
    <s v="Other industrial combustion"/>
    <n v="29"/>
    <s v="Coal"/>
    <n v="7"/>
    <x v="1"/>
    <n v="8705.4102111362699"/>
    <s v="TJ (net)"/>
    <n v="6.9120000002198398E-6"/>
    <n v="6.0171795381287703E-2"/>
  </r>
  <r>
    <x v="4"/>
    <s v="1A2gviii"/>
    <x v="0"/>
    <s v="Other industrial combustion"/>
    <n v="29"/>
    <s v="Coke"/>
    <n v="8"/>
    <x v="1"/>
    <m/>
    <s v="TJ (net)"/>
    <m/>
    <n v="0"/>
  </r>
  <r>
    <x v="4"/>
    <s v="1A2gviii"/>
    <x v="0"/>
    <s v="Other industrial combustion"/>
    <n v="29"/>
    <s v="Coke oven gas"/>
    <n v="9"/>
    <x v="1"/>
    <n v="4.3743347098039296"/>
    <s v="TJ (net)"/>
    <n v="3.1200000000000001E-8"/>
    <n v="1.3647924294588301E-7"/>
  </r>
  <r>
    <x v="4"/>
    <s v="1A2gviii"/>
    <x v="0"/>
    <s v="Other industrial combustion"/>
    <n v="29"/>
    <s v="Colliery methane"/>
    <n v="11"/>
    <x v="1"/>
    <n v="15.9469536128219"/>
    <s v="TJ (net)"/>
    <n v="3.1200000000000001E-8"/>
    <n v="4.9754495272004303E-7"/>
  </r>
  <r>
    <x v="4"/>
    <s v="1A2gviii"/>
    <x v="0"/>
    <s v="Other industrial combustion"/>
    <n v="29"/>
    <s v="Fuel oil"/>
    <n v="14"/>
    <x v="1"/>
    <n v="12203.879167741899"/>
    <s v="TJ (net)"/>
    <n v="1.11999999988017E-5"/>
    <n v="0.136683446664085"/>
  </r>
  <r>
    <x v="4"/>
    <s v="1A2gviii"/>
    <x v="0"/>
    <s v="Other industrial combustion"/>
    <n v="29"/>
    <s v="Gas oil"/>
    <n v="15"/>
    <x v="1"/>
    <n v="2407.3359036089"/>
    <s v="TJ (net)"/>
    <n v="1.12000000004546E-5"/>
    <n v="2.6962162121514099E-2"/>
  </r>
  <r>
    <x v="4"/>
    <s v="1A2gviii"/>
    <x v="0"/>
    <s v="Other industrial combustion"/>
    <n v="29"/>
    <s v="LPG"/>
    <n v="16"/>
    <x v="1"/>
    <n v="22867.897169751301"/>
    <s v="TJ (net)"/>
    <n v="4.3679999999999999E-7"/>
    <n v="9.9886974837473698E-3"/>
  </r>
  <r>
    <x v="4"/>
    <s v="1A2gviii"/>
    <x v="0"/>
    <s v="Other industrial combustion"/>
    <n v="29"/>
    <s v="Natural gas"/>
    <n v="19"/>
    <x v="1"/>
    <n v="115638.678249409"/>
    <s v="TJ (net)"/>
    <n v="3.1200000000000001E-8"/>
    <n v="3.6079267613815598E-3"/>
  </r>
  <r>
    <x v="4"/>
    <s v="1A2gviii"/>
    <x v="0"/>
    <s v="Other industrial combustion"/>
    <n v="29"/>
    <s v="OPG"/>
    <n v="26"/>
    <x v="1"/>
    <m/>
    <s v="TJ (net)"/>
    <m/>
    <n v="0"/>
  </r>
  <r>
    <x v="4"/>
    <s v="1A2gviii"/>
    <x v="0"/>
    <s v="Other industrial combustion"/>
    <n v="29"/>
    <s v="Petroleum coke"/>
    <n v="31"/>
    <x v="1"/>
    <n v="693.8852188326"/>
    <s v="TJ (net)"/>
    <n v="6.5519999999999996E-5"/>
    <n v="4.5463359537912001E-2"/>
  </r>
  <r>
    <x v="4"/>
    <s v="1A2gviii"/>
    <x v="0"/>
    <s v="Other industrial combustion"/>
    <n v="29"/>
    <s v="SSF"/>
    <n v="32"/>
    <x v="1"/>
    <n v="0"/>
    <s v="TJ (net)"/>
    <n v="6.9120000000000001E-6"/>
    <n v="0"/>
  </r>
  <r>
    <x v="4"/>
    <s v="1A2gviii"/>
    <x v="0"/>
    <s v="Other industrial combustion"/>
    <n v="29"/>
    <s v="Town gas"/>
    <n v="35"/>
    <x v="1"/>
    <n v="0"/>
    <s v="TJ (net)"/>
    <n v="3.1200000000000001E-8"/>
    <n v="0"/>
  </r>
  <r>
    <x v="4"/>
    <s v="1A2gviii"/>
    <x v="0"/>
    <s v="Other industrial combustion"/>
    <n v="29"/>
    <s v="Wood"/>
    <n v="39"/>
    <x v="1"/>
    <n v="18552.0604413937"/>
    <s v="TJ (net)"/>
    <n v="3.9199999999999997E-5"/>
    <n v="0.72724076930263304"/>
  </r>
  <r>
    <x v="4"/>
    <s v="1A2gviii"/>
    <x v="0"/>
    <s v="Other industrial combustion"/>
    <n v="29"/>
    <s v="Lubricants"/>
    <n v="66"/>
    <x v="1"/>
    <n v="4301.0456255704203"/>
    <s v="TJ (net)"/>
    <n v="3.7489267588761899E-5"/>
    <n v="0.16124305036848299"/>
  </r>
  <r>
    <x v="4"/>
    <s v="1A2gviii"/>
    <x v="0"/>
    <s v="Other industrial combustion"/>
    <n v="29"/>
    <s v="Biomass"/>
    <n v="253"/>
    <x v="1"/>
    <n v="68893.634920164506"/>
    <s v="TJ (net)"/>
    <n v="3.9199999999999997E-5"/>
    <n v="2.7006304888704502"/>
  </r>
  <r>
    <x v="2"/>
    <s v="1A1a"/>
    <x v="0"/>
    <s v="Power stations"/>
    <n v="33"/>
    <s v="Burning oil"/>
    <n v="5"/>
    <x v="1"/>
    <n v="6.8427842619951607E-2"/>
    <s v="TJ (net)"/>
    <n v="1.15443428356981E-7"/>
    <n v="7.8995447471191492E-9"/>
  </r>
  <r>
    <x v="2"/>
    <s v="1A1a"/>
    <x v="0"/>
    <s v="Power stations"/>
    <n v="33"/>
    <s v="Coal"/>
    <n v="7"/>
    <x v="1"/>
    <n v="0"/>
    <s v="TJ (net)"/>
    <n v="2.5579900953690799E-8"/>
    <n v="0"/>
  </r>
  <r>
    <x v="2"/>
    <s v="1A1a"/>
    <x v="0"/>
    <s v="Power stations"/>
    <n v="33"/>
    <s v="Coke"/>
    <n v="8"/>
    <x v="1"/>
    <n v="0"/>
    <s v="TJ (net)"/>
    <n v="7.4799999999999995E-8"/>
    <n v="0"/>
  </r>
  <r>
    <x v="2"/>
    <s v="1A1a"/>
    <x v="0"/>
    <s v="Power stations"/>
    <n v="33"/>
    <s v="Fuel oil"/>
    <n v="14"/>
    <x v="1"/>
    <n v="5.2137611090204201"/>
    <s v="TJ (net)"/>
    <n v="6.5511257624258904E-7"/>
    <n v="3.4156004720437899E-6"/>
  </r>
  <r>
    <x v="2"/>
    <s v="1A1a"/>
    <x v="0"/>
    <s v="Power stations"/>
    <n v="33"/>
    <s v="Gas oil"/>
    <n v="15"/>
    <x v="1"/>
    <n v="1.4739503785925001"/>
    <s v="TJ (net)"/>
    <n v="1.8488919600398199E-6"/>
    <n v="2.7251750044773201E-6"/>
  </r>
  <r>
    <x v="2"/>
    <s v="1A1a"/>
    <x v="0"/>
    <s v="Power stations"/>
    <n v="33"/>
    <s v="LPG"/>
    <n v="16"/>
    <x v="1"/>
    <n v="0"/>
    <s v="TJ (net)"/>
    <n v="2.2250000000000001E-8"/>
    <n v="0"/>
  </r>
  <r>
    <x v="2"/>
    <s v="1A1a"/>
    <x v="0"/>
    <s v="Power stations"/>
    <n v="33"/>
    <s v="Natural gas"/>
    <n v="19"/>
    <x v="1"/>
    <n v="509483.70964193001"/>
    <s v="TJ (net)"/>
    <n v="4.4373029812687698E-9"/>
    <n v="2.2607335837020099E-3"/>
  </r>
  <r>
    <x v="2"/>
    <s v="1A1a"/>
    <x v="0"/>
    <s v="Power stations"/>
    <n v="33"/>
    <s v="Landfill gas"/>
    <n v="24"/>
    <x v="1"/>
    <n v="40204.390296466299"/>
    <s v="TJ (net)"/>
    <n v="2.7165790060791199E-7"/>
    <n v="1.0921840263159101E-2"/>
  </r>
  <r>
    <x v="2"/>
    <s v="1A1a"/>
    <x v="0"/>
    <s v="Power stations"/>
    <n v="33"/>
    <s v="Sewage gas"/>
    <n v="25"/>
    <x v="1"/>
    <n v="15479.472805211701"/>
    <s v="TJ (net)"/>
    <n v="1.4173455683891101E-7"/>
    <n v="2.1939762181466598E-3"/>
  </r>
  <r>
    <x v="2"/>
    <s v="1A1a"/>
    <x v="0"/>
    <s v="Power stations"/>
    <n v="33"/>
    <s v="OPG"/>
    <n v="26"/>
    <x v="1"/>
    <n v="0"/>
    <s v="TJ (net)"/>
    <n v="2.2250000000000001E-8"/>
    <n v="0"/>
  </r>
  <r>
    <x v="2"/>
    <s v="1A1a"/>
    <x v="0"/>
    <s v="Power stations"/>
    <n v="33"/>
    <s v="Orimulsion"/>
    <n v="27"/>
    <x v="1"/>
    <n v="0"/>
    <s v="TJ (net)"/>
    <n v="0"/>
    <n v="0"/>
  </r>
  <r>
    <x v="2"/>
    <s v="1A1a"/>
    <x v="0"/>
    <s v="Power stations"/>
    <n v="33"/>
    <s v="Petroleum coke"/>
    <n v="31"/>
    <x v="1"/>
    <n v="0"/>
    <s v="TJ (net)"/>
    <n v="0"/>
    <n v="0"/>
  </r>
  <r>
    <x v="2"/>
    <s v="1A1a"/>
    <x v="0"/>
    <s v="Power stations"/>
    <n v="33"/>
    <s v="Straw"/>
    <n v="34"/>
    <x v="1"/>
    <n v="6326.7384511822902"/>
    <s v="TJ (net)"/>
    <n v="4.1119172027433003E-8"/>
    <n v="2.6015024674674002E-4"/>
  </r>
  <r>
    <x v="2"/>
    <s v="1A1a"/>
    <x v="0"/>
    <s v="Power stations"/>
    <n v="33"/>
    <s v="Wood"/>
    <n v="39"/>
    <x v="1"/>
    <n v="250768.39755869101"/>
    <s v="TJ (net)"/>
    <n v="1.3313235054220001E-7"/>
    <n v="3.3385386208689402E-2"/>
  </r>
  <r>
    <x v="2"/>
    <s v="1A1a"/>
    <x v="0"/>
    <s v="Power stations"/>
    <n v="33"/>
    <s v="Slurry"/>
    <n v="40"/>
    <x v="1"/>
    <n v="0"/>
    <s v="TJ (net)"/>
    <n v="0"/>
    <n v="0"/>
  </r>
  <r>
    <x v="2"/>
    <s v="1A1a"/>
    <x v="0"/>
    <s v="Power stations"/>
    <n v="33"/>
    <s v="MSW"/>
    <n v="52"/>
    <x v="1"/>
    <n v="128616.587180573"/>
    <s v="TJ (net)"/>
    <n v="3.0839284903977398E-8"/>
    <n v="3.9664435754389396E-3"/>
  </r>
  <r>
    <x v="2"/>
    <s v="1A1a"/>
    <x v="0"/>
    <s v="Power stations"/>
    <n v="33"/>
    <s v="Scrap tyres"/>
    <n v="56"/>
    <x v="1"/>
    <n v="0"/>
    <s v="TJ (net)"/>
    <n v="1.9755694444444402E-6"/>
    <n v="0"/>
  </r>
  <r>
    <x v="2"/>
    <s v="1A1a"/>
    <x v="0"/>
    <s v="Power stations"/>
    <n v="33"/>
    <s v="Sour gas"/>
    <n v="58"/>
    <x v="1"/>
    <n v="0"/>
    <s v="TJ (net)"/>
    <n v="0"/>
    <n v="0"/>
  </r>
  <r>
    <x v="2"/>
    <s v="1A1a"/>
    <x v="0"/>
    <s v="Power stations"/>
    <n v="33"/>
    <s v="Waste oils"/>
    <n v="61"/>
    <x v="1"/>
    <n v="1.56898840296791"/>
    <s v="TJ (net)"/>
    <n v="6.3171402670858698E-7"/>
    <n v="9.9115198189793403E-7"/>
  </r>
  <r>
    <x v="2"/>
    <s v="1A1a"/>
    <x v="0"/>
    <s v="Power stations"/>
    <n v="33"/>
    <s v="Poultry litter"/>
    <n v="67"/>
    <x v="1"/>
    <n v="7170.4096933783103"/>
    <s v="TJ (net)"/>
    <n v="3.1058800749074099E-8"/>
    <n v="2.22704325955866E-4"/>
  </r>
  <r>
    <x v="2"/>
    <s v="1A1a"/>
    <x v="0"/>
    <s v="Power stations"/>
    <n v="33"/>
    <s v="Liquid bio-fuels"/>
    <n v="282"/>
    <x v="1"/>
    <n v="0"/>
    <s v="TJ (net)"/>
    <n v="1.02601636004583E-6"/>
    <n v="0"/>
  </r>
  <r>
    <x v="0"/>
    <s v="1A4ai"/>
    <x v="0"/>
    <s v="Public sector combustion"/>
    <n v="35"/>
    <s v="Burning oil"/>
    <n v="5"/>
    <x v="1"/>
    <n v="0"/>
    <s v="TJ (net)"/>
    <n v="1.0080000000089499E-5"/>
    <n v="0"/>
  </r>
  <r>
    <x v="0"/>
    <s v="1A4ai"/>
    <x v="0"/>
    <s v="Public sector combustion"/>
    <n v="35"/>
    <s v="Coal"/>
    <n v="7"/>
    <x v="1"/>
    <n v="721.60906843314206"/>
    <s v="TJ (net)"/>
    <n v="6.91199999879232E-6"/>
    <n v="4.9877618801384103E-3"/>
  </r>
  <r>
    <x v="0"/>
    <s v="1A4ai"/>
    <x v="0"/>
    <s v="Public sector combustion"/>
    <n v="35"/>
    <s v="Coke"/>
    <n v="8"/>
    <x v="1"/>
    <n v="0"/>
    <s v="TJ (net)"/>
    <n v="6.9120000000000001E-6"/>
    <n v="0"/>
  </r>
  <r>
    <x v="0"/>
    <s v="1A4ai"/>
    <x v="0"/>
    <s v="Public sector combustion"/>
    <n v="35"/>
    <s v="Fuel oil"/>
    <n v="14"/>
    <x v="1"/>
    <n v="637.752102718125"/>
    <s v="TJ (net)"/>
    <n v="1.00799999989216E-5"/>
    <n v="6.4285411947109499E-3"/>
  </r>
  <r>
    <x v="0"/>
    <s v="1A4ai"/>
    <x v="0"/>
    <s v="Public sector combustion"/>
    <n v="35"/>
    <s v="Gas oil"/>
    <n v="15"/>
    <x v="1"/>
    <n v="561.91285305368399"/>
    <s v="TJ (net)"/>
    <n v="1.00800000004091E-5"/>
    <n v="5.6640815590110099E-3"/>
  </r>
  <r>
    <x v="0"/>
    <s v="1A4ai"/>
    <x v="0"/>
    <s v="Public sector combustion"/>
    <n v="35"/>
    <s v="Natural gas"/>
    <n v="19"/>
    <x v="1"/>
    <n v="133882.40082636601"/>
    <s v="TJ (net)"/>
    <n v="3.1200000000000001E-8"/>
    <n v="4.1771309057826202E-3"/>
  </r>
  <r>
    <x v="2"/>
    <s v="1A1a"/>
    <x v="0"/>
    <s v="Public sector combustion"/>
    <n v="35"/>
    <s v="Sewage gas"/>
    <n v="25"/>
    <x v="1"/>
    <n v="3832.1661706277901"/>
    <s v="TJ (net)"/>
    <n v="2.2677529094225799E-7"/>
    <n v="8.6904059828319595E-4"/>
  </r>
  <r>
    <x v="0"/>
    <s v="1A4ai"/>
    <x v="0"/>
    <s v="Public sector combustion"/>
    <n v="35"/>
    <s v="Town gas"/>
    <n v="35"/>
    <x v="1"/>
    <n v="0"/>
    <s v="TJ (net)"/>
    <n v="3.1200000000000001E-8"/>
    <n v="0"/>
  </r>
  <r>
    <x v="0"/>
    <s v="1A4ai"/>
    <x v="0"/>
    <s v="Railways - stationary combustion"/>
    <n v="36"/>
    <s v="Burning oil"/>
    <n v="5"/>
    <x v="1"/>
    <n v="0"/>
    <s v="TJ (net)"/>
    <n v="1.0080000000089499E-5"/>
    <n v="0"/>
  </r>
  <r>
    <x v="0"/>
    <s v="1A4ai"/>
    <x v="0"/>
    <s v="Railways - stationary combustion"/>
    <n v="36"/>
    <s v="Coal"/>
    <n v="7"/>
    <x v="1"/>
    <n v="0"/>
    <s v="TJ (net)"/>
    <n v="6.91199999879232E-6"/>
    <n v="0"/>
  </r>
  <r>
    <x v="0"/>
    <s v="1A4ai"/>
    <x v="0"/>
    <s v="Railways - stationary combustion"/>
    <n v="36"/>
    <s v="Coke"/>
    <n v="8"/>
    <x v="1"/>
    <n v="0"/>
    <s v="TJ (net)"/>
    <n v="6.9120000000000001E-6"/>
    <n v="0"/>
  </r>
  <r>
    <x v="0"/>
    <s v="1A4ai"/>
    <x v="0"/>
    <s v="Railways - stationary combustion"/>
    <n v="36"/>
    <s v="Fuel oil"/>
    <n v="14"/>
    <x v="1"/>
    <n v="0"/>
    <s v="TJ (net)"/>
    <n v="1.00799999989216E-5"/>
    <n v="0"/>
  </r>
  <r>
    <x v="0"/>
    <s v="1A4ai"/>
    <x v="0"/>
    <s v="Railways - stationary combustion"/>
    <n v="36"/>
    <s v="Natural gas"/>
    <n v="19"/>
    <x v="1"/>
    <n v="40.607078866930301"/>
    <s v="TJ (net)"/>
    <n v="3.1200000000000001E-8"/>
    <n v="1.26694086064823E-6"/>
  </r>
  <r>
    <x v="2"/>
    <s v="1A1b"/>
    <x v="0"/>
    <s v="Refineries - combustion"/>
    <n v="37"/>
    <s v="Fuel oil"/>
    <n v="14"/>
    <x v="1"/>
    <n v="8191.3391670823203"/>
    <s v="TJ (net)"/>
    <n v="9.0524045485187896E-7"/>
    <n v="7.4151315934556103E-3"/>
  </r>
  <r>
    <x v="2"/>
    <s v="1A1b"/>
    <x v="0"/>
    <s v="Refineries - combustion"/>
    <n v="37"/>
    <s v="Gas oil"/>
    <n v="15"/>
    <x v="1"/>
    <n v="0.26557351466521101"/>
    <s v="TJ (net)"/>
    <n v="8.0868147312035297E-6"/>
    <n v="2.1476438106121298E-6"/>
  </r>
  <r>
    <x v="2"/>
    <s v="1A1b"/>
    <x v="0"/>
    <s v="Refineries - combustion"/>
    <n v="37"/>
    <s v="LPG"/>
    <n v="16"/>
    <x v="1"/>
    <n v="504.94169879298897"/>
    <s v="TJ (net)"/>
    <n v="8.9805600689358292E-9"/>
    <n v="4.5346592573209398E-6"/>
  </r>
  <r>
    <x v="2"/>
    <s v="1A1b"/>
    <x v="0"/>
    <s v="Refineries - combustion"/>
    <n v="37"/>
    <s v="Refinery miscellaneous"/>
    <n v="17"/>
    <x v="1"/>
    <n v="0"/>
    <s v="TJ (net)"/>
    <n v="0"/>
    <n v="0"/>
  </r>
  <r>
    <x v="2"/>
    <s v="1A1b"/>
    <x v="0"/>
    <s v="Refineries - combustion"/>
    <n v="37"/>
    <s v="Naphtha"/>
    <n v="18"/>
    <x v="1"/>
    <n v="2445.0016988317002"/>
    <s v="TJ (net)"/>
    <n v="6.0349363658702297E-7"/>
    <n v="1.47554296668939E-3"/>
  </r>
  <r>
    <x v="2"/>
    <s v="1A1b"/>
    <x v="0"/>
    <s v="Refineries - combustion"/>
    <n v="37"/>
    <s v="Natural gas"/>
    <n v="19"/>
    <x v="1"/>
    <n v="45623.665382205101"/>
    <s v="TJ (net)"/>
    <n v="8.9805600689358292E-9"/>
    <n v="4.0972606752992101E-4"/>
  </r>
  <r>
    <x v="2"/>
    <s v="1A1b"/>
    <x v="0"/>
    <s v="Refineries - combustion"/>
    <n v="37"/>
    <s v="OPG"/>
    <n v="26"/>
    <x v="1"/>
    <n v="105094.21808309499"/>
    <s v="TJ (net)"/>
    <n v="3.9963492306764499E-8"/>
    <n v="4.1999319758491997E-3"/>
  </r>
  <r>
    <x v="2"/>
    <s v="1A1b"/>
    <x v="0"/>
    <s v="Refineries - combustion"/>
    <n v="37"/>
    <s v="Petrol"/>
    <n v="28"/>
    <x v="1"/>
    <n v="0"/>
    <s v="TJ (net)"/>
    <n v="0"/>
    <n v="0"/>
  </r>
  <r>
    <x v="2"/>
    <s v="1A1b"/>
    <x v="0"/>
    <s v="Refineries - combustion"/>
    <n v="37"/>
    <s v="Petroleum coke"/>
    <n v="31"/>
    <x v="1"/>
    <n v="37637.873668193002"/>
    <s v="TJ (net)"/>
    <n v="2.40528056087704E-7"/>
    <n v="9.0529645886850401E-3"/>
  </r>
  <r>
    <x v="3"/>
    <s v="1B1b"/>
    <x v="0"/>
    <s v="Solid smokeless fuel production"/>
    <n v="42"/>
    <s v="SSF produced"/>
    <n v="33"/>
    <x v="1"/>
    <n v="8.2865026281056103E-2"/>
    <s v="Mt fuel consumed"/>
    <n v="1.17707536284192E-2"/>
    <n v="9.7538380876679401E-4"/>
  </r>
  <r>
    <x v="2"/>
    <s v="1A1c"/>
    <x v="0"/>
    <s v="Town gas manufacture"/>
    <n v="43"/>
    <s v="Burning oil"/>
    <n v="5"/>
    <x v="1"/>
    <n v="0"/>
    <s v="TJ (net)"/>
    <n v="1.08500000000964E-5"/>
    <n v="0"/>
  </r>
  <r>
    <x v="2"/>
    <s v="1A1c"/>
    <x v="0"/>
    <s v="Town gas manufacture"/>
    <n v="43"/>
    <s v="Coal"/>
    <n v="7"/>
    <x v="1"/>
    <n v="0"/>
    <s v="TJ (net)"/>
    <n v="2.3760000000000002E-6"/>
    <n v="0"/>
  </r>
  <r>
    <x v="2"/>
    <s v="1A1c"/>
    <x v="0"/>
    <s v="Town gas manufacture"/>
    <n v="43"/>
    <s v="Coke"/>
    <n v="8"/>
    <x v="1"/>
    <n v="0"/>
    <s v="TJ (net)"/>
    <n v="2.3760000000000002E-6"/>
    <n v="0"/>
  </r>
  <r>
    <x v="2"/>
    <s v="1A1c"/>
    <x v="0"/>
    <s v="Town gas manufacture"/>
    <n v="43"/>
    <s v="Coke oven gas"/>
    <n v="9"/>
    <x v="1"/>
    <n v="0"/>
    <s v="TJ (net)"/>
    <n v="3.1200000000000001E-8"/>
    <n v="0"/>
  </r>
  <r>
    <x v="2"/>
    <s v="1A1c"/>
    <x v="0"/>
    <s v="Town gas manufacture"/>
    <n v="43"/>
    <s v="LPG"/>
    <n v="16"/>
    <x v="1"/>
    <n v="0"/>
    <s v="TJ (net)"/>
    <n v="1.9499999999999999E-8"/>
    <n v="0"/>
  </r>
  <r>
    <x v="2"/>
    <s v="1A1c"/>
    <x v="0"/>
    <s v="Town gas manufacture"/>
    <n v="43"/>
    <s v="Natural gas"/>
    <n v="19"/>
    <x v="1"/>
    <n v="0"/>
    <s v="TJ (net)"/>
    <n v="3.1200000000000001E-8"/>
    <n v="0"/>
  </r>
  <r>
    <x v="5"/>
    <s v="2B10a"/>
    <x v="0"/>
    <s v="Chemical industry - general"/>
    <n v="46"/>
    <s v="Chemicals and manmade fibres"/>
    <n v="154"/>
    <x v="1"/>
    <n v="72.447411668036196"/>
    <s v="no units"/>
    <n v="8.3843534096388403E-6"/>
    <n v="6.0742470303840805E-4"/>
  </r>
  <r>
    <x v="0"/>
    <s v="1A4cii"/>
    <x v="0"/>
    <s v="Agriculture - mobile machinery"/>
    <n v="55"/>
    <s v="Gas oil"/>
    <n v="15"/>
    <x v="1"/>
    <n v="56212.4954456345"/>
    <s v="TJ (net)"/>
    <n v="2.0784109846380001E-5"/>
    <n v="1.1683266800812"/>
  </r>
  <r>
    <x v="0"/>
    <s v="1A4cii"/>
    <x v="0"/>
    <s v="Agriculture - mobile machinery"/>
    <n v="55"/>
    <s v="Petrol"/>
    <n v="28"/>
    <x v="1"/>
    <n v="67.185555036696101"/>
    <s v="TJ (net)"/>
    <n v="3.3889613051064202E-8"/>
    <n v="2.2768924628146099E-6"/>
  </r>
  <r>
    <x v="7"/>
    <s v="1A5b"/>
    <x v="0"/>
    <s v="Aircraft -  military"/>
    <n v="56"/>
    <s v="Aviation spirit"/>
    <n v="2"/>
    <x v="1"/>
    <n v="55.920532286486399"/>
    <s v="TJ (net)"/>
    <n v="6.8147661140645599E-7"/>
    <n v="3.8108534850640097E-5"/>
  </r>
  <r>
    <x v="7"/>
    <s v="1A5b"/>
    <x v="0"/>
    <s v="Aircraft -  military"/>
    <n v="56"/>
    <s v="Aviation turbine fuel"/>
    <n v="3"/>
    <x v="1"/>
    <n v="15461.623773556001"/>
    <s v="TJ (net)"/>
    <n v="6.9696423874167701E-7"/>
    <n v="1.0776198843046699E-2"/>
  </r>
  <r>
    <x v="1"/>
    <s v="1A3eii"/>
    <x v="0"/>
    <s v="Aircraft - support vehicles"/>
    <n v="57"/>
    <s v="Gas oil"/>
    <n v="15"/>
    <x v="1"/>
    <n v="9259.3488597414198"/>
    <s v="TJ (net)"/>
    <n v="2.9014827052185001E-6"/>
    <n v="2.6865840578124401E-2"/>
  </r>
  <r>
    <x v="4"/>
    <s v="1A2b"/>
    <x v="0"/>
    <s v="Autogenerators"/>
    <n v="58"/>
    <s v="Coal"/>
    <n v="7"/>
    <x v="1"/>
    <n v="111.400082595109"/>
    <s v="TJ (net)"/>
    <n v="4.4898461538461603E-6"/>
    <n v="5.0016923237779503E-4"/>
  </r>
  <r>
    <x v="4"/>
    <s v="1A2gviii"/>
    <x v="0"/>
    <s v="Autogenerators"/>
    <n v="58"/>
    <s v="Natural gas"/>
    <n v="19"/>
    <x v="1"/>
    <n v="34956.937991141604"/>
    <s v="TJ (net)"/>
    <n v="3.1200000000000001E-8"/>
    <n v="1.0906564653236201E-3"/>
  </r>
  <r>
    <x v="2"/>
    <s v="1A1a"/>
    <x v="0"/>
    <s v="Autogenerators"/>
    <n v="58"/>
    <s v="Biogas"/>
    <n v="261"/>
    <x v="1"/>
    <n v="34292.546487669802"/>
    <s v="TJ (net)"/>
    <n v="2.7165790060791199E-7"/>
    <n v="9.3158411853395996E-3"/>
  </r>
  <r>
    <x v="0"/>
    <s v="1A4bii"/>
    <x v="0"/>
    <s v="House and garden machinery"/>
    <n v="59"/>
    <s v="DERV"/>
    <n v="12"/>
    <x v="1"/>
    <n v="498.40519958437397"/>
    <s v="TJ (net)"/>
    <n v="2.13950593366825E-5"/>
    <n v="1.06634088188188E-2"/>
  </r>
  <r>
    <x v="0"/>
    <s v="1A4bii"/>
    <x v="0"/>
    <s v="House and garden machinery"/>
    <n v="59"/>
    <s v="Petrol"/>
    <n v="28"/>
    <x v="1"/>
    <n v="5298.5923958604399"/>
    <s v="TJ (net)"/>
    <n v="3.5566438738773603E-8"/>
    <n v="1.8845206184910199E-4"/>
  </r>
  <r>
    <x v="4"/>
    <s v="1A2gvii"/>
    <x v="0"/>
    <s v="Industrial off-road mobile machinery"/>
    <n v="66"/>
    <s v="DERV"/>
    <n v="12"/>
    <x v="1"/>
    <n v="12061.174334605699"/>
    <s v="TJ (net)"/>
    <n v="2.5930909653103199E-5"/>
    <n v="0.31275722198098699"/>
  </r>
  <r>
    <x v="4"/>
    <s v="1A2gvii"/>
    <x v="0"/>
    <s v="Industrial off-road mobile machinery"/>
    <n v="66"/>
    <s v="Gas oil"/>
    <n v="15"/>
    <x v="1"/>
    <n v="54486.175552383997"/>
    <s v="TJ (net)"/>
    <n v="2.6149923877316701E-5"/>
    <n v="1.4248093430609601"/>
  </r>
  <r>
    <x v="4"/>
    <s v="1A2gvii"/>
    <x v="0"/>
    <s v="Industrial off-road mobile machinery"/>
    <n v="66"/>
    <s v="Petrol"/>
    <n v="28"/>
    <x v="1"/>
    <n v="7888.9798080914798"/>
    <s v="TJ (net)"/>
    <n v="3.8830686445561E-8"/>
    <n v="3.0633450130336201E-4"/>
  </r>
  <r>
    <x v="7"/>
    <s v="1A5b"/>
    <x v="0"/>
    <s v="Shipping - naval"/>
    <n v="67"/>
    <s v="Gas oil"/>
    <n v="15"/>
    <x v="1"/>
    <n v="6591.0133425209897"/>
    <s v="TJ (net)"/>
    <n v="7.2421423612964204E-6"/>
    <n v="4.7733056931741201E-2"/>
  </r>
  <r>
    <x v="5"/>
    <s v="2C3"/>
    <x v="0"/>
    <s v="Primary aluminium production - general"/>
    <n v="92"/>
    <s v="Primary aluminium production"/>
    <n v="174"/>
    <x v="1"/>
    <n v="3.9331383723396701E-2"/>
    <s v="Megatonne"/>
    <n v="5.9939085136335203E-2"/>
    <n v="2.3574871575265401E-3"/>
  </r>
  <r>
    <x v="5"/>
    <s v="2C1"/>
    <x v="0"/>
    <s v="Electric arc furnaces"/>
    <n v="95"/>
    <s v="Steel production (electric arc)"/>
    <n v="175"/>
    <x v="1"/>
    <n v="1.63764432686335"/>
    <s v="Megatonne"/>
    <n v="3.24480424692299E-4"/>
    <n v="5.3138352667555404E-4"/>
  </r>
  <r>
    <x v="5"/>
    <s v="2C1"/>
    <x v="0"/>
    <s v="Iron and steel - flaring"/>
    <n v="98"/>
    <s v="Blast furnace gas"/>
    <n v="4"/>
    <x v="1"/>
    <n v="3229.3094569115401"/>
    <s v="TJ (net)"/>
    <n v="2.8079999999999998E-9"/>
    <n v="9.0679009550075998E-6"/>
  </r>
  <r>
    <x v="3"/>
    <s v="1B1b"/>
    <x v="0"/>
    <s v="Iron and steel - flaring"/>
    <n v="98"/>
    <s v="Coke oven gas"/>
    <n v="9"/>
    <x v="1"/>
    <n v="382.22865280465902"/>
    <s v="TJ (net)"/>
    <n v="2.8079999999999998E-9"/>
    <n v="1.07329805707548E-6"/>
  </r>
  <r>
    <x v="5"/>
    <s v="2A5a"/>
    <x v="0"/>
    <s v="Quarrying"/>
    <n v="101"/>
    <s v="Aggregates"/>
    <n v="59"/>
    <x v="1"/>
    <n v="156.772641483195"/>
    <s v="Megatonne"/>
    <n v="0"/>
    <n v="0"/>
  </r>
  <r>
    <x v="5"/>
    <s v="2C1"/>
    <x v="0"/>
    <s v="Basic oxygen furnaces"/>
    <n v="119"/>
    <s v="Steel production (oxygen converters)"/>
    <n v="176"/>
    <x v="1"/>
    <n v="5.49381305497465"/>
    <s v="Mt material produced"/>
    <n v="2.0530194660999801E-4"/>
    <n v="1.1278905144977199E-3"/>
  </r>
  <r>
    <x v="8"/>
    <s v="z_1A3di(i)"/>
    <x v="0"/>
    <s v="Shipping - international IPCC definition"/>
    <n v="127"/>
    <s v="Fuel oil"/>
    <n v="14"/>
    <x v="1"/>
    <n v="32935.359172377299"/>
    <s v="Mt fuel consumed"/>
    <n v="8.4216251273492293E-6"/>
    <n v="0.277369248384365"/>
  </r>
  <r>
    <x v="8"/>
    <s v="z_1A3di(i)"/>
    <x v="0"/>
    <s v="Shipping - international IPCC definition"/>
    <n v="127"/>
    <s v="Gas oil"/>
    <n v="15"/>
    <x v="1"/>
    <n v="69407.3428440016"/>
    <s v="Mt fuel consumed"/>
    <n v="7.7594382442461596E-6"/>
    <n v="0.538561990495251"/>
  </r>
  <r>
    <x v="5"/>
    <s v="2A3"/>
    <x v="0"/>
    <s v="Glass - lead crystal"/>
    <n v="128"/>
    <s v="Glass (lead crystal)"/>
    <n v="218"/>
    <x v="1"/>
    <n v="0.24973376934264899"/>
    <s v="kilotonne"/>
    <n v="1.3580416784795101E-8"/>
    <n v="3.3914886729110598E-9"/>
  </r>
  <r>
    <x v="5"/>
    <s v="2B10a"/>
    <x v="0"/>
    <s v="Chemical industry - phosphate based fertilizers"/>
    <n v="131"/>
    <s v="Phosphate rock imports"/>
    <n v="178"/>
    <x v="1"/>
    <n v="8.0082799999999996E-4"/>
    <s v="Megatonne"/>
    <n v="0"/>
    <n v="0"/>
  </r>
  <r>
    <x v="5"/>
    <s v="2C5"/>
    <x v="0"/>
    <s v="Secondary lead production"/>
    <n v="135"/>
    <s v="Refined secondary lead"/>
    <n v="181"/>
    <x v="1"/>
    <n v="0.31398305422293799"/>
    <s v="Megatonne"/>
    <n v="0"/>
    <n v="0"/>
  </r>
  <r>
    <x v="9"/>
    <s v="2D3g"/>
    <x v="0"/>
    <s v="Coating manufacture - inks"/>
    <n v="154"/>
    <s v="Pigment"/>
    <n v="248"/>
    <x v="1"/>
    <n v="23.2104891799545"/>
    <s v="kilotonne"/>
    <n v="0"/>
    <n v="0"/>
  </r>
  <r>
    <x v="9"/>
    <s v="2D3g"/>
    <x v="0"/>
    <s v="Coating manufacture - other coatings"/>
    <n v="155"/>
    <s v="Pigment"/>
    <n v="248"/>
    <x v="1"/>
    <n v="192.224323207395"/>
    <s v="kilotonne"/>
    <n v="0"/>
    <n v="0"/>
  </r>
  <r>
    <x v="9"/>
    <s v="2D3d"/>
    <x v="0"/>
    <s v="Industrial coatings - wood"/>
    <n v="158"/>
    <s v="Wood coatings"/>
    <n v="103"/>
    <x v="1"/>
    <n v="23.892281053924499"/>
    <s v="kilotonne"/>
    <n v="0"/>
    <n v="0"/>
  </r>
  <r>
    <x v="9"/>
    <s v="2D3d"/>
    <x v="0"/>
    <s v="Industrial coatings - metal and plastic"/>
    <n v="159"/>
    <s v="Metal and plastic coatings"/>
    <n v="102"/>
    <x v="1"/>
    <n v="98.620187897537306"/>
    <s v="kilotonne"/>
    <n v="0"/>
    <n v="0"/>
  </r>
  <r>
    <x v="9"/>
    <s v="2D3d"/>
    <x v="0"/>
    <s v="Industrial coatings - high performance"/>
    <n v="160"/>
    <s v="High performance coatings"/>
    <n v="99"/>
    <x v="1"/>
    <n v="26.0845778766667"/>
    <s v="kilotonne"/>
    <n v="0"/>
    <n v="0"/>
  </r>
  <r>
    <x v="9"/>
    <s v="2D3d"/>
    <x v="0"/>
    <s v="Industrial coatings - marine"/>
    <n v="161"/>
    <s v="Marine coatings"/>
    <n v="98"/>
    <x v="1"/>
    <n v="11.156758422157001"/>
    <s v="kilotonne"/>
    <n v="0"/>
    <n v="0"/>
  </r>
  <r>
    <x v="9"/>
    <s v="2D3d"/>
    <x v="0"/>
    <s v="Industrial coatings - metal packaging"/>
    <n v="162"/>
    <s v="Metal packaging coatings"/>
    <n v="104"/>
    <x v="1"/>
    <n v="49.424441398368401"/>
    <s v="kilotonne"/>
    <n v="0"/>
    <n v="0"/>
  </r>
  <r>
    <x v="9"/>
    <s v="2D3d"/>
    <x v="0"/>
    <s v="Industrial coatings - automotive"/>
    <n v="163"/>
    <s v="Automotive coatings"/>
    <n v="97"/>
    <x v="1"/>
    <n v="39.422263738975502"/>
    <s v="kilotonne"/>
    <n v="0"/>
    <n v="0"/>
  </r>
  <r>
    <x v="9"/>
    <s v="2D3d"/>
    <x v="0"/>
    <s v="Industrial coatings - vehicle refinishing"/>
    <n v="164"/>
    <s v="Vehicle refinishing coatings"/>
    <n v="100"/>
    <x v="1"/>
    <n v="8.6012211794128195"/>
    <s v="kilotonne"/>
    <n v="0"/>
    <n v="0"/>
  </r>
  <r>
    <x v="1"/>
    <s v="1A3c"/>
    <x v="0"/>
    <s v="Railways - intercity"/>
    <n v="172"/>
    <s v="Gas oil"/>
    <n v="15"/>
    <x v="1"/>
    <n v="8936.6005566494405"/>
    <s v="TJ (net)"/>
    <n v="1.06248798048321E-5"/>
    <n v="9.495030677819595E-2"/>
  </r>
  <r>
    <x v="1"/>
    <s v="1A3c"/>
    <x v="0"/>
    <s v="Railways - regional"/>
    <n v="173"/>
    <s v="Gas oil"/>
    <n v="15"/>
    <x v="1"/>
    <n v="9819.3725940309196"/>
    <s v="TJ (net)"/>
    <n v="2.5126422615765099E-6"/>
    <n v="2.46725705619283E-2"/>
  </r>
  <r>
    <x v="1"/>
    <s v="1A3c"/>
    <x v="0"/>
    <s v="Railways - freight"/>
    <n v="174"/>
    <s v="Gas oil"/>
    <n v="15"/>
    <x v="1"/>
    <n v="6050.1641740164196"/>
    <s v="TJ (net)"/>
    <n v="1.27073613515243E-5"/>
    <n v="7.68816223952732E-2"/>
  </r>
  <r>
    <x v="1"/>
    <s v="1A3aii(i)"/>
    <x v="0"/>
    <s v="Aircraft - domestic take off and landing"/>
    <n v="177"/>
    <s v="Aviation spirit"/>
    <n v="2"/>
    <x v="1"/>
    <n v="477.55789302160599"/>
    <s v="TJ (net)"/>
    <n v="9.7734694822626007E-7"/>
    <n v="4.66739749346029E-4"/>
  </r>
  <r>
    <x v="1"/>
    <s v="1A3aii(i)"/>
    <x v="0"/>
    <s v="Aircraft - domestic take off and landing"/>
    <n v="177"/>
    <s v="Aviation turbine fuel"/>
    <n v="3"/>
    <x v="1"/>
    <n v="5867.07742509947"/>
    <s v="TJ (net)"/>
    <n v="4.3331556307399899E-7"/>
    <n v="2.5422959580557302E-3"/>
  </r>
  <r>
    <x v="4"/>
    <s v="1A2f"/>
    <x v="0"/>
    <s v="Cement - non-decarbonising"/>
    <n v="178"/>
    <s v="Clinker production"/>
    <n v="167"/>
    <x v="1"/>
    <n v="8.0758235819375095"/>
    <s v="Mt clinker produced"/>
    <n v="4.3948687213744202E-4"/>
    <n v="3.54921844595951E-3"/>
  </r>
  <r>
    <x v="5"/>
    <s v="2H3"/>
    <x v="0"/>
    <s v="Other industry - part B processes"/>
    <n v="201"/>
    <s v="Process emission"/>
    <n v="48"/>
    <x v="1"/>
    <n v="0.98333972627733801"/>
    <s v="no units"/>
    <n v="0"/>
    <n v="0"/>
  </r>
  <r>
    <x v="9"/>
    <s v="2D3b"/>
    <x v="0"/>
    <s v="Other industry - asphalt manufacture"/>
    <n v="202"/>
    <s v="Asphalt produced"/>
    <n v="71"/>
    <x v="1"/>
    <n v="14.5868751304952"/>
    <s v="Megatonne"/>
    <n v="6.6120000000000003E-4"/>
    <n v="9.6448418362834291E-3"/>
  </r>
  <r>
    <x v="5"/>
    <s v="2C3"/>
    <x v="0"/>
    <s v="Secondary aluminium production"/>
    <n v="218"/>
    <s v="Secondary aluminium production"/>
    <n v="211"/>
    <x v="1"/>
    <n v="0.53759694675161795"/>
    <s v="Megatonne"/>
    <n v="4.0280829539328698E-4"/>
    <n v="2.16548509729655E-4"/>
  </r>
  <r>
    <x v="9"/>
    <s v="2G"/>
    <x v="0"/>
    <s v="Cigarette smoking"/>
    <n v="270"/>
    <s v="Cigarettes"/>
    <n v="80"/>
    <x v="1"/>
    <n v="2.7153012865897899E-2"/>
    <s v="Megatonne"/>
    <n v="0.1215"/>
    <n v="3.2990910632065898E-3"/>
  </r>
  <r>
    <x v="5"/>
    <s v="2B10a"/>
    <x v="0"/>
    <s v="Chemical industry - ammonia based fertilizer"/>
    <n v="289"/>
    <s v="Ammonium nitrate"/>
    <n v="230"/>
    <x v="1"/>
    <n v="0.92808656487132601"/>
    <s v="Megatonne"/>
    <n v="0"/>
    <n v="0"/>
  </r>
  <r>
    <x v="8"/>
    <s v="z_11C"/>
    <x v="0"/>
    <s v="Road transport - resuspension"/>
    <n v="296"/>
    <s v="Vehicle kilometres"/>
    <n v="93"/>
    <x v="1"/>
    <n v="549.14049227906401"/>
    <s v="billion vehicle kilometres"/>
    <n v="0"/>
    <n v="0"/>
  </r>
  <r>
    <x v="9"/>
    <s v="2D3d"/>
    <x v="0"/>
    <s v="Industrial coatings - commercial vehicles"/>
    <n v="297"/>
    <s v="Commercial vehicle coatings"/>
    <n v="101"/>
    <x v="1"/>
    <n v="5.7341474529418797"/>
    <s v="kilotonne"/>
    <n v="0"/>
    <n v="0"/>
  </r>
  <r>
    <x v="6"/>
    <s v="5C1biv"/>
    <x v="0"/>
    <s v="Incineration - sewage sludge"/>
    <n v="302"/>
    <s v="Sewage sludge combustion"/>
    <n v="23"/>
    <x v="1"/>
    <n v="0.111571"/>
    <s v="Megatonne"/>
    <n v="9.8399999999999894E-3"/>
    <n v="1.09785864E-3"/>
  </r>
  <r>
    <x v="6"/>
    <s v="5C1biii"/>
    <x v="0"/>
    <s v="Incineration - clinical waste"/>
    <n v="303"/>
    <s v="Clinical waste"/>
    <n v="63"/>
    <x v="1"/>
    <n v="9.5058215165508303E-2"/>
    <s v="Megatonne"/>
    <n v="3.3800000000000002E-3"/>
    <n v="3.21296767259418E-4"/>
  </r>
  <r>
    <x v="6"/>
    <s v="5C1bii"/>
    <x v="0"/>
    <s v="Incineration - chemical waste"/>
    <n v="304"/>
    <s v="Chemical waste"/>
    <n v="73"/>
    <x v="1"/>
    <n v="0.1148486161645"/>
    <s v="Megatonne"/>
    <n v="7.4361482901062401E-4"/>
    <n v="8.5403134071271495E-5"/>
  </r>
  <r>
    <x v="6"/>
    <s v="5C1bv"/>
    <x v="0"/>
    <s v="Crematoria"/>
    <n v="305"/>
    <s v="Cremation"/>
    <n v="64"/>
    <x v="1"/>
    <n v="0.49854034148482801"/>
    <s v="million cremations"/>
    <n v="1.2145000000000001E-3"/>
    <n v="6.0547724473332398E-4"/>
  </r>
  <r>
    <x v="5"/>
    <s v="2A6"/>
    <x v="0"/>
    <s v="Cement and concrete batching"/>
    <n v="329"/>
    <s v="Process emission"/>
    <n v="48"/>
    <x v="1"/>
    <n v="33.754306335726298"/>
    <s v="Megatonne"/>
    <n v="0"/>
    <n v="0"/>
  </r>
  <r>
    <x v="5"/>
    <s v="2C7c"/>
    <x v="0"/>
    <s v="Other non-ferrous metal processes"/>
    <n v="340"/>
    <s v="Index of output (basic metals)"/>
    <n v="199"/>
    <x v="1"/>
    <n v="66.492271069269094"/>
    <s v="no units"/>
    <n v="0"/>
    <n v="0"/>
  </r>
  <r>
    <x v="5"/>
    <s v="2A6"/>
    <x v="0"/>
    <s v="Brick manufacture - Fletton"/>
    <n v="360"/>
    <s v="Fletton bricks"/>
    <n v="208"/>
    <x v="1"/>
    <n v="249.07313760982399"/>
    <s v="kilotonne"/>
    <n v="6.5979691766446501E-7"/>
    <n v="1.6433768846797899E-4"/>
  </r>
  <r>
    <x v="2"/>
    <s v="1A1c"/>
    <x v="0"/>
    <s v="Upstream oil and gas production - combustion at gas separation plant"/>
    <n v="361"/>
    <s v="LPG"/>
    <n v="16"/>
    <x v="1"/>
    <n v="677.00658572085001"/>
    <s v="TJ (net)"/>
    <n v="1.9499999999999999E-8"/>
    <n v="1.3201628421556599E-5"/>
  </r>
  <r>
    <x v="2"/>
    <s v="1A1c"/>
    <x v="0"/>
    <s v="Upstream oil and gas production - combustion at gas separation plant"/>
    <n v="361"/>
    <s v="OPG"/>
    <n v="26"/>
    <x v="1"/>
    <n v="13018.7170503089"/>
    <s v="TJ (net)"/>
    <n v="1.9499999999999999E-8"/>
    <n v="2.5386498248102402E-4"/>
  </r>
  <r>
    <x v="9"/>
    <s v="2D3d"/>
    <x v="0"/>
    <s v="Industrial coatings - aircraft"/>
    <n v="365"/>
    <s v="Aircraft coatings"/>
    <n v="184"/>
    <x v="1"/>
    <n v="7.4934881487308704"/>
    <s v="kilotonne"/>
    <n v="0"/>
    <n v="0"/>
  </r>
  <r>
    <x v="9"/>
    <s v="2D3d"/>
    <x v="0"/>
    <s v="Industrial coatings - agricultural and construction"/>
    <n v="366"/>
    <s v="Ace coatings"/>
    <n v="185"/>
    <x v="1"/>
    <n v="4.4843181920131503"/>
    <s v="kilotonne"/>
    <n v="0"/>
    <n v="0"/>
  </r>
  <r>
    <x v="9"/>
    <s v="2D3d"/>
    <x v="0"/>
    <s v="Industrial coatings - drum"/>
    <n v="367"/>
    <s v="Drum coatings"/>
    <n v="186"/>
    <x v="1"/>
    <n v="1.45680390462459"/>
    <s v="kilotonne"/>
    <n v="0"/>
    <n v="0"/>
  </r>
  <r>
    <x v="6"/>
    <s v="5E"/>
    <x v="0"/>
    <s v="Accidental fires - vehicles"/>
    <n v="373"/>
    <s v="Mass burnt"/>
    <n v="249"/>
    <x v="1"/>
    <n v="6.5544220709785597"/>
    <s v="kilotonne"/>
    <n v="1.9509977827050998E-2"/>
    <n v="0.12787662927392501"/>
  </r>
  <r>
    <x v="5"/>
    <s v="2B10a"/>
    <x v="0"/>
    <s v="Chemical industry - alkyl lead"/>
    <n v="374"/>
    <s v="Process emission"/>
    <n v="48"/>
    <x v="1"/>
    <n v="1"/>
    <s v="no units"/>
    <n v="4.2812168400000199E-5"/>
    <n v="4.2812168400000199E-5"/>
  </r>
  <r>
    <x v="5"/>
    <s v="2A6"/>
    <x v="0"/>
    <s v="Brick manufacture - non Fletton"/>
    <n v="395"/>
    <s v="Non-Fletton bricks"/>
    <n v="231"/>
    <x v="1"/>
    <n v="4999.9862623522504"/>
    <s v="kilotonne"/>
    <n v="1.4284800000000001E-7"/>
    <n v="7.1423803760449402E-4"/>
  </r>
  <r>
    <x v="5"/>
    <s v="2C7a"/>
    <x v="0"/>
    <s v="Copper alloy and semis production"/>
    <n v="396"/>
    <s v="Copper consumption"/>
    <n v="212"/>
    <x v="1"/>
    <n v="0.12229653255084801"/>
    <s v="Megatonne"/>
    <n v="2.39231897944353E-5"/>
    <n v="2.9257231594152698E-6"/>
  </r>
  <r>
    <x v="5"/>
    <s v="2C6"/>
    <x v="0"/>
    <s v="Zinc oxide production"/>
    <n v="397"/>
    <s v="Process emission"/>
    <n v="48"/>
    <x v="1"/>
    <n v="0.88620675761484002"/>
    <s v="no units"/>
    <n v="0"/>
    <n v="0"/>
  </r>
  <r>
    <x v="5"/>
    <s v="2C6"/>
    <x v="0"/>
    <s v="Zinc alloy and semis production"/>
    <n v="398"/>
    <s v="Zinc consumption"/>
    <n v="213"/>
    <x v="1"/>
    <n v="0.16835447015760599"/>
    <s v="Megatonne"/>
    <n v="0"/>
    <n v="0"/>
  </r>
  <r>
    <x v="5"/>
    <s v="2C5"/>
    <x v="0"/>
    <s v="Lead battery manufacture"/>
    <n v="399"/>
    <s v="Process emission"/>
    <n v="48"/>
    <x v="1"/>
    <n v="0.93589960190261401"/>
    <s v="no units"/>
    <n v="0"/>
    <n v="0"/>
  </r>
  <r>
    <x v="5"/>
    <s v="2B6"/>
    <x v="0"/>
    <s v="Chemical industry - titanium dioxide"/>
    <n v="404"/>
    <s v="Titanium dioxide"/>
    <n v="215"/>
    <x v="1"/>
    <n v="240"/>
    <s v="kilotonne"/>
    <n v="6.9782250000000095E-7"/>
    <n v="1.674774E-4"/>
  </r>
  <r>
    <x v="5"/>
    <s v="2A3"/>
    <x v="0"/>
    <s v="Glass - glass wool"/>
    <n v="406"/>
    <s v="Glass (glass wool)"/>
    <n v="221"/>
    <x v="1"/>
    <n v="427.856764443891"/>
    <s v="kilotonne"/>
    <n v="7.73240248861888E-6"/>
    <n v="3.3083607101583598E-3"/>
  </r>
  <r>
    <x v="5"/>
    <s v="2A3"/>
    <x v="0"/>
    <s v="Glass - continuous filament glass fibre"/>
    <n v="407"/>
    <s v="Glass (glass fibre)"/>
    <n v="220"/>
    <x v="1"/>
    <n v="37.136363636363598"/>
    <s v="kilotonne"/>
    <n v="7.0900318237454201E-6"/>
    <n v="2.6329800000000003E-4"/>
  </r>
  <r>
    <x v="5"/>
    <s v="2A3"/>
    <x v="0"/>
    <s v="Glass - flat"/>
    <n v="411"/>
    <s v="Glass (flat)"/>
    <n v="222"/>
    <x v="1"/>
    <n v="750"/>
    <s v="kilotonne"/>
    <n v="3.0966825994356398E-8"/>
    <n v="2.3225119495767301E-5"/>
  </r>
  <r>
    <x v="6"/>
    <s v="5C1bv"/>
    <x v="0"/>
    <s v="Incineration - animal carcases"/>
    <n v="418"/>
    <s v="Non-fuel combustion"/>
    <n v="21"/>
    <x v="1"/>
    <n v="1"/>
    <s v="no units"/>
    <n v="9.2924664876566192E-3"/>
    <n v="9.2924664876566192E-3"/>
  </r>
  <r>
    <x v="5"/>
    <s v="2B7"/>
    <x v="0"/>
    <s v="Chemical industry - soda ash"/>
    <n v="419"/>
    <s v="Soda ash"/>
    <n v="57"/>
    <x v="1"/>
    <n v="400"/>
    <s v="kilotonne"/>
    <n v="1.9466819999999999E-7"/>
    <n v="7.7867279999999998E-5"/>
  </r>
  <r>
    <x v="5"/>
    <s v="2C1"/>
    <x v="0"/>
    <s v="Integrated steelworks - other processes"/>
    <n v="421"/>
    <s v="Iron production (blast furnace)"/>
    <n v="172"/>
    <x v="1"/>
    <n v="5.4325654488052297"/>
    <s v="Megatonne"/>
    <n v="9.1771653543307192E-6"/>
    <n v="4.98555514219095E-5"/>
  </r>
  <r>
    <x v="5"/>
    <s v="2C3"/>
    <x v="0"/>
    <s v="Alumina production"/>
    <n v="422"/>
    <s v="Primary aluminium production"/>
    <n v="174"/>
    <x v="1"/>
    <n v="0"/>
    <s v="Megatonne"/>
    <n v="8.6802000000000008E-3"/>
    <n v="0"/>
  </r>
  <r>
    <x v="5"/>
    <s v="2A3"/>
    <x v="0"/>
    <s v="Glass - container"/>
    <n v="423"/>
    <s v="Glass (container)"/>
    <n v="223"/>
    <x v="1"/>
    <n v="2470.9090000000001"/>
    <s v="kilotonne"/>
    <n v="1.34446126169472E-8"/>
    <n v="3.3220414316728397E-5"/>
  </r>
  <r>
    <x v="5"/>
    <s v="2A3"/>
    <x v="0"/>
    <s v="Glass - domestic"/>
    <n v="424"/>
    <s v="Glass (domestic)"/>
    <n v="225"/>
    <x v="1"/>
    <n v="1.8498797729085099E-2"/>
    <s v="kilotonne"/>
    <n v="1.3580416784795101E-8"/>
    <n v="2.51221383178597E-10"/>
  </r>
  <r>
    <x v="5"/>
    <s v="2A3"/>
    <x v="0"/>
    <s v="Glass - special"/>
    <n v="425"/>
    <s v="Glass (special)"/>
    <n v="224"/>
    <x v="1"/>
    <n v="0"/>
    <s v="kilotonne"/>
    <n v="1.8186666666666599E-7"/>
    <n v="0"/>
  </r>
  <r>
    <x v="5"/>
    <s v="2A6"/>
    <x v="0"/>
    <s v="Refractories - non chromite based"/>
    <n v="429"/>
    <s v="Refractory production"/>
    <n v="232"/>
    <x v="1"/>
    <n v="241.242448432885"/>
    <s v="kilotonne"/>
    <n v="8.3079999999999999E-11"/>
    <n v="2.00424226158041E-8"/>
  </r>
  <r>
    <x v="5"/>
    <s v="2A6"/>
    <x v="0"/>
    <s v="Refractories - chromite based"/>
    <n v="430"/>
    <s v="Refractory production"/>
    <n v="232"/>
    <x v="1"/>
    <n v="0"/>
    <s v="kilotonne"/>
    <n v="2.32624E-10"/>
    <n v="0"/>
  </r>
  <r>
    <x v="5"/>
    <s v="2A6"/>
    <x v="0"/>
    <s v="Unglazed ceramics"/>
    <n v="431"/>
    <s v="Ceramics production"/>
    <n v="233"/>
    <x v="1"/>
    <n v="329.474485938295"/>
    <s v="kilotonne"/>
    <n v="1.3915900000000001E-10"/>
    <n v="4.5849339988687198E-8"/>
  </r>
  <r>
    <x v="5"/>
    <s v="2A6"/>
    <x v="0"/>
    <s v="Glazed ceramics"/>
    <n v="432"/>
    <s v="Ceramics production"/>
    <n v="233"/>
    <x v="1"/>
    <n v="54.345016417172999"/>
    <s v="kilotonne"/>
    <n v="1.4530319999999999E-10"/>
    <n v="7.8965047894677695E-9"/>
  </r>
  <r>
    <x v="5"/>
    <s v="2I"/>
    <x v="0"/>
    <s v="Wood products manufacture"/>
    <n v="433"/>
    <s v="Wood product production"/>
    <n v="234"/>
    <x v="1"/>
    <n v="2910.5884170961499"/>
    <s v="kilotonne"/>
    <n v="0"/>
    <n v="0"/>
  </r>
  <r>
    <x v="6"/>
    <s v="5C2"/>
    <x v="0"/>
    <s v="Small-scale waste burning"/>
    <n v="434"/>
    <s v="Waste"/>
    <n v="236"/>
    <x v="1"/>
    <n v="106.978921103535"/>
    <s v="kilotonne"/>
    <n v="5.4359939022778202E-3"/>
    <n v="0.58153676279107602"/>
  </r>
  <r>
    <x v="5"/>
    <s v="2C1"/>
    <x v="0"/>
    <s v="Integrated steelworks - stockpiles"/>
    <n v="435"/>
    <s v="Iron production"/>
    <n v="68"/>
    <x v="1"/>
    <n v="5.4325654488052297"/>
    <s v="Megatonne"/>
    <n v="3.1859613457408802E-4"/>
    <n v="1.7307943528100901E-3"/>
  </r>
  <r>
    <x v="9"/>
    <s v="2G"/>
    <x v="0"/>
    <s v="Fireworks"/>
    <n v="436"/>
    <s v="Process emission"/>
    <n v="48"/>
    <x v="1"/>
    <n v="10.588061432773401"/>
    <s v="TJ (net)"/>
    <n v="0"/>
    <n v="0"/>
  </r>
  <r>
    <x v="5"/>
    <s v="2A1"/>
    <x v="0"/>
    <s v="Slag clement production"/>
    <n v="437"/>
    <s v="Slag cement production"/>
    <n v="244"/>
    <x v="1"/>
    <n v="1.65788204017676"/>
    <s v="Megatonne"/>
    <n v="2.6009999999999998E-4"/>
    <n v="4.3121511864997497E-4"/>
  </r>
  <r>
    <x v="5"/>
    <s v="2C7c"/>
    <x v="0"/>
    <s v="Foundries"/>
    <n v="438"/>
    <s v="Castings"/>
    <n v="246"/>
    <x v="1"/>
    <n v="0.46062134786798398"/>
    <s v="Megatonne"/>
    <n v="0"/>
    <n v="0"/>
  </r>
  <r>
    <x v="6"/>
    <s v="5E"/>
    <x v="0"/>
    <s v="Accidental fires - dwellings"/>
    <n v="440"/>
    <s v="Mass burnt"/>
    <n v="249"/>
    <x v="1"/>
    <n v="20.840516714565801"/>
    <s v="kilotonne"/>
    <n v="3.1215964523281601E-3"/>
    <n v="6.5055683040874293E-2"/>
  </r>
  <r>
    <x v="6"/>
    <s v="5E"/>
    <x v="0"/>
    <s v="Accidental fires - other buildings"/>
    <n v="441"/>
    <s v="Mass burnt"/>
    <n v="249"/>
    <x v="1"/>
    <n v="15.7316803768122"/>
    <s v="kilotonne"/>
    <n v="3.1215964523281601E-3"/>
    <n v="4.9107957653417501E-2"/>
  </r>
  <r>
    <x v="8"/>
    <s v="z_11C"/>
    <x v="0"/>
    <s v="Accidental fires - vegetation"/>
    <n v="442"/>
    <s v="Area burnt"/>
    <n v="250"/>
    <x v="1"/>
    <n v="1217.90849673203"/>
    <s v="hectares"/>
    <n v="4.9837090909091001E-6"/>
    <n v="6.0697016470588503E-3"/>
  </r>
  <r>
    <x v="8"/>
    <s v="z_11B"/>
    <x v="0"/>
    <s v="Accidental fires - forests"/>
    <n v="443"/>
    <s v="Area burnt"/>
    <n v="250"/>
    <x v="1"/>
    <n v="698.66666666666697"/>
    <s v="hectares"/>
    <n v="7.4755636363636304E-5"/>
    <n v="5.22292712727273E-2"/>
  </r>
  <r>
    <x v="8"/>
    <s v="z_11C"/>
    <x v="0"/>
    <s v="Accidental fires - straw"/>
    <n v="444"/>
    <s v="Mass burnt"/>
    <n v="249"/>
    <x v="1"/>
    <n v="20.320718954248399"/>
    <s v="kilotonne"/>
    <n v="2.5379999999999999E-3"/>
    <n v="5.1573984705882397E-2"/>
  </r>
  <r>
    <x v="6"/>
    <s v="5E"/>
    <x v="0"/>
    <s v="Bonfire night"/>
    <n v="448"/>
    <s v="Mass burnt"/>
    <n v="249"/>
    <x v="1"/>
    <n v="0.119259589025855"/>
    <s v="Megatonne"/>
    <n v="4.7030074578935697"/>
    <n v="0.56087873661391796"/>
  </r>
  <r>
    <x v="8"/>
    <s v="z_1A3aii(ii)"/>
    <x v="0"/>
    <s v="Aircraft - domestic cruise"/>
    <n v="500"/>
    <s v="Aviation spirit"/>
    <n v="2"/>
    <x v="1"/>
    <n v="18.4901310195497"/>
    <s v="TJ (net)"/>
    <n v="6.8147661140645599E-7"/>
    <n v="1.26005918316641E-5"/>
  </r>
  <r>
    <x v="8"/>
    <s v="z_1A3aii(ii)"/>
    <x v="0"/>
    <s v="Aircraft - domestic cruise"/>
    <n v="500"/>
    <s v="Aviation turbine fuel"/>
    <n v="3"/>
    <x v="1"/>
    <n v="16568.809825070901"/>
    <s v="TJ (net)"/>
    <n v="6.9696423874167701E-7"/>
    <n v="1.15478679265862E-2"/>
  </r>
  <r>
    <x v="8"/>
    <s v="z_1A3ai(ii)"/>
    <x v="0"/>
    <s v="Aircraft - international cruise"/>
    <n v="501"/>
    <s v="Aviation spirit"/>
    <n v="2"/>
    <x v="1"/>
    <n v="2.0808719339562201"/>
    <s v="TJ (net)"/>
    <n v="6.8147661140645599E-7"/>
    <n v="1.4180655543232801E-6"/>
  </r>
  <r>
    <x v="8"/>
    <s v="z_1A3ai(ii)"/>
    <x v="0"/>
    <s v="Aircraft - international cruise"/>
    <n v="501"/>
    <s v="Aviation turbine fuel"/>
    <n v="3"/>
    <x v="1"/>
    <n v="518355.16257906199"/>
    <s v="TJ (net)"/>
    <n v="6.9696423874167701E-7"/>
    <n v="0.36127501128473399"/>
  </r>
  <r>
    <x v="10"/>
    <s v="1A3bi"/>
    <x v="0"/>
    <s v="Road transport - cars - rural driving"/>
    <n v="651"/>
    <s v="Petrol"/>
    <n v="28"/>
    <x v="1"/>
    <n v="195495.729670481"/>
    <s v="TJ (net)"/>
    <n v="1.20219351585651E-7"/>
    <n v="2.35023698587489E-2"/>
  </r>
  <r>
    <x v="10"/>
    <s v="1A3bi"/>
    <x v="0"/>
    <s v="Road transport - cars - rural driving"/>
    <n v="652"/>
    <s v="DERV"/>
    <n v="12"/>
    <x v="1"/>
    <n v="197217.33045366299"/>
    <s v="TJ (net)"/>
    <n v="1.6437342978299099E-7"/>
    <n v="3.2417289019314101E-2"/>
  </r>
  <r>
    <x v="11"/>
    <s v="1A3bvi"/>
    <x v="0"/>
    <s v="Road transport - cars - rural driving"/>
    <n v="652"/>
    <s v="Brake wear"/>
    <n v="50"/>
    <x v="1"/>
    <n v="193.26113004133799"/>
    <s v="billion vehicle kilometres"/>
    <n v="1.6028993891306501E-4"/>
    <n v="3.0977814728595999E-2"/>
  </r>
  <r>
    <x v="11"/>
    <s v="1A3bvi"/>
    <x v="0"/>
    <s v="Road transport - cars - rural driving"/>
    <n v="652"/>
    <s v="Tyre wear"/>
    <n v="60"/>
    <x v="1"/>
    <n v="193.26113004133799"/>
    <s v="billion vehicle kilometres"/>
    <n v="1.87858132333556E-3"/>
    <n v="0.36305674942238197"/>
  </r>
  <r>
    <x v="12"/>
    <s v="1A3bvii"/>
    <x v="0"/>
    <s v="Road transport - cars - rural driving"/>
    <n v="652"/>
    <s v="Road abrasion"/>
    <n v="313"/>
    <x v="1"/>
    <n v="193.26113004133799"/>
    <s v="billion vehicle kilometres"/>
    <n v="1.72257456984055E-4"/>
    <n v="3.32906707947856E-2"/>
  </r>
  <r>
    <x v="13"/>
    <s v="1A3bii"/>
    <x v="0"/>
    <s v="Road transport - LGVs - rural driving"/>
    <n v="654"/>
    <s v="Petrol"/>
    <n v="28"/>
    <x v="1"/>
    <n v="3264.7215733153498"/>
    <s v="TJ (net)"/>
    <n v="1.2887223998622501E-7"/>
    <n v="4.2073198208450203E-4"/>
  </r>
  <r>
    <x v="13"/>
    <s v="1A3bii"/>
    <x v="0"/>
    <s v="Road transport - LGVs - rural driving"/>
    <n v="655"/>
    <s v="DERV"/>
    <n v="12"/>
    <x v="1"/>
    <n v="112529.07592078899"/>
    <s v="TJ (net)"/>
    <n v="1.4862275110304499E-7"/>
    <n v="1.6724380842431101E-2"/>
  </r>
  <r>
    <x v="11"/>
    <s v="1A3bvi"/>
    <x v="0"/>
    <s v="Road transport - LGVs - rural driving"/>
    <n v="655"/>
    <s v="Brake wear"/>
    <n v="50"/>
    <x v="1"/>
    <n v="39.044459952531597"/>
    <s v="billion vehicle kilometres"/>
    <n v="2.6004049003685502E-4"/>
    <n v="1.01531404992807E-2"/>
  </r>
  <r>
    <x v="11"/>
    <s v="1A3bvi"/>
    <x v="0"/>
    <s v="Road transport - LGVs - rural driving"/>
    <n v="655"/>
    <s v="Tyre wear"/>
    <n v="60"/>
    <x v="1"/>
    <n v="39.044459952531597"/>
    <s v="billion vehicle kilometres"/>
    <n v="3.0859008114285402E-3"/>
    <n v="0.120487330649306"/>
  </r>
  <r>
    <x v="12"/>
    <s v="1A3bvii"/>
    <x v="0"/>
    <s v="Road transport - LGVs - rural driving"/>
    <n v="655"/>
    <s v="Road abrasion"/>
    <n v="313"/>
    <x v="1"/>
    <n v="39.044459952531597"/>
    <s v="billion vehicle kilometres"/>
    <n v="1.79140668253819E-4"/>
    <n v="6.9944506475059804E-3"/>
  </r>
  <r>
    <x v="14"/>
    <s v="1A3biii"/>
    <x v="0"/>
    <s v="Road transport - buses and coaches - rural driving"/>
    <n v="656"/>
    <s v="DERV"/>
    <n v="12"/>
    <x v="1"/>
    <n v="10539.547662195901"/>
    <s v="TJ (net)"/>
    <n v="1.67848529812519E-7"/>
    <n v="1.76904757998855E-3"/>
  </r>
  <r>
    <x v="11"/>
    <s v="1A3bvi"/>
    <x v="0"/>
    <s v="Road transport - buses and coaches - rural driving"/>
    <n v="656"/>
    <s v="Brake wear"/>
    <n v="50"/>
    <x v="1"/>
    <n v="1.2087991363184201"/>
    <s v="billion vehicle kilometres"/>
    <n v="6.95564840322058E-4"/>
    <n v="8.4079817823476302E-4"/>
  </r>
  <r>
    <x v="11"/>
    <s v="1A3bvi"/>
    <x v="0"/>
    <s v="Road transport - buses and coaches - rural driving"/>
    <n v="656"/>
    <s v="Tyre wear"/>
    <n v="60"/>
    <x v="1"/>
    <n v="1.2087991363184201"/>
    <s v="billion vehicle kilometres"/>
    <n v="4.2446871177432002E-3"/>
    <n v="5.1309741218699004E-3"/>
  </r>
  <r>
    <x v="12"/>
    <s v="1A3bvii"/>
    <x v="0"/>
    <s v="Road transport - buses and coaches - rural driving"/>
    <n v="656"/>
    <s v="Road abrasion"/>
    <n v="313"/>
    <x v="1"/>
    <n v="1.2087991363184201"/>
    <s v="billion vehicle kilometres"/>
    <n v="7.7119346404640296E-4"/>
    <n v="9.3221799327370205E-4"/>
  </r>
  <r>
    <x v="14"/>
    <s v="1A3biii"/>
    <x v="0"/>
    <s v="Road transport - HGV articulated - rural driving"/>
    <n v="657"/>
    <s v="DERV"/>
    <n v="12"/>
    <x v="1"/>
    <n v="63700.383116830497"/>
    <s v="TJ (net)"/>
    <n v="5.9667990313874099E-8"/>
    <n v="3.8008738428051102E-3"/>
  </r>
  <r>
    <x v="11"/>
    <s v="1A3bvi"/>
    <x v="0"/>
    <s v="Road transport - HGV articulated - rural driving"/>
    <n v="657"/>
    <s v="Brake wear"/>
    <n v="50"/>
    <x v="1"/>
    <n v="5.8337245806141196"/>
    <s v="billion vehicle kilometres"/>
    <n v="7.4285468337557795E-4"/>
    <n v="4.33360962623243E-3"/>
  </r>
  <r>
    <x v="11"/>
    <s v="1A3bvi"/>
    <x v="0"/>
    <s v="Road transport - HGV articulated - rural driving"/>
    <n v="657"/>
    <s v="Tyre wear"/>
    <n v="60"/>
    <x v="1"/>
    <n v="5.8337245806141196"/>
    <s v="billion vehicle kilometres"/>
    <n v="9.9693600904969797E-3"/>
    <n v="5.8158501012925599E-2"/>
  </r>
  <r>
    <x v="12"/>
    <s v="1A3bvii"/>
    <x v="0"/>
    <s v="Road transport - HGV articulated - rural driving"/>
    <n v="657"/>
    <s v="Road abrasion"/>
    <n v="313"/>
    <x v="1"/>
    <n v="5.8337245806141196"/>
    <s v="billion vehicle kilometres"/>
    <n v="8.2362512212413397E-4"/>
    <n v="4.8048021201468703E-3"/>
  </r>
  <r>
    <x v="14"/>
    <s v="1A3biii"/>
    <x v="0"/>
    <s v="Road transport - HGV rigid - rural driving"/>
    <n v="658"/>
    <s v="DERV"/>
    <n v="12"/>
    <x v="1"/>
    <n v="47564.829374020897"/>
    <s v="TJ (net)"/>
    <n v="9.0642165334189003E-8"/>
    <n v="4.3113791282124898E-3"/>
  </r>
  <r>
    <x v="11"/>
    <s v="1A3bvi"/>
    <x v="0"/>
    <s v="Road transport - HGV rigid - rural driving"/>
    <n v="658"/>
    <s v="Brake wear"/>
    <n v="50"/>
    <x v="1"/>
    <n v="6.1517337523006503"/>
    <s v="billion vehicle kilometres"/>
    <n v="7.0513353283603499E-4"/>
    <n v="4.33779375382644E-3"/>
  </r>
  <r>
    <x v="11"/>
    <s v="1A3bvi"/>
    <x v="0"/>
    <s v="Road transport - HGV rigid - rural driving"/>
    <n v="658"/>
    <s v="Tyre wear"/>
    <n v="60"/>
    <x v="1"/>
    <n v="6.1517337523006503"/>
    <s v="billion vehicle kilometres"/>
    <n v="4.3030801006733402E-3"/>
    <n v="2.6471403094165499E-2"/>
  </r>
  <r>
    <x v="12"/>
    <s v="1A3bvii"/>
    <x v="0"/>
    <s v="Road transport - HGV rigid - rural driving"/>
    <n v="658"/>
    <s v="Road abrasion"/>
    <n v="313"/>
    <x v="1"/>
    <n v="6.1517337523006503"/>
    <s v="billion vehicle kilometres"/>
    <n v="7.8180255855272605E-4"/>
    <n v="4.8094411870838096E-3"/>
  </r>
  <r>
    <x v="15"/>
    <s v="1A3biv"/>
    <x v="0"/>
    <s v="Road transport - motorcycle (&gt;50cc  2st) - rural driving"/>
    <n v="660"/>
    <s v="Petrol"/>
    <n v="28"/>
    <x v="1"/>
    <n v="0"/>
    <s v="TJ (net)"/>
    <n v="0"/>
    <n v="0"/>
  </r>
  <r>
    <x v="11"/>
    <s v="1A3bvi"/>
    <x v="0"/>
    <s v="Road transport - motorcycle (&gt;50cc  2st) - rural driving"/>
    <n v="660"/>
    <s v="Brake wear"/>
    <n v="50"/>
    <x v="1"/>
    <n v="0"/>
    <s v="billion vehicle kilometres"/>
    <n v="0"/>
    <n v="0"/>
  </r>
  <r>
    <x v="11"/>
    <s v="1A3bvi"/>
    <x v="0"/>
    <s v="Road transport - motorcycle (&gt;50cc  2st) - rural driving"/>
    <n v="660"/>
    <s v="Tyre wear"/>
    <n v="60"/>
    <x v="1"/>
    <n v="0"/>
    <s v="billion vehicle kilometres"/>
    <n v="0"/>
    <n v="0"/>
  </r>
  <r>
    <x v="12"/>
    <s v="1A3bvii"/>
    <x v="0"/>
    <s v="Road transport - motorcycle (&gt;50cc  2st) - rural driving"/>
    <n v="660"/>
    <s v="Road abrasion"/>
    <n v="313"/>
    <x v="1"/>
    <n v="0"/>
    <s v="billion vehicle kilometres"/>
    <n v="0"/>
    <n v="0"/>
  </r>
  <r>
    <x v="15"/>
    <s v="1A3biv"/>
    <x v="0"/>
    <s v="Road transport - motorcycle (&gt;50cc  4st) - rural driving"/>
    <n v="661"/>
    <s v="Petrol"/>
    <n v="28"/>
    <x v="1"/>
    <n v="2925.2059698071998"/>
    <s v="TJ (net)"/>
    <n v="8.4738339124315301E-7"/>
    <n v="2.4787709547799399E-3"/>
  </r>
  <r>
    <x v="11"/>
    <s v="1A3bvi"/>
    <x v="0"/>
    <s v="Road transport - motorcycle (&gt;50cc  4st) - rural driving"/>
    <n v="661"/>
    <s v="Brake wear"/>
    <n v="50"/>
    <x v="1"/>
    <n v="1.9492291217583999"/>
    <s v="billion vehicle kilometres"/>
    <n v="7.5272687954957901E-5"/>
    <n v="1.4672371543483699E-4"/>
  </r>
  <r>
    <x v="11"/>
    <s v="1A3bvi"/>
    <x v="0"/>
    <s v="Road transport - motorcycle (&gt;50cc  4st) - rural driving"/>
    <n v="661"/>
    <s v="Tyre wear"/>
    <n v="60"/>
    <x v="1"/>
    <n v="1.9492291217583999"/>
    <s v="billion vehicle kilometres"/>
    <n v="7.5854446403334798E-4"/>
    <n v="1.4785769594424199E-3"/>
  </r>
  <r>
    <x v="12"/>
    <s v="1A3bvii"/>
    <x v="0"/>
    <s v="Road transport - motorcycle (&gt;50cc  4st) - rural driving"/>
    <n v="661"/>
    <s v="Road abrasion"/>
    <n v="313"/>
    <x v="1"/>
    <n v="1.9492291217583999"/>
    <s v="billion vehicle kilometres"/>
    <n v="6.4702432757330505E-5"/>
    <n v="1.2611986617920299E-4"/>
  </r>
  <r>
    <x v="10"/>
    <s v="1A3bi"/>
    <x v="0"/>
    <s v="Road transport - cars - urban driving"/>
    <n v="663"/>
    <s v="Petrol"/>
    <n v="28"/>
    <x v="1"/>
    <n v="211806.372077262"/>
    <s v="TJ (net)"/>
    <n v="1.08424975645399E-7"/>
    <n v="2.2965100734017401E-2"/>
  </r>
  <r>
    <x v="10"/>
    <s v="1A3bi"/>
    <x v="0"/>
    <s v="Road transport - cars - urban driving"/>
    <n v="664"/>
    <s v="DERV"/>
    <n v="12"/>
    <x v="1"/>
    <n v="161245.094866878"/>
    <s v="TJ (net)"/>
    <n v="2.0830350189466399E-7"/>
    <n v="3.3587917924108E-2"/>
  </r>
  <r>
    <x v="11"/>
    <s v="1A3bvi"/>
    <x v="0"/>
    <s v="Road transport - cars - urban driving"/>
    <n v="664"/>
    <s v="Brake wear"/>
    <n v="50"/>
    <x v="1"/>
    <n v="153.80182431653901"/>
    <s v="billion vehicle kilometres"/>
    <n v="3.31079240058984E-4"/>
    <n v="5.0920591114405098E-2"/>
  </r>
  <r>
    <x v="11"/>
    <s v="1A3bvi"/>
    <x v="0"/>
    <s v="Road transport - cars - urban driving"/>
    <n v="664"/>
    <s v="Tyre wear"/>
    <n v="60"/>
    <x v="1"/>
    <n v="153.80182431653901"/>
    <s v="billion vehicle kilometres"/>
    <n v="2.3598930397894999E-3"/>
    <n v="0.36295585471152803"/>
  </r>
  <r>
    <x v="12"/>
    <s v="1A3bvii"/>
    <x v="0"/>
    <s v="Road transport - cars - urban driving"/>
    <n v="664"/>
    <s v="Road abrasion"/>
    <n v="313"/>
    <x v="1"/>
    <n v="153.80182431653901"/>
    <s v="billion vehicle kilometres"/>
    <n v="1.6837884413863899E-4"/>
    <n v="2.58969734048329E-2"/>
  </r>
  <r>
    <x v="13"/>
    <s v="1A3bii"/>
    <x v="0"/>
    <s v="Road transport - LGVs - urban driving"/>
    <n v="666"/>
    <s v="Petrol"/>
    <n v="28"/>
    <x v="1"/>
    <n v="3149.3090646376399"/>
    <s v="TJ (net)"/>
    <n v="5.63487255874283E-8"/>
    <n v="1.77459552273267E-4"/>
  </r>
  <r>
    <x v="13"/>
    <s v="1A3bii"/>
    <x v="0"/>
    <s v="Road transport - LGVs - urban driving"/>
    <n v="667"/>
    <s v="DERV"/>
    <n v="12"/>
    <x v="1"/>
    <n v="84700.733912325493"/>
    <s v="TJ (net)"/>
    <n v="1.6032601673629301E-7"/>
    <n v="1.3579731282803801E-2"/>
  </r>
  <r>
    <x v="11"/>
    <s v="1A3bvi"/>
    <x v="0"/>
    <s v="Road transport - LGVs - urban driving"/>
    <n v="667"/>
    <s v="Brake wear"/>
    <n v="50"/>
    <x v="1"/>
    <n v="27.236323162935999"/>
    <s v="billion vehicle kilometres"/>
    <n v="5.5466994865896696E-4"/>
    <n v="1.51071699704447E-2"/>
  </r>
  <r>
    <x v="11"/>
    <s v="1A3bvi"/>
    <x v="0"/>
    <s v="Road transport - LGVs - urban driving"/>
    <n v="667"/>
    <s v="Tyre wear"/>
    <n v="60"/>
    <x v="1"/>
    <n v="27.236323162935999"/>
    <s v="billion vehicle kilometres"/>
    <n v="4.0027310763522403E-3"/>
    <n v="0.109019677129856"/>
  </r>
  <r>
    <x v="12"/>
    <s v="1A3bvii"/>
    <x v="0"/>
    <s v="Road transport - LGVs - urban driving"/>
    <n v="667"/>
    <s v="Road abrasion"/>
    <n v="313"/>
    <x v="1"/>
    <n v="27.236323162935999"/>
    <s v="billion vehicle kilometres"/>
    <n v="1.8083035454935601E-4"/>
    <n v="4.9251539741745499E-3"/>
  </r>
  <r>
    <x v="14"/>
    <s v="1A3biii"/>
    <x v="0"/>
    <s v="Road transport - buses and coaches - urban driving"/>
    <n v="668"/>
    <s v="DERV"/>
    <n v="12"/>
    <x v="1"/>
    <n v="28648.1271267255"/>
    <s v="TJ (net)"/>
    <n v="1.6370280817427799E-7"/>
    <n v="4.6897788595786699E-3"/>
  </r>
  <r>
    <x v="11"/>
    <s v="1A3bvi"/>
    <x v="0"/>
    <s v="Road transport - buses and coaches - urban driving"/>
    <n v="668"/>
    <s v="Brake wear"/>
    <n v="50"/>
    <x v="1"/>
    <n v="2.2203729430501902"/>
    <s v="billion vehicle kilometres"/>
    <n v="1.38283066372666E-3"/>
    <n v="3.07039979055881E-3"/>
  </r>
  <r>
    <x v="11"/>
    <s v="1A3bvi"/>
    <x v="0"/>
    <s v="Road transport - buses and coaches - urban driving"/>
    <n v="668"/>
    <s v="Tyre wear"/>
    <n v="60"/>
    <x v="1"/>
    <n v="2.2203729430501902"/>
    <s v="billion vehicle kilometres"/>
    <n v="5.2047160962704498E-3"/>
    <n v="1.15564107964167E-2"/>
  </r>
  <r>
    <x v="12"/>
    <s v="1A3bvii"/>
    <x v="0"/>
    <s v="Road transport - buses and coaches - urban driving"/>
    <n v="668"/>
    <s v="Road abrasion"/>
    <n v="313"/>
    <x v="1"/>
    <n v="2.2203729430501902"/>
    <s v="billion vehicle kilometres"/>
    <n v="7.7647645630202905E-4"/>
    <n v="1.72406731448852E-3"/>
  </r>
  <r>
    <x v="14"/>
    <s v="1A3biii"/>
    <x v="0"/>
    <s v="Road transport - HGV articulated - urban driving"/>
    <n v="669"/>
    <s v="DERV"/>
    <n v="12"/>
    <x v="1"/>
    <n v="14575.5139777765"/>
    <s v="TJ (net)"/>
    <n v="6.7730667333697294E-8"/>
    <n v="9.872092884464351E-4"/>
  </r>
  <r>
    <x v="11"/>
    <s v="1A3bvi"/>
    <x v="0"/>
    <s v="Road transport - HGV articulated - urban driving"/>
    <n v="669"/>
    <s v="Brake wear"/>
    <n v="50"/>
    <x v="1"/>
    <n v="0.96769557319405797"/>
    <s v="billion vehicle kilometres"/>
    <n v="1.39341024896061E-3"/>
    <n v="1.3483969295624101E-3"/>
  </r>
  <r>
    <x v="11"/>
    <s v="1A3bvi"/>
    <x v="0"/>
    <s v="Road transport - HGV articulated - urban driving"/>
    <n v="669"/>
    <s v="Tyre wear"/>
    <n v="60"/>
    <x v="1"/>
    <n v="0.96769557319405797"/>
    <s v="billion vehicle kilometres"/>
    <n v="1.22525494303536E-2"/>
    <n v="1.1856737844094601E-2"/>
  </r>
  <r>
    <x v="12"/>
    <s v="1A3bvii"/>
    <x v="0"/>
    <s v="Road transport - HGV articulated - urban driving"/>
    <n v="669"/>
    <s v="Road abrasion"/>
    <n v="313"/>
    <x v="1"/>
    <n v="0.96769557319405797"/>
    <s v="billion vehicle kilometres"/>
    <n v="8.2230886143416304E-4"/>
    <n v="7.9574464500808603E-4"/>
  </r>
  <r>
    <x v="14"/>
    <s v="1A3biii"/>
    <x v="0"/>
    <s v="Road transport - HGV rigid - urban driving"/>
    <n v="670"/>
    <s v="DERV"/>
    <n v="12"/>
    <x v="1"/>
    <n v="25099.7305395105"/>
    <s v="TJ (net)"/>
    <n v="9.3609465968080196E-8"/>
    <n v="2.3495723717462899E-3"/>
  </r>
  <r>
    <x v="11"/>
    <s v="1A3bvi"/>
    <x v="0"/>
    <s v="Road transport - HGV rigid - urban driving"/>
    <n v="670"/>
    <s v="Brake wear"/>
    <n v="50"/>
    <x v="1"/>
    <n v="2.5153474445223001"/>
    <s v="billion vehicle kilometres"/>
    <n v="1.3338818846109601E-3"/>
    <n v="3.3551763897507699E-3"/>
  </r>
  <r>
    <x v="11"/>
    <s v="1A3bvi"/>
    <x v="0"/>
    <s v="Road transport - HGV rigid - urban driving"/>
    <n v="670"/>
    <s v="Tyre wear"/>
    <n v="60"/>
    <x v="1"/>
    <n v="2.5153474445223001"/>
    <s v="billion vehicle kilometres"/>
    <n v="5.1672076103654301E-3"/>
    <n v="1.29973224580489E-2"/>
  </r>
  <r>
    <x v="12"/>
    <s v="1A3bvii"/>
    <x v="0"/>
    <s v="Road transport - HGV rigid - urban driving"/>
    <n v="670"/>
    <s v="Road abrasion"/>
    <n v="313"/>
    <x v="1"/>
    <n v="2.5153474445223001"/>
    <s v="billion vehicle kilometres"/>
    <n v="7.8717871828507403E-4"/>
    <n v="1.9800279774207E-3"/>
  </r>
  <r>
    <x v="15"/>
    <s v="1A3biv"/>
    <x v="0"/>
    <s v="Road transport - mopeds (&lt;50cc 2st) - urban driving"/>
    <n v="671"/>
    <s v="Petrol"/>
    <n v="28"/>
    <x v="1"/>
    <n v="111.839096104985"/>
    <s v="TJ (net)"/>
    <n v="5.0505856601951001E-7"/>
    <n v="5.6485293503701898E-5"/>
  </r>
  <r>
    <x v="11"/>
    <s v="1A3bvi"/>
    <x v="0"/>
    <s v="Road transport - mopeds (&lt;50cc 2st) - urban driving"/>
    <n v="671"/>
    <s v="Brake wear"/>
    <n v="50"/>
    <x v="1"/>
    <n v="0.12086004639879"/>
    <s v="billion vehicle kilometres"/>
    <n v="0"/>
    <n v="0"/>
  </r>
  <r>
    <x v="11"/>
    <s v="1A3bvi"/>
    <x v="0"/>
    <s v="Road transport - mopeds (&lt;50cc 2st) - urban driving"/>
    <n v="671"/>
    <s v="Tyre wear"/>
    <n v="60"/>
    <x v="1"/>
    <n v="0.12086004639879"/>
    <s v="billion vehicle kilometres"/>
    <n v="0"/>
    <n v="0"/>
  </r>
  <r>
    <x v="12"/>
    <s v="1A3bvii"/>
    <x v="0"/>
    <s v="Road transport - mopeds (&lt;50cc 2st) - urban driving"/>
    <n v="671"/>
    <s v="Road abrasion"/>
    <n v="313"/>
    <x v="1"/>
    <n v="0.12086004639879"/>
    <s v="billion vehicle kilometres"/>
    <n v="0"/>
    <n v="0"/>
  </r>
  <r>
    <x v="15"/>
    <s v="1A3biv"/>
    <x v="0"/>
    <s v="Road transport - motorcycle (&gt;50cc  2st) - urban driving"/>
    <n v="672"/>
    <s v="Petrol"/>
    <n v="28"/>
    <x v="1"/>
    <n v="66.806922893899099"/>
    <s v="TJ (net)"/>
    <n v="1.8467547597390201E-6"/>
    <n v="1.23376002837826E-4"/>
  </r>
  <r>
    <x v="11"/>
    <s v="1A3bvi"/>
    <x v="0"/>
    <s v="Road transport - motorcycle (&gt;50cc  2st) - urban driving"/>
    <n v="672"/>
    <s v="Brake wear"/>
    <n v="50"/>
    <x v="1"/>
    <n v="4.98863843141608E-2"/>
    <s v="billion vehicle kilometres"/>
    <n v="0"/>
    <n v="0"/>
  </r>
  <r>
    <x v="11"/>
    <s v="1A3bvi"/>
    <x v="0"/>
    <s v="Road transport - motorcycle (&gt;50cc  2st) - urban driving"/>
    <n v="672"/>
    <s v="Tyre wear"/>
    <n v="60"/>
    <x v="1"/>
    <n v="4.98863843141608E-2"/>
    <s v="billion vehicle kilometres"/>
    <n v="0"/>
    <n v="0"/>
  </r>
  <r>
    <x v="12"/>
    <s v="1A3bvii"/>
    <x v="0"/>
    <s v="Road transport - motorcycle (&gt;50cc  2st) - urban driving"/>
    <n v="672"/>
    <s v="Road abrasion"/>
    <n v="313"/>
    <x v="1"/>
    <n v="4.98863843141608E-2"/>
    <s v="billion vehicle kilometres"/>
    <n v="0"/>
    <n v="0"/>
  </r>
  <r>
    <x v="15"/>
    <s v="1A3biv"/>
    <x v="0"/>
    <s v="Road transport - motorcycle (&gt;50cc  4st) - urban driving"/>
    <n v="673"/>
    <s v="Petrol"/>
    <n v="28"/>
    <x v="1"/>
    <n v="3303.34277050123"/>
    <s v="TJ (net)"/>
    <n v="8.0043301409333096E-7"/>
    <n v="2.64410461037571E-3"/>
  </r>
  <r>
    <x v="11"/>
    <s v="1A3bvi"/>
    <x v="0"/>
    <s v="Road transport - motorcycle (&gt;50cc  4st) - urban driving"/>
    <n v="673"/>
    <s v="Brake wear"/>
    <n v="50"/>
    <x v="1"/>
    <n v="2.0002636776917702"/>
    <s v="billion vehicle kilometres"/>
    <n v="1.7514072111547699E-4"/>
    <n v="3.5032762293203299E-4"/>
  </r>
  <r>
    <x v="11"/>
    <s v="1A3bvi"/>
    <x v="0"/>
    <s v="Road transport - motorcycle (&gt;50cc  4st) - urban driving"/>
    <n v="673"/>
    <s v="Tyre wear"/>
    <n v="60"/>
    <x v="1"/>
    <n v="2.0002636776917702"/>
    <s v="billion vehicle kilometres"/>
    <n v="1.0732966411786801E-3"/>
    <n v="2.14687628673829E-3"/>
  </r>
  <r>
    <x v="12"/>
    <s v="1A3bvii"/>
    <x v="0"/>
    <s v="Road transport - motorcycle (&gt;50cc  4st) - urban driving"/>
    <n v="673"/>
    <s v="Road abrasion"/>
    <n v="313"/>
    <x v="1"/>
    <n v="2.0002636776917702"/>
    <s v="billion vehicle kilometres"/>
    <n v="7.1251745895467501E-5"/>
    <n v="1.42522279286827E-4"/>
  </r>
  <r>
    <x v="10"/>
    <s v="1A3bi"/>
    <x v="0"/>
    <s v="Road transport - cars - motorway driving"/>
    <n v="675"/>
    <s v="Petrol"/>
    <n v="28"/>
    <x v="1"/>
    <n v="73384.973351355497"/>
    <s v="TJ (net)"/>
    <n v="1.4614989411663499E-7"/>
    <n v="1.07252060850527E-2"/>
  </r>
  <r>
    <x v="10"/>
    <s v="1A3bi"/>
    <x v="0"/>
    <s v="Road transport - cars - motorway driving"/>
    <n v="676"/>
    <s v="DERV"/>
    <n v="12"/>
    <x v="1"/>
    <n v="105211.842744447"/>
    <s v="TJ (net)"/>
    <n v="1.4150028526068301E-7"/>
    <n v="1.48875057611414E-2"/>
  </r>
  <r>
    <x v="11"/>
    <s v="1A3bvi"/>
    <x v="0"/>
    <s v="Road transport - cars - motorway driving"/>
    <n v="676"/>
    <s v="Brake wear"/>
    <n v="50"/>
    <x v="1"/>
    <n v="82.035630092942498"/>
    <s v="billion vehicle kilometres"/>
    <n v="4.0367573901110603E-5"/>
    <n v="3.3115793603010302E-3"/>
  </r>
  <r>
    <x v="11"/>
    <s v="1A3bvi"/>
    <x v="0"/>
    <s v="Road transport - cars - motorway driving"/>
    <n v="676"/>
    <s v="Tyre wear"/>
    <n v="60"/>
    <x v="1"/>
    <n v="82.035630092942498"/>
    <s v="billion vehicle kilometres"/>
    <n v="1.6373879665933799E-3"/>
    <n v="0.13432415354609001"/>
  </r>
  <r>
    <x v="12"/>
    <s v="1A3bvii"/>
    <x v="0"/>
    <s v="Road transport - cars - motorway driving"/>
    <n v="676"/>
    <s v="Road abrasion"/>
    <n v="313"/>
    <x v="1"/>
    <n v="82.035630092942498"/>
    <s v="billion vehicle kilometres"/>
    <n v="1.7630108023494699E-4"/>
    <n v="1.44629702031403E-2"/>
  </r>
  <r>
    <x v="13"/>
    <s v="1A3bii"/>
    <x v="0"/>
    <s v="Road transport - LGVs - motorway driving"/>
    <n v="678"/>
    <s v="Petrol"/>
    <n v="28"/>
    <x v="1"/>
    <n v="1567.50600291406"/>
    <s v="TJ (net)"/>
    <n v="1.8880540972884901E-7"/>
    <n v="2.9595361313261901E-4"/>
  </r>
  <r>
    <x v="13"/>
    <s v="1A3bii"/>
    <x v="0"/>
    <s v="Road transport - LGVs - motorway driving"/>
    <n v="679"/>
    <s v="DERV"/>
    <n v="12"/>
    <x v="1"/>
    <n v="56550.873624281099"/>
    <s v="TJ (net)"/>
    <n v="1.7567606374575701E-7"/>
    <n v="9.9346348796974498E-3"/>
  </r>
  <r>
    <x v="11"/>
    <s v="1A3bvi"/>
    <x v="0"/>
    <s v="Road transport - LGVs - motorway driving"/>
    <n v="679"/>
    <s v="Brake wear"/>
    <n v="50"/>
    <x v="1"/>
    <n v="17.0897782207334"/>
    <s v="billion vehicle kilometres"/>
    <n v="6.27296018479979E-5"/>
    <n v="1.07203498345719E-3"/>
  </r>
  <r>
    <x v="11"/>
    <s v="1A3bvi"/>
    <x v="0"/>
    <s v="Road transport - LGVs - motorway driving"/>
    <n v="679"/>
    <s v="Tyre wear"/>
    <n v="60"/>
    <x v="1"/>
    <n v="17.0897782207334"/>
    <s v="billion vehicle kilometres"/>
    <n v="2.5767207117839402E-3"/>
    <n v="4.4035585501157798E-2"/>
  </r>
  <r>
    <x v="12"/>
    <s v="1A3bvii"/>
    <x v="0"/>
    <s v="Road transport - LGVs - motorway driving"/>
    <n v="679"/>
    <s v="Road abrasion"/>
    <n v="313"/>
    <x v="1"/>
    <n v="17.0897782207334"/>
    <s v="billion vehicle kilometres"/>
    <n v="1.7566817731255E-4"/>
    <n v="3.0021301907119501E-3"/>
  </r>
  <r>
    <x v="14"/>
    <s v="1A3biii"/>
    <x v="0"/>
    <s v="Road transport - buses and coaches - motorway driving"/>
    <n v="680"/>
    <s v="DERV"/>
    <n v="12"/>
    <x v="1"/>
    <n v="3211.0715199701799"/>
    <s v="TJ (net)"/>
    <n v="1.6404392795863299E-7"/>
    <n v="5.2675678509200602E-4"/>
  </r>
  <r>
    <x v="11"/>
    <s v="1A3bvi"/>
    <x v="0"/>
    <s v="Road transport - buses and coaches - motorway driving"/>
    <n v="680"/>
    <s v="Brake wear"/>
    <n v="50"/>
    <x v="1"/>
    <n v="0.35895659408824299"/>
    <s v="billion vehicle kilometres"/>
    <n v="2.1623893232678999E-4"/>
    <n v="7.7620390657302601E-5"/>
  </r>
  <r>
    <x v="11"/>
    <s v="1A3bvi"/>
    <x v="0"/>
    <s v="Road transport - buses and coaches - motorway driving"/>
    <n v="680"/>
    <s v="Tyre wear"/>
    <n v="60"/>
    <x v="1"/>
    <n v="0.35895659408824299"/>
    <s v="billion vehicle kilometres"/>
    <n v="3.4125238253883E-3"/>
    <n v="1.2249479296063701E-3"/>
  </r>
  <r>
    <x v="12"/>
    <s v="1A3bvii"/>
    <x v="0"/>
    <s v="Road transport - buses and coaches - motorway driving"/>
    <n v="680"/>
    <s v="Road abrasion"/>
    <n v="313"/>
    <x v="1"/>
    <n v="0.35895659408824299"/>
    <s v="billion vehicle kilometres"/>
    <n v="7.7094528024544001E-4"/>
    <n v="2.7673589202530899E-4"/>
  </r>
  <r>
    <x v="14"/>
    <s v="1A3biii"/>
    <x v="0"/>
    <s v="Road transport - HGV articulated - motorway driving"/>
    <n v="681"/>
    <s v="DERV"/>
    <n v="12"/>
    <x v="1"/>
    <n v="93969.046513733396"/>
    <s v="TJ (net)"/>
    <n v="5.9287678166405199E-8"/>
    <n v="5.5712065873101896E-3"/>
  </r>
  <r>
    <x v="11"/>
    <s v="1A3bvi"/>
    <x v="0"/>
    <s v="Road transport - HGV articulated - motorway driving"/>
    <n v="681"/>
    <s v="Brake wear"/>
    <n v="50"/>
    <x v="1"/>
    <n v="8.8729028043665092"/>
    <s v="billion vehicle kilometres"/>
    <n v="2.32183709142079E-4"/>
    <n v="2.0601434839749699E-3"/>
  </r>
  <r>
    <x v="11"/>
    <s v="1A3bvi"/>
    <x v="0"/>
    <s v="Road transport - HGV articulated - motorway driving"/>
    <n v="681"/>
    <s v="Tyre wear"/>
    <n v="60"/>
    <x v="1"/>
    <n v="8.8729028043665092"/>
    <s v="billion vehicle kilometres"/>
    <n v="8.2523088283896692E-3"/>
    <n v="7.3221934145917197E-2"/>
  </r>
  <r>
    <x v="12"/>
    <s v="1A3bvii"/>
    <x v="0"/>
    <s v="Road transport - HGV articulated - motorway driving"/>
    <n v="681"/>
    <s v="Road abrasion"/>
    <n v="313"/>
    <x v="1"/>
    <n v="8.8729028043665092"/>
    <s v="billion vehicle kilometres"/>
    <n v="8.27792353517775E-4"/>
    <n v="7.3449210949610199E-3"/>
  </r>
  <r>
    <x v="14"/>
    <s v="1A3biii"/>
    <x v="0"/>
    <s v="Road transport - HGV rigid - motorway driving"/>
    <n v="682"/>
    <s v="DERV"/>
    <n v="12"/>
    <x v="1"/>
    <n v="30877.647404360301"/>
    <s v="TJ (net)"/>
    <n v="8.6827377869983694E-8"/>
    <n v="2.6810251589145101E-3"/>
  </r>
  <r>
    <x v="11"/>
    <s v="1A3bvi"/>
    <x v="0"/>
    <s v="Road transport - HGV rigid - motorway driving"/>
    <n v="682"/>
    <s v="Brake wear"/>
    <n v="50"/>
    <x v="1"/>
    <n v="4.0541385113822397"/>
    <s v="billion vehicle kilometres"/>
    <n v="2.1800938777501199E-4"/>
    <n v="8.8384025482154103E-4"/>
  </r>
  <r>
    <x v="11"/>
    <s v="1A3bvi"/>
    <x v="0"/>
    <s v="Road transport - HGV rigid - motorway driving"/>
    <n v="682"/>
    <s v="Tyre wear"/>
    <n v="60"/>
    <x v="1"/>
    <n v="4.0541385113822397"/>
    <s v="billion vehicle kilometres"/>
    <n v="3.4404638514226298E-3"/>
    <n v="1.39481169970709E-2"/>
  </r>
  <r>
    <x v="12"/>
    <s v="1A3bvii"/>
    <x v="0"/>
    <s v="Road transport - HGV rigid - motorway driving"/>
    <n v="682"/>
    <s v="Road abrasion"/>
    <n v="313"/>
    <x v="1"/>
    <n v="4.0541385113822397"/>
    <s v="billion vehicle kilometres"/>
    <n v="7.7725739183887195E-4"/>
    <n v="3.15110912551049E-3"/>
  </r>
  <r>
    <x v="15"/>
    <s v="1A3biv"/>
    <x v="0"/>
    <s v="Road transport - motorcycle (&gt;50cc  4st) - motorway driving"/>
    <n v="685"/>
    <s v="Petrol"/>
    <n v="28"/>
    <x v="1"/>
    <n v="784.98416764459103"/>
    <s v="TJ (net)"/>
    <n v="7.4745528862348905E-7"/>
    <n v="5.8674056759165703E-4"/>
  </r>
  <r>
    <x v="11"/>
    <s v="1A3bvi"/>
    <x v="0"/>
    <s v="Road transport - motorcycle (&gt;50cc  4st) - motorway driving"/>
    <n v="685"/>
    <s v="Brake wear"/>
    <n v="50"/>
    <x v="1"/>
    <n v="0.36743592204450798"/>
    <s v="billion vehicle kilometres"/>
    <n v="2.3254087137331199E-5"/>
    <n v="8.5443869486086207E-6"/>
  </r>
  <r>
    <x v="11"/>
    <s v="1A3bvi"/>
    <x v="0"/>
    <s v="Road transport - motorcycle (&gt;50cc  4st) - motorway driving"/>
    <n v="685"/>
    <s v="Tyre wear"/>
    <n v="60"/>
    <x v="1"/>
    <n v="0.36743592204450798"/>
    <s v="billion vehicle kilometres"/>
    <n v="8.1113663861574303E-4"/>
    <n v="2.98040738713858E-4"/>
  </r>
  <r>
    <x v="12"/>
    <s v="1A3bvii"/>
    <x v="0"/>
    <s v="Road transport - motorcycle (&gt;50cc  4st) - motorway driving"/>
    <n v="685"/>
    <s v="Road abrasion"/>
    <n v="313"/>
    <x v="1"/>
    <n v="0.36743592204450798"/>
    <s v="billion vehicle kilometres"/>
    <n v="8.1247799379417698E-5"/>
    <n v="2.98533600790635E-5"/>
  </r>
  <r>
    <x v="10"/>
    <s v="1A3bi"/>
    <x v="0"/>
    <s v="Road transport - cars - cold start"/>
    <n v="687"/>
    <s v="Petrol"/>
    <n v="28"/>
    <x v="1"/>
    <n v="10.7535294250464"/>
    <s v="Megatonne"/>
    <n v="0"/>
    <n v="0"/>
  </r>
  <r>
    <x v="10"/>
    <s v="1A3bi"/>
    <x v="0"/>
    <s v="Road transport - cars - cold start"/>
    <n v="688"/>
    <s v="DERV"/>
    <n v="12"/>
    <x v="1"/>
    <n v="10.801121650459001"/>
    <s v="Megatonne"/>
    <n v="2.66898496836973E-3"/>
    <n v="2.8828031326607901E-2"/>
  </r>
  <r>
    <x v="13"/>
    <s v="1A3bii"/>
    <x v="0"/>
    <s v="Road transport - LGVs - cold start"/>
    <n v="690"/>
    <s v="Petrol"/>
    <n v="28"/>
    <x v="1"/>
    <n v="0.178556265751384"/>
    <s v="Megatonne"/>
    <n v="0"/>
    <n v="0"/>
  </r>
  <r>
    <x v="13"/>
    <s v="1A3bii"/>
    <x v="0"/>
    <s v="Road transport - LGVs - cold start"/>
    <n v="691"/>
    <s v="DERV"/>
    <n v="12"/>
    <x v="1"/>
    <n v="5.91172774370082"/>
    <s v="Megatonne"/>
    <n v="6.5820070727531899E-4"/>
    <n v="3.8911033821230098E-3"/>
  </r>
  <r>
    <x v="6"/>
    <s v="5C1bv"/>
    <x v="0"/>
    <s v="Foot and mouth pyres"/>
    <n v="712"/>
    <s v="Pigs burnt"/>
    <n v="239"/>
    <x v="1"/>
    <n v="0"/>
    <s v="Population Size (1000 head)"/>
    <n v="1.0830819326839E-3"/>
    <n v="0"/>
  </r>
  <r>
    <x v="6"/>
    <s v="5C1bv"/>
    <x v="0"/>
    <s v="Foot and mouth pyres"/>
    <n v="712"/>
    <s v="Cows burnt"/>
    <n v="240"/>
    <x v="1"/>
    <n v="0"/>
    <s v="Population Size (1000 head)"/>
    <n v="4.51326104595979E-3"/>
    <n v="0"/>
  </r>
  <r>
    <x v="6"/>
    <s v="5C1bv"/>
    <x v="0"/>
    <s v="Foot and mouth pyres"/>
    <n v="712"/>
    <s v="Sheep burnt"/>
    <n v="241"/>
    <x v="1"/>
    <n v="0"/>
    <s v="Population Size (1000 head)"/>
    <n v="2.4532111527413502E-4"/>
    <n v="0"/>
  </r>
  <r>
    <x v="6"/>
    <s v="5C1bv"/>
    <x v="0"/>
    <s v="Foot and mouth pyres"/>
    <n v="712"/>
    <s v="Goats burnt"/>
    <n v="242"/>
    <x v="1"/>
    <n v="0"/>
    <s v="Population Size (1000 head)"/>
    <n v="2.4532111527413502E-4"/>
    <n v="0"/>
  </r>
  <r>
    <x v="6"/>
    <s v="5C1bv"/>
    <x v="0"/>
    <s v="Foot and mouth pyres"/>
    <n v="712"/>
    <s v="Deer burnt"/>
    <n v="243"/>
    <x v="1"/>
    <n v="0"/>
    <s v="Population Size (1000 head)"/>
    <n v="4.51326104595979E-3"/>
    <n v="0"/>
  </r>
  <r>
    <x v="1"/>
    <s v="1A3c"/>
    <x v="0"/>
    <s v="Rail - coal"/>
    <n v="815"/>
    <s v="Coal"/>
    <n v="7"/>
    <x v="1"/>
    <n v="390.89441988933697"/>
    <s v="TJ (net)"/>
    <n v="2.6407028540951899E-6"/>
    <n v="1.0322360102516599E-3"/>
  </r>
  <r>
    <x v="3"/>
    <s v="1B2c"/>
    <x v="0"/>
    <s v="Upstream Gas Production - flaring"/>
    <n v="816"/>
    <s v="Non-fuel combustion"/>
    <n v="21"/>
    <x v="1"/>
    <n v="82673.939536816702"/>
    <s v="t"/>
    <n v="7.5363023546138894E-8"/>
    <n v="6.2305580519651802E-3"/>
  </r>
  <r>
    <x v="2"/>
    <s v="1A1c"/>
    <x v="0"/>
    <s v="Upstream Gas Production - fuel combustion"/>
    <n v="818"/>
    <s v="Gas oil"/>
    <n v="15"/>
    <x v="1"/>
    <n v="1949.93610358354"/>
    <s v="TJ (net)"/>
    <n v="1.5678533833948099E-6"/>
    <n v="3.0572139174071498E-3"/>
  </r>
  <r>
    <x v="2"/>
    <s v="1A1c"/>
    <x v="0"/>
    <s v="Upstream Gas Production - fuel combustion"/>
    <n v="818"/>
    <s v="Natural gas"/>
    <n v="19"/>
    <x v="1"/>
    <n v="41131.553244650597"/>
    <s v="TJ (net)"/>
    <n v="3.6191660694719597E-8"/>
    <n v="1.4886192188771901E-3"/>
  </r>
  <r>
    <x v="1"/>
    <s v="1A3ai(i)"/>
    <x v="0"/>
    <s v="Aircraft between UK and CDs - TOL"/>
    <n v="825"/>
    <s v="Aviation spirit"/>
    <n v="2"/>
    <x v="1"/>
    <n v="5.67818969461171E-2"/>
    <s v="TJ (net)"/>
    <n v="1.0397552348126199E-6"/>
    <n v="5.9039274592316003E-8"/>
  </r>
  <r>
    <x v="1"/>
    <s v="1A3ai(i)"/>
    <x v="0"/>
    <s v="Aircraft between UK and CDs - TOL"/>
    <n v="825"/>
    <s v="Aviation turbine fuel"/>
    <n v="3"/>
    <x v="1"/>
    <n v="388.84012166571301"/>
    <s v="TJ (net)"/>
    <n v="3.8390411279114198E-7"/>
    <n v="1.4927732192567499E-4"/>
  </r>
  <r>
    <x v="1"/>
    <s v="1A3ai(i)"/>
    <x v="0"/>
    <s v="Aircraft between UK and Gibraltar - TOL"/>
    <n v="826"/>
    <s v="Aviation turbine fuel"/>
    <n v="3"/>
    <x v="1"/>
    <n v="51.851587809000101"/>
    <s v="TJ (net)"/>
    <n v="3.74732270805183E-7"/>
    <n v="1.9430463244520999E-5"/>
  </r>
  <r>
    <x v="8"/>
    <s v="z_1A3ai(ii)"/>
    <x v="0"/>
    <s v="Aircraft between UK and CDs - Cruise"/>
    <n v="828"/>
    <s v="Aviation spirit"/>
    <n v="2"/>
    <x v="1"/>
    <n v="2.35171438706455"/>
    <s v="TJ (net)"/>
    <n v="6.8147661140645599E-7"/>
    <n v="1.60263835149256E-6"/>
  </r>
  <r>
    <x v="8"/>
    <s v="z_1A3ai(ii)"/>
    <x v="0"/>
    <s v="Aircraft between UK and CDs - Cruise"/>
    <n v="828"/>
    <s v="Aviation turbine fuel"/>
    <n v="3"/>
    <x v="1"/>
    <n v="876.04742556647795"/>
    <s v="TJ (net)"/>
    <n v="6.9696423874167701E-7"/>
    <n v="6.1057372706154595E-4"/>
  </r>
  <r>
    <x v="8"/>
    <s v="z_1A3ai(ii)"/>
    <x v="0"/>
    <s v="Aircraft between UK and Gibraltar - Cruise"/>
    <n v="829"/>
    <s v="Aviation turbine fuel"/>
    <n v="3"/>
    <x v="1"/>
    <n v="385.00894274767097"/>
    <s v="TJ (net)"/>
    <n v="6.9696423874167701E-7"/>
    <n v="2.6833746469086798E-4"/>
  </r>
  <r>
    <x v="4"/>
    <s v="1A2b"/>
    <x v="0"/>
    <s v="Autogeneration - exported to grid"/>
    <n v="833"/>
    <s v="Coal"/>
    <n v="7"/>
    <x v="1"/>
    <n v="84.599499218922304"/>
    <s v="TJ (net)"/>
    <n v="4.4898461538461603E-6"/>
    <n v="3.7983873618539001E-4"/>
  </r>
  <r>
    <x v="4"/>
    <s v="1A2gviii"/>
    <x v="0"/>
    <s v="Autogeneration - exported to grid"/>
    <n v="833"/>
    <s v="Natural gas"/>
    <n v="19"/>
    <x v="1"/>
    <n v="26469.2961400081"/>
    <s v="TJ (net)"/>
    <n v="3.1200000000000001E-8"/>
    <n v="8.25842039568253E-4"/>
  </r>
  <r>
    <x v="4"/>
    <s v="1A2b"/>
    <x v="0"/>
    <s v="Non-Ferrous Metal (combustion)"/>
    <n v="834"/>
    <s v="Coal"/>
    <n v="7"/>
    <x v="1"/>
    <n v="364.98052941306702"/>
    <s v="TJ (net)"/>
    <n v="2.3760000003535801E-6"/>
    <n v="8.67193738014497E-4"/>
  </r>
  <r>
    <x v="4"/>
    <s v="1A2b"/>
    <x v="0"/>
    <s v="Non-Ferrous Metal (combustion)"/>
    <n v="834"/>
    <s v="Fuel oil"/>
    <n v="14"/>
    <x v="1"/>
    <n v="16.513826562683501"/>
    <s v="TJ (net)"/>
    <n v="1.11999999988017E-5"/>
    <n v="1.84954857482267E-4"/>
  </r>
  <r>
    <x v="4"/>
    <s v="1A2b"/>
    <x v="0"/>
    <s v="Non-Ferrous Metal (combustion)"/>
    <n v="834"/>
    <s v="Gas oil"/>
    <n v="15"/>
    <x v="1"/>
    <n v="15.801417957975801"/>
    <s v="TJ (net)"/>
    <n v="1.12000000004546E-5"/>
    <n v="1.7697588113651201E-4"/>
  </r>
  <r>
    <x v="4"/>
    <s v="1A2b"/>
    <x v="0"/>
    <s v="Non-Ferrous Metal (combustion)"/>
    <n v="834"/>
    <s v="Natural gas"/>
    <n v="19"/>
    <x v="1"/>
    <n v="8215.6507781574692"/>
    <s v="TJ (net)"/>
    <n v="3.1200000000000001E-8"/>
    <n v="2.5632830427851298E-4"/>
  </r>
  <r>
    <x v="4"/>
    <s v="1A2c"/>
    <x v="0"/>
    <s v="Chemicals (combustion)"/>
    <n v="835"/>
    <s v="Coal"/>
    <n v="7"/>
    <x v="1"/>
    <n v="796.34497630455496"/>
    <s v="TJ (net)"/>
    <n v="6.9120000000000001E-6"/>
    <n v="5.50433647621708E-3"/>
  </r>
  <r>
    <x v="4"/>
    <s v="1A2c"/>
    <x v="0"/>
    <s v="Chemicals (combustion)"/>
    <n v="835"/>
    <s v="Fuel oil"/>
    <n v="14"/>
    <x v="1"/>
    <n v="1388.64583321702"/>
    <s v="TJ (net)"/>
    <n v="1.11999999988017E-5"/>
    <n v="1.5552833330366601E-2"/>
  </r>
  <r>
    <x v="4"/>
    <s v="1A2c"/>
    <x v="0"/>
    <s v="Chemicals (combustion)"/>
    <n v="835"/>
    <s v="Gas oil"/>
    <n v="15"/>
    <x v="1"/>
    <n v="198.259772627693"/>
    <s v="TJ (net)"/>
    <n v="1.12000000004546E-5"/>
    <n v="2.2205094535202902E-3"/>
  </r>
  <r>
    <x v="4"/>
    <s v="1A2c"/>
    <x v="0"/>
    <s v="Chemicals (combustion)"/>
    <n v="835"/>
    <s v="Natural gas"/>
    <n v="19"/>
    <x v="1"/>
    <n v="67271.906906020697"/>
    <s v="TJ (net)"/>
    <n v="3.1200000000000001E-8"/>
    <n v="2.0988834954678501E-3"/>
  </r>
  <r>
    <x v="4"/>
    <s v="1A2c"/>
    <x v="0"/>
    <s v="Chemicals (combustion)"/>
    <n v="835"/>
    <s v="OPG"/>
    <n v="26"/>
    <x v="1"/>
    <n v="43491.815025934702"/>
    <s v="TJ (net)"/>
    <n v="4.3679999999999999E-7"/>
    <n v="1.89972248033283E-2"/>
  </r>
  <r>
    <x v="4"/>
    <s v="1A2d"/>
    <x v="0"/>
    <s v="Pulp, Paper and Print (combustion)"/>
    <n v="836"/>
    <s v="Coal"/>
    <n v="7"/>
    <x v="1"/>
    <n v="1448.2441621432099"/>
    <s v="TJ (net)"/>
    <n v="6.9119999992886398E-6"/>
    <n v="1.0010263647703599E-2"/>
  </r>
  <r>
    <x v="4"/>
    <s v="1A2d"/>
    <x v="0"/>
    <s v="Pulp, Paper and Print (combustion)"/>
    <n v="836"/>
    <s v="Fuel oil"/>
    <n v="14"/>
    <x v="1"/>
    <n v="35.406213082289597"/>
    <s v="TJ (net)"/>
    <n v="1.11999999988017E-5"/>
    <n v="3.96549586479216E-4"/>
  </r>
  <r>
    <x v="4"/>
    <s v="1A2d"/>
    <x v="0"/>
    <s v="Pulp, Paper and Print (combustion)"/>
    <n v="836"/>
    <s v="Gas oil"/>
    <n v="15"/>
    <x v="1"/>
    <n v="69.445023640475796"/>
    <s v="TJ (net)"/>
    <n v="1.12000000004546E-5"/>
    <n v="7.7778426480489904E-4"/>
  </r>
  <r>
    <x v="4"/>
    <s v="1A2d"/>
    <x v="0"/>
    <s v="Pulp, Paper and Print (combustion)"/>
    <n v="836"/>
    <s v="Natural gas"/>
    <n v="19"/>
    <x v="1"/>
    <n v="15173.5163964064"/>
    <s v="TJ (net)"/>
    <n v="3.1200000000000001E-8"/>
    <n v="4.7341371156787998E-4"/>
  </r>
  <r>
    <x v="4"/>
    <s v="1A2e"/>
    <x v="0"/>
    <s v="Food &amp; drink, tobacco (combustion)"/>
    <n v="837"/>
    <s v="Coal"/>
    <n v="7"/>
    <x v="1"/>
    <n v="1061.1903386193701"/>
    <s v="TJ (net)"/>
    <n v="6.9120000000000001E-6"/>
    <n v="7.3349476205370901E-3"/>
  </r>
  <r>
    <x v="4"/>
    <s v="1A2e"/>
    <x v="0"/>
    <s v="Food &amp; drink, tobacco (combustion)"/>
    <n v="837"/>
    <s v="Fuel oil"/>
    <n v="14"/>
    <x v="1"/>
    <n v="239.95040814640799"/>
    <s v="TJ (net)"/>
    <n v="1.11999999988017E-5"/>
    <n v="2.6874445709522401E-3"/>
  </r>
  <r>
    <x v="4"/>
    <s v="1A2e"/>
    <x v="0"/>
    <s v="Food &amp; drink, tobacco (combustion)"/>
    <n v="837"/>
    <s v="Gas oil"/>
    <n v="15"/>
    <x v="1"/>
    <n v="94.179249420689999"/>
    <s v="TJ (net)"/>
    <n v="1.12000000004546E-5"/>
    <n v="1.05480759355454E-3"/>
  </r>
  <r>
    <x v="4"/>
    <s v="1A2e"/>
    <x v="0"/>
    <s v="Food &amp; drink, tobacco (combustion)"/>
    <n v="837"/>
    <s v="Natural gas"/>
    <n v="19"/>
    <x v="1"/>
    <n v="54253.364153570597"/>
    <s v="TJ (net)"/>
    <n v="3.1200000000000001E-8"/>
    <n v="1.6927049615914E-3"/>
  </r>
  <r>
    <x v="1"/>
    <s v="1A3dii"/>
    <x v="0"/>
    <s v="Sailing boats with auxiliary engines"/>
    <n v="901"/>
    <s v="DERV"/>
    <n v="12"/>
    <x v="1"/>
    <n v="96.517230366464901"/>
    <s v="TJ (net)"/>
    <n v="5.2785637128583802E-5"/>
    <n v="5.0947234987801498E-3"/>
  </r>
  <r>
    <x v="1"/>
    <s v="1A3dii"/>
    <x v="0"/>
    <s v="Sailing boats with auxiliary engines"/>
    <n v="901"/>
    <s v="Gas oil"/>
    <n v="15"/>
    <x v="1"/>
    <n v="0"/>
    <s v="TJ (net)"/>
    <n v="0"/>
    <n v="0"/>
  </r>
  <r>
    <x v="1"/>
    <s v="1A3dii"/>
    <x v="0"/>
    <s v="Sailing boats with auxiliary engines"/>
    <n v="901"/>
    <s v="Petrol"/>
    <n v="28"/>
    <x v="1"/>
    <n v="0"/>
    <s v="TJ (net)"/>
    <n v="0"/>
    <n v="0"/>
  </r>
  <r>
    <x v="1"/>
    <s v="1A3dii"/>
    <x v="0"/>
    <s v="Motorboats / workboats (e.g. canal boats, dredgers, service boats, tourist boats, river boats)"/>
    <n v="902"/>
    <s v="DERV"/>
    <n v="12"/>
    <x v="1"/>
    <n v="4492.1639905819402"/>
    <s v="TJ (net)"/>
    <n v="5.2785637128583802E-5"/>
    <n v="0.23712173832894901"/>
  </r>
  <r>
    <x v="1"/>
    <s v="1A3dii"/>
    <x v="0"/>
    <s v="Motorboats / workboats (e.g. canal boats, dredgers, service boats, tourist boats, river boats)"/>
    <n v="902"/>
    <s v="Gas oil"/>
    <n v="15"/>
    <x v="1"/>
    <n v="1796.3459012349099"/>
    <s v="TJ (net)"/>
    <n v="3.2003403914815601E-5"/>
    <n v="5.7489183447944299E-2"/>
  </r>
  <r>
    <x v="1"/>
    <s v="1A3dii"/>
    <x v="0"/>
    <s v="Motorboats / workboats (e.g. canal boats, dredgers, service boats, tourist boats, river boats)"/>
    <n v="902"/>
    <s v="Petrol"/>
    <n v="28"/>
    <x v="1"/>
    <n v="2829.5372180428499"/>
    <s v="TJ (net)"/>
    <n v="4.0268095332276401E-8"/>
    <n v="1.13940074442374E-4"/>
  </r>
  <r>
    <x v="1"/>
    <s v="1A3dii"/>
    <x v="0"/>
    <s v="Personal watercraft e.g. jet ski"/>
    <n v="903"/>
    <s v="DERV"/>
    <n v="12"/>
    <x v="1"/>
    <n v="0"/>
    <s v="TJ (net)"/>
    <n v="0"/>
    <n v="0"/>
  </r>
  <r>
    <x v="1"/>
    <s v="1A3dii"/>
    <x v="0"/>
    <s v="Personal watercraft e.g. jet ski"/>
    <n v="903"/>
    <s v="Gas oil"/>
    <n v="15"/>
    <x v="1"/>
    <n v="0"/>
    <s v="TJ (net)"/>
    <n v="0"/>
    <n v="0"/>
  </r>
  <r>
    <x v="1"/>
    <s v="1A3dii"/>
    <x v="0"/>
    <s v="Personal watercraft e.g. jet ski"/>
    <n v="903"/>
    <s v="Petrol"/>
    <n v="28"/>
    <x v="1"/>
    <n v="1892.74079362055"/>
    <s v="TJ (net)"/>
    <n v="4.0268095332276401E-8"/>
    <n v="7.6217066716800804E-5"/>
  </r>
  <r>
    <x v="1"/>
    <s v="1A3dii"/>
    <x v="0"/>
    <s v="Inland goods-carrying vessels"/>
    <n v="904"/>
    <s v="DERV"/>
    <n v="12"/>
    <x v="1"/>
    <n v="0"/>
    <s v="TJ (net)"/>
    <n v="0"/>
    <n v="0"/>
  </r>
  <r>
    <x v="1"/>
    <s v="1A3dii"/>
    <x v="0"/>
    <s v="Inland goods-carrying vessels"/>
    <n v="904"/>
    <s v="Gas oil"/>
    <n v="15"/>
    <x v="1"/>
    <n v="77.283659680290299"/>
    <s v="TJ (net)"/>
    <n v="3.2003403914815601E-5"/>
    <n v="2.4733401767634798E-3"/>
  </r>
  <r>
    <x v="1"/>
    <s v="1A3dii"/>
    <x v="0"/>
    <s v="Inland goods-carrying vessels"/>
    <n v="904"/>
    <s v="Petrol"/>
    <n v="28"/>
    <x v="1"/>
    <n v="0"/>
    <s v="TJ (net)"/>
    <n v="0"/>
    <n v="0"/>
  </r>
  <r>
    <x v="1"/>
    <s v="1A3dii"/>
    <x v="0"/>
    <s v="Shipping between UK and Gibraltar"/>
    <n v="906"/>
    <s v="Fuel oil"/>
    <n v="14"/>
    <x v="1"/>
    <n v="284.87709206480702"/>
    <s v="TJ (net)"/>
    <n v="8.4216251273492293E-6"/>
    <n v="2.3991280767391601E-3"/>
  </r>
  <r>
    <x v="1"/>
    <s v="1A3dii"/>
    <x v="0"/>
    <s v="Shipping between UK and OTs (excl. Gib and Bermuda)"/>
    <n v="907"/>
    <s v="Fuel oil"/>
    <n v="14"/>
    <x v="1"/>
    <n v="62.197770118384"/>
    <s v="TJ (net)"/>
    <n v="8.4216251273492293E-6"/>
    <n v="5.2380630369407404E-4"/>
  </r>
  <r>
    <x v="3"/>
    <s v="1B1b"/>
    <x v="0"/>
    <s v="Charcoal production"/>
    <n v="913"/>
    <s v="Charcoal produced"/>
    <n v="317"/>
    <x v="1"/>
    <n v="5.0000000000000001E-3"/>
    <s v="Mt material produced"/>
    <n v="60.860442955661497"/>
    <n v="0.30430221477830699"/>
  </r>
  <r>
    <x v="5"/>
    <s v="2A3"/>
    <x v="0"/>
    <s v="Glass – ballotini"/>
    <n v="971"/>
    <s v="Glass (ballotini)"/>
    <n v="344"/>
    <x v="1"/>
    <n v="36.003285080231898"/>
    <s v="kilotonne"/>
    <n v="2.4906097263655798E-7"/>
    <n v="8.9670132001938294E-6"/>
  </r>
  <r>
    <x v="4"/>
    <s v="1A2c"/>
    <x v="0"/>
    <s v="Methanol production – combustion"/>
    <n v="996"/>
    <s v="Natural gas"/>
    <n v="19"/>
    <x v="1"/>
    <n v="0"/>
    <s v="TJ (net)"/>
    <n v="3.1200000000000001E-8"/>
    <n v="0"/>
  </r>
  <r>
    <x v="1"/>
    <s v="1A3ai(i)"/>
    <x v="0"/>
    <s v="Aircraft between UK and Bermuda - TOL"/>
    <n v="1004"/>
    <s v="Aviation turbine fuel"/>
    <n v="3"/>
    <x v="1"/>
    <n v="36.5064203547904"/>
    <s v="TJ (net)"/>
    <n v="2.3725710798104E-7"/>
    <n v="8.6614077161177395E-6"/>
  </r>
  <r>
    <x v="1"/>
    <s v="1A3dii"/>
    <x v="0"/>
    <s v="Shipping between UK and Bermuda"/>
    <n v="1005"/>
    <s v="Fuel oil"/>
    <n v="14"/>
    <x v="1"/>
    <n v="2.5800371908526598"/>
    <s v="TJ (net)"/>
    <n v="8.4216251273492293E-6"/>
    <n v="2.1728106035980299E-5"/>
  </r>
  <r>
    <x v="8"/>
    <s v="z_1A3ai(ii)"/>
    <x v="0"/>
    <s v="Aircraft between UK and Bermuda - Cruise"/>
    <n v="1006"/>
    <s v="Aviation turbine fuel"/>
    <n v="3"/>
    <x v="1"/>
    <n v="697.37888016305897"/>
    <s v="TJ (net)"/>
    <n v="6.9696423874167701E-7"/>
    <n v="4.8604814032737E-4"/>
  </r>
  <r>
    <x v="1"/>
    <s v="1A3dii"/>
    <x v="0"/>
    <s v="Shipping between UK and CDs"/>
    <n v="1007"/>
    <s v="Fuel oil"/>
    <n v="14"/>
    <x v="1"/>
    <n v="2.7539078448593669E-4"/>
    <s v="Mt fuel consumed"/>
    <n v="0.15757811576700395"/>
    <n v="4.3395560918890966E-5"/>
  </r>
  <r>
    <x v="1"/>
    <s v="1A3dii"/>
    <x v="0"/>
    <s v="Shipping between UK and CDs"/>
    <n v="1007"/>
    <s v="Gas oil"/>
    <n v="15"/>
    <x v="1"/>
    <n v="5.8048210664892377E-3"/>
    <s v="Mt fuel consumed"/>
    <n v="0.30099654186379399"/>
    <n v="1.747231067151361E-3"/>
  </r>
  <r>
    <x v="5"/>
    <s v="2A5b"/>
    <x v="0"/>
    <s v="Construction of houses"/>
    <n v="1011"/>
    <s v="Construction"/>
    <n v="51"/>
    <x v="1"/>
    <n v="7471477.4784241002"/>
    <s v="m2"/>
    <n v="0"/>
    <n v="0"/>
  </r>
  <r>
    <x v="5"/>
    <s v="2A5b"/>
    <x v="0"/>
    <s v="Construction of apartment buildings"/>
    <n v="1012"/>
    <s v="Construction"/>
    <n v="51"/>
    <x v="1"/>
    <n v="818368.08267240203"/>
    <s v="m2"/>
    <n v="0"/>
    <n v="0"/>
  </r>
  <r>
    <x v="5"/>
    <s v="2A5b"/>
    <x v="0"/>
    <s v="Non-residential construction"/>
    <n v="1013"/>
    <s v="Construction"/>
    <n v="51"/>
    <x v="1"/>
    <n v="13688595.7191537"/>
    <s v="m2"/>
    <n v="0"/>
    <n v="0"/>
  </r>
  <r>
    <x v="5"/>
    <s v="2A5b"/>
    <x v="0"/>
    <s v="Road construction"/>
    <n v="1014"/>
    <s v="Construction"/>
    <n v="51"/>
    <x v="1"/>
    <n v="5556325.2285025204"/>
    <s v="m2"/>
    <n v="0"/>
    <n v="0"/>
  </r>
  <r>
    <x v="1"/>
    <s v="1A3dii"/>
    <x v="1"/>
    <s v="Shipping - coastal"/>
    <n v="6"/>
    <s v="Fuel oil"/>
    <n v="14"/>
    <x v="1"/>
    <n v="0.18145593470289845"/>
    <s v="Mt fuel consumed"/>
    <n v="0.01"/>
    <n v="1.8145593470289844E-3"/>
  </r>
  <r>
    <x v="1"/>
    <s v="1A3dii"/>
    <x v="1"/>
    <s v="Shipping - coastal"/>
    <n v="6"/>
    <s v="Gas oil"/>
    <n v="15"/>
    <x v="1"/>
    <n v="1.1069439886254979"/>
    <s v="Mt fuel consumed"/>
    <n v="0.01"/>
    <n v="1.1069439886254979E-2"/>
  </r>
  <r>
    <x v="3"/>
    <s v="1B1b"/>
    <x v="1"/>
    <s v="Coke production"/>
    <n v="7"/>
    <s v="Coke produced"/>
    <n v="10"/>
    <x v="1"/>
    <n v="37495.912276712697"/>
    <s v="TJ (net)"/>
    <n v="4.6236883095592604E-6"/>
    <n v="0.173369411250096"/>
  </r>
  <r>
    <x v="0"/>
    <s v="1A4bi"/>
    <x v="1"/>
    <s v="Domestic combustion"/>
    <n v="10"/>
    <s v="Anthracite"/>
    <n v="1"/>
    <x v="1"/>
    <n v="2961.70684962106"/>
    <s v="TJ (net)"/>
    <n v="8.4050000000000004E-7"/>
    <n v="2.4893146071064999E-3"/>
  </r>
  <r>
    <x v="0"/>
    <s v="1A4bi"/>
    <x v="1"/>
    <s v="Domestic combustion"/>
    <n v="10"/>
    <s v="Coal"/>
    <n v="7"/>
    <x v="1"/>
    <n v="4435.7329126334698"/>
    <s v="TJ (net)"/>
    <n v="8.0604283047438899E-7"/>
    <n v="3.5753907121274901E-3"/>
  </r>
  <r>
    <x v="0"/>
    <s v="1A4bi"/>
    <x v="1"/>
    <s v="Domestic combustion"/>
    <n v="10"/>
    <s v="Coke"/>
    <n v="8"/>
    <x v="1"/>
    <m/>
    <s v="TJ (net)"/>
    <m/>
    <n v="0"/>
  </r>
  <r>
    <x v="0"/>
    <s v="1A4bi"/>
    <x v="1"/>
    <s v="Domestic combustion"/>
    <n v="10"/>
    <s v="Wood"/>
    <n v="39"/>
    <x v="1"/>
    <n v="99266.712306404501"/>
    <s v="TJ (net)"/>
    <n v="2.9200000000000002E-5"/>
    <n v="2.8985879993470101"/>
  </r>
  <r>
    <x v="0"/>
    <s v="1A4ciii"/>
    <x v="1"/>
    <s v="Fishing vessels"/>
    <n v="12"/>
    <s v="Fuel oil"/>
    <n v="14"/>
    <x v="1"/>
    <n v="9.8460091145620293E-3"/>
    <s v="Mt fuel consumed"/>
    <n v="0.01"/>
    <n v="9.8460091145620296E-5"/>
  </r>
  <r>
    <x v="0"/>
    <s v="1A4ciii"/>
    <x v="1"/>
    <s v="Fishing vessels"/>
    <n v="12"/>
    <s v="Gas oil"/>
    <n v="15"/>
    <x v="1"/>
    <n v="0.15930628109749165"/>
    <s v="Mt fuel consumed"/>
    <n v="0.01"/>
    <n v="1.5930628109749165E-3"/>
  </r>
  <r>
    <x v="6"/>
    <s v="5C1a"/>
    <x v="1"/>
    <s v="Incineration"/>
    <n v="18"/>
    <s v="MSW"/>
    <n v="52"/>
    <x v="1"/>
    <m/>
    <s v="TJ (net)"/>
    <m/>
    <n v="0"/>
  </r>
  <r>
    <x v="6"/>
    <s v="5A"/>
    <x v="1"/>
    <s v="Landfill"/>
    <n v="20"/>
    <s v="Non-fuel combustion"/>
    <n v="21"/>
    <x v="1"/>
    <n v="0.80375214809682405"/>
    <s v="EF = Emission fuel = 1"/>
    <n v="0.27242708616119099"/>
    <n v="0.21896385570181601"/>
  </r>
  <r>
    <x v="2"/>
    <s v="1A1a"/>
    <x v="1"/>
    <s v="Miscellaneous industrial/commercial combustion"/>
    <n v="22"/>
    <s v="MSW"/>
    <n v="52"/>
    <x v="1"/>
    <n v="14449.7695692457"/>
    <s v="TJ (net)"/>
    <n v="1.22459438327575E-6"/>
    <n v="1.7695106654127098E-2"/>
  </r>
  <r>
    <x v="4"/>
    <s v="1A2gviii"/>
    <x v="1"/>
    <s v="Other industrial combustion"/>
    <n v="29"/>
    <s v="Wood"/>
    <n v="39"/>
    <x v="1"/>
    <n v="18552.0604413937"/>
    <s v="TJ (net)"/>
    <n v="2.3684210526315801E-5"/>
    <n v="0.43939090519090401"/>
  </r>
  <r>
    <x v="4"/>
    <s v="1A2gviii"/>
    <x v="1"/>
    <s v="Other industrial combustion"/>
    <n v="29"/>
    <s v="Biomass"/>
    <n v="253"/>
    <x v="1"/>
    <n v="68893.634920164506"/>
    <s v="TJ (net)"/>
    <n v="3.0591434398368499E-5"/>
    <n v="2.1075551131253598"/>
  </r>
  <r>
    <x v="2"/>
    <s v="1A1a"/>
    <x v="1"/>
    <s v="Power stations"/>
    <n v="33"/>
    <s v="MSW"/>
    <n v="52"/>
    <x v="1"/>
    <n v="128616.587180573"/>
    <s v="TJ (net)"/>
    <n v="1.22459438327575E-6"/>
    <n v="0.15750315025742601"/>
  </r>
  <r>
    <x v="6"/>
    <s v="5D1"/>
    <x v="1"/>
    <s v="Sewage sludge decomposition"/>
    <n v="39"/>
    <s v="Process emission"/>
    <n v="48"/>
    <x v="1"/>
    <n v="1.0370399045726499"/>
    <s v="EF = Emission fuel = 1"/>
    <n v="1.45714285714286"/>
    <n v="1.5111152895201501"/>
  </r>
  <r>
    <x v="3"/>
    <s v="1B1b"/>
    <x v="1"/>
    <s v="Solid smokeless fuel production"/>
    <n v="42"/>
    <s v="Coal"/>
    <n v="7"/>
    <x v="1"/>
    <n v="2192.9413868188399"/>
    <s v="TJ (net)"/>
    <n v="1.1134617525888001E-6"/>
    <n v="2.4417563598918201E-3"/>
  </r>
  <r>
    <x v="5"/>
    <s v="2H1"/>
    <x v="1"/>
    <s v="Paper production"/>
    <n v="52"/>
    <s v="Process emission"/>
    <n v="48"/>
    <x v="1"/>
    <n v="0.83543936693959098"/>
    <s v="EF = Emission fuel = 1"/>
    <n v="5.0000000000000001E-3"/>
    <n v="4.1771968346979603E-3"/>
  </r>
  <r>
    <x v="0"/>
    <s v="1A4cii"/>
    <x v="1"/>
    <s v="Agriculture - mobile machinery"/>
    <n v="55"/>
    <s v="Gas oil"/>
    <n v="15"/>
    <x v="1"/>
    <n v="56212.4954456345"/>
    <s v="TJ (net)"/>
    <n v="1.8793104397206101E-7"/>
    <n v="1.05640729533728E-2"/>
  </r>
  <r>
    <x v="0"/>
    <s v="1A4cii"/>
    <x v="1"/>
    <s v="Agriculture - mobile machinery"/>
    <n v="55"/>
    <s v="Petrol"/>
    <n v="28"/>
    <x v="1"/>
    <n v="67.185555036696101"/>
    <s v="TJ (net)"/>
    <n v="8.9484656293947399E-8"/>
    <n v="6.0120763003768403E-6"/>
  </r>
  <r>
    <x v="1"/>
    <s v="1A3eii"/>
    <x v="1"/>
    <s v="Aircraft - support vehicles"/>
    <n v="57"/>
    <s v="Gas oil"/>
    <n v="15"/>
    <x v="1"/>
    <n v="9259.3488597414198"/>
    <s v="TJ (net)"/>
    <n v="1.8793104397206101E-7"/>
    <n v="1.7401190977127199E-3"/>
  </r>
  <r>
    <x v="0"/>
    <s v="1A4bii"/>
    <x v="1"/>
    <s v="House and garden machinery"/>
    <n v="59"/>
    <s v="DERV"/>
    <n v="12"/>
    <x v="1"/>
    <n v="498.40519958437397"/>
    <s v="TJ (net)"/>
    <n v="1.86357059588998E-7"/>
    <n v="9.2881327478411597E-5"/>
  </r>
  <r>
    <x v="0"/>
    <s v="1A4bii"/>
    <x v="1"/>
    <s v="House and garden machinery"/>
    <n v="59"/>
    <s v="Petrol"/>
    <n v="28"/>
    <x v="1"/>
    <n v="5298.5923958604399"/>
    <s v="TJ (net)"/>
    <n v="8.9484656293947399E-8"/>
    <n v="4.7414271938529497E-4"/>
  </r>
  <r>
    <x v="16"/>
    <s v="6A"/>
    <x v="1"/>
    <s v="House and garden machinery"/>
    <n v="59"/>
    <s v="Domestic fertilizer"/>
    <n v="82"/>
    <x v="1"/>
    <n v="1.06159941114166"/>
    <s v="EF = Emission fuel = 1"/>
    <n v="0.27776785714285701"/>
    <n v="0.29487819357693801"/>
  </r>
  <r>
    <x v="4"/>
    <s v="1A2gvii"/>
    <x v="1"/>
    <s v="Industrial off-road mobile machinery"/>
    <n v="66"/>
    <s v="DERV"/>
    <n v="12"/>
    <x v="1"/>
    <n v="12061.174334605699"/>
    <s v="TJ (net)"/>
    <n v="1.86357059588998E-7"/>
    <n v="2.2476849841874102E-3"/>
  </r>
  <r>
    <x v="4"/>
    <s v="1A2gvii"/>
    <x v="1"/>
    <s v="Industrial off-road mobile machinery"/>
    <n v="66"/>
    <s v="Gas oil"/>
    <n v="15"/>
    <x v="1"/>
    <n v="54486.175552383997"/>
    <s v="TJ (net)"/>
    <n v="1.8793104397206101E-7"/>
    <n v="1.0239643853604499E-2"/>
  </r>
  <r>
    <x v="4"/>
    <s v="1A2gvii"/>
    <x v="1"/>
    <s v="Industrial off-road mobile machinery"/>
    <n v="66"/>
    <s v="Petrol"/>
    <n v="28"/>
    <x v="1"/>
    <n v="7888.9798080914798"/>
    <s v="TJ (net)"/>
    <n v="8.9484656293947399E-8"/>
    <n v="7.0594264663695696E-4"/>
  </r>
  <r>
    <x v="7"/>
    <s v="1A5b"/>
    <x v="1"/>
    <s v="Shipping - naval"/>
    <n v="67"/>
    <s v="Gas oil"/>
    <n v="15"/>
    <x v="1"/>
    <n v="0.15483200228671901"/>
    <s v="TJ (net)"/>
    <n v="0.01"/>
    <n v="1.5483200228671901E-3"/>
  </r>
  <r>
    <x v="8"/>
    <s v="z_1A3di(i)"/>
    <x v="1"/>
    <s v="Shipping - international IPCC definition"/>
    <n v="127"/>
    <s v="Fuel oil"/>
    <n v="14"/>
    <x v="1"/>
    <n v="0.80895036056476699"/>
    <s v="Mt fuel consumed"/>
    <n v="0.01"/>
    <n v="8.0895036056476705E-3"/>
  </r>
  <r>
    <x v="8"/>
    <s v="z_1A3di(i)"/>
    <x v="1"/>
    <s v="Shipping - international IPCC definition"/>
    <n v="127"/>
    <s v="Gas oil"/>
    <n v="15"/>
    <x v="1"/>
    <n v="1.6304743000000004"/>
    <s v="Mt fuel consumed"/>
    <n v="0.01"/>
    <n v="1.6304743000000003E-2"/>
  </r>
  <r>
    <x v="1"/>
    <s v="1A3c"/>
    <x v="1"/>
    <s v="Railways - intercity"/>
    <n v="172"/>
    <s v="Gas oil"/>
    <n v="15"/>
    <x v="1"/>
    <n v="8936.6005566494405"/>
    <s v="TJ (net)"/>
    <n v="2.3491380495554201E-7"/>
    <n v="2.0993308401303298E-3"/>
  </r>
  <r>
    <x v="1"/>
    <s v="1A3c"/>
    <x v="1"/>
    <s v="Railways - regional"/>
    <n v="173"/>
    <s v="Gas oil"/>
    <n v="15"/>
    <x v="1"/>
    <n v="9819.3725940309196"/>
    <s v="TJ (net)"/>
    <n v="2.3491380495554201E-7"/>
    <n v="2.3067061783399699E-3"/>
  </r>
  <r>
    <x v="1"/>
    <s v="1A3c"/>
    <x v="1"/>
    <s v="Railways - freight"/>
    <n v="174"/>
    <s v="Gas oil"/>
    <n v="15"/>
    <x v="1"/>
    <n v="6050.1641740164196"/>
    <s v="TJ (net)"/>
    <n v="2.3491380495554201E-7"/>
    <n v="1.4212670867238999E-3"/>
  </r>
  <r>
    <x v="4"/>
    <s v="1A2f"/>
    <x v="1"/>
    <s v="Cement - non-decarbonising"/>
    <n v="178"/>
    <s v="Clinker production"/>
    <n v="167"/>
    <x v="1"/>
    <n v="8.0758235819375095"/>
    <s v="Mt clinker produced"/>
    <n v="5.0706054946945397E-2"/>
    <n v="0.409493154287561"/>
  </r>
  <r>
    <x v="9"/>
    <s v="2D3a"/>
    <x v="1"/>
    <s v="Non-aerosol products - household products"/>
    <n v="257"/>
    <s v="Non-fuel domestic"/>
    <n v="22"/>
    <x v="1"/>
    <n v="1.06159941114166"/>
    <s v="millions"/>
    <n v="1.2088156944305699"/>
    <n v="1.28327802938629"/>
  </r>
  <r>
    <x v="16"/>
    <s v="6A"/>
    <x v="1"/>
    <s v="Domestic pets"/>
    <n v="266"/>
    <s v="Manure and excreta"/>
    <n v="78"/>
    <x v="1"/>
    <n v="1.0370399045726499"/>
    <s v="EF = Emission fuel = 1"/>
    <n v="8.4158874821901204"/>
    <n v="8.7276111514246004"/>
  </r>
  <r>
    <x v="8"/>
    <s v="z_11C"/>
    <x v="1"/>
    <s v="Wild birds wastes"/>
    <n v="267"/>
    <s v="Manure and excreta"/>
    <n v="78"/>
    <x v="1"/>
    <n v="1"/>
    <s v="EF = Emission fuel = 1"/>
    <n v="3.1844299356339998"/>
    <n v="3.1844299356339998"/>
  </r>
  <r>
    <x v="8"/>
    <s v="z_11C"/>
    <x v="1"/>
    <s v="Wild other animal wastes"/>
    <n v="268"/>
    <s v="Manure and excreta"/>
    <n v="78"/>
    <x v="1"/>
    <n v="1"/>
    <s v="EF = Emission fuel = 1"/>
    <n v="4.3916597231075398"/>
    <n v="4.3916597231075398"/>
  </r>
  <r>
    <x v="8"/>
    <s v="z_11C"/>
    <x v="1"/>
    <s v="Adult breath and sweat"/>
    <n v="269"/>
    <s v="Population"/>
    <n v="79"/>
    <x v="1"/>
    <n v="68.896316432231501"/>
    <s v="million people"/>
    <n v="1.4426453773885101E-2"/>
    <n v="0.99392952420054803"/>
  </r>
  <r>
    <x v="9"/>
    <s v="2G"/>
    <x v="1"/>
    <s v="Cigarette smoking"/>
    <n v="270"/>
    <s v="Cigarettes"/>
    <n v="80"/>
    <x v="1"/>
    <n v="2.7153012865897899E-2"/>
    <s v="Megatonne"/>
    <n v="4.1500000000000004"/>
    <n v="0.11268500339347599"/>
  </r>
  <r>
    <x v="16"/>
    <s v="6A"/>
    <x v="1"/>
    <s v="Infant emissions from nappies"/>
    <n v="271"/>
    <s v="Population 0to4yrs"/>
    <n v="81"/>
    <x v="1"/>
    <n v="1.0370399045726499"/>
    <s v="EF = Emission fuel = 1"/>
    <n v="3.84242547156027E-2"/>
    <n v="3.9847485443543801E-2"/>
  </r>
  <r>
    <x v="5"/>
    <s v="2H2"/>
    <x v="1"/>
    <s v="Sugar beet processing"/>
    <n v="287"/>
    <s v="Process emission"/>
    <n v="48"/>
    <x v="1"/>
    <n v="7.7118234799663998"/>
    <s v="Megatonne"/>
    <n v="0.1"/>
    <n v="0.77118234799663998"/>
  </r>
  <r>
    <x v="5"/>
    <s v="2B10a"/>
    <x v="1"/>
    <s v="Chemical industry - ammonia based fertilizer"/>
    <n v="289"/>
    <s v="Non-fuel fertilizer"/>
    <n v="55"/>
    <x v="1"/>
    <n v="0.82610966829337196"/>
    <s v="no units"/>
    <n v="0.72299999999999998"/>
    <n v="0.59727729017610798"/>
  </r>
  <r>
    <x v="3"/>
    <s v="1B2aiv"/>
    <x v="1"/>
    <s v="Refineries - general"/>
    <n v="295"/>
    <s v="Process emission"/>
    <n v="48"/>
    <x v="1"/>
    <n v="1"/>
    <s v="no units"/>
    <n v="7.6814800000000001E-3"/>
    <n v="7.6814800000000001E-3"/>
  </r>
  <r>
    <x v="6"/>
    <s v="5C1biv"/>
    <x v="1"/>
    <s v="Incineration - sewage sludge"/>
    <n v="302"/>
    <s v="Sewage sludge combustion"/>
    <n v="23"/>
    <x v="1"/>
    <n v="0.111571"/>
    <s v="Megatonne"/>
    <n v="0.2"/>
    <n v="2.2314199999999999E-2"/>
  </r>
  <r>
    <x v="6"/>
    <s v="5C1bii"/>
    <x v="1"/>
    <s v="Incineration - chemical waste"/>
    <n v="304"/>
    <s v="Chemical waste"/>
    <n v="73"/>
    <x v="1"/>
    <n v="0.1148486161645"/>
    <s v="Megatonne"/>
    <n v="9.4050991501416405E-3"/>
    <n v="1.0801626222836801E-3"/>
  </r>
  <r>
    <x v="5"/>
    <s v="2C7c"/>
    <x v="1"/>
    <s v="Other non-ferrous metal processes"/>
    <n v="340"/>
    <s v="Index of output (basic metals)"/>
    <n v="199"/>
    <x v="1"/>
    <n v="66.492271069269094"/>
    <s v="no units"/>
    <n v="2.39903395996946E-5"/>
    <n v="1.59517216370671E-3"/>
  </r>
  <r>
    <x v="5"/>
    <s v="2A3"/>
    <x v="1"/>
    <s v="Glass - glass wool"/>
    <n v="406"/>
    <s v="Glass (glass wool)"/>
    <n v="221"/>
    <x v="1"/>
    <n v="427.856764443891"/>
    <s v="kilotonne"/>
    <n v="1.3000075433330701E-3"/>
    <n v="0.55621702124313899"/>
  </r>
  <r>
    <x v="5"/>
    <s v="2B7"/>
    <x v="1"/>
    <s v="Chemical industry - soda ash"/>
    <n v="419"/>
    <s v="Soda ash"/>
    <n v="57"/>
    <x v="1"/>
    <n v="400"/>
    <s v="kilotonne"/>
    <n v="8.0000000000000004E-4"/>
    <n v="0.32"/>
  </r>
  <r>
    <x v="5"/>
    <s v="2B10a"/>
    <x v="1"/>
    <s v="Chemical industry - ammonia use"/>
    <n v="644"/>
    <s v="Process emission"/>
    <n v="48"/>
    <x v="1"/>
    <n v="0.82610966829337196"/>
    <s v="no units"/>
    <n v="0.248624437600001"/>
    <n v="0.20539105167536301"/>
  </r>
  <r>
    <x v="10"/>
    <s v="1A3bi"/>
    <x v="1"/>
    <s v="Road transport - cars - rural driving"/>
    <n v="651"/>
    <s v="Petrol"/>
    <n v="28"/>
    <x v="1"/>
    <n v="195495.729670481"/>
    <s v="TJ (net)"/>
    <n v="5.0319459668790103E-6"/>
    <n v="0.98372394845744604"/>
  </r>
  <r>
    <x v="10"/>
    <s v="1A3bi"/>
    <x v="1"/>
    <s v="Road transport - cars - rural driving"/>
    <n v="652"/>
    <s v="DERV"/>
    <n v="12"/>
    <x v="1"/>
    <n v="197217.33045366299"/>
    <s v="TJ (net)"/>
    <n v="2.51075189095122E-6"/>
    <n v="0.49516378536488598"/>
  </r>
  <r>
    <x v="13"/>
    <s v="1A3bii"/>
    <x v="1"/>
    <s v="Road transport - LGVs - rural driving"/>
    <n v="654"/>
    <s v="Petrol"/>
    <n v="28"/>
    <x v="1"/>
    <n v="3264.7215733153498"/>
    <s v="TJ (net)"/>
    <n v="2.2072645793421301E-6"/>
    <n v="7.2061042901930801E-3"/>
  </r>
  <r>
    <x v="13"/>
    <s v="1A3bii"/>
    <x v="1"/>
    <s v="Road transport - LGVs - rural driving"/>
    <n v="655"/>
    <s v="DERV"/>
    <n v="12"/>
    <x v="1"/>
    <n v="112529.07592078899"/>
    <s v="TJ (net)"/>
    <n v="2.41705698075875E-6"/>
    <n v="0.27198918849267401"/>
  </r>
  <r>
    <x v="14"/>
    <s v="1A3biii"/>
    <x v="1"/>
    <s v="Road transport - buses and coaches - rural driving"/>
    <n v="656"/>
    <s v="DERV"/>
    <n v="12"/>
    <x v="1"/>
    <n v="10539.547662195901"/>
    <s v="TJ (net)"/>
    <n v="9.840673724553999E-7"/>
    <n v="1.03716249748056E-2"/>
  </r>
  <r>
    <x v="14"/>
    <s v="1A3biii"/>
    <x v="1"/>
    <s v="Road transport - HGV articulated - rural driving"/>
    <n v="657"/>
    <s v="DERV"/>
    <n v="12"/>
    <x v="1"/>
    <n v="63700.383116830497"/>
    <s v="TJ (net)"/>
    <n v="8.4385021916861401E-7"/>
    <n v="5.3753582254262099E-2"/>
  </r>
  <r>
    <x v="14"/>
    <s v="1A3biii"/>
    <x v="1"/>
    <s v="Road transport - HGV rigid - rural driving"/>
    <n v="658"/>
    <s v="DERV"/>
    <n v="12"/>
    <x v="1"/>
    <n v="47564.829374020897"/>
    <s v="TJ (net)"/>
    <n v="1.1322160323777101E-6"/>
    <n v="5.3853662394576701E-2"/>
  </r>
  <r>
    <x v="15"/>
    <s v="1A3biv"/>
    <x v="1"/>
    <s v="Road transport - motorcycle (&gt;50cc  2st) - rural driving"/>
    <n v="660"/>
    <s v="Petrol"/>
    <n v="28"/>
    <x v="1"/>
    <n v="0"/>
    <s v="TJ (net)"/>
    <n v="0"/>
    <n v="0"/>
  </r>
  <r>
    <x v="15"/>
    <s v="1A3biv"/>
    <x v="1"/>
    <s v="Road transport - motorcycle (&gt;50cc  4st) - rural driving"/>
    <n v="661"/>
    <s v="Petrol"/>
    <n v="28"/>
    <x v="1"/>
    <n v="2925.2059698071998"/>
    <s v="TJ (net)"/>
    <n v="1.35581342598904E-6"/>
    <n v="3.9660335276478897E-3"/>
  </r>
  <r>
    <x v="10"/>
    <s v="1A3bi"/>
    <x v="1"/>
    <s v="Road transport - cars - urban driving"/>
    <n v="663"/>
    <s v="Petrol"/>
    <n v="28"/>
    <x v="1"/>
    <n v="211806.372077262"/>
    <s v="TJ (net)"/>
    <n v="1.3560539616229201E-6"/>
    <n v="0.28722086995234902"/>
  </r>
  <r>
    <x v="10"/>
    <s v="1A3bi"/>
    <x v="1"/>
    <s v="Road transport - cars - urban driving"/>
    <n v="664"/>
    <s v="DERV"/>
    <n v="12"/>
    <x v="1"/>
    <n v="161245.094866878"/>
    <s v="TJ (net)"/>
    <n v="1.50502431015199E-6"/>
    <n v="0.24267778766741499"/>
  </r>
  <r>
    <x v="13"/>
    <s v="1A3bii"/>
    <x v="1"/>
    <s v="Road transport - LGVs - urban driving"/>
    <n v="666"/>
    <s v="Petrol"/>
    <n v="28"/>
    <x v="1"/>
    <n v="3149.3090646376399"/>
    <s v="TJ (net)"/>
    <n v="5.30719389686488E-7"/>
    <n v="1.6713993847186099E-3"/>
  </r>
  <r>
    <x v="13"/>
    <s v="1A3bii"/>
    <x v="1"/>
    <s v="Road transport - LGVs - urban driving"/>
    <n v="667"/>
    <s v="DERV"/>
    <n v="12"/>
    <x v="1"/>
    <n v="84700.733912325493"/>
    <s v="TJ (net)"/>
    <n v="1.51228978152864E-6"/>
    <n v="0.12809205438358601"/>
  </r>
  <r>
    <x v="14"/>
    <s v="1A3biii"/>
    <x v="1"/>
    <s v="Road transport - buses and coaches - urban driving"/>
    <n v="668"/>
    <s v="DERV"/>
    <n v="12"/>
    <x v="1"/>
    <n v="28648.1271267255"/>
    <s v="TJ (net)"/>
    <n v="6.4604270719912798E-7"/>
    <n v="1.8507913605134499E-2"/>
  </r>
  <r>
    <x v="14"/>
    <s v="1A3biii"/>
    <x v="1"/>
    <s v="Road transport - HGV articulated - urban driving"/>
    <n v="669"/>
    <s v="DERV"/>
    <n v="12"/>
    <x v="1"/>
    <n v="14575.5139777765"/>
    <s v="TJ (net)"/>
    <n v="6.1070063259544002E-7"/>
    <n v="8.9012756066317901E-3"/>
  </r>
  <r>
    <x v="14"/>
    <s v="1A3biii"/>
    <x v="1"/>
    <s v="Road transport - HGV rigid - urban driving"/>
    <n v="670"/>
    <s v="DERV"/>
    <n v="12"/>
    <x v="1"/>
    <n v="25099.7305395105"/>
    <s v="TJ (net)"/>
    <n v="8.8213909156296702E-7"/>
    <n v="2.2141453496599101E-2"/>
  </r>
  <r>
    <x v="15"/>
    <s v="1A3biv"/>
    <x v="1"/>
    <s v="Road transport - mopeds (&lt;50cc 2st) - urban driving"/>
    <n v="671"/>
    <s v="Petrol"/>
    <n v="28"/>
    <x v="1"/>
    <n v="111.839096104985"/>
    <s v="TJ (net)"/>
    <n v="6.6368548587435904E-7"/>
    <n v="7.4225984838186102E-5"/>
  </r>
  <r>
    <x v="15"/>
    <s v="1A3biv"/>
    <x v="1"/>
    <s v="Road transport - motorcycle (&gt;50cc  2st) - urban driving"/>
    <n v="672"/>
    <s v="Petrol"/>
    <n v="28"/>
    <x v="1"/>
    <n v="66.806922893899099"/>
    <s v="TJ (net)"/>
    <n v="1.5389622997825201E-6"/>
    <n v="1.02813335698188E-4"/>
  </r>
  <r>
    <x v="15"/>
    <s v="1A3biv"/>
    <x v="1"/>
    <s v="Road transport - motorcycle (&gt;50cc  4st) - urban driving"/>
    <n v="673"/>
    <s v="Petrol"/>
    <n v="28"/>
    <x v="1"/>
    <n v="3303.34277050123"/>
    <s v="TJ (net)"/>
    <n v="1.28069282254933E-6"/>
    <n v="4.2305673766011402E-3"/>
  </r>
  <r>
    <x v="10"/>
    <s v="1A3bi"/>
    <x v="1"/>
    <s v="Road transport - cars - motorway driving"/>
    <n v="675"/>
    <s v="Petrol"/>
    <n v="28"/>
    <x v="1"/>
    <n v="73384.973351355497"/>
    <s v="TJ (net)"/>
    <n v="1.3612537829496701E-5"/>
    <n v="0.99895572586193404"/>
  </r>
  <r>
    <x v="10"/>
    <s v="1A3bi"/>
    <x v="1"/>
    <s v="Road transport - cars - motorway driving"/>
    <n v="676"/>
    <s v="DERV"/>
    <n v="12"/>
    <x v="1"/>
    <n v="105211.842744447"/>
    <s v="TJ (net)"/>
    <n v="2.3363337735091299E-6"/>
    <n v="0.245809981576983"/>
  </r>
  <r>
    <x v="13"/>
    <s v="1A3bii"/>
    <x v="1"/>
    <s v="Road transport - LGVs - motorway driving"/>
    <n v="678"/>
    <s v="Petrol"/>
    <n v="28"/>
    <x v="1"/>
    <n v="1567.50600291406"/>
    <s v="TJ (net)"/>
    <n v="5.1626282624877298E-6"/>
    <n v="8.0924507922632994E-3"/>
  </r>
  <r>
    <x v="13"/>
    <s v="1A3bii"/>
    <x v="1"/>
    <s v="Road transport - LGVs - motorway driving"/>
    <n v="679"/>
    <s v="DERV"/>
    <n v="12"/>
    <x v="1"/>
    <n v="56550.873624281099"/>
    <s v="TJ (net)"/>
    <n v="2.0549051307226798E-6"/>
    <n v="0.116206680357385"/>
  </r>
  <r>
    <x v="14"/>
    <s v="1A3biii"/>
    <x v="1"/>
    <s v="Road transport - buses and coaches - motorway driving"/>
    <n v="680"/>
    <s v="DERV"/>
    <n v="12"/>
    <x v="1"/>
    <n v="3211.0715199701799"/>
    <s v="TJ (net)"/>
    <n v="9.5907679593224198E-7"/>
    <n v="3.0796641848822698E-3"/>
  </r>
  <r>
    <x v="14"/>
    <s v="1A3biii"/>
    <x v="1"/>
    <s v="Road transport - HGV articulated - motorway driving"/>
    <n v="681"/>
    <s v="DERV"/>
    <n v="12"/>
    <x v="1"/>
    <n v="93969.046513733396"/>
    <s v="TJ (net)"/>
    <n v="8.7443677439424496E-7"/>
    <n v="8.2169989926371798E-2"/>
  </r>
  <r>
    <x v="14"/>
    <s v="1A3biii"/>
    <x v="1"/>
    <s v="Road transport - HGV rigid - motorway driving"/>
    <n v="682"/>
    <s v="DERV"/>
    <n v="12"/>
    <x v="1"/>
    <n v="30877.647404360301"/>
    <s v="TJ (net)"/>
    <n v="1.14257636539891E-6"/>
    <n v="3.5280070143343098E-2"/>
  </r>
  <r>
    <x v="15"/>
    <s v="1A3biv"/>
    <x v="1"/>
    <s v="Road transport - motorcycle (&gt;50cc  4st) - motorway driving"/>
    <n v="685"/>
    <s v="Petrol"/>
    <n v="28"/>
    <x v="1"/>
    <n v="784.98416764459103"/>
    <s v="TJ (net)"/>
    <n v="1.1959284617975801E-6"/>
    <n v="9.3878490814664904E-4"/>
  </r>
  <r>
    <x v="10"/>
    <s v="1A3bi"/>
    <x v="1"/>
    <s v="Road transport - cars - cold start"/>
    <n v="687"/>
    <s v="Petrol"/>
    <n v="28"/>
    <x v="1"/>
    <n v="10.7535294250464"/>
    <s v="Megatonne"/>
    <n v="4.55464685484014E-2"/>
    <n v="0.48978528974218499"/>
  </r>
  <r>
    <x v="10"/>
    <s v="1A3bi"/>
    <x v="1"/>
    <s v="Road transport - cars - cold start"/>
    <n v="688"/>
    <s v="DERV"/>
    <n v="12"/>
    <x v="1"/>
    <n v="10.801121650459001"/>
    <s v="Megatonne"/>
    <n v="1.08839227185122E-2"/>
    <n v="0.11755857331684499"/>
  </r>
  <r>
    <x v="13"/>
    <s v="1A3bii"/>
    <x v="1"/>
    <s v="Road transport - LGVs - cold start"/>
    <n v="690"/>
    <s v="Petrol"/>
    <n v="28"/>
    <x v="1"/>
    <n v="0.178556265751384"/>
    <s v="Megatonne"/>
    <n v="1.60021136994552E-2"/>
    <n v="2.85727766630379E-3"/>
  </r>
  <r>
    <x v="13"/>
    <s v="1A3bii"/>
    <x v="1"/>
    <s v="Road transport - LGVs - cold start"/>
    <n v="691"/>
    <s v="DERV"/>
    <n v="12"/>
    <x v="1"/>
    <n v="5.91172774370082"/>
    <s v="Megatonne"/>
    <n v="1.0581057038515701E-2"/>
    <n v="6.2552328452274097E-2"/>
  </r>
  <r>
    <x v="6"/>
    <s v="5B1"/>
    <x v="1"/>
    <s v="Composting (at permit sites)"/>
    <n v="717"/>
    <s v="Process emission"/>
    <n v="48"/>
    <x v="1"/>
    <n v="1.0670526818189501"/>
    <s v="EF = Emission fuel = 1"/>
    <n v="5.3679779148648601"/>
    <n v="5.7279152300014404"/>
  </r>
  <r>
    <x v="1"/>
    <s v="1A3c"/>
    <x v="1"/>
    <s v="Rail - coal"/>
    <n v="815"/>
    <s v="Coal"/>
    <n v="7"/>
    <x v="1"/>
    <n v="390.89441988933697"/>
    <s v="TJ (net)"/>
    <n v="4.9036777583187404E-6"/>
    <n v="1.9168202726622501E-3"/>
  </r>
  <r>
    <x v="1"/>
    <s v="1A3dii"/>
    <x v="1"/>
    <s v="Sailing boats with auxiliary engines"/>
    <n v="901"/>
    <s v="DERV"/>
    <n v="12"/>
    <x v="1"/>
    <n v="96.517230366464901"/>
    <s v="TJ (net)"/>
    <n v="1.63062427140374E-7"/>
    <n v="1.57383338444224E-5"/>
  </r>
  <r>
    <x v="1"/>
    <s v="1A3dii"/>
    <x v="1"/>
    <s v="Sailing boats with auxiliary engines"/>
    <n v="901"/>
    <s v="Gas oil"/>
    <n v="15"/>
    <x v="1"/>
    <n v="0"/>
    <s v="TJ (net)"/>
    <n v="0"/>
    <n v="0"/>
  </r>
  <r>
    <x v="1"/>
    <s v="1A3dii"/>
    <x v="1"/>
    <s v="Sailing boats with auxiliary engines"/>
    <n v="901"/>
    <s v="Petrol"/>
    <n v="28"/>
    <x v="1"/>
    <n v="0"/>
    <s v="TJ (net)"/>
    <n v="0"/>
    <n v="0"/>
  </r>
  <r>
    <x v="1"/>
    <s v="1A3dii"/>
    <x v="1"/>
    <s v="Motorboats / workboats (e.g. canal boats, dredgers, service boats, tourist boats, river boats)"/>
    <n v="902"/>
    <s v="DERV"/>
    <n v="12"/>
    <x v="1"/>
    <n v="4492.1639905819402"/>
    <s v="TJ (net)"/>
    <n v="1.63062427140374E-7"/>
    <n v="7.32503163416879E-4"/>
  </r>
  <r>
    <x v="1"/>
    <s v="1A3dii"/>
    <x v="1"/>
    <s v="Motorboats / workboats (e.g. canal boats, dredgers, service boats, tourist boats, river boats)"/>
    <n v="902"/>
    <s v="Gas oil"/>
    <n v="15"/>
    <x v="1"/>
    <n v="1796.3459012349099"/>
    <s v="TJ (net)"/>
    <n v="1.64439663475554E-7"/>
    <n v="2.9539051548475902E-4"/>
  </r>
  <r>
    <x v="1"/>
    <s v="1A3dii"/>
    <x v="1"/>
    <s v="Motorboats / workboats (e.g. canal boats, dredgers, service boats, tourist boats, river boats)"/>
    <n v="902"/>
    <s v="Petrol"/>
    <n v="28"/>
    <x v="1"/>
    <n v="2829.5372180428499"/>
    <s v="TJ (net)"/>
    <n v="1.11855820367434E-7"/>
    <n v="3.1650020678437E-4"/>
  </r>
  <r>
    <x v="1"/>
    <s v="1A3dii"/>
    <x v="1"/>
    <s v="Personal watercraft e.g. jet ski"/>
    <n v="903"/>
    <s v="DERV"/>
    <n v="12"/>
    <x v="1"/>
    <n v="0"/>
    <s v="TJ (net)"/>
    <n v="0"/>
    <n v="0"/>
  </r>
  <r>
    <x v="1"/>
    <s v="1A3dii"/>
    <x v="1"/>
    <s v="Personal watercraft e.g. jet ski"/>
    <n v="903"/>
    <s v="Gas oil"/>
    <n v="15"/>
    <x v="1"/>
    <n v="0"/>
    <s v="TJ (net)"/>
    <n v="0"/>
    <n v="0"/>
  </r>
  <r>
    <x v="1"/>
    <s v="1A3dii"/>
    <x v="1"/>
    <s v="Personal watercraft e.g. jet ski"/>
    <n v="903"/>
    <s v="Petrol"/>
    <n v="28"/>
    <x v="1"/>
    <n v="1892.74079362055"/>
    <s v="TJ (net)"/>
    <n v="6.7113492220460599E-8"/>
    <n v="1.27028444528001E-4"/>
  </r>
  <r>
    <x v="1"/>
    <s v="1A3dii"/>
    <x v="1"/>
    <s v="Inland goods-carrying vessels"/>
    <n v="904"/>
    <s v="DERV"/>
    <n v="12"/>
    <x v="1"/>
    <n v="0"/>
    <s v="TJ (net)"/>
    <n v="0"/>
    <n v="0"/>
  </r>
  <r>
    <x v="1"/>
    <s v="1A3dii"/>
    <x v="1"/>
    <s v="Inland goods-carrying vessels"/>
    <n v="904"/>
    <s v="Gas oil"/>
    <n v="15"/>
    <x v="1"/>
    <n v="77.283659680290299"/>
    <s v="TJ (net)"/>
    <n v="1.64439663475554E-7"/>
    <n v="1.27084989899862E-5"/>
  </r>
  <r>
    <x v="1"/>
    <s v="1A3dii"/>
    <x v="1"/>
    <s v="Inland goods-carrying vessels"/>
    <n v="904"/>
    <s v="Petrol"/>
    <n v="28"/>
    <x v="1"/>
    <n v="0"/>
    <s v="TJ (net)"/>
    <n v="0"/>
    <n v="0"/>
  </r>
  <r>
    <x v="1"/>
    <s v="1A3dii"/>
    <x v="1"/>
    <s v="Shipping between UK and Gibraltar"/>
    <n v="906"/>
    <s v="Fuel oil"/>
    <n v="14"/>
    <x v="1"/>
    <n v="6.9970825317656202E-3"/>
    <s v="TJ (net)"/>
    <n v="0.01"/>
    <n v="6.9970825317656199E-5"/>
  </r>
  <r>
    <x v="1"/>
    <s v="1A3dii"/>
    <x v="1"/>
    <s v="Shipping between UK and OTs (excl. Gib and Bermuda)"/>
    <n v="907"/>
    <s v="Fuel oil"/>
    <n v="14"/>
    <x v="1"/>
    <n v="1.5276866513054448E-3"/>
    <s v="TJ (net)"/>
    <n v="0.01"/>
    <n v="1.5276866513054449E-5"/>
  </r>
  <r>
    <x v="6"/>
    <s v="5B2"/>
    <x v="1"/>
    <s v="Anaerobic Digestion"/>
    <n v="912"/>
    <s v="Process emission"/>
    <n v="48"/>
    <x v="1"/>
    <n v="1"/>
    <s v="EF = Emission fuel = 1"/>
    <n v="1.7532553587136841"/>
    <n v="1.7532553587136841"/>
  </r>
  <r>
    <x v="16"/>
    <s v="6A"/>
    <x v="1"/>
    <s v="Parks, Gardens &amp; Golf courses"/>
    <n v="916"/>
    <s v="Non-fuel combustion"/>
    <n v="21"/>
    <x v="1"/>
    <n v="1"/>
    <s v="EF = Emission fuel = 1"/>
    <n v="0.35860246231489101"/>
    <n v="0.35860246231489101"/>
  </r>
  <r>
    <x v="8"/>
    <s v="z_11B"/>
    <x v="1"/>
    <s v="Heather burning "/>
    <n v="919"/>
    <s v="Biomass"/>
    <n v="253"/>
    <x v="1"/>
    <n v="1"/>
    <s v="EF = Emission fuel = 1"/>
    <n v="0.23536572250000001"/>
    <n v="0.23536572250000001"/>
  </r>
  <r>
    <x v="6"/>
    <s v="5B1"/>
    <x v="1"/>
    <s v="Composting (at household)"/>
    <n v="940"/>
    <s v="Process emission"/>
    <n v="48"/>
    <x v="1"/>
    <n v="1"/>
    <s v="EF = Emission fuel = 1"/>
    <n v="0.13531295388018399"/>
    <n v="0.13531295388018399"/>
  </r>
  <r>
    <x v="17"/>
    <s v="3Da2c"/>
    <x v="1"/>
    <s v="Landspreading of non-manure digestates (from AD)"/>
    <n v="1002"/>
    <s v="Non-fuel combustion"/>
    <n v="21"/>
    <x v="1"/>
    <n v="1"/>
    <s v="EF = Emission fuel = 1"/>
    <n v="14.980501676783225"/>
    <n v="14.980501676783225"/>
  </r>
  <r>
    <x v="1"/>
    <s v="1A3dii"/>
    <x v="1"/>
    <s v="Shipping between UK and Bermuda"/>
    <n v="1005"/>
    <s v="Fuel oil"/>
    <n v="14"/>
    <x v="1"/>
    <n v="6.3370252162339279E-5"/>
    <s v="TJ (net)"/>
    <n v="0.01"/>
    <n v="6.3370252162339285E-7"/>
  </r>
  <r>
    <x v="1"/>
    <s v="1A3dii"/>
    <x v="1"/>
    <s v="Shipping between UK and CDs"/>
    <n v="1007"/>
    <s v="Fuel oil"/>
    <n v="14"/>
    <x v="1"/>
    <n v="2.7539078448593669E-4"/>
    <s v="Mt fuel consumed"/>
    <n v="0.01"/>
    <n v="2.7539078448593671E-6"/>
  </r>
  <r>
    <x v="1"/>
    <s v="1A3dii"/>
    <x v="1"/>
    <s v="Shipping between UK and CDs"/>
    <n v="1007"/>
    <s v="Gas oil"/>
    <n v="15"/>
    <x v="1"/>
    <n v="5.8048210664892377E-3"/>
    <s v="Mt fuel consumed"/>
    <n v="0.01"/>
    <n v="5.8048210664892374E-5"/>
  </r>
  <r>
    <x v="17"/>
    <s v="3Da2c"/>
    <x v="1"/>
    <s v="Landspreading of manure digestates (from AD)"/>
    <n v="1145"/>
    <s v="Non-fuel combustion"/>
    <n v="21"/>
    <x v="1"/>
    <n v="1"/>
    <s v="EF = Emission fuel = 1"/>
    <n v="1.2995903142490866"/>
    <n v="1.2995903142490866"/>
  </r>
  <r>
    <x v="0"/>
    <s v="1A4ci"/>
    <x v="2"/>
    <s v="Agriculture - stationary combustion"/>
    <n v="2"/>
    <s v="Burning oil"/>
    <n v="5"/>
    <x v="1"/>
    <n v="0"/>
    <s v="TJ (net)"/>
    <n v="3.0600000000000001E-4"/>
    <n v="0"/>
  </r>
  <r>
    <x v="0"/>
    <s v="1A4ci"/>
    <x v="2"/>
    <s v="Agriculture - stationary combustion"/>
    <n v="2"/>
    <s v="Coal"/>
    <n v="7"/>
    <x v="1"/>
    <n v="0"/>
    <s v="TJ (net)"/>
    <n v="1.73E-4"/>
    <n v="0"/>
  </r>
  <r>
    <x v="0"/>
    <s v="1A4ci"/>
    <x v="2"/>
    <s v="Agriculture - stationary combustion"/>
    <n v="2"/>
    <s v="Coke"/>
    <n v="8"/>
    <x v="1"/>
    <n v="0"/>
    <s v="TJ (net)"/>
    <n v="1.73E-4"/>
    <n v="0"/>
  </r>
  <r>
    <x v="0"/>
    <s v="1A4ci"/>
    <x v="2"/>
    <s v="Agriculture - stationary combustion"/>
    <n v="2"/>
    <s v="Fuel oil"/>
    <n v="14"/>
    <x v="1"/>
    <n v="732.86122583807298"/>
    <s v="TJ (net)"/>
    <n v="3.0600000000000001E-4"/>
    <n v="0.22425553510644999"/>
  </r>
  <r>
    <x v="0"/>
    <s v="1A4ci"/>
    <x v="2"/>
    <s v="Agriculture - stationary combustion"/>
    <n v="2"/>
    <s v="Natural gas"/>
    <n v="19"/>
    <x v="1"/>
    <n v="3360.5332012151698"/>
    <s v="TJ (net)"/>
    <n v="7.3999999999999996E-5"/>
    <n v="0.24867945688992299"/>
  </r>
  <r>
    <x v="0"/>
    <s v="1A4ci"/>
    <x v="2"/>
    <s v="Agriculture - stationary combustion"/>
    <n v="2"/>
    <s v="Straw"/>
    <n v="34"/>
    <x v="1"/>
    <n v="4371.5199067657204"/>
    <s v="TJ (net)"/>
    <n v="1.12308572172686E-4"/>
    <n v="0.49095915895333098"/>
  </r>
  <r>
    <x v="0"/>
    <s v="1A4ci"/>
    <x v="2"/>
    <s v="Agriculture - stationary combustion"/>
    <n v="2"/>
    <s v="Vaporising oil"/>
    <n v="37"/>
    <x v="1"/>
    <n v="0"/>
    <s v="TJ (net)"/>
    <n v="3.033E-4"/>
    <n v="0"/>
  </r>
  <r>
    <x v="1"/>
    <s v="1A3ai(i)"/>
    <x v="2"/>
    <s v="Aircraft - international take off and landing"/>
    <n v="3"/>
    <s v="Aviation spirit"/>
    <n v="2"/>
    <x v="1"/>
    <n v="3.8879437615817899E-2"/>
    <s v="TJ (net)"/>
    <n v="2.6214218719722001E-5"/>
    <n v="1.01919408136084E-6"/>
  </r>
  <r>
    <x v="1"/>
    <s v="1A3ai(i)"/>
    <x v="2"/>
    <s v="Aircraft - international take off and landing"/>
    <n v="3"/>
    <s v="Aviation turbine fuel"/>
    <n v="3"/>
    <x v="1"/>
    <n v="40406.294410476898"/>
    <s v="TJ (net)"/>
    <n v="2.9631139027663501E-4"/>
    <n v="11.9728452726954"/>
  </r>
  <r>
    <x v="1"/>
    <s v="1A3dii"/>
    <x v="2"/>
    <s v="Shipping - coastal"/>
    <n v="6"/>
    <s v="Fuel oil"/>
    <n v="14"/>
    <x v="1"/>
    <n v="0.18145593470289845"/>
    <s v="Mt fuel consumed"/>
    <n v="67.812970135325102"/>
    <n v="12.305065880885154"/>
  </r>
  <r>
    <x v="1"/>
    <s v="1A3dii"/>
    <x v="2"/>
    <s v="Shipping - coastal"/>
    <n v="6"/>
    <s v="Gas oil"/>
    <n v="15"/>
    <x v="1"/>
    <n v="1.1069439886254979"/>
    <s v="Mt fuel consumed"/>
    <n v="51.071081985794002"/>
    <n v="56.532827196774626"/>
  </r>
  <r>
    <x v="2"/>
    <s v="1A1c"/>
    <x v="2"/>
    <s v="Coke production"/>
    <n v="7"/>
    <s v="Blast furnace gas"/>
    <n v="4"/>
    <x v="1"/>
    <n v="2116.33591842133"/>
    <s v="TJ (net)"/>
    <n v="7.3999999999999996E-5"/>
    <n v="0.156608857963178"/>
  </r>
  <r>
    <x v="3"/>
    <s v="1B1b"/>
    <x v="2"/>
    <s v="Coke production"/>
    <n v="7"/>
    <s v="Coal"/>
    <n v="7"/>
    <x v="1"/>
    <n v="51579.935993719599"/>
    <s v="TJ (net)"/>
    <n v="6.6137566137566096E-7"/>
    <n v="3.4113714281560598E-2"/>
  </r>
  <r>
    <x v="2"/>
    <s v="1A1c"/>
    <x v="2"/>
    <s v="Coke production"/>
    <n v="7"/>
    <s v="Coke oven gas"/>
    <n v="9"/>
    <x v="1"/>
    <n v="4767.7679903211601"/>
    <s v="TJ (net)"/>
    <n v="4.4089974562414199E-4"/>
    <n v="2.1021076941275298"/>
  </r>
  <r>
    <x v="2"/>
    <s v="1A1c"/>
    <x v="2"/>
    <s v="Coke production"/>
    <n v="7"/>
    <s v="Colliery methane"/>
    <n v="11"/>
    <x v="1"/>
    <n v="0"/>
    <s v="TJ (net)"/>
    <n v="7.3999999999999996E-5"/>
    <n v="0"/>
  </r>
  <r>
    <x v="2"/>
    <s v="1A1c"/>
    <x v="2"/>
    <s v="Coke production"/>
    <n v="7"/>
    <s v="Natural gas"/>
    <n v="19"/>
    <x v="1"/>
    <n v="0"/>
    <s v="TJ (net)"/>
    <n v="7.3999999999999996E-5"/>
    <n v="0"/>
  </r>
  <r>
    <x v="2"/>
    <s v="1A1c"/>
    <x v="2"/>
    <s v="Collieries - combustion"/>
    <n v="8"/>
    <s v="Coal"/>
    <n v="7"/>
    <x v="1"/>
    <n v="0"/>
    <s v="TJ (net)"/>
    <n v="1.73E-4"/>
    <n v="0"/>
  </r>
  <r>
    <x v="2"/>
    <s v="1A1c"/>
    <x v="2"/>
    <s v="Collieries - combustion"/>
    <n v="8"/>
    <s v="Coke oven gas"/>
    <n v="9"/>
    <x v="1"/>
    <m/>
    <s v="TJ (net)"/>
    <m/>
    <n v="0"/>
  </r>
  <r>
    <x v="2"/>
    <s v="1A1c"/>
    <x v="2"/>
    <s v="Collieries - combustion"/>
    <n v="8"/>
    <s v="Colliery methane"/>
    <n v="11"/>
    <x v="1"/>
    <n v="912.88657213378997"/>
    <s v="TJ (net)"/>
    <n v="7.3999999999999996E-5"/>
    <n v="6.7553606337900501E-2"/>
  </r>
  <r>
    <x v="2"/>
    <s v="1A1c"/>
    <x v="2"/>
    <s v="Collieries - combustion"/>
    <n v="8"/>
    <s v="Natural gas"/>
    <n v="19"/>
    <x v="1"/>
    <n v="256.78356796173699"/>
    <s v="TJ (net)"/>
    <n v="7.3999999999999996E-5"/>
    <n v="1.90019840291685E-2"/>
  </r>
  <r>
    <x v="0"/>
    <s v="1A4bi"/>
    <x v="2"/>
    <s v="Domestic combustion"/>
    <n v="10"/>
    <s v="Anthracite"/>
    <n v="1"/>
    <x v="1"/>
    <n v="2961.70684962106"/>
    <s v="TJ (net)"/>
    <n v="1.33912E-4"/>
    <n v="0.396608087646455"/>
  </r>
  <r>
    <x v="0"/>
    <s v="1A4bi"/>
    <x v="2"/>
    <s v="Domestic combustion"/>
    <n v="10"/>
    <s v="Burning oil"/>
    <n v="5"/>
    <x v="1"/>
    <n v="74151.262637597902"/>
    <s v="TJ (net)"/>
    <n v="4.04327725510997E-5"/>
    <n v="2.9981411366028499"/>
  </r>
  <r>
    <x v="0"/>
    <s v="1A4bi"/>
    <x v="2"/>
    <s v="Domestic combustion"/>
    <n v="10"/>
    <s v="Coal"/>
    <n v="7"/>
    <x v="1"/>
    <n v="4435.7329126334698"/>
    <s v="TJ (net)"/>
    <n v="1.24284000012484E-4"/>
    <n v="0.55129062936911399"/>
  </r>
  <r>
    <x v="0"/>
    <s v="1A4bi"/>
    <x v="2"/>
    <s v="Domestic combustion"/>
    <n v="10"/>
    <s v="Coke"/>
    <n v="8"/>
    <x v="1"/>
    <m/>
    <s v="TJ (net)"/>
    <m/>
    <n v="0"/>
  </r>
  <r>
    <x v="0"/>
    <s v="1A4bi"/>
    <x v="2"/>
    <s v="Domestic combustion"/>
    <n v="10"/>
    <s v="Fuel oil"/>
    <n v="14"/>
    <x v="1"/>
    <n v="0"/>
    <s v="TJ (net)"/>
    <n v="5.1E-5"/>
    <n v="0"/>
  </r>
  <r>
    <x v="0"/>
    <s v="1A4bi"/>
    <x v="2"/>
    <s v="Domestic combustion"/>
    <n v="10"/>
    <s v="Gas oil"/>
    <n v="15"/>
    <x v="1"/>
    <n v="6018.8843403962801"/>
    <s v="TJ (net)"/>
    <n v="4.0177637561093097E-5"/>
    <n v="0.241824553550581"/>
  </r>
  <r>
    <x v="0"/>
    <s v="1A4bi"/>
    <x v="2"/>
    <s v="Domestic combustion"/>
    <n v="10"/>
    <s v="LPG"/>
    <n v="16"/>
    <x v="1"/>
    <n v="8628.7010016116892"/>
    <s v="TJ (net)"/>
    <n v="2.8073086419753098E-5"/>
    <n v="0.24223426890845501"/>
  </r>
  <r>
    <x v="0"/>
    <s v="1A4bi"/>
    <x v="2"/>
    <s v="Domestic combustion"/>
    <n v="10"/>
    <s v="Natural gas"/>
    <n v="19"/>
    <x v="1"/>
    <n v="1028631.88012527"/>
    <s v="TJ (net)"/>
    <n v="1.7975308641975299E-5"/>
    <n v="18.489975524227098"/>
  </r>
  <r>
    <x v="0"/>
    <s v="1A4bi"/>
    <x v="2"/>
    <s v="Domestic combustion"/>
    <n v="10"/>
    <s v="Petroleum coke"/>
    <n v="31"/>
    <x v="1"/>
    <n v="1686.0863489878"/>
    <s v="TJ (net)"/>
    <n v="1.33912E-4"/>
    <n v="0.22578719516565399"/>
  </r>
  <r>
    <x v="0"/>
    <s v="1A4bi"/>
    <x v="2"/>
    <s v="Domestic combustion"/>
    <n v="10"/>
    <s v="SSF"/>
    <n v="32"/>
    <x v="1"/>
    <n v="3133.1185142197601"/>
    <s v="TJ (net)"/>
    <n v="1.3391200000191001E-4"/>
    <n v="0.41956216648218098"/>
  </r>
  <r>
    <x v="0"/>
    <s v="1A4bi"/>
    <x v="2"/>
    <s v="Domestic combustion"/>
    <n v="10"/>
    <s v="Town gas"/>
    <n v="35"/>
    <x v="1"/>
    <n v="0"/>
    <s v="TJ (net)"/>
    <n v="4.1999999999999998E-5"/>
    <n v="0"/>
  </r>
  <r>
    <x v="0"/>
    <s v="1A4bi"/>
    <x v="2"/>
    <s v="Domestic combustion"/>
    <n v="10"/>
    <s v="Wood"/>
    <n v="39"/>
    <x v="1"/>
    <n v="99266.712306404501"/>
    <s v="TJ (net)"/>
    <n v="7.8316855057368606E-5"/>
    <n v="7.7742567197221897"/>
  </r>
  <r>
    <x v="0"/>
    <s v="1A4bi"/>
    <x v="2"/>
    <s v="Domestic combustion"/>
    <n v="10"/>
    <s v="Peat"/>
    <n v="255"/>
    <x v="1"/>
    <n v="45.591446837834603"/>
    <s v="TJ (net)"/>
    <n v="8.0000000000000007E-5"/>
    <n v="3.6473157470267698E-3"/>
  </r>
  <r>
    <x v="0"/>
    <s v="1A4bi"/>
    <x v="2"/>
    <s v="Domestic combustion"/>
    <n v="10"/>
    <s v="Charcoal"/>
    <n v="316"/>
    <x v="1"/>
    <n v="2931.1568602431598"/>
    <s v="TJ (net)"/>
    <n v="1E-4"/>
    <n v="0.29311568602431598"/>
  </r>
  <r>
    <x v="0"/>
    <s v="1A4ciii"/>
    <x v="2"/>
    <s v="Fishing vessels"/>
    <n v="12"/>
    <s v="Fuel oil"/>
    <n v="14"/>
    <x v="1"/>
    <n v="9.8460091145620293E-3"/>
    <s v="Mt fuel consumed"/>
    <n v="83.967159462358396"/>
    <n v="0.82674141739026408"/>
  </r>
  <r>
    <x v="0"/>
    <s v="1A4ciii"/>
    <x v="2"/>
    <s v="Fishing vessels"/>
    <n v="12"/>
    <s v="Gas oil"/>
    <n v="15"/>
    <x v="1"/>
    <n v="0.15930628109749165"/>
    <s v="Mt fuel consumed"/>
    <n v="64.120080488229107"/>
    <n v="10.214731566251615"/>
  </r>
  <r>
    <x v="2"/>
    <s v="1A1c"/>
    <x v="2"/>
    <s v="Gas production"/>
    <n v="15"/>
    <s v="Colliery methane"/>
    <n v="11"/>
    <x v="1"/>
    <n v="0"/>
    <s v="TJ (net)"/>
    <n v="7.3999999999999996E-5"/>
    <n v="0"/>
  </r>
  <r>
    <x v="2"/>
    <s v="1A1c"/>
    <x v="2"/>
    <s v="Gas production"/>
    <n v="15"/>
    <s v="LPG"/>
    <n v="16"/>
    <x v="1"/>
    <n v="0"/>
    <s v="TJ (net)"/>
    <n v="7.3999999999999996E-5"/>
    <n v="0"/>
  </r>
  <r>
    <x v="2"/>
    <s v="1A1c"/>
    <x v="2"/>
    <s v="Gas production"/>
    <n v="15"/>
    <s v="Natural gas"/>
    <n v="19"/>
    <x v="1"/>
    <n v="11612.841352589099"/>
    <s v="TJ (net)"/>
    <n v="7.3999999999999996E-5"/>
    <n v="0.85935026009159299"/>
  </r>
  <r>
    <x v="2"/>
    <s v="1A1c"/>
    <x v="2"/>
    <s v="Gas production"/>
    <n v="15"/>
    <s v="OPG"/>
    <n v="26"/>
    <x v="1"/>
    <n v="0"/>
    <s v="TJ (net)"/>
    <n v="7.3999999999999996E-5"/>
    <n v="0"/>
  </r>
  <r>
    <x v="2"/>
    <s v="1A1c"/>
    <x v="2"/>
    <s v="Gas production"/>
    <n v="15"/>
    <s v="Town gas"/>
    <n v="35"/>
    <x v="1"/>
    <n v="0"/>
    <s v="TJ (net)"/>
    <n v="7.3999999999999996E-5"/>
    <n v="0"/>
  </r>
  <r>
    <x v="4"/>
    <s v="1A2a"/>
    <x v="2"/>
    <s v="Blast furnaces"/>
    <n v="16"/>
    <s v="Blast furnace gas"/>
    <n v="4"/>
    <x v="1"/>
    <n v="10030.7586687817"/>
    <s v="TJ (net)"/>
    <n v="8.9531116497914092E-6"/>
    <n v="8.9806502293715604E-2"/>
  </r>
  <r>
    <x v="4"/>
    <s v="1A2a"/>
    <x v="2"/>
    <s v="Blast furnaces"/>
    <n v="16"/>
    <s v="Coke oven gas"/>
    <n v="9"/>
    <x v="1"/>
    <n v="1002.33431556046"/>
    <s v="TJ (net)"/>
    <n v="8.9531116497914092E-6"/>
    <n v="8.9740110376300506E-3"/>
  </r>
  <r>
    <x v="4"/>
    <s v="1A2a"/>
    <x v="2"/>
    <s v="Blast furnaces"/>
    <n v="16"/>
    <s v="Natural gas"/>
    <n v="19"/>
    <x v="1"/>
    <n v="957.05442194196996"/>
    <s v="TJ (net)"/>
    <n v="8.9531116497914092E-6"/>
    <n v="8.5686150945730299E-3"/>
  </r>
  <r>
    <x v="4"/>
    <s v="1A2a"/>
    <x v="2"/>
    <s v="Sinter production"/>
    <n v="17"/>
    <s v="Coke"/>
    <n v="8"/>
    <x v="1"/>
    <n v="7869.7160925803601"/>
    <s v="TJ (net)"/>
    <n v="8.06651286367435E-4"/>
    <n v="6.3481166094264498"/>
  </r>
  <r>
    <x v="6"/>
    <s v="5C1a"/>
    <x v="2"/>
    <s v="Incineration"/>
    <n v="18"/>
    <s v="MSW"/>
    <n v="52"/>
    <x v="1"/>
    <m/>
    <s v="TJ (net)"/>
    <m/>
    <n v="0"/>
  </r>
  <r>
    <x v="4"/>
    <s v="1A2a"/>
    <x v="2"/>
    <s v="Iron and steel - combustion plant"/>
    <n v="19"/>
    <s v="Blast furnace gas"/>
    <n v="4"/>
    <x v="1"/>
    <n v="17393.209467668999"/>
    <s v="TJ (net)"/>
    <n v="7.3999999999999996E-5"/>
    <n v="1.28709750060751"/>
  </r>
  <r>
    <x v="4"/>
    <s v="1A2a"/>
    <x v="2"/>
    <s v="Iron and steel - combustion plant"/>
    <n v="19"/>
    <s v="Coal"/>
    <n v="7"/>
    <x v="1"/>
    <n v="936.357291855021"/>
    <s v="TJ (net)"/>
    <n v="1.73E-4"/>
    <n v="0.16198981149091901"/>
  </r>
  <r>
    <x v="4"/>
    <s v="1A2a"/>
    <x v="2"/>
    <s v="Iron and steel - combustion plant"/>
    <n v="19"/>
    <s v="Coke"/>
    <n v="8"/>
    <x v="1"/>
    <n v="60.3748"/>
    <s v="TJ (net)"/>
    <n v="1.73E-4"/>
    <n v="1.0444840400000001E-2"/>
  </r>
  <r>
    <x v="4"/>
    <s v="1A2a"/>
    <x v="2"/>
    <s v="Iron and steel - combustion plant"/>
    <n v="19"/>
    <s v="Coke oven gas"/>
    <n v="9"/>
    <x v="1"/>
    <n v="5777.01653059819"/>
    <s v="TJ (net)"/>
    <n v="7.3999999999999996E-5"/>
    <n v="0.42749922326426598"/>
  </r>
  <r>
    <x v="4"/>
    <s v="1A2a"/>
    <x v="2"/>
    <s v="Iron and steel - combustion plant"/>
    <n v="19"/>
    <s v="Fuel oil"/>
    <n v="14"/>
    <x v="1"/>
    <n v="465.36452363198998"/>
    <s v="TJ (net)"/>
    <n v="5.13E-4"/>
    <n v="0.23873200062321101"/>
  </r>
  <r>
    <x v="4"/>
    <s v="1A2a"/>
    <x v="2"/>
    <s v="Iron and steel - combustion plant"/>
    <n v="19"/>
    <s v="Gas oil"/>
    <n v="15"/>
    <x v="1"/>
    <n v="115.98810053111001"/>
    <s v="TJ (net)"/>
    <n v="5.13E-4"/>
    <n v="5.9501895572459398E-2"/>
  </r>
  <r>
    <x v="4"/>
    <s v="1A2a"/>
    <x v="2"/>
    <s v="Iron and steel - combustion plant"/>
    <n v="19"/>
    <s v="LPG"/>
    <n v="16"/>
    <x v="1"/>
    <n v="30.888732212499999"/>
    <s v="TJ (net)"/>
    <n v="7.3999999999999996E-5"/>
    <n v="2.2857661837249999E-3"/>
  </r>
  <r>
    <x v="4"/>
    <s v="1A2a"/>
    <x v="2"/>
    <s v="Iron and steel - combustion plant"/>
    <n v="19"/>
    <s v="Natural gas"/>
    <n v="19"/>
    <x v="1"/>
    <n v="13462.444441773599"/>
    <s v="TJ (net)"/>
    <n v="7.3999999999999996E-5"/>
    <n v="0.99622088869124603"/>
  </r>
  <r>
    <x v="4"/>
    <s v="1A2a"/>
    <x v="2"/>
    <s v="Iron and steel - combustion plant"/>
    <n v="19"/>
    <s v="Town gas"/>
    <n v="35"/>
    <x v="1"/>
    <n v="0"/>
    <s v="TJ (net)"/>
    <n v="7.3999999999999996E-5"/>
    <n v="0"/>
  </r>
  <r>
    <x v="4"/>
    <s v="1A2f"/>
    <x v="2"/>
    <s v="Lime production - non decarbonising"/>
    <n v="21"/>
    <s v="Coal"/>
    <n v="7"/>
    <x v="1"/>
    <n v="1330.4535539999999"/>
    <s v="TJ (net)"/>
    <n v="4.57972624390896E-3"/>
    <n v="6.0931130575557502"/>
  </r>
  <r>
    <x v="4"/>
    <s v="1A2f"/>
    <x v="2"/>
    <s v="Lime production - non decarbonising"/>
    <n v="21"/>
    <s v="Natural gas"/>
    <n v="19"/>
    <x v="1"/>
    <n v="4472.8621404470896"/>
    <s v="TJ (net)"/>
    <n v="4.2861833966895598E-5"/>
    <n v="0.191715074420656"/>
  </r>
  <r>
    <x v="0"/>
    <s v="1A4ai"/>
    <x v="2"/>
    <s v="Miscellaneous industrial/commercial combustion"/>
    <n v="22"/>
    <s v="Coal"/>
    <n v="7"/>
    <x v="1"/>
    <n v="162.85205426688"/>
    <s v="TJ (net)"/>
    <n v="1.73E-4"/>
    <n v="2.8173405388170199E-2"/>
  </r>
  <r>
    <x v="0"/>
    <s v="1A4ai"/>
    <x v="2"/>
    <s v="Miscellaneous industrial/commercial combustion"/>
    <n v="22"/>
    <s v="Coke"/>
    <n v="8"/>
    <x v="1"/>
    <n v="0"/>
    <s v="TJ (net)"/>
    <n v="1.73E-4"/>
    <n v="0"/>
  </r>
  <r>
    <x v="0"/>
    <s v="1A4ai"/>
    <x v="2"/>
    <s v="Miscellaneous industrial/commercial combustion"/>
    <n v="22"/>
    <s v="Fuel oil"/>
    <n v="14"/>
    <x v="1"/>
    <n v="1457.5405141823301"/>
    <s v="TJ (net)"/>
    <n v="3.0600000000000001E-4"/>
    <n v="0.446007397339793"/>
  </r>
  <r>
    <x v="0"/>
    <s v="1A4ai"/>
    <x v="2"/>
    <s v="Miscellaneous industrial/commercial combustion"/>
    <n v="22"/>
    <s v="Gas oil"/>
    <n v="15"/>
    <x v="1"/>
    <n v="860.29553480910295"/>
    <s v="TJ (net)"/>
    <n v="3.0600000000000001E-4"/>
    <n v="0.26325043365158601"/>
  </r>
  <r>
    <x v="0"/>
    <s v="1A4ai"/>
    <x v="2"/>
    <s v="Miscellaneous industrial/commercial combustion"/>
    <n v="22"/>
    <s v="Natural gas"/>
    <n v="19"/>
    <x v="1"/>
    <n v="196253.04270948499"/>
    <s v="TJ (net)"/>
    <n v="7.3999999999999996E-5"/>
    <n v="14.522725160501899"/>
  </r>
  <r>
    <x v="2"/>
    <s v="1A1a"/>
    <x v="2"/>
    <s v="Miscellaneous industrial/commercial combustion"/>
    <n v="22"/>
    <s v="Landfill gas"/>
    <n v="24"/>
    <x v="1"/>
    <n v="341.68088032520001"/>
    <s v="TJ (net)"/>
    <n v="2.63512954734307E-4"/>
    <n v="9.0037338350712606E-2"/>
  </r>
  <r>
    <x v="0"/>
    <s v="1A4ai"/>
    <x v="2"/>
    <s v="Miscellaneous industrial/commercial combustion"/>
    <n v="22"/>
    <s v="SSF"/>
    <n v="32"/>
    <x v="1"/>
    <n v="0"/>
    <s v="TJ (net)"/>
    <n v="1.73E-4"/>
    <n v="0"/>
  </r>
  <r>
    <x v="0"/>
    <s v="1A4ai"/>
    <x v="2"/>
    <s v="Miscellaneous industrial/commercial combustion"/>
    <n v="22"/>
    <s v="Town gas"/>
    <n v="35"/>
    <x v="1"/>
    <n v="0"/>
    <s v="TJ (net)"/>
    <n v="7.3999999999999996E-5"/>
    <n v="0"/>
  </r>
  <r>
    <x v="2"/>
    <s v="1A1a"/>
    <x v="2"/>
    <s v="Miscellaneous industrial/commercial combustion"/>
    <n v="22"/>
    <s v="MSW"/>
    <n v="52"/>
    <x v="1"/>
    <n v="14449.7695692457"/>
    <s v="TJ (net)"/>
    <n v="1.12329157951919E-4"/>
    <n v="1.6231304483126301"/>
  </r>
  <r>
    <x v="2"/>
    <s v="1A1c"/>
    <x v="2"/>
    <s v="Nuclear fuel production"/>
    <n v="23"/>
    <s v="Natural gas"/>
    <n v="19"/>
    <x v="1"/>
    <n v="0"/>
    <s v="TJ (net)"/>
    <n v="7.3999999999999996E-5"/>
    <n v="0"/>
  </r>
  <r>
    <x v="3"/>
    <s v="1B2c"/>
    <x v="2"/>
    <s v="Upstream Oil Production - flaring"/>
    <n v="24"/>
    <s v="Non-fuel combustion"/>
    <n v="21"/>
    <x v="1"/>
    <n v="1034472.05519158"/>
    <s v="t"/>
    <n v="1.2237279842284599E-6"/>
    <n v="1.26591240284026"/>
  </r>
  <r>
    <x v="3"/>
    <s v="1B2ai"/>
    <x v="2"/>
    <s v="Upstream Oil Production - process emissions"/>
    <n v="25"/>
    <s v="Non-fuel combustion"/>
    <n v="21"/>
    <x v="1"/>
    <n v="0.77378093749999999"/>
    <s v="EF = Emission fuel = 1"/>
    <n v="0"/>
    <n v="0"/>
  </r>
  <r>
    <x v="2"/>
    <s v="1A1c"/>
    <x v="2"/>
    <s v="Upstream Oil Production - fuel combustion"/>
    <n v="26"/>
    <s v="Gas oil"/>
    <n v="15"/>
    <x v="1"/>
    <n v="20183.8195982133"/>
    <s v="TJ (net)"/>
    <n v="7.9512751553869904E-4"/>
    <n v="16.0487103312086"/>
  </r>
  <r>
    <x v="2"/>
    <s v="1A1c"/>
    <x v="2"/>
    <s v="Upstream Oil Production - fuel combustion"/>
    <n v="26"/>
    <s v="Natural gas"/>
    <n v="19"/>
    <x v="1"/>
    <n v="103120.314896635"/>
    <s v="TJ (net)"/>
    <n v="1.5818499558048E-4"/>
    <n v="16.3120865561819"/>
  </r>
  <r>
    <x v="4"/>
    <s v="1A2gviii"/>
    <x v="2"/>
    <s v="Other industrial combustion"/>
    <n v="29"/>
    <s v="Burning oil"/>
    <n v="5"/>
    <x v="1"/>
    <n v="55436.419737921198"/>
    <s v="TJ (net)"/>
    <n v="5.13E-4"/>
    <n v="28.438883325553601"/>
  </r>
  <r>
    <x v="4"/>
    <s v="1A2gviii"/>
    <x v="2"/>
    <s v="Other industrial combustion"/>
    <n v="29"/>
    <s v="Coal"/>
    <n v="7"/>
    <x v="1"/>
    <n v="8705.4102111362699"/>
    <s v="TJ (net)"/>
    <n v="1.73E-4"/>
    <n v="1.5060359665265699"/>
  </r>
  <r>
    <x v="4"/>
    <s v="1A2gviii"/>
    <x v="2"/>
    <s v="Other industrial combustion"/>
    <n v="29"/>
    <s v="Coke"/>
    <n v="8"/>
    <x v="1"/>
    <m/>
    <s v="TJ (net)"/>
    <m/>
    <n v="0"/>
  </r>
  <r>
    <x v="4"/>
    <s v="1A2gviii"/>
    <x v="2"/>
    <s v="Other industrial combustion"/>
    <n v="29"/>
    <s v="Coke oven gas"/>
    <n v="9"/>
    <x v="1"/>
    <n v="4.3743347098039296"/>
    <s v="TJ (net)"/>
    <n v="7.3999999999999996E-5"/>
    <n v="3.2370076852549098E-4"/>
  </r>
  <r>
    <x v="4"/>
    <s v="1A2gviii"/>
    <x v="2"/>
    <s v="Other industrial combustion"/>
    <n v="29"/>
    <s v="Colliery methane"/>
    <n v="11"/>
    <x v="1"/>
    <n v="15.9469536128219"/>
    <s v="TJ (net)"/>
    <n v="7.3999999999999996E-5"/>
    <n v="1.18007456734882E-3"/>
  </r>
  <r>
    <x v="4"/>
    <s v="1A2gviii"/>
    <x v="2"/>
    <s v="Other industrial combustion"/>
    <n v="29"/>
    <s v="Fuel oil"/>
    <n v="14"/>
    <x v="1"/>
    <n v="12203.879167741899"/>
    <s v="TJ (net)"/>
    <n v="5.13E-4"/>
    <n v="6.2605900130515897"/>
  </r>
  <r>
    <x v="4"/>
    <s v="1A2gviii"/>
    <x v="2"/>
    <s v="Other industrial combustion"/>
    <n v="29"/>
    <s v="Gas oil"/>
    <n v="15"/>
    <x v="1"/>
    <n v="2407.3359036089"/>
    <s v="TJ (net)"/>
    <n v="5.13E-4"/>
    <n v="1.23496331855137"/>
  </r>
  <r>
    <x v="4"/>
    <s v="1A2gviii"/>
    <x v="2"/>
    <s v="Other industrial combustion"/>
    <n v="29"/>
    <s v="LPG"/>
    <n v="16"/>
    <x v="1"/>
    <n v="22867.897169751301"/>
    <s v="TJ (net)"/>
    <n v="7.3999999999999996E-5"/>
    <n v="1.6922243905615999"/>
  </r>
  <r>
    <x v="4"/>
    <s v="1A2gviii"/>
    <x v="2"/>
    <s v="Other industrial combustion"/>
    <n v="29"/>
    <s v="Natural gas"/>
    <n v="19"/>
    <x v="1"/>
    <n v="115638.678249409"/>
    <s v="TJ (net)"/>
    <n v="7.3999999999999996E-5"/>
    <n v="8.5572621904562691"/>
  </r>
  <r>
    <x v="4"/>
    <s v="1A2gviii"/>
    <x v="2"/>
    <s v="Other industrial combustion"/>
    <n v="29"/>
    <s v="OPG"/>
    <n v="26"/>
    <x v="1"/>
    <m/>
    <s v="TJ (net)"/>
    <m/>
    <n v="0"/>
  </r>
  <r>
    <x v="4"/>
    <s v="1A2gviii"/>
    <x v="2"/>
    <s v="Other industrial combustion"/>
    <n v="29"/>
    <s v="Petroleum coke"/>
    <n v="31"/>
    <x v="1"/>
    <n v="693.8852188326"/>
    <s v="TJ (net)"/>
    <n v="5.13E-4"/>
    <n v="0.35596311726112401"/>
  </r>
  <r>
    <x v="4"/>
    <s v="1A2gviii"/>
    <x v="2"/>
    <s v="Other industrial combustion"/>
    <n v="29"/>
    <s v="SSF"/>
    <n v="32"/>
    <x v="1"/>
    <n v="0"/>
    <s v="TJ (net)"/>
    <n v="1.73E-4"/>
    <n v="0"/>
  </r>
  <r>
    <x v="4"/>
    <s v="1A2gviii"/>
    <x v="2"/>
    <s v="Other industrial combustion"/>
    <n v="29"/>
    <s v="Town gas"/>
    <n v="35"/>
    <x v="1"/>
    <n v="0"/>
    <s v="TJ (net)"/>
    <n v="7.3999999999999996E-5"/>
    <n v="0"/>
  </r>
  <r>
    <x v="4"/>
    <s v="1A2gviii"/>
    <x v="2"/>
    <s v="Other industrial combustion"/>
    <n v="29"/>
    <s v="Wood"/>
    <n v="39"/>
    <x v="1"/>
    <n v="18552.0604413937"/>
    <s v="TJ (net)"/>
    <n v="1.10288566609227E-4"/>
    <n v="2.0460801537290498"/>
  </r>
  <r>
    <x v="4"/>
    <s v="1A2gviii"/>
    <x v="2"/>
    <s v="Other industrial combustion"/>
    <n v="29"/>
    <s v="Lubricants"/>
    <n v="66"/>
    <x v="1"/>
    <n v="4301.0456255704203"/>
    <s v="TJ (net)"/>
    <n v="5.13E-4"/>
    <n v="2.2064364059176298"/>
  </r>
  <r>
    <x v="4"/>
    <s v="1A2gviii"/>
    <x v="2"/>
    <s v="Other industrial combustion"/>
    <n v="29"/>
    <s v="Biomass"/>
    <n v="253"/>
    <x v="1"/>
    <n v="68893.634920164506"/>
    <s v="TJ (net)"/>
    <n v="1.10288566609227E-4"/>
    <n v="7.5981802438443298"/>
  </r>
  <r>
    <x v="2"/>
    <s v="1A1a"/>
    <x v="2"/>
    <s v="Power stations"/>
    <n v="33"/>
    <s v="Burning oil"/>
    <n v="5"/>
    <x v="1"/>
    <n v="6.8427842619951607E-2"/>
    <s v="TJ (net)"/>
    <n v="3.5925110754689802E-5"/>
    <n v="2.4582778248262398E-6"/>
  </r>
  <r>
    <x v="2"/>
    <s v="1A1a"/>
    <x v="2"/>
    <s v="Power stations"/>
    <n v="33"/>
    <s v="Coal"/>
    <n v="7"/>
    <x v="1"/>
    <n v="0"/>
    <s v="TJ (net)"/>
    <n v="0"/>
    <n v="0"/>
  </r>
  <r>
    <x v="2"/>
    <s v="1A1a"/>
    <x v="2"/>
    <s v="Power stations"/>
    <n v="33"/>
    <s v="Coke"/>
    <n v="8"/>
    <x v="1"/>
    <n v="0"/>
    <s v="TJ (net)"/>
    <n v="1.73E-4"/>
    <n v="0"/>
  </r>
  <r>
    <x v="2"/>
    <s v="1A1a"/>
    <x v="2"/>
    <s v="Power stations"/>
    <n v="33"/>
    <s v="Fuel oil"/>
    <n v="14"/>
    <x v="1"/>
    <n v="5.2137611090204201"/>
    <s v="TJ (net)"/>
    <n v="4.9934743066220395E-4"/>
    <n v="2.6034782138758699E-3"/>
  </r>
  <r>
    <x v="2"/>
    <s v="1A1a"/>
    <x v="2"/>
    <s v="Power stations"/>
    <n v="33"/>
    <s v="Gas oil"/>
    <n v="15"/>
    <x v="1"/>
    <n v="1.4739503785925001"/>
    <s v="TJ (net)"/>
    <n v="3.0941318532451601E-4"/>
    <n v="4.5605968165058199E-4"/>
  </r>
  <r>
    <x v="2"/>
    <s v="1A1a"/>
    <x v="2"/>
    <s v="Power stations"/>
    <n v="33"/>
    <s v="LPG"/>
    <n v="16"/>
    <x v="1"/>
    <n v="0"/>
    <s v="TJ (net)"/>
    <n v="8.8999999999999995E-5"/>
    <n v="0"/>
  </r>
  <r>
    <x v="2"/>
    <s v="1A1a"/>
    <x v="2"/>
    <s v="Power stations"/>
    <n v="33"/>
    <s v="Natural gas"/>
    <n v="19"/>
    <x v="1"/>
    <n v="509483.70964193001"/>
    <s v="TJ (net)"/>
    <n v="2.6457227510189102E-5"/>
    <n v="13.4795264187317"/>
  </r>
  <r>
    <x v="2"/>
    <s v="1A1a"/>
    <x v="2"/>
    <s v="Power stations"/>
    <n v="33"/>
    <s v="Landfill gas"/>
    <n v="24"/>
    <x v="1"/>
    <n v="40204.390296466299"/>
    <s v="TJ (net)"/>
    <n v="2.63512954734307E-4"/>
    <n v="10.5943776803131"/>
  </r>
  <r>
    <x v="2"/>
    <s v="1A1a"/>
    <x v="2"/>
    <s v="Power stations"/>
    <n v="33"/>
    <s v="Sewage gas"/>
    <n v="25"/>
    <x v="1"/>
    <n v="15479.472805211701"/>
    <s v="TJ (net)"/>
    <n v="2.63512954734307E-4"/>
    <n v="4.0790416166306898"/>
  </r>
  <r>
    <x v="2"/>
    <s v="1A1a"/>
    <x v="2"/>
    <s v="Power stations"/>
    <n v="33"/>
    <s v="OPG"/>
    <n v="26"/>
    <x v="1"/>
    <n v="0"/>
    <s v="TJ (net)"/>
    <n v="8.8999999999999995E-5"/>
    <n v="0"/>
  </r>
  <r>
    <x v="2"/>
    <s v="1A1a"/>
    <x v="2"/>
    <s v="Power stations"/>
    <n v="33"/>
    <s v="Orimulsion"/>
    <n v="27"/>
    <x v="1"/>
    <n v="0"/>
    <s v="TJ (net)"/>
    <n v="0"/>
    <n v="0"/>
  </r>
  <r>
    <x v="2"/>
    <s v="1A1a"/>
    <x v="2"/>
    <s v="Power stations"/>
    <n v="33"/>
    <s v="Petroleum coke"/>
    <n v="31"/>
    <x v="1"/>
    <n v="0"/>
    <s v="TJ (net)"/>
    <n v="0"/>
    <n v="0"/>
  </r>
  <r>
    <x v="2"/>
    <s v="1A1a"/>
    <x v="2"/>
    <s v="Power stations"/>
    <n v="33"/>
    <s v="Straw"/>
    <n v="34"/>
    <x v="1"/>
    <n v="6326.7384511822902"/>
    <s v="TJ (net)"/>
    <n v="9.0198484850990201E-5"/>
    <n v="0.57066222234514297"/>
  </r>
  <r>
    <x v="2"/>
    <s v="1A1a"/>
    <x v="2"/>
    <s v="Power stations"/>
    <n v="33"/>
    <s v="Wood"/>
    <n v="39"/>
    <x v="1"/>
    <n v="250768.39755869101"/>
    <s v="TJ (net)"/>
    <n v="5.7783648277006897E-5"/>
    <n v="14.49031288352"/>
  </r>
  <r>
    <x v="2"/>
    <s v="1A1a"/>
    <x v="2"/>
    <s v="Power stations"/>
    <n v="33"/>
    <s v="Slurry"/>
    <n v="40"/>
    <x v="1"/>
    <n v="0"/>
    <s v="TJ (net)"/>
    <n v="0"/>
    <n v="0"/>
  </r>
  <r>
    <x v="2"/>
    <s v="1A1a"/>
    <x v="2"/>
    <s v="Power stations"/>
    <n v="33"/>
    <s v="MSW"/>
    <n v="52"/>
    <x v="1"/>
    <n v="128616.587180573"/>
    <s v="TJ (net)"/>
    <n v="1.12329157951919E-4"/>
    <n v="14.4473929366433"/>
  </r>
  <r>
    <x v="2"/>
    <s v="1A1a"/>
    <x v="2"/>
    <s v="Power stations"/>
    <n v="33"/>
    <s v="Scrap tyres"/>
    <n v="56"/>
    <x v="1"/>
    <n v="0"/>
    <s v="TJ (net)"/>
    <n v="1.8000000000000001E-4"/>
    <n v="0"/>
  </r>
  <r>
    <x v="2"/>
    <s v="1A1a"/>
    <x v="2"/>
    <s v="Power stations"/>
    <n v="33"/>
    <s v="Sour gas"/>
    <n v="58"/>
    <x v="1"/>
    <n v="0"/>
    <s v="TJ (net)"/>
    <n v="0"/>
    <n v="0"/>
  </r>
  <r>
    <x v="2"/>
    <s v="1A1a"/>
    <x v="2"/>
    <s v="Power stations"/>
    <n v="33"/>
    <s v="Waste oils"/>
    <n v="61"/>
    <x v="1"/>
    <n v="1.56898840296791"/>
    <s v="TJ (net)"/>
    <n v="4.8151231954582298E-4"/>
    <n v="7.5548724525357504E-4"/>
  </r>
  <r>
    <x v="2"/>
    <s v="1A1a"/>
    <x v="2"/>
    <s v="Power stations"/>
    <n v="33"/>
    <s v="Poultry litter"/>
    <n v="67"/>
    <x v="1"/>
    <n v="7170.4096933783103"/>
    <s v="TJ (net)"/>
    <n v="1.2884732442536E-4"/>
    <n v="0.92388810402546095"/>
  </r>
  <r>
    <x v="2"/>
    <s v="1A1a"/>
    <x v="2"/>
    <s v="Power stations"/>
    <n v="33"/>
    <s v="Liquid bio-fuels"/>
    <n v="282"/>
    <x v="1"/>
    <n v="0"/>
    <s v="TJ (net)"/>
    <n v="2.72810716165296E-5"/>
    <n v="0"/>
  </r>
  <r>
    <x v="0"/>
    <s v="1A4ai"/>
    <x v="2"/>
    <s v="Public sector combustion"/>
    <n v="35"/>
    <s v="Burning oil"/>
    <n v="5"/>
    <x v="1"/>
    <n v="0"/>
    <s v="TJ (net)"/>
    <n v="3.0600000000000001E-4"/>
    <n v="0"/>
  </r>
  <r>
    <x v="0"/>
    <s v="1A4ai"/>
    <x v="2"/>
    <s v="Public sector combustion"/>
    <n v="35"/>
    <s v="Coal"/>
    <n v="7"/>
    <x v="1"/>
    <n v="721.60906843314206"/>
    <s v="TJ (net)"/>
    <n v="1.73E-4"/>
    <n v="0.124838368838934"/>
  </r>
  <r>
    <x v="0"/>
    <s v="1A4ai"/>
    <x v="2"/>
    <s v="Public sector combustion"/>
    <n v="35"/>
    <s v="Coke"/>
    <n v="8"/>
    <x v="1"/>
    <n v="0"/>
    <s v="TJ (net)"/>
    <n v="1.73E-4"/>
    <n v="0"/>
  </r>
  <r>
    <x v="0"/>
    <s v="1A4ai"/>
    <x v="2"/>
    <s v="Public sector combustion"/>
    <n v="35"/>
    <s v="Fuel oil"/>
    <n v="14"/>
    <x v="1"/>
    <n v="637.752102718125"/>
    <s v="TJ (net)"/>
    <n v="3.0600000000000001E-4"/>
    <n v="0.195152143431746"/>
  </r>
  <r>
    <x v="0"/>
    <s v="1A4ai"/>
    <x v="2"/>
    <s v="Public sector combustion"/>
    <n v="35"/>
    <s v="Gas oil"/>
    <n v="15"/>
    <x v="1"/>
    <n v="561.91285305368399"/>
    <s v="TJ (net)"/>
    <n v="3.0600000000000001E-4"/>
    <n v="0.17194533303442699"/>
  </r>
  <r>
    <x v="0"/>
    <s v="1A4ai"/>
    <x v="2"/>
    <s v="Public sector combustion"/>
    <n v="35"/>
    <s v="Natural gas"/>
    <n v="19"/>
    <x v="1"/>
    <n v="133882.40082636601"/>
    <s v="TJ (net)"/>
    <n v="7.3999999999999996E-5"/>
    <n v="9.9072976611510803"/>
  </r>
  <r>
    <x v="2"/>
    <s v="1A1a"/>
    <x v="2"/>
    <s v="Public sector combustion"/>
    <n v="35"/>
    <s v="Sewage gas"/>
    <n v="25"/>
    <x v="1"/>
    <n v="3832.1661706277901"/>
    <s v="TJ (net)"/>
    <n v="2.63512954734307E-4"/>
    <n v="1.0098254306549801"/>
  </r>
  <r>
    <x v="0"/>
    <s v="1A4ai"/>
    <x v="2"/>
    <s v="Public sector combustion"/>
    <n v="35"/>
    <s v="Town gas"/>
    <n v="35"/>
    <x v="1"/>
    <n v="0"/>
    <s v="TJ (net)"/>
    <n v="7.3999999999999996E-5"/>
    <n v="0"/>
  </r>
  <r>
    <x v="0"/>
    <s v="1A4ai"/>
    <x v="2"/>
    <s v="Railways - stationary combustion"/>
    <n v="36"/>
    <s v="Burning oil"/>
    <n v="5"/>
    <x v="1"/>
    <n v="0"/>
    <s v="TJ (net)"/>
    <n v="3.0600000000000001E-4"/>
    <n v="0"/>
  </r>
  <r>
    <x v="0"/>
    <s v="1A4ai"/>
    <x v="2"/>
    <s v="Railways - stationary combustion"/>
    <n v="36"/>
    <s v="Coal"/>
    <n v="7"/>
    <x v="1"/>
    <n v="0"/>
    <s v="TJ (net)"/>
    <n v="1.73E-4"/>
    <n v="0"/>
  </r>
  <r>
    <x v="0"/>
    <s v="1A4ai"/>
    <x v="2"/>
    <s v="Railways - stationary combustion"/>
    <n v="36"/>
    <s v="Coke"/>
    <n v="8"/>
    <x v="1"/>
    <n v="0"/>
    <s v="TJ (net)"/>
    <n v="1.73E-4"/>
    <n v="0"/>
  </r>
  <r>
    <x v="0"/>
    <s v="1A4ai"/>
    <x v="2"/>
    <s v="Railways - stationary combustion"/>
    <n v="36"/>
    <s v="Fuel oil"/>
    <n v="14"/>
    <x v="1"/>
    <n v="0"/>
    <s v="TJ (net)"/>
    <n v="3.0600000000000001E-4"/>
    <n v="0"/>
  </r>
  <r>
    <x v="0"/>
    <s v="1A4ai"/>
    <x v="2"/>
    <s v="Railways - stationary combustion"/>
    <n v="36"/>
    <s v="Natural gas"/>
    <n v="19"/>
    <x v="1"/>
    <n v="40.607078866930301"/>
    <s v="TJ (net)"/>
    <n v="7.3999999999999996E-5"/>
    <n v="3.0049238361528402E-3"/>
  </r>
  <r>
    <x v="2"/>
    <s v="1A1b"/>
    <x v="2"/>
    <s v="Refineries - combustion"/>
    <n v="37"/>
    <s v="Fuel oil"/>
    <n v="14"/>
    <x v="1"/>
    <n v="8191.3391670823203"/>
    <s v="TJ (net)"/>
    <n v="9.4768832676944605E-5"/>
    <n v="0.77628365092532703"/>
  </r>
  <r>
    <x v="2"/>
    <s v="1A1b"/>
    <x v="2"/>
    <s v="Refineries - combustion"/>
    <n v="37"/>
    <s v="Gas oil"/>
    <n v="15"/>
    <x v="1"/>
    <n v="0.26557351466521101"/>
    <s v="TJ (net)"/>
    <n v="6.2867774925955296E-4"/>
    <n v="1.6696015946267401E-4"/>
  </r>
  <r>
    <x v="2"/>
    <s v="1A1b"/>
    <x v="2"/>
    <s v="Refineries - combustion"/>
    <n v="37"/>
    <s v="LPG"/>
    <n v="16"/>
    <x v="1"/>
    <n v="504.94169879298897"/>
    <s v="TJ (net)"/>
    <n v="3.2034534992817203E-5"/>
    <n v="1.6175572519316599E-2"/>
  </r>
  <r>
    <x v="2"/>
    <s v="1A1b"/>
    <x v="2"/>
    <s v="Refineries - combustion"/>
    <n v="37"/>
    <s v="Refinery miscellaneous"/>
    <n v="17"/>
    <x v="1"/>
    <n v="0"/>
    <s v="TJ (net)"/>
    <n v="0"/>
    <n v="0"/>
  </r>
  <r>
    <x v="2"/>
    <s v="1A1b"/>
    <x v="2"/>
    <s v="Refineries - combustion"/>
    <n v="37"/>
    <s v="Naphtha"/>
    <n v="18"/>
    <x v="1"/>
    <n v="2445.0016988317002"/>
    <s v="TJ (net)"/>
    <n v="6.2867774918667603E-4"/>
    <n v="1.5371181647791099"/>
  </r>
  <r>
    <x v="2"/>
    <s v="1A1b"/>
    <x v="2"/>
    <s v="Refineries - combustion"/>
    <n v="37"/>
    <s v="Natural gas"/>
    <n v="19"/>
    <x v="1"/>
    <n v="45623.665382205101"/>
    <s v="TJ (net)"/>
    <n v="3.2034534992817203E-5"/>
    <n v="1.46153290518683"/>
  </r>
  <r>
    <x v="2"/>
    <s v="1A1b"/>
    <x v="2"/>
    <s v="Refineries - combustion"/>
    <n v="37"/>
    <s v="OPG"/>
    <n v="26"/>
    <x v="1"/>
    <n v="105094.21808309499"/>
    <s v="TJ (net)"/>
    <n v="4.2045327178072498E-5"/>
    <n v="4.4187207838274301"/>
  </r>
  <r>
    <x v="2"/>
    <s v="1A1b"/>
    <x v="2"/>
    <s v="Refineries - combustion"/>
    <n v="37"/>
    <s v="Petrol"/>
    <n v="28"/>
    <x v="1"/>
    <n v="0"/>
    <s v="TJ (net)"/>
    <n v="0"/>
    <n v="0"/>
  </r>
  <r>
    <x v="2"/>
    <s v="1A1b"/>
    <x v="2"/>
    <s v="Refineries - combustion"/>
    <n v="37"/>
    <s v="Petroleum coke"/>
    <n v="31"/>
    <x v="1"/>
    <n v="37637.873668193002"/>
    <s v="TJ (net)"/>
    <n v="1.4645403378235801E-4"/>
    <n v="5.5122184216976597"/>
  </r>
  <r>
    <x v="3"/>
    <s v="1B1b"/>
    <x v="2"/>
    <s v="Solid smokeless fuel production"/>
    <n v="42"/>
    <s v="SSF produced"/>
    <n v="33"/>
    <x v="1"/>
    <n v="8.2865026281056103E-2"/>
    <s v="Mt fuel consumed"/>
    <n v="1.64399512134513E-2"/>
    <n v="1.3622969893619199E-3"/>
  </r>
  <r>
    <x v="2"/>
    <s v="1A1c"/>
    <x v="2"/>
    <s v="Town gas manufacture"/>
    <n v="43"/>
    <s v="Burning oil"/>
    <n v="5"/>
    <x v="1"/>
    <n v="0"/>
    <s v="TJ (net)"/>
    <n v="0"/>
    <n v="0"/>
  </r>
  <r>
    <x v="2"/>
    <s v="1A1c"/>
    <x v="2"/>
    <s v="Town gas manufacture"/>
    <n v="43"/>
    <s v="Coal"/>
    <n v="7"/>
    <x v="1"/>
    <n v="0"/>
    <s v="TJ (net)"/>
    <n v="0"/>
    <n v="0"/>
  </r>
  <r>
    <x v="2"/>
    <s v="1A1c"/>
    <x v="2"/>
    <s v="Town gas manufacture"/>
    <n v="43"/>
    <s v="Coke"/>
    <n v="8"/>
    <x v="1"/>
    <n v="0"/>
    <s v="TJ (net)"/>
    <n v="0"/>
    <n v="0"/>
  </r>
  <r>
    <x v="2"/>
    <s v="1A1c"/>
    <x v="2"/>
    <s v="Town gas manufacture"/>
    <n v="43"/>
    <s v="Coke oven gas"/>
    <n v="9"/>
    <x v="1"/>
    <n v="0"/>
    <s v="TJ (net)"/>
    <n v="0"/>
    <n v="0"/>
  </r>
  <r>
    <x v="2"/>
    <s v="1A1c"/>
    <x v="2"/>
    <s v="Town gas manufacture"/>
    <n v="43"/>
    <s v="LPG"/>
    <n v="16"/>
    <x v="1"/>
    <n v="0"/>
    <s v="TJ (net)"/>
    <n v="0"/>
    <n v="0"/>
  </r>
  <r>
    <x v="2"/>
    <s v="1A1c"/>
    <x v="2"/>
    <s v="Town gas manufacture"/>
    <n v="43"/>
    <s v="Natural gas"/>
    <n v="19"/>
    <x v="1"/>
    <n v="0"/>
    <s v="TJ (net)"/>
    <n v="0"/>
    <n v="0"/>
  </r>
  <r>
    <x v="0"/>
    <s v="1A4cii"/>
    <x v="2"/>
    <s v="Agriculture - mobile machinery"/>
    <n v="55"/>
    <s v="Gas oil"/>
    <n v="15"/>
    <x v="1"/>
    <n v="56212.4954456345"/>
    <s v="TJ (net)"/>
    <n v="1.80534152263585E-4"/>
    <n v="10.1482752118983"/>
  </r>
  <r>
    <x v="0"/>
    <s v="1A4cii"/>
    <x v="2"/>
    <s v="Agriculture - mobile machinery"/>
    <n v="55"/>
    <s v="Petrol"/>
    <n v="28"/>
    <x v="1"/>
    <n v="67.185555036696101"/>
    <s v="TJ (net)"/>
    <n v="3.2365576060688903E-5"/>
    <n v="2.1744991917197901E-3"/>
  </r>
  <r>
    <x v="7"/>
    <s v="1A5b"/>
    <x v="2"/>
    <s v="Aircraft -  military"/>
    <n v="56"/>
    <s v="Aviation spirit"/>
    <n v="2"/>
    <x v="1"/>
    <n v="55.920532286486399"/>
    <s v="TJ (net)"/>
    <n v="1.8929905872401499E-4"/>
    <n v="1.05857041251778E-2"/>
  </r>
  <r>
    <x v="7"/>
    <s v="1A5b"/>
    <x v="2"/>
    <s v="Aircraft -  military"/>
    <n v="56"/>
    <s v="Aviation turbine fuel"/>
    <n v="3"/>
    <x v="1"/>
    <n v="15461.623773556001"/>
    <s v="TJ (net)"/>
    <n v="1.93601177428244E-4"/>
    <n v="2.9933885675129699"/>
  </r>
  <r>
    <x v="1"/>
    <s v="1A3eii"/>
    <x v="2"/>
    <s v="Aircraft - support vehicles"/>
    <n v="57"/>
    <s v="Gas oil"/>
    <n v="15"/>
    <x v="1"/>
    <n v="9259.3488597414198"/>
    <s v="TJ (net)"/>
    <n v="1.45136683280858E-4"/>
    <n v="1.3438711828432599"/>
  </r>
  <r>
    <x v="4"/>
    <s v="1A2b"/>
    <x v="2"/>
    <s v="Autogenerators"/>
    <n v="58"/>
    <s v="Coal"/>
    <n v="7"/>
    <x v="1"/>
    <n v="111.400082595109"/>
    <s v="TJ (net)"/>
    <n v="1.8000000000000001E-4"/>
    <n v="2.0052014867119598E-2"/>
  </r>
  <r>
    <x v="4"/>
    <s v="1A2gviii"/>
    <x v="2"/>
    <s v="Autogenerators"/>
    <n v="58"/>
    <s v="Natural gas"/>
    <n v="19"/>
    <x v="1"/>
    <n v="34956.937991141604"/>
    <s v="TJ (net)"/>
    <n v="7.3999999999999996E-5"/>
    <n v="2.5868134113444801"/>
  </r>
  <r>
    <x v="2"/>
    <s v="1A1a"/>
    <x v="2"/>
    <s v="Autogenerators"/>
    <n v="58"/>
    <s v="Biogas"/>
    <n v="261"/>
    <x v="1"/>
    <n v="34292.546487669802"/>
    <s v="TJ (net)"/>
    <n v="2.63512954734307E-4"/>
    <n v="9.0365302503294505"/>
  </r>
  <r>
    <x v="0"/>
    <s v="1A4bii"/>
    <x v="2"/>
    <s v="House and garden machinery"/>
    <n v="59"/>
    <s v="DERV"/>
    <n v="12"/>
    <x v="1"/>
    <n v="498.40519958437397"/>
    <s v="TJ (net)"/>
    <n v="1.1171733492871801E-3"/>
    <n v="0.55680500612182005"/>
  </r>
  <r>
    <x v="0"/>
    <s v="1A4bii"/>
    <x v="2"/>
    <s v="House and garden machinery"/>
    <n v="59"/>
    <s v="Petrol"/>
    <n v="28"/>
    <x v="1"/>
    <n v="5298.5923958604399"/>
    <s v="TJ (net)"/>
    <n v="6.6382132408833398E-5"/>
    <n v="0.35173186200244499"/>
  </r>
  <r>
    <x v="4"/>
    <s v="1A2gvii"/>
    <x v="2"/>
    <s v="Industrial off-road mobile machinery"/>
    <n v="66"/>
    <s v="DERV"/>
    <n v="12"/>
    <x v="1"/>
    <n v="12061.174334605699"/>
    <s v="TJ (net)"/>
    <n v="3.6169032192796097E-4"/>
    <n v="4.3624100279127997"/>
  </r>
  <r>
    <x v="4"/>
    <s v="1A2gvii"/>
    <x v="2"/>
    <s v="Industrial off-road mobile machinery"/>
    <n v="66"/>
    <s v="Gas oil"/>
    <n v="15"/>
    <x v="1"/>
    <n v="54486.175552383997"/>
    <s v="TJ (net)"/>
    <n v="3.6474518295375298E-4"/>
    <n v="19.873570070304599"/>
  </r>
  <r>
    <x v="4"/>
    <s v="1A2gvii"/>
    <x v="2"/>
    <s v="Industrial off-road mobile machinery"/>
    <n v="66"/>
    <s v="Petrol"/>
    <n v="28"/>
    <x v="1"/>
    <n v="7888.9798080914798"/>
    <s v="TJ (net)"/>
    <n v="1.39558464386441E-4"/>
    <n v="1.1009739075928899"/>
  </r>
  <r>
    <x v="7"/>
    <s v="1A5b"/>
    <x v="2"/>
    <s v="Shipping - naval"/>
    <n v="67"/>
    <s v="Gas oil"/>
    <n v="15"/>
    <x v="1"/>
    <n v="0.15483200228671901"/>
    <s v="TJ (net)"/>
    <n v="65.877017762277006"/>
    <n v="10.199870564811102"/>
  </r>
  <r>
    <x v="5"/>
    <s v="2B3"/>
    <x v="2"/>
    <s v="Adipic acid production"/>
    <n v="91"/>
    <s v="Adipic acid produced"/>
    <n v="169"/>
    <x v="1"/>
    <n v="0"/>
    <s v="Mt Adipic Acid produced"/>
    <n v="0"/>
    <n v="0"/>
  </r>
  <r>
    <x v="5"/>
    <s v="2C3"/>
    <x v="2"/>
    <s v="Primary aluminium production - general"/>
    <n v="92"/>
    <s v="Primary aluminium production"/>
    <n v="174"/>
    <x v="1"/>
    <n v="3.9331383723396701E-2"/>
    <s v="Megatonne"/>
    <n v="5.3072972108969899E-2"/>
    <n v="2.0874334313590302E-3"/>
  </r>
  <r>
    <x v="4"/>
    <s v="1A2c"/>
    <x v="2"/>
    <s v="Ammonia production - combustion"/>
    <n v="94"/>
    <s v="Natural gas"/>
    <n v="19"/>
    <x v="1"/>
    <n v="7065.4781110921804"/>
    <s v="TJ (net)"/>
    <n v="1.0948054794054199E-4"/>
    <n v="0.77353241506427795"/>
  </r>
  <r>
    <x v="5"/>
    <s v="2C1"/>
    <x v="2"/>
    <s v="Electric arc furnaces"/>
    <n v="95"/>
    <s v="Steel production (electric arc)"/>
    <n v="175"/>
    <x v="1"/>
    <n v="1.63764432686335"/>
    <s v="Megatonne"/>
    <n v="0.24467497773820099"/>
    <n v="0.40069058921838102"/>
  </r>
  <r>
    <x v="5"/>
    <s v="2C1"/>
    <x v="2"/>
    <s v="Iron and steel - flaring"/>
    <n v="98"/>
    <s v="Blast furnace gas"/>
    <n v="4"/>
    <x v="1"/>
    <n v="3229.3094569115401"/>
    <s v="TJ (net)"/>
    <n v="7.3999999999999996E-5"/>
    <n v="0.238968899811454"/>
  </r>
  <r>
    <x v="3"/>
    <s v="1B1b"/>
    <x v="2"/>
    <s v="Iron and steel - flaring"/>
    <n v="98"/>
    <s v="Coke oven gas"/>
    <n v="9"/>
    <x v="1"/>
    <n v="382.22865280465902"/>
    <s v="TJ (net)"/>
    <n v="7.3999999999999996E-5"/>
    <n v="2.82849203075448E-2"/>
  </r>
  <r>
    <x v="5"/>
    <s v="2C1"/>
    <x v="2"/>
    <s v="Basic oxygen furnaces"/>
    <n v="119"/>
    <s v="Steel production (oxygen converters)"/>
    <n v="176"/>
    <x v="1"/>
    <n v="5.49381305497465"/>
    <s v="Mt material produced"/>
    <n v="1.9319788356043199E-2"/>
    <n v="0.106139305489777"/>
  </r>
  <r>
    <x v="8"/>
    <s v="z_1A3di(i)"/>
    <x v="2"/>
    <s v="Shipping - international IPCC definition"/>
    <n v="127"/>
    <s v="Fuel oil"/>
    <n v="14"/>
    <x v="1"/>
    <n v="0.80895036056476699"/>
    <s v="Mt fuel consumed"/>
    <n v="76.540772436152906"/>
    <n v="61.917685460131672"/>
  </r>
  <r>
    <x v="8"/>
    <s v="z_1A3di(i)"/>
    <x v="2"/>
    <s v="Shipping - international IPCC definition"/>
    <n v="127"/>
    <s v="Gas oil"/>
    <n v="15"/>
    <x v="1"/>
    <n v="1.6304743000000004"/>
    <s v="Mt fuel consumed"/>
    <n v="61.314032615200802"/>
    <n v="99.970954408446715"/>
  </r>
  <r>
    <x v="5"/>
    <s v="2B2"/>
    <x v="2"/>
    <s v="Nitric acid production"/>
    <n v="130"/>
    <s v="Acid production"/>
    <n v="83"/>
    <x v="1"/>
    <n v="1.0818099999999999"/>
    <s v="Mt 100% Nitric Acid produced"/>
    <n v="9.7983934332276507E-2"/>
    <n v="0.106"/>
  </r>
  <r>
    <x v="1"/>
    <s v="1A3c"/>
    <x v="2"/>
    <s v="Railways - intercity"/>
    <n v="172"/>
    <s v="Gas oil"/>
    <n v="15"/>
    <x v="1"/>
    <n v="8936.6005566494405"/>
    <s v="TJ (net)"/>
    <n v="1.03229579250763E-3"/>
    <n v="9.2252151539505594"/>
  </r>
  <r>
    <x v="1"/>
    <s v="1A3c"/>
    <x v="2"/>
    <s v="Railways - regional"/>
    <n v="173"/>
    <s v="Gas oil"/>
    <n v="15"/>
    <x v="1"/>
    <n v="9819.3725940309196"/>
    <s v="TJ (net)"/>
    <n v="2.1159092729065401E-4"/>
    <n v="2.0776901525834401"/>
  </r>
  <r>
    <x v="1"/>
    <s v="1A3c"/>
    <x v="2"/>
    <s v="Railways - freight"/>
    <n v="174"/>
    <s v="Gas oil"/>
    <n v="15"/>
    <x v="1"/>
    <n v="6050.1641740164196"/>
    <s v="TJ (net)"/>
    <n v="6.2342041049399705E-4"/>
    <n v="3.7717958329213901"/>
  </r>
  <r>
    <x v="1"/>
    <s v="1A3aii(i)"/>
    <x v="2"/>
    <s v="Aircraft - domestic take off and landing"/>
    <n v="177"/>
    <s v="Aviation spirit"/>
    <n v="2"/>
    <x v="1"/>
    <n v="477.55789302160599"/>
    <s v="TJ (net)"/>
    <n v="7.4115220469400905E-5"/>
    <n v="3.5394308528198901E-2"/>
  </r>
  <r>
    <x v="1"/>
    <s v="1A3aii(i)"/>
    <x v="2"/>
    <s v="Aircraft - domestic take off and landing"/>
    <n v="177"/>
    <s v="Aviation turbine fuel"/>
    <n v="3"/>
    <x v="1"/>
    <n v="5867.07742509947"/>
    <s v="TJ (net)"/>
    <n v="2.58366196604495E-4"/>
    <n v="1.5158544795070401"/>
  </r>
  <r>
    <x v="4"/>
    <s v="1A2f"/>
    <x v="2"/>
    <s v="Cement - non-decarbonising"/>
    <n v="178"/>
    <s v="Clinker production"/>
    <n v="167"/>
    <x v="1"/>
    <n v="8.0758235819375095"/>
    <s v="Mt clinker produced"/>
    <n v="1.3250177198089901"/>
    <n v="10.700609348118499"/>
  </r>
  <r>
    <x v="9"/>
    <s v="2G"/>
    <x v="2"/>
    <s v="Cigarette smoking"/>
    <n v="270"/>
    <s v="Cigarettes"/>
    <n v="80"/>
    <x v="1"/>
    <n v="2.7153012865897899E-2"/>
    <s v="Megatonne"/>
    <n v="1.8"/>
    <n v="4.8875423158616198E-2"/>
  </r>
  <r>
    <x v="6"/>
    <s v="5C1biv"/>
    <x v="2"/>
    <s v="Incineration - sewage sludge"/>
    <n v="302"/>
    <s v="Sewage sludge combustion"/>
    <n v="23"/>
    <x v="1"/>
    <n v="0.111571"/>
    <s v="Megatonne"/>
    <n v="1.64310550090739"/>
    <n v="0.18332292384173801"/>
  </r>
  <r>
    <x v="6"/>
    <s v="5C1biii"/>
    <x v="2"/>
    <s v="Incineration - clinical waste"/>
    <n v="303"/>
    <s v="Clinical waste"/>
    <n v="63"/>
    <x v="1"/>
    <n v="9.5058215165508303E-2"/>
    <s v="Megatonne"/>
    <n v="1.8"/>
    <n v="0.17110478729791501"/>
  </r>
  <r>
    <x v="6"/>
    <s v="5C1bii"/>
    <x v="2"/>
    <s v="Incineration - chemical waste"/>
    <n v="304"/>
    <s v="Chemical waste"/>
    <n v="73"/>
    <x v="1"/>
    <n v="0.1148486161645"/>
    <s v="Megatonne"/>
    <n v="1.4460413437791"/>
    <n v="0.16607584724968399"/>
  </r>
  <r>
    <x v="6"/>
    <s v="5C1bv"/>
    <x v="2"/>
    <s v="Crematoria"/>
    <n v="305"/>
    <s v="Cremation"/>
    <n v="64"/>
    <x v="1"/>
    <n v="0.49854034148482801"/>
    <s v="million cremations"/>
    <n v="0.82499999999999996"/>
    <n v="0.41129578172498299"/>
  </r>
  <r>
    <x v="2"/>
    <s v="1A1c"/>
    <x v="2"/>
    <s v="Upstream oil and gas production - combustion at gas separation plant"/>
    <n v="361"/>
    <s v="LPG"/>
    <n v="16"/>
    <x v="1"/>
    <n v="677.00658572085001"/>
    <s v="TJ (net)"/>
    <n v="1.5818499558048E-4"/>
    <n v="0.107092283770209"/>
  </r>
  <r>
    <x v="2"/>
    <s v="1A1c"/>
    <x v="2"/>
    <s v="Upstream oil and gas production - combustion at gas separation plant"/>
    <n v="361"/>
    <s v="OPG"/>
    <n v="26"/>
    <x v="1"/>
    <n v="13018.7170503089"/>
    <s v="TJ (net)"/>
    <n v="1.5818499558048E-4"/>
    <n v="2.05936569906663"/>
  </r>
  <r>
    <x v="3"/>
    <s v="1B2ai"/>
    <x v="2"/>
    <s v="Upstream Oil Production - Offshore Well Testing"/>
    <n v="368"/>
    <s v="Exploration drilling :amount of gas flared"/>
    <n v="187"/>
    <x v="1"/>
    <n v="23122.650433975301"/>
    <s v="t"/>
    <n v="3.7000641594881701E-6"/>
    <n v="8.5555290143125601E-2"/>
  </r>
  <r>
    <x v="6"/>
    <s v="5E"/>
    <x v="2"/>
    <s v="Accidental fires - vehicles"/>
    <n v="373"/>
    <s v="Mass burnt"/>
    <n v="249"/>
    <x v="1"/>
    <n v="6.5544220709785597"/>
    <s v="kilotonne"/>
    <n v="2E-3"/>
    <n v="1.31088441419571E-2"/>
  </r>
  <r>
    <x v="5"/>
    <s v="2B10a"/>
    <x v="2"/>
    <s v="Chemical industry - nitric acid use"/>
    <n v="405"/>
    <s v="Chemicals and manmade fibres"/>
    <n v="154"/>
    <x v="1"/>
    <n v="59.849507221794703"/>
    <s v="no units"/>
    <n v="7.9340722707089192E-3"/>
    <n v="0.47485031566403502"/>
  </r>
  <r>
    <x v="6"/>
    <s v="5C1bv"/>
    <x v="2"/>
    <s v="Incineration - animal carcases"/>
    <n v="418"/>
    <s v="Non-fuel combustion"/>
    <n v="21"/>
    <x v="1"/>
    <n v="1"/>
    <s v="no units"/>
    <n v="0.245"/>
    <n v="0.245"/>
  </r>
  <r>
    <x v="6"/>
    <s v="5C2"/>
    <x v="2"/>
    <s v="Small-scale waste burning"/>
    <n v="434"/>
    <s v="Waste"/>
    <n v="236"/>
    <x v="1"/>
    <n v="106.978921103535"/>
    <s v="kilotonne"/>
    <n v="1.2213961475742001E-3"/>
    <n v="0.130663642107502"/>
  </r>
  <r>
    <x v="9"/>
    <s v="2G"/>
    <x v="2"/>
    <s v="Fireworks"/>
    <n v="436"/>
    <s v="Process emission"/>
    <n v="48"/>
    <x v="1"/>
    <n v="10.588061432773401"/>
    <s v="TJ (net)"/>
    <n v="2.5999999999999998E-4"/>
    <n v="2.7528959725210802E-3"/>
  </r>
  <r>
    <x v="6"/>
    <s v="5E"/>
    <x v="2"/>
    <s v="Accidental fires - dwellings"/>
    <n v="440"/>
    <s v="Mass burnt"/>
    <n v="249"/>
    <x v="1"/>
    <n v="20.840516714565801"/>
    <s v="kilotonne"/>
    <n v="3.0000000000000001E-3"/>
    <n v="6.2521550143697396E-2"/>
  </r>
  <r>
    <x v="6"/>
    <s v="5E"/>
    <x v="2"/>
    <s v="Accidental fires - other buildings"/>
    <n v="441"/>
    <s v="Mass burnt"/>
    <n v="249"/>
    <x v="1"/>
    <n v="15.7316803768122"/>
    <s v="kilotonne"/>
    <n v="3.0000000000000001E-3"/>
    <n v="4.7195041130436599E-2"/>
  </r>
  <r>
    <x v="8"/>
    <s v="z_11C"/>
    <x v="2"/>
    <s v="Accidental fires - vegetation"/>
    <n v="442"/>
    <s v="Area burnt"/>
    <n v="250"/>
    <x v="1"/>
    <n v="1217.90849673203"/>
    <s v="hectares"/>
    <n v="5.1E-5"/>
    <n v="6.2113333333333499E-2"/>
  </r>
  <r>
    <x v="8"/>
    <s v="z_11B"/>
    <x v="2"/>
    <s v="Accidental fires - forests"/>
    <n v="443"/>
    <s v="Area burnt"/>
    <n v="250"/>
    <x v="1"/>
    <n v="698.66666666666697"/>
    <s v="hectares"/>
    <n v="1.9000000000000001E-4"/>
    <n v="0.13274666666666701"/>
  </r>
  <r>
    <x v="8"/>
    <s v="z_11C"/>
    <x v="2"/>
    <s v="Accidental fires - straw"/>
    <n v="444"/>
    <s v="Mass burnt"/>
    <n v="249"/>
    <x v="1"/>
    <n v="20.320718954248399"/>
    <s v="kilotonne"/>
    <n v="2.2499999999999998E-3"/>
    <n v="4.5721617647058899E-2"/>
  </r>
  <r>
    <x v="8"/>
    <s v="z_1A3aii(ii)"/>
    <x v="2"/>
    <s v="Aircraft - domestic cruise"/>
    <n v="500"/>
    <s v="Aviation spirit"/>
    <n v="2"/>
    <x v="1"/>
    <n v="18.4901310195497"/>
    <s v="TJ (net)"/>
    <n v="3.5779429804595801E-5"/>
    <n v="6.6156634489175799E-4"/>
  </r>
  <r>
    <x v="8"/>
    <s v="z_1A3aii(ii)"/>
    <x v="2"/>
    <s v="Aircraft - domestic cruise"/>
    <n v="500"/>
    <s v="Aviation turbine fuel"/>
    <n v="3"/>
    <x v="1"/>
    <n v="16568.809825070901"/>
    <s v="TJ (net)"/>
    <n v="3.3570612133175602E-4"/>
    <n v="5.5622508814580396"/>
  </r>
  <r>
    <x v="8"/>
    <s v="z_1A3ai(ii)"/>
    <x v="2"/>
    <s v="Aircraft - international cruise"/>
    <n v="501"/>
    <s v="Aviation spirit"/>
    <n v="2"/>
    <x v="1"/>
    <n v="2.0808719339562201"/>
    <s v="TJ (net)"/>
    <n v="2.85831935970014E-5"/>
    <n v="5.9477965338837302E-5"/>
  </r>
  <r>
    <x v="8"/>
    <s v="z_1A3ai(ii)"/>
    <x v="2"/>
    <s v="Aircraft - international cruise"/>
    <n v="501"/>
    <s v="Aviation turbine fuel"/>
    <n v="3"/>
    <x v="1"/>
    <n v="518355.16257906199"/>
    <s v="TJ (net)"/>
    <n v="3.9845489809569299E-4"/>
    <n v="206.54115348281701"/>
  </r>
  <r>
    <x v="10"/>
    <s v="1A3bi"/>
    <x v="2"/>
    <s v="Road transport - cars - rural driving"/>
    <n v="651"/>
    <s v="Petrol"/>
    <n v="28"/>
    <x v="1"/>
    <n v="195495.729670481"/>
    <s v="TJ (net)"/>
    <n v="2.8892095527520699E-5"/>
    <n v="5.6482812968619003"/>
  </r>
  <r>
    <x v="10"/>
    <s v="1A3bi"/>
    <x v="2"/>
    <s v="Road transport - cars - rural driving"/>
    <n v="652"/>
    <s v="DERV"/>
    <n v="12"/>
    <x v="1"/>
    <n v="197217.33045366299"/>
    <s v="TJ (net)"/>
    <n v="1.28822678222638E-4"/>
    <n v="25.406064700959899"/>
  </r>
  <r>
    <x v="13"/>
    <s v="1A3bii"/>
    <x v="2"/>
    <s v="Road transport - LGVs - rural driving"/>
    <n v="654"/>
    <s v="Petrol"/>
    <n v="28"/>
    <x v="1"/>
    <n v="3264.7215733153498"/>
    <s v="TJ (net)"/>
    <n v="1.9223553084490599E-5"/>
    <n v="6.2759548470709303E-2"/>
  </r>
  <r>
    <x v="13"/>
    <s v="1A3bii"/>
    <x v="2"/>
    <s v="Road transport - LGVs - rural driving"/>
    <n v="655"/>
    <s v="DERV"/>
    <n v="12"/>
    <x v="1"/>
    <n v="112529.07592078899"/>
    <s v="TJ (net)"/>
    <n v="1.4397408239096601E-4"/>
    <n v="16.201270447998901"/>
  </r>
  <r>
    <x v="14"/>
    <s v="1A3biii"/>
    <x v="2"/>
    <s v="Road transport - buses and coaches - rural driving"/>
    <n v="656"/>
    <s v="DERV"/>
    <n v="12"/>
    <x v="1"/>
    <n v="10539.547662195901"/>
    <s v="TJ (net)"/>
    <n v="4.8656478420976897E-5"/>
    <n v="0.51281727339249195"/>
  </r>
  <r>
    <x v="14"/>
    <s v="1A3biii"/>
    <x v="2"/>
    <s v="Road transport - HGV articulated - rural driving"/>
    <n v="657"/>
    <s v="DERV"/>
    <n v="12"/>
    <x v="1"/>
    <n v="63700.383116830497"/>
    <s v="TJ (net)"/>
    <n v="1.4792199821659101E-5"/>
    <n v="0.94226879578039602"/>
  </r>
  <r>
    <x v="14"/>
    <s v="1A3biii"/>
    <x v="2"/>
    <s v="Road transport - HGV rigid - rural driving"/>
    <n v="658"/>
    <s v="DERV"/>
    <n v="12"/>
    <x v="1"/>
    <n v="47564.829374020897"/>
    <s v="TJ (net)"/>
    <n v="2.7895562329035499E-5"/>
    <n v="1.3268476624729399"/>
  </r>
  <r>
    <x v="15"/>
    <s v="1A3biv"/>
    <x v="2"/>
    <s v="Road transport - motorcycle (&gt;50cc  2st) - rural driving"/>
    <n v="660"/>
    <s v="Petrol"/>
    <n v="28"/>
    <x v="1"/>
    <n v="0"/>
    <s v="TJ (net)"/>
    <n v="0"/>
    <n v="0"/>
  </r>
  <r>
    <x v="15"/>
    <s v="1A3biv"/>
    <x v="2"/>
    <s v="Road transport - motorcycle (&gt;50cc  4st) - rural driving"/>
    <n v="661"/>
    <s v="Petrol"/>
    <n v="28"/>
    <x v="1"/>
    <n v="2925.2059698071998"/>
    <s v="TJ (net)"/>
    <n v="2.5866796935000399E-5"/>
    <n v="7.5665708814053698E-2"/>
  </r>
  <r>
    <x v="10"/>
    <s v="1A3bi"/>
    <x v="2"/>
    <s v="Road transport - cars - urban driving"/>
    <n v="663"/>
    <s v="Petrol"/>
    <n v="28"/>
    <x v="1"/>
    <n v="211806.372077262"/>
    <s v="TJ (net)"/>
    <n v="2.5490358338725902E-5"/>
    <n v="5.3990203226749198"/>
  </r>
  <r>
    <x v="10"/>
    <s v="1A3bi"/>
    <x v="2"/>
    <s v="Road transport - cars - urban driving"/>
    <n v="664"/>
    <s v="DERV"/>
    <n v="12"/>
    <x v="1"/>
    <n v="161245.094866878"/>
    <s v="TJ (net)"/>
    <n v="1.3725336048319101E-4"/>
    <n v="22.131431131909899"/>
  </r>
  <r>
    <x v="13"/>
    <s v="1A3bii"/>
    <x v="2"/>
    <s v="Road transport - LGVs - urban driving"/>
    <n v="666"/>
    <s v="Petrol"/>
    <n v="28"/>
    <x v="1"/>
    <n v="3149.3090646376399"/>
    <s v="TJ (net)"/>
    <n v="1.4768610183436899E-5"/>
    <n v="4.6510917922797601E-2"/>
  </r>
  <r>
    <x v="13"/>
    <s v="1A3bii"/>
    <x v="2"/>
    <s v="Road transport - LGVs - urban driving"/>
    <n v="667"/>
    <s v="DERV"/>
    <n v="12"/>
    <x v="1"/>
    <n v="84700.733912325493"/>
    <s v="TJ (net)"/>
    <n v="1.26491326979647E-4"/>
    <n v="10.713908228719999"/>
  </r>
  <r>
    <x v="14"/>
    <s v="1A3biii"/>
    <x v="2"/>
    <s v="Road transport - buses and coaches - urban driving"/>
    <n v="668"/>
    <s v="DERV"/>
    <n v="12"/>
    <x v="1"/>
    <n v="28648.1271267255"/>
    <s v="TJ (net)"/>
    <n v="7.3516472955534402E-5"/>
    <n v="2.10610926313863"/>
  </r>
  <r>
    <x v="14"/>
    <s v="1A3biii"/>
    <x v="2"/>
    <s v="Road transport - HGV articulated - urban driving"/>
    <n v="669"/>
    <s v="DERV"/>
    <n v="12"/>
    <x v="1"/>
    <n v="14575.5139777765"/>
    <s v="TJ (net)"/>
    <n v="3.0168667258046102E-5"/>
    <n v="0.43972383131053899"/>
  </r>
  <r>
    <x v="14"/>
    <s v="1A3biii"/>
    <x v="2"/>
    <s v="Road transport - HGV rigid - urban driving"/>
    <n v="670"/>
    <s v="DERV"/>
    <n v="12"/>
    <x v="1"/>
    <n v="25099.7305395105"/>
    <s v="TJ (net)"/>
    <n v="5.0230906430623497E-5"/>
    <n v="1.2607822161640101"/>
  </r>
  <r>
    <x v="15"/>
    <s v="1A3biv"/>
    <x v="2"/>
    <s v="Road transport - mopeds (&lt;50cc 2st) - urban driving"/>
    <n v="671"/>
    <s v="Petrol"/>
    <n v="28"/>
    <x v="1"/>
    <n v="111.839096104985"/>
    <s v="TJ (net)"/>
    <n v="1.0076328221673101E-4"/>
    <n v="1.12692744036907E-2"/>
  </r>
  <r>
    <x v="15"/>
    <s v="1A3biv"/>
    <x v="2"/>
    <s v="Road transport - motorcycle (&gt;50cc  2st) - urban driving"/>
    <n v="672"/>
    <s v="Petrol"/>
    <n v="28"/>
    <x v="1"/>
    <n v="66.806922893899099"/>
    <s v="TJ (net)"/>
    <n v="3.3690663013529201E-5"/>
    <n v="2.25076952618918E-3"/>
  </r>
  <r>
    <x v="15"/>
    <s v="1A3biv"/>
    <x v="2"/>
    <s v="Road transport - motorcycle (&gt;50cc  4st) - urban driving"/>
    <n v="673"/>
    <s v="Petrol"/>
    <n v="28"/>
    <x v="1"/>
    <n v="3303.34277050123"/>
    <s v="TJ (net)"/>
    <n v="1.8871683727471398E-5"/>
    <n v="6.2339640008328298E-2"/>
  </r>
  <r>
    <x v="10"/>
    <s v="1A3bi"/>
    <x v="2"/>
    <s v="Road transport - cars - motorway driving"/>
    <n v="675"/>
    <s v="Petrol"/>
    <n v="28"/>
    <x v="1"/>
    <n v="73384.973351355497"/>
    <s v="TJ (net)"/>
    <n v="3.04909601820813E-5"/>
    <n v="2.2375783004192802"/>
  </r>
  <r>
    <x v="10"/>
    <s v="1A3bi"/>
    <x v="2"/>
    <s v="Road transport - cars - motorway driving"/>
    <n v="676"/>
    <s v="DERV"/>
    <n v="12"/>
    <x v="1"/>
    <n v="105211.842744447"/>
    <s v="TJ (net)"/>
    <n v="1.38595164534128E-4"/>
    <n v="14.581852656105401"/>
  </r>
  <r>
    <x v="13"/>
    <s v="1A3bii"/>
    <x v="2"/>
    <s v="Road transport - LGVs - motorway driving"/>
    <n v="678"/>
    <s v="Petrol"/>
    <n v="28"/>
    <x v="1"/>
    <n v="1567.50600291406"/>
    <s v="TJ (net)"/>
    <n v="1.8497778842326999E-5"/>
    <n v="2.89953793759243E-2"/>
  </r>
  <r>
    <x v="13"/>
    <s v="1A3bii"/>
    <x v="2"/>
    <s v="Road transport - LGVs - motorway driving"/>
    <n v="679"/>
    <s v="DERV"/>
    <n v="12"/>
    <x v="1"/>
    <n v="56550.873624281099"/>
    <s v="TJ (net)"/>
    <n v="1.7913799854348301E-4"/>
    <n v="10.1304103169392"/>
  </r>
  <r>
    <x v="14"/>
    <s v="1A3biii"/>
    <x v="2"/>
    <s v="Road transport - buses and coaches - motorway driving"/>
    <n v="680"/>
    <s v="DERV"/>
    <n v="12"/>
    <x v="1"/>
    <n v="3211.0715199701799"/>
    <s v="TJ (net)"/>
    <n v="4.0197780726428902E-5"/>
    <n v="0.12907794885664201"/>
  </r>
  <r>
    <x v="14"/>
    <s v="1A3biii"/>
    <x v="2"/>
    <s v="Road transport - HGV articulated - motorway driving"/>
    <n v="681"/>
    <s v="DERV"/>
    <n v="12"/>
    <x v="1"/>
    <n v="93969.046513733396"/>
    <s v="TJ (net)"/>
    <n v="1.33058268443582E-5"/>
    <n v="1.2503358616411799"/>
  </r>
  <r>
    <x v="14"/>
    <s v="1A3biii"/>
    <x v="2"/>
    <s v="Road transport - HGV rigid - motorway driving"/>
    <n v="682"/>
    <s v="DERV"/>
    <n v="12"/>
    <x v="1"/>
    <n v="30877.647404360301"/>
    <s v="TJ (net)"/>
    <n v="2.25285144696684E-5"/>
    <n v="0.69562752633845004"/>
  </r>
  <r>
    <x v="15"/>
    <s v="1A3biv"/>
    <x v="2"/>
    <s v="Road transport - motorcycle (&gt;50cc  4st) - motorway driving"/>
    <n v="685"/>
    <s v="Petrol"/>
    <n v="28"/>
    <x v="1"/>
    <n v="784.98416764459103"/>
    <s v="TJ (net)"/>
    <n v="3.1187379525756997E-5"/>
    <n v="2.4481599158042301E-2"/>
  </r>
  <r>
    <x v="10"/>
    <s v="1A3bi"/>
    <x v="2"/>
    <s v="Road transport - cars - cold start"/>
    <n v="687"/>
    <s v="Petrol"/>
    <n v="28"/>
    <x v="1"/>
    <n v="10.7535294250464"/>
    <s v="Megatonne"/>
    <n v="5.54400972713101E-2"/>
    <n v="0.59617671733446798"/>
  </r>
  <r>
    <x v="10"/>
    <s v="1A3bi"/>
    <x v="2"/>
    <s v="Road transport - cars - cold start"/>
    <n v="688"/>
    <s v="DERV"/>
    <n v="12"/>
    <x v="1"/>
    <n v="10.801121650459001"/>
    <s v="Megatonne"/>
    <n v="0.45438263743852297"/>
    <n v="4.9078421428298897"/>
  </r>
  <r>
    <x v="13"/>
    <s v="1A3bii"/>
    <x v="2"/>
    <s v="Road transport - LGVs - cold start"/>
    <n v="690"/>
    <s v="Petrol"/>
    <n v="28"/>
    <x v="1"/>
    <n v="0.178556265751384"/>
    <s v="Megatonne"/>
    <n v="2.89743428778893E-2"/>
    <n v="5.1735504668761201E-3"/>
  </r>
  <r>
    <x v="13"/>
    <s v="1A3bii"/>
    <x v="2"/>
    <s v="Road transport - LGVs - cold start"/>
    <n v="691"/>
    <s v="DERV"/>
    <n v="12"/>
    <x v="1"/>
    <n v="5.91172774370082"/>
    <s v="Megatonne"/>
    <n v="0.49848831046560899"/>
    <n v="2.94692717489009"/>
  </r>
  <r>
    <x v="6"/>
    <s v="5C1bv"/>
    <x v="2"/>
    <s v="Foot and mouth pyres"/>
    <n v="712"/>
    <s v="Pigs burnt"/>
    <n v="239"/>
    <x v="1"/>
    <n v="0"/>
    <s v="Population Size (1000 head)"/>
    <n v="4.73E-4"/>
    <n v="0"/>
  </r>
  <r>
    <x v="6"/>
    <s v="5C1bv"/>
    <x v="2"/>
    <s v="Foot and mouth pyres"/>
    <n v="712"/>
    <s v="Cows burnt"/>
    <n v="240"/>
    <x v="1"/>
    <n v="0"/>
    <s v="Population Size (1000 head)"/>
    <n v="1.9680000000000001E-3"/>
    <n v="0"/>
  </r>
  <r>
    <x v="6"/>
    <s v="5C1bv"/>
    <x v="2"/>
    <s v="Foot and mouth pyres"/>
    <n v="712"/>
    <s v="Sheep burnt"/>
    <n v="241"/>
    <x v="1"/>
    <n v="0"/>
    <s v="Population Size (1000 head)"/>
    <n v="1.07E-4"/>
    <n v="0"/>
  </r>
  <r>
    <x v="6"/>
    <s v="5C1bv"/>
    <x v="2"/>
    <s v="Foot and mouth pyres"/>
    <n v="712"/>
    <s v="Goats burnt"/>
    <n v="242"/>
    <x v="1"/>
    <n v="0"/>
    <s v="Population Size (1000 head)"/>
    <n v="1.07E-4"/>
    <n v="0"/>
  </r>
  <r>
    <x v="6"/>
    <s v="5C1bv"/>
    <x v="2"/>
    <s v="Foot and mouth pyres"/>
    <n v="712"/>
    <s v="Deer burnt"/>
    <n v="243"/>
    <x v="1"/>
    <n v="0"/>
    <s v="Population Size (1000 head)"/>
    <n v="1.9680000000000001E-3"/>
    <n v="0"/>
  </r>
  <r>
    <x v="1"/>
    <s v="1A3c"/>
    <x v="2"/>
    <s v="Rail - coal"/>
    <n v="815"/>
    <s v="Coal"/>
    <n v="7"/>
    <x v="1"/>
    <n v="390.89441988933697"/>
    <s v="TJ (net)"/>
    <n v="1.5936966768534001E-4"/>
    <n v="6.2296713797817399E-2"/>
  </r>
  <r>
    <x v="3"/>
    <s v="1B2c"/>
    <x v="2"/>
    <s v="Upstream Gas Production - flaring"/>
    <n v="816"/>
    <s v="Non-fuel combustion"/>
    <n v="21"/>
    <x v="1"/>
    <n v="82673.939536816702"/>
    <s v="t"/>
    <n v="1.3625397293829901E-6"/>
    <n v="0.11264652720352"/>
  </r>
  <r>
    <x v="3"/>
    <s v="1B2b"/>
    <x v="2"/>
    <s v="Upstream Gas Production - process emissions"/>
    <n v="817"/>
    <s v="Non-fuel combustion"/>
    <n v="21"/>
    <x v="1"/>
    <n v="0.75443641406249995"/>
    <s v="EF = Emission fuel = 1"/>
    <n v="0"/>
    <n v="0"/>
  </r>
  <r>
    <x v="2"/>
    <s v="1A1c"/>
    <x v="2"/>
    <s v="Upstream Gas Production - fuel combustion"/>
    <n v="818"/>
    <s v="Gas oil"/>
    <n v="15"/>
    <x v="1"/>
    <n v="1949.93610358354"/>
    <s v="TJ (net)"/>
    <n v="1.1254197454233701E-3"/>
    <n v="2.1944965932868299"/>
  </r>
  <r>
    <x v="2"/>
    <s v="1A1c"/>
    <x v="2"/>
    <s v="Upstream Gas Production - fuel combustion"/>
    <n v="818"/>
    <s v="Natural gas"/>
    <n v="19"/>
    <x v="1"/>
    <n v="41131.553244650597"/>
    <s v="TJ (net)"/>
    <n v="1.4084874478162499E-4"/>
    <n v="5.7933276454276097"/>
  </r>
  <r>
    <x v="3"/>
    <s v="1B2b"/>
    <x v="2"/>
    <s v="Upstream Gas Production - Offshore Well Testing"/>
    <n v="821"/>
    <s v="Exploration drilling :amount of gas flared"/>
    <n v="187"/>
    <x v="1"/>
    <n v="35201.682344367196"/>
    <s v="t"/>
    <n v="1.2005942595164199E-6"/>
    <n v="4.2262937747967799E-2"/>
  </r>
  <r>
    <x v="1"/>
    <s v="1A3ai(i)"/>
    <x v="2"/>
    <s v="Aircraft between UK and CDs - TOL"/>
    <n v="825"/>
    <s v="Aviation spirit"/>
    <n v="2"/>
    <x v="1"/>
    <n v="5.67818969461171E-2"/>
    <s v="TJ (net)"/>
    <n v="2.5686882834416599E-5"/>
    <n v="1.4585499339708301E-6"/>
  </r>
  <r>
    <x v="1"/>
    <s v="1A3ai(i)"/>
    <x v="2"/>
    <s v="Aircraft between UK and CDs - TOL"/>
    <n v="825"/>
    <s v="Aviation turbine fuel"/>
    <n v="3"/>
    <x v="1"/>
    <n v="388.84012166571301"/>
    <s v="TJ (net)"/>
    <n v="2.3855650876448701E-4"/>
    <n v="9.2760341892130893E-2"/>
  </r>
  <r>
    <x v="1"/>
    <s v="1A3ai(i)"/>
    <x v="2"/>
    <s v="Aircraft between UK and Gibraltar - TOL"/>
    <n v="826"/>
    <s v="Aviation turbine fuel"/>
    <n v="3"/>
    <x v="1"/>
    <n v="51.851587809000101"/>
    <s v="TJ (net)"/>
    <n v="2.5448823984705599E-4"/>
    <n v="1.31956193147875E-2"/>
  </r>
  <r>
    <x v="8"/>
    <s v="z_1A3ai(ii)"/>
    <x v="2"/>
    <s v="Aircraft between UK and CDs - Cruise"/>
    <n v="828"/>
    <s v="Aviation spirit"/>
    <n v="2"/>
    <x v="1"/>
    <n v="2.35171438706455"/>
    <s v="TJ (net)"/>
    <n v="2.2191727628798398E-5"/>
    <n v="5.2188605138463098E-5"/>
  </r>
  <r>
    <x v="8"/>
    <s v="z_1A3ai(ii)"/>
    <x v="2"/>
    <s v="Aircraft between UK and CDs - Cruise"/>
    <n v="828"/>
    <s v="Aviation turbine fuel"/>
    <n v="3"/>
    <x v="1"/>
    <n v="876.04742556647795"/>
    <s v="TJ (net)"/>
    <n v="3.5058346842899602E-4"/>
    <n v="0.30712774496338902"/>
  </r>
  <r>
    <x v="8"/>
    <s v="z_1A3ai(ii)"/>
    <x v="2"/>
    <s v="Aircraft between UK and Gibraltar - Cruise"/>
    <n v="829"/>
    <s v="Aviation turbine fuel"/>
    <n v="3"/>
    <x v="1"/>
    <n v="385.00894274767097"/>
    <s v="TJ (net)"/>
    <n v="3.2688808558987401E-4"/>
    <n v="0.12585483622976801"/>
  </r>
  <r>
    <x v="4"/>
    <s v="1A2b"/>
    <x v="2"/>
    <s v="Autogeneration - exported to grid"/>
    <n v="833"/>
    <s v="Coal"/>
    <n v="7"/>
    <x v="1"/>
    <n v="84.599499218922304"/>
    <s v="TJ (net)"/>
    <n v="1.8000000000000001E-4"/>
    <n v="1.5227909859406001E-2"/>
  </r>
  <r>
    <x v="4"/>
    <s v="1A2gviii"/>
    <x v="2"/>
    <s v="Autogeneration - exported to grid"/>
    <n v="833"/>
    <s v="Natural gas"/>
    <n v="19"/>
    <x v="1"/>
    <n v="26469.2961400081"/>
    <s v="TJ (net)"/>
    <n v="7.3999999999999996E-5"/>
    <n v="1.9587279143606"/>
  </r>
  <r>
    <x v="4"/>
    <s v="1A2b"/>
    <x v="2"/>
    <s v="Non-Ferrous Metal (combustion)"/>
    <n v="834"/>
    <s v="Coal"/>
    <n v="7"/>
    <x v="1"/>
    <n v="364.98052941306702"/>
    <s v="TJ (net)"/>
    <n v="1.73E-4"/>
    <n v="6.3141631588460603E-2"/>
  </r>
  <r>
    <x v="4"/>
    <s v="1A2b"/>
    <x v="2"/>
    <s v="Non-Ferrous Metal (combustion)"/>
    <n v="834"/>
    <s v="Fuel oil"/>
    <n v="14"/>
    <x v="1"/>
    <n v="16.513826562683501"/>
    <s v="TJ (net)"/>
    <n v="5.13E-4"/>
    <n v="8.4715930266566399E-3"/>
  </r>
  <r>
    <x v="4"/>
    <s v="1A2b"/>
    <x v="2"/>
    <s v="Non-Ferrous Metal (combustion)"/>
    <n v="834"/>
    <s v="Gas oil"/>
    <n v="15"/>
    <x v="1"/>
    <n v="15.801417957975801"/>
    <s v="TJ (net)"/>
    <n v="5.13E-4"/>
    <n v="8.1061274124415907E-3"/>
  </r>
  <r>
    <x v="4"/>
    <s v="1A2b"/>
    <x v="2"/>
    <s v="Non-Ferrous Metal (combustion)"/>
    <n v="834"/>
    <s v="Natural gas"/>
    <n v="19"/>
    <x v="1"/>
    <n v="8215.6507781574692"/>
    <s v="TJ (net)"/>
    <n v="7.3999999999999996E-5"/>
    <n v="0.60795815758365301"/>
  </r>
  <r>
    <x v="4"/>
    <s v="1A2c"/>
    <x v="2"/>
    <s v="Chemicals (combustion)"/>
    <n v="835"/>
    <s v="Coal"/>
    <n v="7"/>
    <x v="1"/>
    <n v="796.34497630455496"/>
    <s v="TJ (net)"/>
    <n v="1.73E-4"/>
    <n v="0.137767680900688"/>
  </r>
  <r>
    <x v="4"/>
    <s v="1A2c"/>
    <x v="2"/>
    <s v="Chemicals (combustion)"/>
    <n v="835"/>
    <s v="Fuel oil"/>
    <n v="14"/>
    <x v="1"/>
    <n v="1388.64583321702"/>
    <s v="TJ (net)"/>
    <n v="5.13E-4"/>
    <n v="0.71237531244033103"/>
  </r>
  <r>
    <x v="4"/>
    <s v="1A2c"/>
    <x v="2"/>
    <s v="Chemicals (combustion)"/>
    <n v="835"/>
    <s v="Gas oil"/>
    <n v="15"/>
    <x v="1"/>
    <n v="198.259772627693"/>
    <s v="TJ (net)"/>
    <n v="5.13E-4"/>
    <n v="0.10170726335800701"/>
  </r>
  <r>
    <x v="4"/>
    <s v="1A2c"/>
    <x v="2"/>
    <s v="Chemicals (combustion)"/>
    <n v="835"/>
    <s v="Natural gas"/>
    <n v="19"/>
    <x v="1"/>
    <n v="67271.906906020697"/>
    <s v="TJ (net)"/>
    <n v="7.3999999999999996E-5"/>
    <n v="4.9781211110455299"/>
  </r>
  <r>
    <x v="4"/>
    <s v="1A2c"/>
    <x v="2"/>
    <s v="Chemicals (combustion)"/>
    <n v="835"/>
    <s v="OPG"/>
    <n v="26"/>
    <x v="1"/>
    <n v="43491.815025934702"/>
    <s v="TJ (net)"/>
    <n v="4.6601963851277799E-5"/>
    <n v="2.0268039916650702"/>
  </r>
  <r>
    <x v="4"/>
    <s v="1A2d"/>
    <x v="2"/>
    <s v="Pulp, Paper and Print (combustion)"/>
    <n v="836"/>
    <s v="Coal"/>
    <n v="7"/>
    <x v="1"/>
    <n v="1448.2441621432099"/>
    <s v="TJ (net)"/>
    <n v="1.73E-4"/>
    <n v="0.25054624005077503"/>
  </r>
  <r>
    <x v="4"/>
    <s v="1A2d"/>
    <x v="2"/>
    <s v="Pulp, Paper and Print (combustion)"/>
    <n v="836"/>
    <s v="Fuel oil"/>
    <n v="14"/>
    <x v="1"/>
    <n v="35.406213082289597"/>
    <s v="TJ (net)"/>
    <n v="5.13E-4"/>
    <n v="1.8163387311214599E-2"/>
  </r>
  <r>
    <x v="4"/>
    <s v="1A2d"/>
    <x v="2"/>
    <s v="Pulp, Paper and Print (combustion)"/>
    <n v="836"/>
    <s v="Gas oil"/>
    <n v="15"/>
    <x v="1"/>
    <n v="69.445023640475796"/>
    <s v="TJ (net)"/>
    <n v="5.13E-4"/>
    <n v="3.5625297127564098E-2"/>
  </r>
  <r>
    <x v="4"/>
    <s v="1A2d"/>
    <x v="2"/>
    <s v="Pulp, Paper and Print (combustion)"/>
    <n v="836"/>
    <s v="Natural gas"/>
    <n v="19"/>
    <x v="1"/>
    <n v="15173.5163964064"/>
    <s v="TJ (net)"/>
    <n v="7.3999999999999996E-5"/>
    <n v="1.12284021333407"/>
  </r>
  <r>
    <x v="4"/>
    <s v="1A2e"/>
    <x v="2"/>
    <s v="Food &amp; drink, tobacco (combustion)"/>
    <n v="837"/>
    <s v="Coal"/>
    <n v="7"/>
    <x v="1"/>
    <n v="1061.1903386193701"/>
    <s v="TJ (net)"/>
    <n v="1.73E-4"/>
    <n v="0.183585928581151"/>
  </r>
  <r>
    <x v="4"/>
    <s v="1A2e"/>
    <x v="2"/>
    <s v="Food &amp; drink, tobacco (combustion)"/>
    <n v="837"/>
    <s v="Fuel oil"/>
    <n v="14"/>
    <x v="1"/>
    <n v="239.95040814640799"/>
    <s v="TJ (net)"/>
    <n v="5.13E-4"/>
    <n v="0.123094559379107"/>
  </r>
  <r>
    <x v="4"/>
    <s v="1A2e"/>
    <x v="2"/>
    <s v="Food &amp; drink, tobacco (combustion)"/>
    <n v="837"/>
    <s v="Gas oil"/>
    <n v="15"/>
    <x v="1"/>
    <n v="94.179249420689999"/>
    <s v="TJ (net)"/>
    <n v="5.13E-4"/>
    <n v="4.8313954952814001E-2"/>
  </r>
  <r>
    <x v="4"/>
    <s v="1A2e"/>
    <x v="2"/>
    <s v="Food &amp; drink, tobacco (combustion)"/>
    <n v="837"/>
    <s v="Natural gas"/>
    <n v="19"/>
    <x v="1"/>
    <n v="54253.364153570597"/>
    <s v="TJ (net)"/>
    <n v="7.3999999999999996E-5"/>
    <n v="4.0147489473642199"/>
  </r>
  <r>
    <x v="1"/>
    <s v="1A3dii"/>
    <x v="2"/>
    <s v="Sailing boats with auxiliary engines"/>
    <n v="901"/>
    <s v="DERV"/>
    <n v="12"/>
    <x v="1"/>
    <n v="96.517230366464901"/>
    <s v="TJ (net)"/>
    <n v="9.9002187906655306E-4"/>
    <n v="9.5554169769707001E-2"/>
  </r>
  <r>
    <x v="1"/>
    <s v="1A3dii"/>
    <x v="2"/>
    <s v="Sailing boats with auxiliary engines"/>
    <n v="901"/>
    <s v="Gas oil"/>
    <n v="15"/>
    <x v="1"/>
    <n v="0"/>
    <s v="TJ (net)"/>
    <n v="0"/>
    <n v="0"/>
  </r>
  <r>
    <x v="1"/>
    <s v="1A3dii"/>
    <x v="2"/>
    <s v="Sailing boats with auxiliary engines"/>
    <n v="901"/>
    <s v="Petrol"/>
    <n v="28"/>
    <x v="1"/>
    <n v="0"/>
    <s v="TJ (net)"/>
    <n v="0"/>
    <n v="0"/>
  </r>
  <r>
    <x v="1"/>
    <s v="1A3dii"/>
    <x v="2"/>
    <s v="Motorboats / workboats (e.g. canal boats, dredgers, service boats, tourist boats, river boats)"/>
    <n v="902"/>
    <s v="DERV"/>
    <n v="12"/>
    <x v="1"/>
    <n v="4492.1639905819402"/>
    <s v="TJ (net)"/>
    <n v="9.9002187906655306E-4"/>
    <n v="4.4473406350310398"/>
  </r>
  <r>
    <x v="1"/>
    <s v="1A3dii"/>
    <x v="2"/>
    <s v="Motorboats / workboats (e.g. canal boats, dredgers, service boats, tourist boats, river boats)"/>
    <n v="902"/>
    <s v="Gas oil"/>
    <n v="15"/>
    <x v="1"/>
    <n v="1796.3459012349099"/>
    <s v="TJ (net)"/>
    <n v="9.9838367110157604E-4"/>
    <n v="1.7934424154431801"/>
  </r>
  <r>
    <x v="1"/>
    <s v="1A3dii"/>
    <x v="2"/>
    <s v="Motorboats / workboats (e.g. canal boats, dredgers, service boats, tourist boats, river boats)"/>
    <n v="902"/>
    <s v="Petrol"/>
    <n v="28"/>
    <x v="1"/>
    <n v="2829.5372180428499"/>
    <s v="TJ (net)"/>
    <n v="2.0134047666138199E-4"/>
    <n v="0.56970037221186798"/>
  </r>
  <r>
    <x v="1"/>
    <s v="1A3dii"/>
    <x v="2"/>
    <s v="Personal watercraft e.g. jet ski"/>
    <n v="903"/>
    <s v="DERV"/>
    <n v="12"/>
    <x v="1"/>
    <n v="0"/>
    <s v="TJ (net)"/>
    <n v="0"/>
    <n v="0"/>
  </r>
  <r>
    <x v="1"/>
    <s v="1A3dii"/>
    <x v="2"/>
    <s v="Personal watercraft e.g. jet ski"/>
    <n v="903"/>
    <s v="Gas oil"/>
    <n v="15"/>
    <x v="1"/>
    <n v="0"/>
    <s v="TJ (net)"/>
    <n v="0"/>
    <n v="0"/>
  </r>
  <r>
    <x v="1"/>
    <s v="1A3dii"/>
    <x v="2"/>
    <s v="Personal watercraft e.g. jet ski"/>
    <n v="903"/>
    <s v="Petrol"/>
    <n v="28"/>
    <x v="1"/>
    <n v="1892.74079362055"/>
    <s v="TJ (net)"/>
    <n v="2.0134047666138199E-4"/>
    <n v="0.38108533358400398"/>
  </r>
  <r>
    <x v="1"/>
    <s v="1A3dii"/>
    <x v="2"/>
    <s v="Inland goods-carrying vessels"/>
    <n v="904"/>
    <s v="DERV"/>
    <n v="12"/>
    <x v="1"/>
    <n v="0"/>
    <s v="TJ (net)"/>
    <n v="0"/>
    <n v="0"/>
  </r>
  <r>
    <x v="1"/>
    <s v="1A3dii"/>
    <x v="2"/>
    <s v="Inland goods-carrying vessels"/>
    <n v="904"/>
    <s v="Gas oil"/>
    <n v="15"/>
    <x v="1"/>
    <n v="77.283659680290299"/>
    <s v="TJ (net)"/>
    <n v="9.9838367110157604E-4"/>
    <n v="7.7158743867773105E-2"/>
  </r>
  <r>
    <x v="1"/>
    <s v="1A3dii"/>
    <x v="2"/>
    <s v="Inland goods-carrying vessels"/>
    <n v="904"/>
    <s v="Petrol"/>
    <n v="28"/>
    <x v="1"/>
    <n v="0"/>
    <s v="TJ (net)"/>
    <n v="0"/>
    <n v="0"/>
  </r>
  <r>
    <x v="1"/>
    <s v="1A3dii"/>
    <x v="2"/>
    <s v="Shipping between UK and Gibraltar"/>
    <n v="906"/>
    <s v="Fuel oil"/>
    <n v="14"/>
    <x v="1"/>
    <n v="6.9970825317656202E-3"/>
    <s v="TJ (net)"/>
    <n v="76.540772436152906"/>
    <n v="0.53556210178085295"/>
  </r>
  <r>
    <x v="1"/>
    <s v="1A3dii"/>
    <x v="2"/>
    <s v="Shipping between UK and OTs (excl. Gib and Bermuda)"/>
    <n v="907"/>
    <s v="Fuel oil"/>
    <n v="14"/>
    <x v="1"/>
    <n v="1.5276866513054448E-3"/>
    <s v="TJ (net)"/>
    <n v="76.540772436152906"/>
    <n v="0.11693031633131852"/>
  </r>
  <r>
    <x v="3"/>
    <s v="1B1b"/>
    <x v="2"/>
    <s v="Charcoal production"/>
    <n v="913"/>
    <s v="Charcoal produced"/>
    <n v="317"/>
    <x v="1"/>
    <n v="5.0000000000000001E-3"/>
    <s v="Mt material produced"/>
    <n v="0.29499999999999998"/>
    <n v="1.475E-3"/>
  </r>
  <r>
    <x v="5"/>
    <s v="2C6"/>
    <x v="2"/>
    <s v="Non-ferrous metal processes"/>
    <n v="965"/>
    <s v="Coke"/>
    <n v="8"/>
    <x v="1"/>
    <n v="0"/>
    <s v="TJ (net)"/>
    <n v="1.73E-4"/>
    <n v="0"/>
  </r>
  <r>
    <x v="4"/>
    <s v="1A2c"/>
    <x v="2"/>
    <s v="Methanol production – combustion"/>
    <n v="996"/>
    <s v="Natural gas"/>
    <n v="19"/>
    <x v="1"/>
    <n v="0"/>
    <s v="TJ (net)"/>
    <n v="0"/>
    <n v="0"/>
  </r>
  <r>
    <x v="1"/>
    <s v="1A3ai(i)"/>
    <x v="2"/>
    <s v="Aircraft between UK and Bermuda - TOL"/>
    <n v="1004"/>
    <s v="Aviation turbine fuel"/>
    <n v="3"/>
    <x v="1"/>
    <n v="36.5064203547904"/>
    <s v="TJ (net)"/>
    <n v="3.5854500182340698E-4"/>
    <n v="1.3089194552674399E-2"/>
  </r>
  <r>
    <x v="1"/>
    <s v="1A3dii"/>
    <x v="2"/>
    <s v="Shipping between UK and Bermuda"/>
    <n v="1005"/>
    <s v="Fuel oil"/>
    <n v="14"/>
    <x v="1"/>
    <n v="6.3370252162339279E-5"/>
    <s v="TJ (net)"/>
    <n v="76.540772436152906"/>
    <n v="4.8504080499792374E-3"/>
  </r>
  <r>
    <x v="8"/>
    <s v="z_1A3ai(ii)"/>
    <x v="2"/>
    <s v="Aircraft between UK and Bermuda - Cruise"/>
    <n v="1006"/>
    <s v="Aviation turbine fuel"/>
    <n v="3"/>
    <x v="1"/>
    <n v="697.37888016305897"/>
    <s v="TJ (net)"/>
    <n v="5.3016817724417205E-4"/>
    <n v="0.36972808974463101"/>
  </r>
  <r>
    <x v="1"/>
    <s v="1A3dii"/>
    <x v="2"/>
    <s v="Shipping between UK and CDs"/>
    <n v="1007"/>
    <s v="Fuel oil"/>
    <n v="14"/>
    <x v="1"/>
    <n v="2.7539078448593669E-4"/>
    <s v="Mt fuel consumed"/>
    <n v="68.033305314400806"/>
    <n v="1.8735745321704085E-2"/>
  </r>
  <r>
    <x v="1"/>
    <s v="1A3dii"/>
    <x v="2"/>
    <s v="Shipping between UK and CDs"/>
    <n v="1007"/>
    <s v="Gas oil"/>
    <n v="15"/>
    <x v="1"/>
    <n v="5.8048210664892377E-3"/>
    <s v="Mt fuel consumed"/>
    <n v="54.250637524615797"/>
    <n v="0.31491524357336131"/>
  </r>
  <r>
    <x v="0"/>
    <s v="1A4ci"/>
    <x v="3"/>
    <s v="Agriculture - stationary combustion"/>
    <n v="2"/>
    <s v="Burning oil"/>
    <n v="5"/>
    <x v="1"/>
    <n v="0"/>
    <s v="TJ (net)"/>
    <n v="2.10000000001866E-5"/>
    <n v="0"/>
  </r>
  <r>
    <x v="0"/>
    <s v="1A4ci"/>
    <x v="3"/>
    <s v="Agriculture - stationary combustion"/>
    <n v="2"/>
    <s v="Coal"/>
    <n v="7"/>
    <x v="1"/>
    <n v="0"/>
    <s v="TJ (net)"/>
    <n v="1.17E-4"/>
    <n v="0"/>
  </r>
  <r>
    <x v="0"/>
    <s v="1A4ci"/>
    <x v="3"/>
    <s v="Agriculture - stationary combustion"/>
    <n v="2"/>
    <s v="Coke"/>
    <n v="8"/>
    <x v="1"/>
    <n v="0"/>
    <s v="TJ (net)"/>
    <n v="1.17E-4"/>
    <n v="0"/>
  </r>
  <r>
    <x v="0"/>
    <s v="1A4ci"/>
    <x v="3"/>
    <s v="Agriculture - stationary combustion"/>
    <n v="2"/>
    <s v="Fuel oil"/>
    <n v="14"/>
    <x v="1"/>
    <n v="732.86122583807298"/>
    <s v="TJ (net)"/>
    <n v="2.09999999977532E-5"/>
    <n v="1.5390085740952899E-2"/>
  </r>
  <r>
    <x v="0"/>
    <s v="1A4ci"/>
    <x v="3"/>
    <s v="Agriculture - stationary combustion"/>
    <n v="2"/>
    <s v="Natural gas"/>
    <n v="19"/>
    <x v="1"/>
    <n v="3360.5332012151698"/>
    <s v="TJ (net)"/>
    <n v="7.8000000000000005E-7"/>
    <n v="2.6212158969478299E-3"/>
  </r>
  <r>
    <x v="0"/>
    <s v="1A4ci"/>
    <x v="3"/>
    <s v="Agriculture - stationary combustion"/>
    <n v="2"/>
    <s v="Straw"/>
    <n v="34"/>
    <x v="1"/>
    <n v="4371.5199067657204"/>
    <s v="TJ (net)"/>
    <n v="1.0164692349538101E-4"/>
    <n v="0.44435154952154998"/>
  </r>
  <r>
    <x v="0"/>
    <s v="1A4ci"/>
    <x v="3"/>
    <s v="Agriculture - stationary combustion"/>
    <n v="2"/>
    <s v="Vaporising oil"/>
    <n v="37"/>
    <x v="1"/>
    <n v="0"/>
    <s v="TJ (net)"/>
    <n v="1.1600000000000001E-5"/>
    <n v="0"/>
  </r>
  <r>
    <x v="1"/>
    <s v="1A3ai(i)"/>
    <x v="3"/>
    <s v="Aircraft - international take off and landing"/>
    <n v="3"/>
    <s v="Aviation spirit"/>
    <n v="2"/>
    <x v="1"/>
    <n v="3.8879437615817899E-2"/>
    <s v="TJ (net)"/>
    <n v="6.6698593974554804E-6"/>
    <n v="2.5932038234964703E-7"/>
  </r>
  <r>
    <x v="1"/>
    <s v="1A3ai(i)"/>
    <x v="3"/>
    <s v="Aircraft - international take off and landing"/>
    <n v="3"/>
    <s v="Aviation turbine fuel"/>
    <n v="3"/>
    <x v="1"/>
    <n v="40406.294410476898"/>
    <s v="TJ (net)"/>
    <n v="2.2547645192296799E-6"/>
    <n v="9.1106678990291803E-2"/>
  </r>
  <r>
    <x v="1"/>
    <s v="1A3dii"/>
    <x v="3"/>
    <s v="Shipping - coastal"/>
    <n v="6"/>
    <s v="Fuel oil"/>
    <n v="14"/>
    <x v="1"/>
    <n v="0.18145593470289845"/>
    <s v="Mt fuel consumed"/>
    <n v="1.2427973191846799"/>
    <n v="0.22551294919891252"/>
  </r>
  <r>
    <x v="1"/>
    <s v="1A3dii"/>
    <x v="3"/>
    <s v="Shipping - coastal"/>
    <n v="6"/>
    <s v="Gas oil"/>
    <n v="15"/>
    <x v="1"/>
    <n v="1.1069439886254979"/>
    <s v="Mt fuel consumed"/>
    <n v="0.86372625305372397"/>
    <n v="0.95609658363584538"/>
  </r>
  <r>
    <x v="2"/>
    <s v="1A1c"/>
    <x v="3"/>
    <s v="Coke production"/>
    <n v="7"/>
    <s v="Blast furnace gas"/>
    <n v="4"/>
    <x v="1"/>
    <n v="2116.33591842133"/>
    <s v="TJ (net)"/>
    <n v="7.8000000000000005E-7"/>
    <n v="1.6507420163686399E-3"/>
  </r>
  <r>
    <x v="2"/>
    <s v="1A1c"/>
    <x v="3"/>
    <s v="Coke production"/>
    <n v="7"/>
    <s v="Coke oven gas"/>
    <n v="9"/>
    <x v="1"/>
    <n v="4767.7679903211601"/>
    <s v="TJ (net)"/>
    <n v="7.8000000000000005E-7"/>
    <n v="3.7188590324505099E-3"/>
  </r>
  <r>
    <x v="3"/>
    <s v="1B1b"/>
    <x v="3"/>
    <s v="Coke production"/>
    <n v="7"/>
    <s v="Coke produced"/>
    <n v="10"/>
    <x v="1"/>
    <n v="37495.912276712697"/>
    <s v="TJ (net)"/>
    <n v="1.9085140393007901E-6"/>
    <n v="7.1561474996496996E-2"/>
  </r>
  <r>
    <x v="2"/>
    <s v="1A1c"/>
    <x v="3"/>
    <s v="Coke production"/>
    <n v="7"/>
    <s v="Colliery methane"/>
    <n v="11"/>
    <x v="1"/>
    <n v="0"/>
    <s v="TJ (net)"/>
    <n v="7.8000000000000005E-7"/>
    <n v="0"/>
  </r>
  <r>
    <x v="2"/>
    <s v="1A1c"/>
    <x v="3"/>
    <s v="Coke production"/>
    <n v="7"/>
    <s v="Natural gas"/>
    <n v="19"/>
    <x v="1"/>
    <n v="0"/>
    <s v="TJ (net)"/>
    <n v="8.4637126096979099E-7"/>
    <n v="0"/>
  </r>
  <r>
    <x v="2"/>
    <s v="1A1c"/>
    <x v="3"/>
    <s v="Collieries - combustion"/>
    <n v="8"/>
    <s v="Coal"/>
    <n v="7"/>
    <x v="1"/>
    <n v="0"/>
    <s v="TJ (net)"/>
    <n v="1.17E-4"/>
    <n v="0"/>
  </r>
  <r>
    <x v="2"/>
    <s v="1A1c"/>
    <x v="3"/>
    <s v="Collieries - combustion"/>
    <n v="8"/>
    <s v="Coke oven gas"/>
    <n v="9"/>
    <x v="1"/>
    <m/>
    <s v="TJ (net)"/>
    <m/>
    <n v="0"/>
  </r>
  <r>
    <x v="2"/>
    <s v="1A1c"/>
    <x v="3"/>
    <s v="Collieries - combustion"/>
    <n v="8"/>
    <s v="Colliery methane"/>
    <n v="11"/>
    <x v="1"/>
    <n v="912.88657213378997"/>
    <s v="TJ (net)"/>
    <n v="7.8000000000000005E-7"/>
    <n v="7.1205152626435599E-4"/>
  </r>
  <r>
    <x v="2"/>
    <s v="1A1c"/>
    <x v="3"/>
    <s v="Collieries - combustion"/>
    <n v="8"/>
    <s v="Natural gas"/>
    <n v="19"/>
    <x v="1"/>
    <n v="256.78356796173699"/>
    <s v="TJ (net)"/>
    <n v="7.8000000000000005E-7"/>
    <n v="2.00291183010155E-4"/>
  </r>
  <r>
    <x v="3"/>
    <s v="1B1a"/>
    <x v="3"/>
    <s v="Deep-mined coal"/>
    <n v="9"/>
    <s v="Coal produced"/>
    <n v="171"/>
    <x v="1"/>
    <n v="2.487E-2"/>
    <s v="Mt fuel consumed"/>
    <n v="4.2000000000000003E-2"/>
    <n v="1.0445400000000001E-3"/>
  </r>
  <r>
    <x v="0"/>
    <s v="1A4bi"/>
    <x v="3"/>
    <s v="Domestic combustion"/>
    <n v="10"/>
    <s v="Anthracite"/>
    <n v="1"/>
    <x v="1"/>
    <n v="2961.70684962106"/>
    <s v="TJ (net)"/>
    <n v="5.736E-5"/>
    <n v="0.16988350489426399"/>
  </r>
  <r>
    <x v="0"/>
    <s v="1A4bi"/>
    <x v="3"/>
    <s v="Domestic combustion"/>
    <n v="10"/>
    <s v="Burning oil"/>
    <n v="5"/>
    <x v="1"/>
    <n v="74151.262637597902"/>
    <s v="TJ (net)"/>
    <n v="1.9000000000168799E-6"/>
    <n v="0.14088739901268801"/>
  </r>
  <r>
    <x v="0"/>
    <s v="1A4bi"/>
    <x v="3"/>
    <s v="Domestic combustion"/>
    <n v="10"/>
    <s v="Coal"/>
    <n v="7"/>
    <x v="1"/>
    <n v="4435.7329126334698"/>
    <s v="TJ (net)"/>
    <n v="3.2415000003255902E-4"/>
    <n v="1.43784282377456"/>
  </r>
  <r>
    <x v="0"/>
    <s v="1A4bi"/>
    <x v="3"/>
    <s v="Domestic combustion"/>
    <n v="10"/>
    <s v="Coke"/>
    <n v="8"/>
    <x v="1"/>
    <m/>
    <s v="TJ (net)"/>
    <m/>
    <n v="0"/>
  </r>
  <r>
    <x v="0"/>
    <s v="1A4bi"/>
    <x v="3"/>
    <s v="Domestic combustion"/>
    <n v="10"/>
    <s v="Fuel oil"/>
    <n v="14"/>
    <x v="1"/>
    <n v="0"/>
    <s v="TJ (net)"/>
    <n v="1.8999999997967199E-6"/>
    <n v="0"/>
  </r>
  <r>
    <x v="0"/>
    <s v="1A4bi"/>
    <x v="3"/>
    <s v="Domestic combustion"/>
    <n v="10"/>
    <s v="Gas oil"/>
    <n v="15"/>
    <x v="1"/>
    <n v="6018.8843403962801"/>
    <s v="TJ (net)"/>
    <n v="1.9000000000771101E-6"/>
    <n v="1.1435880247216999E-2"/>
  </r>
  <r>
    <x v="0"/>
    <s v="1A4bi"/>
    <x v="3"/>
    <s v="Domestic combustion"/>
    <n v="10"/>
    <s v="LPG"/>
    <n v="16"/>
    <x v="1"/>
    <n v="8628.7010016116892"/>
    <s v="TJ (net)"/>
    <n v="1.1999999999999999E-6"/>
    <n v="1.0354441201934E-2"/>
  </r>
  <r>
    <x v="0"/>
    <s v="1A4bi"/>
    <x v="3"/>
    <s v="Domestic combustion"/>
    <n v="10"/>
    <s v="Natural gas"/>
    <n v="19"/>
    <x v="1"/>
    <n v="1028631.88012527"/>
    <s v="TJ (net)"/>
    <n v="1.1999999999999999E-6"/>
    <n v="1.2343582561503199"/>
  </r>
  <r>
    <x v="0"/>
    <s v="1A4bi"/>
    <x v="3"/>
    <s v="Domestic combustion"/>
    <n v="10"/>
    <s v="Petroleum coke"/>
    <n v="31"/>
    <x v="1"/>
    <n v="1686.0863489878"/>
    <s v="TJ (net)"/>
    <n v="5.736E-5"/>
    <n v="9.67139129779402E-2"/>
  </r>
  <r>
    <x v="0"/>
    <s v="1A4bi"/>
    <x v="3"/>
    <s v="Domestic combustion"/>
    <n v="10"/>
    <s v="SSF"/>
    <n v="32"/>
    <x v="1"/>
    <n v="3133.1185142197601"/>
    <s v="TJ (net)"/>
    <n v="5.73600000008182E-5"/>
    <n v="0.179715677978209"/>
  </r>
  <r>
    <x v="0"/>
    <s v="1A4bi"/>
    <x v="3"/>
    <s v="Domestic combustion"/>
    <n v="10"/>
    <s v="Town gas"/>
    <n v="35"/>
    <x v="1"/>
    <n v="0"/>
    <s v="TJ (net)"/>
    <n v="1.1999999999999999E-6"/>
    <n v="0"/>
  </r>
  <r>
    <x v="0"/>
    <s v="1A4bi"/>
    <x v="3"/>
    <s v="Domestic combustion"/>
    <n v="10"/>
    <s v="Wood"/>
    <n v="39"/>
    <x v="1"/>
    <n v="99266.712306404501"/>
    <s v="TJ (net)"/>
    <n v="3.8353612429456999E-4"/>
    <n v="38.072370109462497"/>
  </r>
  <r>
    <x v="0"/>
    <s v="1A4bi"/>
    <x v="3"/>
    <s v="Domestic combustion"/>
    <n v="10"/>
    <s v="Peat"/>
    <n v="255"/>
    <x v="1"/>
    <n v="45.591446837834603"/>
    <s v="TJ (net)"/>
    <n v="8.0942622950819698E-4"/>
    <n v="3.6902912911771897E-2"/>
  </r>
  <r>
    <x v="0"/>
    <s v="1A4bi"/>
    <x v="3"/>
    <s v="Domestic combustion"/>
    <n v="10"/>
    <s v="Charcoal"/>
    <n v="316"/>
    <x v="1"/>
    <n v="2931.1568602431598"/>
    <s v="TJ (net)"/>
    <n v="2.6333333333333298E-4"/>
    <n v="0.77187130653069802"/>
  </r>
  <r>
    <x v="0"/>
    <s v="1A4ciii"/>
    <x v="3"/>
    <s v="Fishing vessels"/>
    <n v="12"/>
    <s v="Fuel oil"/>
    <n v="14"/>
    <x v="1"/>
    <n v="9.8460091145620293E-3"/>
    <s v="Mt fuel consumed"/>
    <n v="1.3529229577308199"/>
    <n v="1.3320891773117871E-2"/>
  </r>
  <r>
    <x v="0"/>
    <s v="1A4ciii"/>
    <x v="3"/>
    <s v="Fishing vessels"/>
    <n v="12"/>
    <s v="Gas oil"/>
    <n v="15"/>
    <x v="1"/>
    <n v="0.15930628109749165"/>
    <s v="Mt fuel consumed"/>
    <n v="0.98896463394407896"/>
    <n v="0.15754827797057339"/>
  </r>
  <r>
    <x v="2"/>
    <s v="1A1c"/>
    <x v="3"/>
    <s v="Gas production"/>
    <n v="15"/>
    <s v="Colliery methane"/>
    <n v="11"/>
    <x v="1"/>
    <n v="0"/>
    <s v="TJ (net)"/>
    <n v="7.8000000000000005E-7"/>
    <n v="0"/>
  </r>
  <r>
    <x v="2"/>
    <s v="1A1c"/>
    <x v="3"/>
    <s v="Gas production"/>
    <n v="15"/>
    <s v="LPG"/>
    <n v="16"/>
    <x v="1"/>
    <n v="0"/>
    <s v="TJ (net)"/>
    <n v="7.8000000000000005E-7"/>
    <n v="0"/>
  </r>
  <r>
    <x v="2"/>
    <s v="1A1c"/>
    <x v="3"/>
    <s v="Gas production"/>
    <n v="15"/>
    <s v="Natural gas"/>
    <n v="19"/>
    <x v="1"/>
    <n v="11612.841352589099"/>
    <s v="TJ (net)"/>
    <n v="7.8000000000000005E-7"/>
    <n v="9.0580162550195006E-3"/>
  </r>
  <r>
    <x v="2"/>
    <s v="1A1c"/>
    <x v="3"/>
    <s v="Gas production"/>
    <n v="15"/>
    <s v="OPG"/>
    <n v="26"/>
    <x v="1"/>
    <n v="0"/>
    <s v="TJ (net)"/>
    <n v="7.8000000000000005E-7"/>
    <n v="0"/>
  </r>
  <r>
    <x v="2"/>
    <s v="1A1c"/>
    <x v="3"/>
    <s v="Gas production"/>
    <n v="15"/>
    <s v="Town gas"/>
    <n v="35"/>
    <x v="1"/>
    <n v="0"/>
    <s v="TJ (net)"/>
    <n v="7.8000000000000005E-7"/>
    <n v="0"/>
  </r>
  <r>
    <x v="4"/>
    <s v="1A2a"/>
    <x v="3"/>
    <s v="Blast furnaces"/>
    <n v="16"/>
    <s v="Blast furnace gas"/>
    <n v="4"/>
    <x v="1"/>
    <n v="10030.7586687817"/>
    <s v="TJ (net)"/>
    <n v="7.8000000000000005E-7"/>
    <n v="7.82399176164973E-3"/>
  </r>
  <r>
    <x v="4"/>
    <s v="1A2a"/>
    <x v="3"/>
    <s v="Blast furnaces"/>
    <n v="16"/>
    <s v="Coke oven gas"/>
    <n v="9"/>
    <x v="1"/>
    <n v="1002.33431556046"/>
    <s v="TJ (net)"/>
    <n v="7.8000000000000005E-7"/>
    <n v="7.8182076613715905E-4"/>
  </r>
  <r>
    <x v="4"/>
    <s v="1A2a"/>
    <x v="3"/>
    <s v="Blast furnaces"/>
    <n v="16"/>
    <s v="Natural gas"/>
    <n v="19"/>
    <x v="1"/>
    <n v="957.05442194196996"/>
    <s v="TJ (net)"/>
    <n v="7.8000000000000005E-7"/>
    <n v="7.4650244911473695E-4"/>
  </r>
  <r>
    <x v="5"/>
    <s v="2C1"/>
    <x v="3"/>
    <s v="Blast furnaces"/>
    <n v="16"/>
    <s v="Iron production (blast furnace)"/>
    <n v="172"/>
    <x v="1"/>
    <n v="5.4325654488052297"/>
    <s v="Mt material produced"/>
    <n v="5.0615697963149298E-2"/>
    <n v="0.274973091921766"/>
  </r>
  <r>
    <x v="5"/>
    <s v="2C1"/>
    <x v="3"/>
    <s v="Sinter production"/>
    <n v="17"/>
    <s v="Iron production"/>
    <n v="68"/>
    <x v="1"/>
    <n v="5.4325654488052297"/>
    <s v="Mt Blast Furnace iron produced"/>
    <n v="0.27611920326535699"/>
    <n v="1.50003564341101"/>
  </r>
  <r>
    <x v="6"/>
    <s v="5C1a"/>
    <x v="3"/>
    <s v="Incineration"/>
    <n v="18"/>
    <s v="MSW"/>
    <n v="52"/>
    <x v="1"/>
    <m/>
    <s v="TJ (net)"/>
    <m/>
    <n v="0"/>
  </r>
  <r>
    <x v="4"/>
    <s v="1A2a"/>
    <x v="3"/>
    <s v="Iron and steel - combustion plant"/>
    <n v="19"/>
    <s v="Blast furnace gas"/>
    <n v="4"/>
    <x v="1"/>
    <n v="17393.209467668999"/>
    <s v="TJ (net)"/>
    <n v="7.8000000000000005E-7"/>
    <n v="1.35667033847818E-2"/>
  </r>
  <r>
    <x v="4"/>
    <s v="1A2a"/>
    <x v="3"/>
    <s v="Iron and steel - combustion plant"/>
    <n v="19"/>
    <s v="Coal"/>
    <n v="7"/>
    <x v="1"/>
    <n v="936.357291855021"/>
    <s v="TJ (net)"/>
    <n v="1.17E-4"/>
    <n v="0.109553803147037"/>
  </r>
  <r>
    <x v="4"/>
    <s v="1A2a"/>
    <x v="3"/>
    <s v="Iron and steel - combustion plant"/>
    <n v="19"/>
    <s v="Coke"/>
    <n v="8"/>
    <x v="1"/>
    <n v="60.3748"/>
    <s v="TJ (net)"/>
    <n v="1.17E-4"/>
    <n v="7.0638515999999997E-3"/>
  </r>
  <r>
    <x v="4"/>
    <s v="1A2a"/>
    <x v="3"/>
    <s v="Iron and steel - combustion plant"/>
    <n v="19"/>
    <s v="Coke oven gas"/>
    <n v="9"/>
    <x v="1"/>
    <n v="5777.01653059819"/>
    <s v="TJ (net)"/>
    <n v="7.8000000000000005E-7"/>
    <n v="4.50607289386659E-3"/>
  </r>
  <r>
    <x v="4"/>
    <s v="1A2a"/>
    <x v="3"/>
    <s v="Iron and steel - combustion plant"/>
    <n v="19"/>
    <s v="Fuel oil"/>
    <n v="14"/>
    <x v="1"/>
    <n v="465.36452363198998"/>
    <s v="TJ (net)"/>
    <n v="1.99999999978602E-5"/>
    <n v="9.3072904716440096E-3"/>
  </r>
  <r>
    <x v="4"/>
    <s v="1A2a"/>
    <x v="3"/>
    <s v="Iron and steel - combustion plant"/>
    <n v="19"/>
    <s v="Gas oil"/>
    <n v="15"/>
    <x v="1"/>
    <n v="115.98810053111001"/>
    <s v="TJ (net)"/>
    <n v="2.00000000008117E-5"/>
    <n v="2.3197620107163501E-3"/>
  </r>
  <r>
    <x v="4"/>
    <s v="1A2a"/>
    <x v="3"/>
    <s v="Iron and steel - combustion plant"/>
    <n v="19"/>
    <s v="LPG"/>
    <n v="16"/>
    <x v="1"/>
    <n v="30.888732212499999"/>
    <s v="TJ (net)"/>
    <n v="7.8000000000000005E-7"/>
    <n v="2.4093211125750002E-5"/>
  </r>
  <r>
    <x v="4"/>
    <s v="1A2a"/>
    <x v="3"/>
    <s v="Iron and steel - combustion plant"/>
    <n v="19"/>
    <s v="Natural gas"/>
    <n v="19"/>
    <x v="1"/>
    <n v="13462.444441773599"/>
    <s v="TJ (net)"/>
    <n v="7.8000000000000005E-7"/>
    <n v="1.0500706664583401E-2"/>
  </r>
  <r>
    <x v="4"/>
    <s v="1A2a"/>
    <x v="3"/>
    <s v="Iron and steel - combustion plant"/>
    <n v="19"/>
    <s v="Town gas"/>
    <n v="35"/>
    <x v="1"/>
    <n v="0"/>
    <s v="TJ (net)"/>
    <n v="7.8000000000000005E-7"/>
    <n v="0"/>
  </r>
  <r>
    <x v="6"/>
    <s v="5A"/>
    <x v="3"/>
    <s v="Landfill"/>
    <n v="20"/>
    <s v="Non-fuel combustion"/>
    <n v="21"/>
    <x v="1"/>
    <n v="0.80375214809682405"/>
    <s v="EF = Emission fuel = 1"/>
    <n v="1.00843800243585E-2"/>
    <n v="8.1053421068028493E-3"/>
  </r>
  <r>
    <x v="4"/>
    <s v="1A2f"/>
    <x v="3"/>
    <s v="Lime production - non decarbonising"/>
    <n v="21"/>
    <s v="Lime production"/>
    <n v="44"/>
    <x v="1"/>
    <n v="1.4521986289317701"/>
    <s v="Megatonne"/>
    <n v="2.5257653280352298E-2"/>
    <n v="3.6679129463761603E-2"/>
  </r>
  <r>
    <x v="0"/>
    <s v="1A4ai"/>
    <x v="3"/>
    <s v="Miscellaneous industrial/commercial combustion"/>
    <n v="22"/>
    <s v="Coal"/>
    <n v="7"/>
    <x v="1"/>
    <n v="162.85205426688"/>
    <s v="TJ (net)"/>
    <n v="1.16999999979558E-4"/>
    <n v="1.90536903458959E-2"/>
  </r>
  <r>
    <x v="0"/>
    <s v="1A4ai"/>
    <x v="3"/>
    <s v="Miscellaneous industrial/commercial combustion"/>
    <n v="22"/>
    <s v="Coke"/>
    <n v="8"/>
    <x v="1"/>
    <n v="0"/>
    <s v="TJ (net)"/>
    <n v="1.17E-4"/>
    <n v="0"/>
  </r>
  <r>
    <x v="0"/>
    <s v="1A4ai"/>
    <x v="3"/>
    <s v="Miscellaneous industrial/commercial combustion"/>
    <n v="22"/>
    <s v="Fuel oil"/>
    <n v="14"/>
    <x v="1"/>
    <n v="1457.5405141823301"/>
    <s v="TJ (net)"/>
    <n v="2.09999999977532E-5"/>
    <n v="3.0608350794554099E-2"/>
  </r>
  <r>
    <x v="0"/>
    <s v="1A4ai"/>
    <x v="3"/>
    <s v="Miscellaneous industrial/commercial combustion"/>
    <n v="22"/>
    <s v="Gas oil"/>
    <n v="15"/>
    <x v="1"/>
    <n v="860.29553480910295"/>
    <s v="TJ (net)"/>
    <n v="2.10000000008523E-5"/>
    <n v="1.8066206231724401E-2"/>
  </r>
  <r>
    <x v="0"/>
    <s v="1A4ai"/>
    <x v="3"/>
    <s v="Miscellaneous industrial/commercial combustion"/>
    <n v="22"/>
    <s v="Natural gas"/>
    <n v="19"/>
    <x v="1"/>
    <n v="196253.04270948499"/>
    <s v="TJ (net)"/>
    <n v="7.8000000000000005E-7"/>
    <n v="0.15307737331339799"/>
  </r>
  <r>
    <x v="2"/>
    <s v="1A1a"/>
    <x v="3"/>
    <s v="Miscellaneous industrial/commercial combustion"/>
    <n v="22"/>
    <s v="Landfill gas"/>
    <n v="24"/>
    <x v="1"/>
    <n v="341.68088032520001"/>
    <s v="TJ (net)"/>
    <n v="1.08663160243165E-5"/>
    <n v="3.7128124250802902E-3"/>
  </r>
  <r>
    <x v="0"/>
    <s v="1A4ai"/>
    <x v="3"/>
    <s v="Miscellaneous industrial/commercial combustion"/>
    <n v="22"/>
    <s v="SSF"/>
    <n v="32"/>
    <x v="1"/>
    <n v="0"/>
    <s v="TJ (net)"/>
    <n v="1.17E-4"/>
    <n v="0"/>
  </r>
  <r>
    <x v="0"/>
    <s v="1A4ai"/>
    <x v="3"/>
    <s v="Miscellaneous industrial/commercial combustion"/>
    <n v="22"/>
    <s v="Town gas"/>
    <n v="35"/>
    <x v="1"/>
    <n v="0"/>
    <s v="TJ (net)"/>
    <n v="7.8000000000000005E-7"/>
    <n v="0"/>
  </r>
  <r>
    <x v="2"/>
    <s v="1A1a"/>
    <x v="3"/>
    <s v="Miscellaneous industrial/commercial combustion"/>
    <n v="22"/>
    <s v="MSW"/>
    <n v="52"/>
    <x v="1"/>
    <n v="14449.7695692457"/>
    <s v="TJ (net)"/>
    <n v="9.3452378496901299E-7"/>
    <n v="1.35036533497816E-2"/>
  </r>
  <r>
    <x v="2"/>
    <s v="1A1c"/>
    <x v="3"/>
    <s v="Nuclear fuel production"/>
    <n v="23"/>
    <s v="Natural gas"/>
    <n v="19"/>
    <x v="1"/>
    <n v="0"/>
    <s v="TJ (net)"/>
    <n v="7.8000000000000005E-7"/>
    <n v="0"/>
  </r>
  <r>
    <x v="3"/>
    <s v="1B2c"/>
    <x v="3"/>
    <s v="Upstream Oil Production - flaring"/>
    <n v="24"/>
    <s v="Non-fuel combustion"/>
    <n v="21"/>
    <x v="1"/>
    <n v="1034472.05519158"/>
    <s v="t"/>
    <n v="6.9780577357535898E-7"/>
    <n v="0.721860572715052"/>
  </r>
  <r>
    <x v="2"/>
    <s v="1A1c"/>
    <x v="3"/>
    <s v="Upstream Oil Production - fuel combustion"/>
    <n v="26"/>
    <s v="Gas oil"/>
    <n v="15"/>
    <x v="1"/>
    <n v="20183.8195982133"/>
    <s v="TJ (net)"/>
    <n v="4.8311322357856404E-6"/>
    <n v="9.7510701502210306E-2"/>
  </r>
  <r>
    <x v="2"/>
    <s v="1A1c"/>
    <x v="3"/>
    <s v="Upstream Oil Production - fuel combustion"/>
    <n v="26"/>
    <s v="Natural gas"/>
    <n v="19"/>
    <x v="1"/>
    <n v="103120.314896635"/>
    <s v="TJ (net)"/>
    <n v="9.0479151736799096E-7"/>
    <n v="9.3302386186791403E-2"/>
  </r>
  <r>
    <x v="3"/>
    <s v="1B1a"/>
    <x v="3"/>
    <s v="Open-cast coal"/>
    <n v="27"/>
    <s v="Coal produced"/>
    <n v="171"/>
    <x v="1"/>
    <n v="3.1950124999999998"/>
    <s v="Mt fuel consumed"/>
    <n v="3.9E-2"/>
    <n v="0.1246054875"/>
  </r>
  <r>
    <x v="4"/>
    <s v="1A2gviii"/>
    <x v="3"/>
    <s v="Other industrial combustion"/>
    <n v="29"/>
    <s v="Burning oil"/>
    <n v="5"/>
    <x v="1"/>
    <n v="55436.419737921198"/>
    <s v="TJ (net)"/>
    <n v="2.0000000000177699E-5"/>
    <n v="1.10872839476827"/>
  </r>
  <r>
    <x v="4"/>
    <s v="1A2gviii"/>
    <x v="3"/>
    <s v="Other industrial combustion"/>
    <n v="29"/>
    <s v="Coal"/>
    <n v="7"/>
    <x v="1"/>
    <n v="8705.4102111362699"/>
    <s v="TJ (net)"/>
    <n v="1.1700000000372099E-4"/>
    <n v="1.0185329947353401"/>
  </r>
  <r>
    <x v="4"/>
    <s v="1A2gviii"/>
    <x v="3"/>
    <s v="Other industrial combustion"/>
    <n v="29"/>
    <s v="Coke"/>
    <n v="8"/>
    <x v="1"/>
    <m/>
    <s v="TJ (net)"/>
    <m/>
    <n v="0"/>
  </r>
  <r>
    <x v="4"/>
    <s v="1A2gviii"/>
    <x v="3"/>
    <s v="Other industrial combustion"/>
    <n v="29"/>
    <s v="Coke oven gas"/>
    <n v="9"/>
    <x v="1"/>
    <n v="4.3743347098039296"/>
    <s v="TJ (net)"/>
    <n v="7.8000000000000005E-7"/>
    <n v="3.41198107364707E-6"/>
  </r>
  <r>
    <x v="4"/>
    <s v="1A2gviii"/>
    <x v="3"/>
    <s v="Other industrial combustion"/>
    <n v="29"/>
    <s v="Colliery methane"/>
    <n v="11"/>
    <x v="1"/>
    <n v="15.9469536128219"/>
    <s v="TJ (net)"/>
    <n v="7.8000000000000005E-7"/>
    <n v="1.2438623818001101E-5"/>
  </r>
  <r>
    <x v="4"/>
    <s v="1A2gviii"/>
    <x v="3"/>
    <s v="Other industrial combustion"/>
    <n v="29"/>
    <s v="Fuel oil"/>
    <n v="14"/>
    <x v="1"/>
    <n v="12203.879167741899"/>
    <s v="TJ (net)"/>
    <n v="1.99999999978602E-5"/>
    <n v="0.24407758332872401"/>
  </r>
  <r>
    <x v="4"/>
    <s v="1A2gviii"/>
    <x v="3"/>
    <s v="Other industrial combustion"/>
    <n v="29"/>
    <s v="Gas oil"/>
    <n v="15"/>
    <x v="1"/>
    <n v="2407.3359036089"/>
    <s v="TJ (net)"/>
    <n v="2.00000000008117E-5"/>
    <n v="4.8146718074131997E-2"/>
  </r>
  <r>
    <x v="4"/>
    <s v="1A2gviii"/>
    <x v="3"/>
    <s v="Other industrial combustion"/>
    <n v="29"/>
    <s v="LPG"/>
    <n v="16"/>
    <x v="1"/>
    <n v="22867.897169751301"/>
    <s v="TJ (net)"/>
    <n v="7.8000000000000005E-7"/>
    <n v="1.7836959792406001E-2"/>
  </r>
  <r>
    <x v="4"/>
    <s v="1A2gviii"/>
    <x v="3"/>
    <s v="Other industrial combustion"/>
    <n v="29"/>
    <s v="Natural gas"/>
    <n v="19"/>
    <x v="1"/>
    <n v="115638.678249409"/>
    <s v="TJ (net)"/>
    <n v="7.8000000000000005E-7"/>
    <n v="9.0198169034539005E-2"/>
  </r>
  <r>
    <x v="4"/>
    <s v="1A2gviii"/>
    <x v="3"/>
    <s v="Other industrial combustion"/>
    <n v="29"/>
    <s v="OPG"/>
    <n v="26"/>
    <x v="1"/>
    <m/>
    <s v="TJ (net)"/>
    <m/>
    <n v="0"/>
  </r>
  <r>
    <x v="4"/>
    <s v="1A2gviii"/>
    <x v="3"/>
    <s v="Other industrial combustion"/>
    <n v="29"/>
    <s v="Petroleum coke"/>
    <n v="31"/>
    <x v="1"/>
    <n v="693.8852188326"/>
    <s v="TJ (net)"/>
    <n v="1.17E-4"/>
    <n v="8.1184570603414205E-2"/>
  </r>
  <r>
    <x v="4"/>
    <s v="1A2gviii"/>
    <x v="3"/>
    <s v="Other industrial combustion"/>
    <n v="29"/>
    <s v="SSF"/>
    <n v="32"/>
    <x v="1"/>
    <n v="0"/>
    <s v="TJ (net)"/>
    <n v="1.17E-4"/>
    <n v="0"/>
  </r>
  <r>
    <x v="4"/>
    <s v="1A2gviii"/>
    <x v="3"/>
    <s v="Other industrial combustion"/>
    <n v="29"/>
    <s v="Town gas"/>
    <n v="35"/>
    <x v="1"/>
    <n v="0"/>
    <s v="TJ (net)"/>
    <n v="7.8000000000000005E-7"/>
    <n v="0"/>
  </r>
  <r>
    <x v="4"/>
    <s v="1A2gviii"/>
    <x v="3"/>
    <s v="Other industrial combustion"/>
    <n v="29"/>
    <s v="Wood"/>
    <n v="39"/>
    <x v="1"/>
    <n v="18552.0604413937"/>
    <s v="TJ (net)"/>
    <n v="1.05567103783788E-4"/>
    <n v="1.9584872900197201"/>
  </r>
  <r>
    <x v="4"/>
    <s v="1A2gviii"/>
    <x v="3"/>
    <s v="Other industrial combustion"/>
    <n v="29"/>
    <s v="Lubricants"/>
    <n v="66"/>
    <x v="1"/>
    <n v="4301.0456255704203"/>
    <s v="TJ (net)"/>
    <n v="6.6945120694217604E-5"/>
    <n v="0.28793401851514799"/>
  </r>
  <r>
    <x v="4"/>
    <s v="1A2gviii"/>
    <x v="3"/>
    <s v="Other industrial combustion"/>
    <n v="29"/>
    <s v="Biomass"/>
    <n v="253"/>
    <x v="1"/>
    <n v="68893.634920164506"/>
    <s v="TJ (net)"/>
    <n v="1.05567103783788E-4"/>
    <n v="7.2729015076594097"/>
  </r>
  <r>
    <x v="2"/>
    <s v="1A1a"/>
    <x v="3"/>
    <s v="Power stations"/>
    <n v="33"/>
    <s v="Burning oil"/>
    <n v="5"/>
    <x v="1"/>
    <n v="6.8427842619951607E-2"/>
    <s v="TJ (net)"/>
    <n v="3.5572361169219001E-7"/>
    <n v="2.4341399317074E-8"/>
  </r>
  <r>
    <x v="2"/>
    <s v="1A1a"/>
    <x v="3"/>
    <s v="Power stations"/>
    <n v="33"/>
    <s v="Coal"/>
    <n v="7"/>
    <x v="1"/>
    <n v="0"/>
    <s v="TJ (net)"/>
    <n v="0"/>
    <n v="0"/>
  </r>
  <r>
    <x v="2"/>
    <s v="1A1a"/>
    <x v="3"/>
    <s v="Power stations"/>
    <n v="33"/>
    <s v="Coke"/>
    <n v="8"/>
    <x v="1"/>
    <n v="0"/>
    <s v="TJ (net)"/>
    <n v="7.7000000000000008E-6"/>
    <n v="0"/>
  </r>
  <r>
    <x v="2"/>
    <s v="1A1a"/>
    <x v="3"/>
    <s v="Power stations"/>
    <n v="33"/>
    <s v="Fuel oil"/>
    <n v="14"/>
    <x v="1"/>
    <n v="5.2137611090204201"/>
    <s v="TJ (net)"/>
    <n v="1.1196168646332499E-8"/>
    <n v="5.8374148658282201E-8"/>
  </r>
  <r>
    <x v="2"/>
    <s v="1A1a"/>
    <x v="3"/>
    <s v="Power stations"/>
    <n v="33"/>
    <s v="Gas oil"/>
    <n v="15"/>
    <x v="1"/>
    <n v="1.4739503785925001"/>
    <s v="TJ (net)"/>
    <n v="5.6971153318511604E-6"/>
    <n v="8.3972653002671601E-6"/>
  </r>
  <r>
    <x v="2"/>
    <s v="1A1a"/>
    <x v="3"/>
    <s v="Power stations"/>
    <n v="33"/>
    <s v="LPG"/>
    <n v="16"/>
    <x v="1"/>
    <n v="0"/>
    <s v="TJ (net)"/>
    <n v="8.8999999999999995E-7"/>
    <n v="0"/>
  </r>
  <r>
    <x v="2"/>
    <s v="1A1a"/>
    <x v="3"/>
    <s v="Power stations"/>
    <n v="33"/>
    <s v="Natural gas"/>
    <n v="19"/>
    <x v="1"/>
    <n v="509483.70964193001"/>
    <s v="TJ (net)"/>
    <n v="1.77492119250751E-7"/>
    <n v="9.0429343348080393E-2"/>
  </r>
  <r>
    <x v="2"/>
    <s v="1A1a"/>
    <x v="3"/>
    <s v="Power stations"/>
    <n v="33"/>
    <s v="Landfill gas"/>
    <n v="24"/>
    <x v="1"/>
    <n v="40204.390296466299"/>
    <s v="TJ (net)"/>
    <n v="1.08663160243165E-5"/>
    <n v="0.43687361052636697"/>
  </r>
  <r>
    <x v="2"/>
    <s v="1A1a"/>
    <x v="3"/>
    <s v="Power stations"/>
    <n v="33"/>
    <s v="Sewage gas"/>
    <n v="25"/>
    <x v="1"/>
    <n v="15479.472805211701"/>
    <s v="TJ (net)"/>
    <n v="5.6693822735564403E-6"/>
    <n v="8.7759048725866207E-2"/>
  </r>
  <r>
    <x v="2"/>
    <s v="1A1a"/>
    <x v="3"/>
    <s v="Power stations"/>
    <n v="33"/>
    <s v="OPG"/>
    <n v="26"/>
    <x v="1"/>
    <n v="0"/>
    <s v="TJ (net)"/>
    <n v="8.8999999999999995E-7"/>
    <n v="0"/>
  </r>
  <r>
    <x v="2"/>
    <s v="1A1a"/>
    <x v="3"/>
    <s v="Power stations"/>
    <n v="33"/>
    <s v="Orimulsion"/>
    <n v="27"/>
    <x v="1"/>
    <n v="0"/>
    <s v="TJ (net)"/>
    <n v="0"/>
    <n v="0"/>
  </r>
  <r>
    <x v="2"/>
    <s v="1A1a"/>
    <x v="3"/>
    <s v="Power stations"/>
    <n v="33"/>
    <s v="Petroleum coke"/>
    <n v="31"/>
    <x v="1"/>
    <n v="0"/>
    <s v="TJ (net)"/>
    <n v="4.6888741888973E-9"/>
    <n v="0"/>
  </r>
  <r>
    <x v="2"/>
    <s v="1A1a"/>
    <x v="3"/>
    <s v="Power stations"/>
    <n v="33"/>
    <s v="Straw"/>
    <n v="34"/>
    <x v="1"/>
    <n v="6326.7384511822902"/>
    <s v="TJ (net)"/>
    <n v="1.4521466539649399E-6"/>
    <n v="9.1873520723956895E-3"/>
  </r>
  <r>
    <x v="2"/>
    <s v="1A1a"/>
    <x v="3"/>
    <s v="Power stations"/>
    <n v="33"/>
    <s v="Wood"/>
    <n v="39"/>
    <x v="1"/>
    <n v="250768.39755869101"/>
    <s v="TJ (net)"/>
    <n v="4.7016437306997204E-6"/>
    <n v="1.1790236642394301"/>
  </r>
  <r>
    <x v="2"/>
    <s v="1A1a"/>
    <x v="3"/>
    <s v="Power stations"/>
    <n v="33"/>
    <s v="Slurry"/>
    <n v="40"/>
    <x v="1"/>
    <n v="0"/>
    <s v="TJ (net)"/>
    <n v="0"/>
    <n v="0"/>
  </r>
  <r>
    <x v="2"/>
    <s v="1A1a"/>
    <x v="3"/>
    <s v="Power stations"/>
    <n v="33"/>
    <s v="MSW"/>
    <n v="52"/>
    <x v="1"/>
    <n v="128616.587180573"/>
    <s v="TJ (net)"/>
    <n v="9.3452378496901299E-7"/>
    <n v="0.120195259861786"/>
  </r>
  <r>
    <x v="2"/>
    <s v="1A1a"/>
    <x v="3"/>
    <s v="Power stations"/>
    <n v="33"/>
    <s v="Scrap tyres"/>
    <n v="56"/>
    <x v="1"/>
    <n v="0"/>
    <s v="TJ (net)"/>
    <n v="7.7000000000000008E-6"/>
    <n v="0"/>
  </r>
  <r>
    <x v="2"/>
    <s v="1A1a"/>
    <x v="3"/>
    <s v="Power stations"/>
    <n v="33"/>
    <s v="Sour gas"/>
    <n v="58"/>
    <x v="1"/>
    <n v="0"/>
    <s v="TJ (net)"/>
    <n v="0"/>
    <n v="0"/>
  </r>
  <r>
    <x v="2"/>
    <s v="1A1a"/>
    <x v="3"/>
    <s v="Power stations"/>
    <n v="33"/>
    <s v="Waste oils"/>
    <n v="61"/>
    <x v="1"/>
    <n v="1.56898840296791"/>
    <s v="TJ (net)"/>
    <n v="1.0808843005089699E-8"/>
    <n v="1.6958949324486599E-8"/>
  </r>
  <r>
    <x v="2"/>
    <s v="1A1a"/>
    <x v="3"/>
    <s v="Power stations"/>
    <n v="33"/>
    <s v="Poultry litter"/>
    <n v="67"/>
    <x v="1"/>
    <n v="7170.4096933783103"/>
    <s v="TJ (net)"/>
    <n v="1.0968589920497801E-6"/>
    <n v="7.8649283488629092E-3"/>
  </r>
  <r>
    <x v="2"/>
    <s v="1A1a"/>
    <x v="3"/>
    <s v="Power stations"/>
    <n v="33"/>
    <s v="Liquid bio-fuels"/>
    <n v="282"/>
    <x v="1"/>
    <n v="0"/>
    <s v="TJ (net)"/>
    <n v="1.89338668047606E-8"/>
    <n v="0"/>
  </r>
  <r>
    <x v="0"/>
    <s v="1A4ai"/>
    <x v="3"/>
    <s v="Public sector combustion"/>
    <n v="35"/>
    <s v="Burning oil"/>
    <n v="5"/>
    <x v="1"/>
    <n v="0"/>
    <s v="TJ (net)"/>
    <n v="2.10000000001866E-5"/>
    <n v="0"/>
  </r>
  <r>
    <x v="0"/>
    <s v="1A4ai"/>
    <x v="3"/>
    <s v="Public sector combustion"/>
    <n v="35"/>
    <s v="Coal"/>
    <n v="7"/>
    <x v="1"/>
    <n v="721.60906843314206"/>
    <s v="TJ (net)"/>
    <n v="1.16999999979558E-4"/>
    <n v="8.4428260991926504E-2"/>
  </r>
  <r>
    <x v="0"/>
    <s v="1A4ai"/>
    <x v="3"/>
    <s v="Public sector combustion"/>
    <n v="35"/>
    <s v="Coke"/>
    <n v="8"/>
    <x v="1"/>
    <n v="0"/>
    <s v="TJ (net)"/>
    <n v="1.17E-4"/>
    <n v="0"/>
  </r>
  <r>
    <x v="0"/>
    <s v="1A4ai"/>
    <x v="3"/>
    <s v="Public sector combustion"/>
    <n v="35"/>
    <s v="Fuel oil"/>
    <n v="14"/>
    <x v="1"/>
    <n v="637.752102718125"/>
    <s v="TJ (net)"/>
    <n v="2.09999999977532E-5"/>
    <n v="1.3392794155647701E-2"/>
  </r>
  <r>
    <x v="0"/>
    <s v="1A4ai"/>
    <x v="3"/>
    <s v="Public sector combustion"/>
    <n v="35"/>
    <s v="Gas oil"/>
    <n v="15"/>
    <x v="1"/>
    <n v="561.91285305368399"/>
    <s v="TJ (net)"/>
    <n v="2.10000000008523E-5"/>
    <n v="1.18001699146063E-2"/>
  </r>
  <r>
    <x v="0"/>
    <s v="1A4ai"/>
    <x v="3"/>
    <s v="Public sector combustion"/>
    <n v="35"/>
    <s v="Natural gas"/>
    <n v="19"/>
    <x v="1"/>
    <n v="133882.40082636601"/>
    <s v="TJ (net)"/>
    <n v="7.8000000000000005E-7"/>
    <n v="0.104428272644565"/>
  </r>
  <r>
    <x v="2"/>
    <s v="1A1a"/>
    <x v="3"/>
    <s v="Public sector combustion"/>
    <n v="35"/>
    <s v="Sewage gas"/>
    <n v="25"/>
    <x v="1"/>
    <n v="3832.1661706277901"/>
    <s v="TJ (net)"/>
    <n v="5.6693822735564403E-6"/>
    <n v="2.17260149570799E-2"/>
  </r>
  <r>
    <x v="0"/>
    <s v="1A4ai"/>
    <x v="3"/>
    <s v="Public sector combustion"/>
    <n v="35"/>
    <s v="Town gas"/>
    <n v="35"/>
    <x v="1"/>
    <n v="0"/>
    <s v="TJ (net)"/>
    <n v="7.8000000000000005E-7"/>
    <n v="0"/>
  </r>
  <r>
    <x v="0"/>
    <s v="1A4ai"/>
    <x v="3"/>
    <s v="Railways - stationary combustion"/>
    <n v="36"/>
    <s v="Burning oil"/>
    <n v="5"/>
    <x v="1"/>
    <n v="0"/>
    <s v="TJ (net)"/>
    <n v="2.10000000001866E-5"/>
    <n v="0"/>
  </r>
  <r>
    <x v="0"/>
    <s v="1A4ai"/>
    <x v="3"/>
    <s v="Railways - stationary combustion"/>
    <n v="36"/>
    <s v="Coal"/>
    <n v="7"/>
    <x v="1"/>
    <n v="0"/>
    <s v="TJ (net)"/>
    <n v="1.16999999979558E-4"/>
    <n v="0"/>
  </r>
  <r>
    <x v="0"/>
    <s v="1A4ai"/>
    <x v="3"/>
    <s v="Railways - stationary combustion"/>
    <n v="36"/>
    <s v="Coke"/>
    <n v="8"/>
    <x v="1"/>
    <n v="0"/>
    <s v="TJ (net)"/>
    <n v="1.17E-4"/>
    <n v="0"/>
  </r>
  <r>
    <x v="0"/>
    <s v="1A4ai"/>
    <x v="3"/>
    <s v="Railways - stationary combustion"/>
    <n v="36"/>
    <s v="Fuel oil"/>
    <n v="14"/>
    <x v="1"/>
    <n v="0"/>
    <s v="TJ (net)"/>
    <n v="2.09999999977532E-5"/>
    <n v="0"/>
  </r>
  <r>
    <x v="0"/>
    <s v="1A4ai"/>
    <x v="3"/>
    <s v="Railways - stationary combustion"/>
    <n v="36"/>
    <s v="Natural gas"/>
    <n v="19"/>
    <x v="1"/>
    <n v="40.607078866930301"/>
    <s v="TJ (net)"/>
    <n v="7.8000000000000005E-7"/>
    <n v="3.16735215162056E-5"/>
  </r>
  <r>
    <x v="2"/>
    <s v="1A1b"/>
    <x v="3"/>
    <s v="Refineries - combustion"/>
    <n v="37"/>
    <s v="Fuel oil"/>
    <n v="14"/>
    <x v="1"/>
    <n v="8191.3391670823203"/>
    <s v="TJ (net)"/>
    <n v="2.6655486209377201E-5"/>
    <n v="0.218344128204494"/>
  </r>
  <r>
    <x v="2"/>
    <s v="1A1b"/>
    <x v="3"/>
    <s v="Refineries - combustion"/>
    <n v="37"/>
    <s v="Gas oil"/>
    <n v="15"/>
    <x v="1"/>
    <n v="0.26557351466521101"/>
    <s v="TJ (net)"/>
    <n v="3.9805526078544303E-5"/>
    <n v="1.0571293463776699E-5"/>
  </r>
  <r>
    <x v="2"/>
    <s v="1A1b"/>
    <x v="3"/>
    <s v="Refineries - combustion"/>
    <n v="37"/>
    <s v="LPG"/>
    <n v="16"/>
    <x v="1"/>
    <n v="504.94169879298897"/>
    <s v="TJ (net)"/>
    <n v="3.5540648282971999E-7"/>
    <n v="1.7945955320207999E-4"/>
  </r>
  <r>
    <x v="2"/>
    <s v="1A1b"/>
    <x v="3"/>
    <s v="Refineries - combustion"/>
    <n v="37"/>
    <s v="Refinery miscellaneous"/>
    <n v="17"/>
    <x v="1"/>
    <n v="0"/>
    <s v="TJ (net)"/>
    <n v="0"/>
    <n v="0"/>
  </r>
  <r>
    <x v="2"/>
    <s v="1A1b"/>
    <x v="3"/>
    <s v="Refineries - combustion"/>
    <n v="37"/>
    <s v="Naphtha"/>
    <n v="18"/>
    <x v="1"/>
    <n v="2445.0016988317002"/>
    <s v="TJ (net)"/>
    <n v="3.9805526073929898E-5"/>
    <n v="9.7324578873648093E-2"/>
  </r>
  <r>
    <x v="2"/>
    <s v="1A1b"/>
    <x v="3"/>
    <s v="Refineries - combustion"/>
    <n v="37"/>
    <s v="Natural gas"/>
    <n v="19"/>
    <x v="1"/>
    <n v="45623.665382205101"/>
    <s v="TJ (net)"/>
    <n v="3.5540648282971999E-7"/>
    <n v="1.6214946447289599E-2"/>
  </r>
  <r>
    <x v="2"/>
    <s v="1A1b"/>
    <x v="3"/>
    <s v="Refineries - combustion"/>
    <n v="37"/>
    <s v="OPG"/>
    <n v="26"/>
    <x v="1"/>
    <n v="105094.21808309499"/>
    <s v="TJ (net)"/>
    <n v="1.5815588485922601E-6"/>
    <n v="0.16621269054520399"/>
  </r>
  <r>
    <x v="2"/>
    <s v="1A1b"/>
    <x v="3"/>
    <s v="Refineries - combustion"/>
    <n v="37"/>
    <s v="Petrol"/>
    <n v="28"/>
    <x v="1"/>
    <n v="0"/>
    <s v="TJ (net)"/>
    <n v="0"/>
    <n v="0"/>
  </r>
  <r>
    <x v="2"/>
    <s v="1A1b"/>
    <x v="3"/>
    <s v="Refineries - combustion"/>
    <n v="37"/>
    <s v="Petroleum coke"/>
    <n v="31"/>
    <x v="1"/>
    <n v="37637.873668193002"/>
    <s v="TJ (net)"/>
    <n v="1.8102262010453E-5"/>
    <n v="0.68133065065795995"/>
  </r>
  <r>
    <x v="3"/>
    <s v="1B1b"/>
    <x v="3"/>
    <s v="Solid smokeless fuel production"/>
    <n v="42"/>
    <s v="SSF produced"/>
    <n v="33"/>
    <x v="1"/>
    <n v="8.2865026281056103E-2"/>
    <s v="Mt fuel consumed"/>
    <n v="3.8075601769008302E-2"/>
    <n v="3.1551357412558999E-3"/>
  </r>
  <r>
    <x v="2"/>
    <s v="1A1c"/>
    <x v="3"/>
    <s v="Town gas manufacture"/>
    <n v="43"/>
    <s v="Burning oil"/>
    <n v="5"/>
    <x v="1"/>
    <n v="0"/>
    <s v="TJ (net)"/>
    <n v="2.0000000000177699E-5"/>
    <n v="0"/>
  </r>
  <r>
    <x v="2"/>
    <s v="1A1c"/>
    <x v="3"/>
    <s v="Town gas manufacture"/>
    <n v="43"/>
    <s v="Coal"/>
    <n v="7"/>
    <x v="1"/>
    <n v="0"/>
    <s v="TJ (net)"/>
    <n v="1.17E-4"/>
    <n v="0"/>
  </r>
  <r>
    <x v="2"/>
    <s v="1A1c"/>
    <x v="3"/>
    <s v="Town gas manufacture"/>
    <n v="43"/>
    <s v="Coke"/>
    <n v="8"/>
    <x v="1"/>
    <n v="0"/>
    <s v="TJ (net)"/>
    <n v="1.17E-4"/>
    <n v="0"/>
  </r>
  <r>
    <x v="2"/>
    <s v="1A1c"/>
    <x v="3"/>
    <s v="Town gas manufacture"/>
    <n v="43"/>
    <s v="Coke oven gas"/>
    <n v="9"/>
    <x v="1"/>
    <n v="0"/>
    <s v="TJ (net)"/>
    <n v="7.8000000000000005E-7"/>
    <n v="0"/>
  </r>
  <r>
    <x v="2"/>
    <s v="1A1c"/>
    <x v="3"/>
    <s v="Town gas manufacture"/>
    <n v="43"/>
    <s v="LPG"/>
    <n v="16"/>
    <x v="1"/>
    <n v="0"/>
    <s v="TJ (net)"/>
    <n v="7.8000000000000005E-7"/>
    <n v="0"/>
  </r>
  <r>
    <x v="2"/>
    <s v="1A1c"/>
    <x v="3"/>
    <s v="Town gas manufacture"/>
    <n v="43"/>
    <s v="Natural gas"/>
    <n v="19"/>
    <x v="1"/>
    <n v="0"/>
    <s v="TJ (net)"/>
    <n v="7.8000000000000005E-7"/>
    <n v="0"/>
  </r>
  <r>
    <x v="5"/>
    <s v="2B10a"/>
    <x v="3"/>
    <s v="Chemical industry - general"/>
    <n v="46"/>
    <s v="Chemicals and manmade fibres"/>
    <n v="154"/>
    <x v="1"/>
    <n v="72.447411668036196"/>
    <s v="no units"/>
    <n v="8.46904384812003E-4"/>
    <n v="6.1356030609940097E-2"/>
  </r>
  <r>
    <x v="0"/>
    <s v="1A4cii"/>
    <x v="3"/>
    <s v="Agriculture - mobile machinery"/>
    <n v="55"/>
    <s v="Gas oil"/>
    <n v="15"/>
    <x v="1"/>
    <n v="56212.4954456345"/>
    <s v="TJ (net)"/>
    <n v="2.53095796376208E-5"/>
    <n v="1.4227146301106799"/>
  </r>
  <r>
    <x v="0"/>
    <s v="1A4cii"/>
    <x v="3"/>
    <s v="Agriculture - mobile machinery"/>
    <n v="55"/>
    <s v="Petrol"/>
    <n v="28"/>
    <x v="1"/>
    <n v="67.185555036696101"/>
    <s v="TJ (net)"/>
    <n v="6.7155464385701699E-7"/>
    <n v="4.5118771485004499E-5"/>
  </r>
  <r>
    <x v="7"/>
    <s v="1A5b"/>
    <x v="3"/>
    <s v="Aircraft -  military"/>
    <n v="56"/>
    <s v="Aviation spirit"/>
    <n v="2"/>
    <x v="1"/>
    <n v="55.920532286486399"/>
    <s v="TJ (net)"/>
    <n v="4.5431774093763703E-6"/>
    <n v="2.5405689900426698E-4"/>
  </r>
  <r>
    <x v="7"/>
    <s v="1A5b"/>
    <x v="3"/>
    <s v="Aircraft -  military"/>
    <n v="56"/>
    <s v="Aviation turbine fuel"/>
    <n v="3"/>
    <x v="1"/>
    <n v="15461.623773556001"/>
    <s v="TJ (net)"/>
    <n v="4.6464282582778496E-6"/>
    <n v="7.1841325620311203E-2"/>
  </r>
  <r>
    <x v="1"/>
    <s v="1A3eii"/>
    <x v="3"/>
    <s v="Aircraft - support vehicles"/>
    <n v="57"/>
    <s v="Gas oil"/>
    <n v="15"/>
    <x v="1"/>
    <n v="9259.3488597414198"/>
    <s v="TJ (net)"/>
    <n v="2.9014827052185001E-6"/>
    <n v="2.6865840578124401E-2"/>
  </r>
  <r>
    <x v="4"/>
    <s v="1A2b"/>
    <x v="3"/>
    <s v="Autogenerators"/>
    <n v="58"/>
    <s v="Coal"/>
    <n v="7"/>
    <x v="1"/>
    <n v="111.400082595109"/>
    <s v="TJ (net)"/>
    <n v="7.6000000000000004E-5"/>
    <n v="8.4664062772282795E-3"/>
  </r>
  <r>
    <x v="4"/>
    <s v="1A2gviii"/>
    <x v="3"/>
    <s v="Autogenerators"/>
    <n v="58"/>
    <s v="Natural gas"/>
    <n v="19"/>
    <x v="1"/>
    <n v="34956.937991141604"/>
    <s v="TJ (net)"/>
    <n v="7.8000000000000005E-7"/>
    <n v="2.7266411633090501E-2"/>
  </r>
  <r>
    <x v="2"/>
    <s v="1A1a"/>
    <x v="3"/>
    <s v="Autogenerators"/>
    <n v="58"/>
    <s v="Biogas"/>
    <n v="261"/>
    <x v="1"/>
    <n v="34292.546487669802"/>
    <s v="TJ (net)"/>
    <n v="1.08663160243165E-5"/>
    <n v="0.37263364741358501"/>
  </r>
  <r>
    <x v="0"/>
    <s v="1A4bii"/>
    <x v="3"/>
    <s v="House and garden machinery"/>
    <n v="59"/>
    <s v="DERV"/>
    <n v="12"/>
    <x v="1"/>
    <n v="498.40519958437397"/>
    <s v="TJ (net)"/>
    <n v="3.8900107884877203E-5"/>
    <n v="1.9388016034215898E-2"/>
  </r>
  <r>
    <x v="0"/>
    <s v="1A4bii"/>
    <x v="3"/>
    <s v="House and garden machinery"/>
    <n v="59"/>
    <s v="Petrol"/>
    <n v="28"/>
    <x v="1"/>
    <n v="5298.5923958604399"/>
    <s v="TJ (net)"/>
    <n v="7.0478252627111496E-7"/>
    <n v="3.7343553344354398E-3"/>
  </r>
  <r>
    <x v="4"/>
    <s v="1A2gvii"/>
    <x v="3"/>
    <s v="Industrial off-road mobile machinery"/>
    <n v="66"/>
    <s v="DERV"/>
    <n v="12"/>
    <x v="1"/>
    <n v="12061.174334605699"/>
    <s v="TJ (net)"/>
    <n v="4.0393706317728702E-5"/>
    <n v="0.48719553391899001"/>
  </r>
  <r>
    <x v="4"/>
    <s v="1A2gvii"/>
    <x v="3"/>
    <s v="Industrial off-road mobile machinery"/>
    <n v="66"/>
    <s v="Gas oil"/>
    <n v="15"/>
    <x v="1"/>
    <n v="54486.175552383997"/>
    <s v="TJ (net)"/>
    <n v="4.0734874304916097E-5"/>
    <n v="2.2194875124819502"/>
  </r>
  <r>
    <x v="4"/>
    <s v="1A2gvii"/>
    <x v="3"/>
    <s v="Industrial off-road mobile machinery"/>
    <n v="66"/>
    <s v="Petrol"/>
    <n v="28"/>
    <x v="1"/>
    <n v="7888.9798080914798"/>
    <s v="TJ (net)"/>
    <n v="7.6958390064342004E-7"/>
    <n v="6.0712318528082197E-3"/>
  </r>
  <r>
    <x v="7"/>
    <s v="1A5b"/>
    <x v="3"/>
    <s v="Shipping - naval"/>
    <n v="67"/>
    <s v="Gas oil"/>
    <n v="15"/>
    <x v="1"/>
    <n v="0.15483200228671901"/>
    <s v="TJ (net)"/>
    <n v="0.88854972507261798"/>
    <n v="0.13757593306430713"/>
  </r>
  <r>
    <x v="5"/>
    <s v="2C3"/>
    <x v="3"/>
    <s v="Primary aluminium production - general"/>
    <n v="92"/>
    <s v="Primary aluminium production"/>
    <n v="174"/>
    <x v="1"/>
    <n v="3.9331383723396701E-2"/>
    <s v="Megatonne"/>
    <n v="3.3991919737052099"/>
    <n v="0.13369492386729001"/>
  </r>
  <r>
    <x v="5"/>
    <s v="2C1"/>
    <x v="3"/>
    <s v="Electric arc furnaces"/>
    <n v="95"/>
    <s v="Steel production (electric arc)"/>
    <n v="175"/>
    <x v="1"/>
    <n v="1.63764432686335"/>
    <s v="Megatonne"/>
    <n v="0.10300965863247601"/>
    <n v="0.168693183071605"/>
  </r>
  <r>
    <x v="5"/>
    <s v="2C1"/>
    <x v="3"/>
    <s v="Iron and steel - flaring"/>
    <n v="98"/>
    <s v="Blast furnace gas"/>
    <n v="4"/>
    <x v="1"/>
    <n v="3229.3094569115401"/>
    <s v="TJ (net)"/>
    <n v="7.8000000000000005E-7"/>
    <n v="2.5188613763909998E-3"/>
  </r>
  <r>
    <x v="3"/>
    <s v="1B1b"/>
    <x v="3"/>
    <s v="Iron and steel - flaring"/>
    <n v="98"/>
    <s v="Coke oven gas"/>
    <n v="9"/>
    <x v="1"/>
    <n v="382.22865280465902"/>
    <s v="TJ (net)"/>
    <n v="7.8000000000000005E-7"/>
    <n v="2.9813834918763398E-4"/>
  </r>
  <r>
    <x v="5"/>
    <s v="2A5a"/>
    <x v="3"/>
    <s v="Quarrying"/>
    <n v="101"/>
    <s v="Aggregates"/>
    <n v="59"/>
    <x v="1"/>
    <n v="156.772641483195"/>
    <s v="Megatonne"/>
    <n v="0.05"/>
    <n v="7.8386320741597499"/>
  </r>
  <r>
    <x v="5"/>
    <s v="2C1"/>
    <x v="3"/>
    <s v="Basic oxygen furnaces"/>
    <n v="119"/>
    <s v="Steel production (oxygen converters)"/>
    <n v="176"/>
    <x v="1"/>
    <n v="5.49381305497465"/>
    <s v="Mt material produced"/>
    <n v="6.5175221146030998E-2"/>
    <n v="0.35806048079292502"/>
  </r>
  <r>
    <x v="8"/>
    <s v="z_1A3di(i)"/>
    <x v="3"/>
    <s v="Shipping - international IPCC definition"/>
    <n v="127"/>
    <s v="Fuel oil"/>
    <n v="14"/>
    <x v="1"/>
    <n v="0.80895036056476699"/>
    <s v="Mt fuel consumed"/>
    <n v="1.28866018306545"/>
    <n v="1.0424621197362545"/>
  </r>
  <r>
    <x v="8"/>
    <s v="z_1A3di(i)"/>
    <x v="3"/>
    <s v="Shipping - international IPCC definition"/>
    <n v="127"/>
    <s v="Gas oil"/>
    <n v="15"/>
    <x v="1"/>
    <n v="1.6304743000000004"/>
    <s v="Mt fuel consumed"/>
    <n v="0.88854972507261798"/>
    <n v="1.4487574910029697"/>
  </r>
  <r>
    <x v="5"/>
    <s v="2A3"/>
    <x v="3"/>
    <s v="Glass - lead crystal"/>
    <n v="128"/>
    <s v="Glass (lead crystal)"/>
    <n v="218"/>
    <x v="1"/>
    <n v="0.24973376934264899"/>
    <s v="kilotonne"/>
    <n v="2.46418852949911E-5"/>
    <n v="6.1539108984273197E-6"/>
  </r>
  <r>
    <x v="5"/>
    <s v="2B10a"/>
    <x v="3"/>
    <s v="Chemical industry - phosphate based fertilizers"/>
    <n v="131"/>
    <s v="Phosphate rock imports"/>
    <n v="178"/>
    <x v="1"/>
    <n v="8.0082799999999996E-4"/>
    <s v="Megatonne"/>
    <n v="2.49741517529357"/>
    <n v="2E-3"/>
  </r>
  <r>
    <x v="5"/>
    <s v="2C5"/>
    <x v="3"/>
    <s v="Secondary lead production"/>
    <n v="135"/>
    <s v="Refined secondary lead"/>
    <n v="181"/>
    <x v="1"/>
    <n v="0.31398305422293799"/>
    <s v="Megatonne"/>
    <n v="2.5773212768773601E-2"/>
    <n v="8.0923520622771597E-3"/>
  </r>
  <r>
    <x v="9"/>
    <s v="2D3g"/>
    <x v="3"/>
    <s v="Coating manufacture - inks"/>
    <n v="154"/>
    <s v="Pigment"/>
    <n v="248"/>
    <x v="1"/>
    <n v="23.2104891799545"/>
    <s v="kilotonne"/>
    <n v="8.4999999999999995E-4"/>
    <n v="1.9728915802961301E-2"/>
  </r>
  <r>
    <x v="9"/>
    <s v="2D3g"/>
    <x v="3"/>
    <s v="Coating manufacture - other coatings"/>
    <n v="155"/>
    <s v="Pigment"/>
    <n v="248"/>
    <x v="1"/>
    <n v="192.224323207395"/>
    <s v="kilotonne"/>
    <n v="8.4999999999999995E-4"/>
    <n v="0.16339067472628599"/>
  </r>
  <r>
    <x v="9"/>
    <s v="2D3d"/>
    <x v="3"/>
    <s v="Industrial coatings - wood"/>
    <n v="158"/>
    <s v="Wood coatings"/>
    <n v="103"/>
    <x v="1"/>
    <n v="23.892281053924499"/>
    <s v="kilotonne"/>
    <n v="2.6775000000000002E-3"/>
    <n v="6.3971582521882897E-2"/>
  </r>
  <r>
    <x v="9"/>
    <s v="2D3d"/>
    <x v="3"/>
    <s v="Industrial coatings - metal and plastic"/>
    <n v="159"/>
    <s v="Metal and plastic coatings"/>
    <n v="102"/>
    <x v="1"/>
    <n v="98.620187897537306"/>
    <s v="kilotonne"/>
    <n v="3.5699999999999998E-3"/>
    <n v="0.35207407079420799"/>
  </r>
  <r>
    <x v="9"/>
    <s v="2D3d"/>
    <x v="3"/>
    <s v="Industrial coatings - high performance"/>
    <n v="160"/>
    <s v="High performance coatings"/>
    <n v="99"/>
    <x v="1"/>
    <n v="26.0845778766667"/>
    <s v="kilotonne"/>
    <n v="3.2130000000000001E-3"/>
    <n v="8.3809748717730101E-2"/>
  </r>
  <r>
    <x v="9"/>
    <s v="2D3d"/>
    <x v="3"/>
    <s v="Industrial coatings - marine"/>
    <n v="161"/>
    <s v="Marine coatings"/>
    <n v="98"/>
    <x v="1"/>
    <n v="11.156758422157001"/>
    <s v="kilotonne"/>
    <n v="3.3915E-3"/>
    <n v="3.7838146188745501E-2"/>
  </r>
  <r>
    <x v="9"/>
    <s v="2D3d"/>
    <x v="3"/>
    <s v="Industrial coatings - metal packaging"/>
    <n v="162"/>
    <s v="Metal packaging coatings"/>
    <n v="104"/>
    <x v="1"/>
    <n v="49.424441398368401"/>
    <s v="kilotonne"/>
    <n v="1.7849999999999999E-3"/>
    <n v="8.8222627896087605E-2"/>
  </r>
  <r>
    <x v="9"/>
    <s v="2D3d"/>
    <x v="3"/>
    <s v="Industrial coatings - automotive"/>
    <n v="163"/>
    <s v="Automotive coatings"/>
    <n v="97"/>
    <x v="1"/>
    <n v="39.422263738975502"/>
    <s v="kilotonne"/>
    <n v="2.6775000000000002E-3"/>
    <n v="0.10555311116110699"/>
  </r>
  <r>
    <x v="9"/>
    <s v="2D3d"/>
    <x v="3"/>
    <s v="Industrial coatings - vehicle refinishing"/>
    <n v="164"/>
    <s v="Vehicle refinishing coatings"/>
    <n v="100"/>
    <x v="1"/>
    <n v="8.6012211794128195"/>
    <s v="kilotonne"/>
    <n v="3.5699999999999998E-3"/>
    <n v="3.0706359610503799E-2"/>
  </r>
  <r>
    <x v="1"/>
    <s v="1A3c"/>
    <x v="3"/>
    <s v="Railways - intercity"/>
    <n v="172"/>
    <s v="Gas oil"/>
    <n v="15"/>
    <x v="1"/>
    <n v="8936.6005566494405"/>
    <s v="TJ (net)"/>
    <n v="1.720628308405E-5"/>
    <n v="0.153765678986789"/>
  </r>
  <r>
    <x v="1"/>
    <s v="1A3c"/>
    <x v="3"/>
    <s v="Railways - regional"/>
    <n v="173"/>
    <s v="Gas oil"/>
    <n v="15"/>
    <x v="1"/>
    <n v="9819.3725940309196"/>
    <s v="TJ (net)"/>
    <n v="2.6448865911331701E-6"/>
    <n v="2.5971126907292901E-2"/>
  </r>
  <r>
    <x v="1"/>
    <s v="1A3c"/>
    <x v="3"/>
    <s v="Railways - freight"/>
    <n v="174"/>
    <s v="Gas oil"/>
    <n v="15"/>
    <x v="1"/>
    <n v="6050.1641740164196"/>
    <s v="TJ (net)"/>
    <n v="1.61257871445422E-5"/>
    <n v="9.75636596597238E-2"/>
  </r>
  <r>
    <x v="1"/>
    <s v="1A3aii(i)"/>
    <x v="3"/>
    <s v="Aircraft - domestic take off and landing"/>
    <n v="177"/>
    <s v="Aviation spirit"/>
    <n v="2"/>
    <x v="1"/>
    <n v="477.55789302160599"/>
    <s v="TJ (net)"/>
    <n v="6.5156463215083999E-6"/>
    <n v="3.11159832897353E-3"/>
  </r>
  <r>
    <x v="1"/>
    <s v="1A3aii(i)"/>
    <x v="3"/>
    <s v="Aircraft - domestic take off and landing"/>
    <n v="177"/>
    <s v="Aviation turbine fuel"/>
    <n v="3"/>
    <x v="1"/>
    <n v="5867.07742509947"/>
    <s v="TJ (net)"/>
    <n v="2.8887704204933298E-6"/>
    <n v="1.69486397203715E-2"/>
  </r>
  <r>
    <x v="4"/>
    <s v="1A2f"/>
    <x v="3"/>
    <s v="Cement - non-decarbonising"/>
    <n v="178"/>
    <s v="Clinker production"/>
    <n v="167"/>
    <x v="1"/>
    <n v="8.0758235819375095"/>
    <s v="Mt clinker produced"/>
    <n v="2.1964767168888701E-2"/>
    <n v="0.17738358467427801"/>
  </r>
  <r>
    <x v="5"/>
    <s v="2H3"/>
    <x v="3"/>
    <s v="Other industry - part B processes"/>
    <n v="201"/>
    <s v="Process emission"/>
    <n v="48"/>
    <x v="1"/>
    <n v="0.98333972627733801"/>
    <s v="no units"/>
    <n v="1.3052230642939899"/>
    <n v="1.28347769077372"/>
  </r>
  <r>
    <x v="9"/>
    <s v="2D3b"/>
    <x v="3"/>
    <s v="Other industry - asphalt manufacture"/>
    <n v="202"/>
    <s v="Asphalt produced"/>
    <n v="71"/>
    <x v="1"/>
    <n v="14.5868751304952"/>
    <s v="Megatonne"/>
    <n v="0.04"/>
    <n v="0.583475005219808"/>
  </r>
  <r>
    <x v="5"/>
    <s v="2C3"/>
    <x v="3"/>
    <s v="Secondary aluminium production"/>
    <n v="218"/>
    <s v="Secondary aluminium production"/>
    <n v="211"/>
    <x v="1"/>
    <n v="0.53759694675161795"/>
    <s v="Megatonne"/>
    <n v="4.4579574193723499E-2"/>
    <n v="2.3965842974033001E-2"/>
  </r>
  <r>
    <x v="9"/>
    <s v="2G"/>
    <x v="3"/>
    <s v="Cigarette smoking"/>
    <n v="270"/>
    <s v="Cigarettes"/>
    <n v="80"/>
    <x v="1"/>
    <n v="2.7153012865897899E-2"/>
    <s v="Megatonne"/>
    <n v="27"/>
    <n v="0.73313134737924301"/>
  </r>
  <r>
    <x v="5"/>
    <s v="2B10a"/>
    <x v="3"/>
    <s v="Chemical industry - ammonia based fertilizer"/>
    <n v="289"/>
    <s v="Ammonium nitrate"/>
    <n v="230"/>
    <x v="1"/>
    <n v="0.92808656487132601"/>
    <s v="Megatonne"/>
    <n v="6.94294654893714E-2"/>
    <n v="6.4436554126882997E-2"/>
  </r>
  <r>
    <x v="8"/>
    <s v="z_11C"/>
    <x v="3"/>
    <s v="Road transport - resuspension"/>
    <n v="296"/>
    <s v="Vehicle kilometres"/>
    <n v="93"/>
    <x v="1"/>
    <n v="549.14049227906401"/>
    <s v="billion vehicle kilometres"/>
    <n v="0.04"/>
    <n v="21.965619691162601"/>
  </r>
  <r>
    <x v="9"/>
    <s v="2D3d"/>
    <x v="3"/>
    <s v="Industrial coatings - commercial vehicles"/>
    <n v="297"/>
    <s v="Commercial vehicle coatings"/>
    <n v="101"/>
    <x v="1"/>
    <n v="5.7341474529418797"/>
    <s v="kilotonne"/>
    <n v="3.5699999999999998E-3"/>
    <n v="2.0470906407002502E-2"/>
  </r>
  <r>
    <x v="6"/>
    <s v="5C1biv"/>
    <x v="3"/>
    <s v="Incineration - sewage sludge"/>
    <n v="302"/>
    <s v="Sewage sludge combustion"/>
    <n v="23"/>
    <x v="1"/>
    <n v="0.111571"/>
    <s v="Megatonne"/>
    <n v="0.49199999999999999"/>
    <n v="5.4892931999999998E-2"/>
  </r>
  <r>
    <x v="6"/>
    <s v="5C1biii"/>
    <x v="3"/>
    <s v="Incineration - clinical waste"/>
    <n v="303"/>
    <s v="Clinical waste"/>
    <n v="63"/>
    <x v="1"/>
    <n v="9.5058215165508303E-2"/>
    <s v="Megatonne"/>
    <n v="0.16900000000000001"/>
    <n v="1.6064838362970901E-2"/>
  </r>
  <r>
    <x v="6"/>
    <s v="5C1bii"/>
    <x v="3"/>
    <s v="Incineration - chemical waste"/>
    <n v="304"/>
    <s v="Chemical waste"/>
    <n v="73"/>
    <x v="1"/>
    <n v="0.1148486161645"/>
    <s v="Megatonne"/>
    <n v="3.7180741450531199E-2"/>
    <n v="4.27015670356357E-3"/>
  </r>
  <r>
    <x v="6"/>
    <s v="5C1bv"/>
    <x v="3"/>
    <s v="Crematoria"/>
    <n v="305"/>
    <s v="Cremation"/>
    <n v="64"/>
    <x v="1"/>
    <n v="0.49854034148482801"/>
    <s v="million cremations"/>
    <n v="3.4700000000000002E-2"/>
    <n v="1.7299349849523499E-2"/>
  </r>
  <r>
    <x v="5"/>
    <s v="2A6"/>
    <x v="3"/>
    <s v="Cement and concrete batching"/>
    <n v="329"/>
    <s v="Process emission"/>
    <n v="48"/>
    <x v="1"/>
    <n v="33.754306335726298"/>
    <s v="Megatonne"/>
    <n v="1.5405534246575299E-3"/>
    <n v="5.2000312222442502E-2"/>
  </r>
  <r>
    <x v="5"/>
    <s v="2C7c"/>
    <x v="3"/>
    <s v="Other non-ferrous metal processes"/>
    <n v="340"/>
    <s v="Index of output (basic metals)"/>
    <n v="199"/>
    <x v="1"/>
    <n v="66.492271069269094"/>
    <s v="no units"/>
    <n v="4.3024777768986501E-4"/>
    <n v="2.8608151861105099E-2"/>
  </r>
  <r>
    <x v="5"/>
    <s v="2A6"/>
    <x v="3"/>
    <s v="Brick manufacture - Fletton"/>
    <n v="360"/>
    <s v="Fletton bricks"/>
    <n v="208"/>
    <x v="1"/>
    <n v="249.07313760982399"/>
    <s v="kilotonne"/>
    <n v="1.66279465137214E-3"/>
    <n v="0.41415748101809202"/>
  </r>
  <r>
    <x v="2"/>
    <s v="1A1c"/>
    <x v="3"/>
    <s v="Upstream oil and gas production - combustion at gas separation plant"/>
    <n v="361"/>
    <s v="LPG"/>
    <n v="16"/>
    <x v="1"/>
    <n v="677.00658572085001"/>
    <s v="TJ (net)"/>
    <n v="7.8000000000000005E-7"/>
    <n v="5.2806513686226304E-4"/>
  </r>
  <r>
    <x v="2"/>
    <s v="1A1c"/>
    <x v="3"/>
    <s v="Upstream oil and gas production - combustion at gas separation plant"/>
    <n v="361"/>
    <s v="OPG"/>
    <n v="26"/>
    <x v="1"/>
    <n v="13018.7170503089"/>
    <s v="TJ (net)"/>
    <n v="7.8000000000000005E-7"/>
    <n v="1.01545992992409E-2"/>
  </r>
  <r>
    <x v="9"/>
    <s v="2D3d"/>
    <x v="3"/>
    <s v="Industrial coatings - aircraft"/>
    <n v="365"/>
    <s v="Aircraft coatings"/>
    <n v="184"/>
    <x v="1"/>
    <n v="7.4934881487308704"/>
    <s v="kilotonne"/>
    <n v="3.5699999999999998E-3"/>
    <n v="2.6751752690969199E-2"/>
  </r>
  <r>
    <x v="9"/>
    <s v="2D3d"/>
    <x v="3"/>
    <s v="Industrial coatings - agricultural and construction"/>
    <n v="366"/>
    <s v="Ace coatings"/>
    <n v="185"/>
    <x v="1"/>
    <n v="4.4843181920131503"/>
    <s v="kilotonne"/>
    <n v="3.5699999999999998E-3"/>
    <n v="1.6009015945486899E-2"/>
  </r>
  <r>
    <x v="9"/>
    <s v="2D3d"/>
    <x v="3"/>
    <s v="Industrial coatings - drum"/>
    <n v="367"/>
    <s v="Drum coatings"/>
    <n v="186"/>
    <x v="1"/>
    <n v="1.45680390462459"/>
    <s v="kilotonne"/>
    <n v="2.6775000000000002E-3"/>
    <n v="3.9005924546323401E-3"/>
  </r>
  <r>
    <x v="6"/>
    <s v="5E"/>
    <x v="3"/>
    <s v="Accidental fires - vehicles"/>
    <n v="373"/>
    <s v="Mass burnt"/>
    <n v="249"/>
    <x v="1"/>
    <n v="6.5544220709785597"/>
    <s v="kilotonne"/>
    <n v="0.05"/>
    <n v="0.32772110354892803"/>
  </r>
  <r>
    <x v="5"/>
    <s v="2B10a"/>
    <x v="3"/>
    <s v="Chemical industry - alkyl lead"/>
    <n v="374"/>
    <s v="Process emission"/>
    <n v="48"/>
    <x v="1"/>
    <n v="1"/>
    <s v="no units"/>
    <n v="2.67242000000001E-3"/>
    <n v="2.67242000000001E-3"/>
  </r>
  <r>
    <x v="5"/>
    <s v="2A6"/>
    <x v="3"/>
    <s v="Brick manufacture - non Fletton"/>
    <n v="395"/>
    <s v="Non-Fletton bricks"/>
    <n v="231"/>
    <x v="1"/>
    <n v="4999.9862623522504"/>
    <s v="kilotonne"/>
    <n v="3.6000000000000002E-4"/>
    <n v="1.79999505444681"/>
  </r>
  <r>
    <x v="5"/>
    <s v="2C7a"/>
    <x v="3"/>
    <s v="Copper alloy and semis production"/>
    <n v="396"/>
    <s v="Copper consumption"/>
    <n v="212"/>
    <x v="1"/>
    <n v="0.12229653255084801"/>
    <s v="Megatonne"/>
    <n v="3.1477881308467501E-2"/>
    <n v="3.8496357360727298E-3"/>
  </r>
  <r>
    <x v="5"/>
    <s v="2C6"/>
    <x v="3"/>
    <s v="Zinc oxide production"/>
    <n v="397"/>
    <s v="Process emission"/>
    <n v="48"/>
    <x v="1"/>
    <n v="0.88620675761484002"/>
    <s v="no units"/>
    <n v="2.5580952380952398E-4"/>
    <n v="2.2670012866223401E-4"/>
  </r>
  <r>
    <x v="5"/>
    <s v="2C6"/>
    <x v="3"/>
    <s v="Zinc alloy and semis production"/>
    <n v="398"/>
    <s v="Zinc consumption"/>
    <n v="213"/>
    <x v="1"/>
    <n v="0.16835447015760599"/>
    <s v="Megatonne"/>
    <n v="4.31330453600958E-3"/>
    <n v="7.2616409978829097E-4"/>
  </r>
  <r>
    <x v="5"/>
    <s v="2C5"/>
    <x v="3"/>
    <s v="Lead battery manufacture"/>
    <n v="399"/>
    <s v="Process emission"/>
    <n v="48"/>
    <x v="1"/>
    <n v="0.93589960190261401"/>
    <s v="no units"/>
    <n v="1.3545435999999999E-4"/>
    <n v="1.2677168159997299E-4"/>
  </r>
  <r>
    <x v="5"/>
    <s v="2B6"/>
    <x v="3"/>
    <s v="Chemical industry - titanium dioxide"/>
    <n v="404"/>
    <s v="Titanium dioxide"/>
    <n v="215"/>
    <x v="1"/>
    <n v="240"/>
    <s v="kilotonne"/>
    <n v="4.6708333333333403E-5"/>
    <n v="1.1209999999999999E-2"/>
  </r>
  <r>
    <x v="5"/>
    <s v="2A3"/>
    <x v="3"/>
    <s v="Glass - glass wool"/>
    <n v="406"/>
    <s v="Glass (glass wool)"/>
    <n v="221"/>
    <x v="1"/>
    <n v="427.856764443891"/>
    <s v="kilotonne"/>
    <n v="4.38665141181263E-4"/>
    <n v="0.18768584798013799"/>
  </r>
  <r>
    <x v="5"/>
    <s v="2A3"/>
    <x v="3"/>
    <s v="Glass - continuous filament glass fibre"/>
    <n v="407"/>
    <s v="Glass (glass fibre)"/>
    <n v="220"/>
    <x v="1"/>
    <n v="37.136363636363598"/>
    <s v="kilotonne"/>
    <n v="5.5120916244098697E-4"/>
    <n v="2.0469903896103901E-2"/>
  </r>
  <r>
    <x v="5"/>
    <s v="2A3"/>
    <x v="3"/>
    <s v="Glass - flat"/>
    <n v="411"/>
    <s v="Glass (flat)"/>
    <n v="222"/>
    <x v="1"/>
    <n v="750"/>
    <s v="kilotonne"/>
    <n v="4.8259988562633303E-5"/>
    <n v="3.6194991421974999E-2"/>
  </r>
  <r>
    <x v="6"/>
    <s v="5C1bv"/>
    <x v="3"/>
    <s v="Incineration - animal carcases"/>
    <n v="418"/>
    <s v="Non-fuel combustion"/>
    <n v="21"/>
    <x v="1"/>
    <n v="1"/>
    <s v="no units"/>
    <n v="0.31"/>
    <n v="0.31"/>
  </r>
  <r>
    <x v="5"/>
    <s v="2B7"/>
    <x v="3"/>
    <s v="Chemical industry - soda ash"/>
    <n v="419"/>
    <s v="Soda ash"/>
    <n v="57"/>
    <x v="1"/>
    <n v="400"/>
    <s v="kilotonne"/>
    <n v="1.3030000000000001E-5"/>
    <n v="5.2119999999999996E-3"/>
  </r>
  <r>
    <x v="5"/>
    <s v="2C1"/>
    <x v="3"/>
    <s v="Integrated steelworks - other processes"/>
    <n v="421"/>
    <s v="Iron production (blast furnace)"/>
    <n v="172"/>
    <x v="1"/>
    <n v="5.4325654488052297"/>
    <s v="Megatonne"/>
    <n v="7.2834645669291303E-3"/>
    <n v="3.95678979538963E-2"/>
  </r>
  <r>
    <x v="5"/>
    <s v="2C3"/>
    <x v="3"/>
    <s v="Alumina production"/>
    <n v="422"/>
    <s v="Primary aluminium production"/>
    <n v="174"/>
    <x v="1"/>
    <n v="0"/>
    <s v="Megatonne"/>
    <n v="1.1100000000000001"/>
    <n v="0"/>
  </r>
  <r>
    <x v="5"/>
    <s v="2A3"/>
    <x v="3"/>
    <s v="Glass - container"/>
    <n v="423"/>
    <s v="Glass (container)"/>
    <n v="223"/>
    <x v="1"/>
    <n v="2470.9090000000001"/>
    <s v="kilotonne"/>
    <n v="1.9841518029733102E-5"/>
    <n v="4.9026585473329803E-2"/>
  </r>
  <r>
    <x v="5"/>
    <s v="2A3"/>
    <x v="3"/>
    <s v="Glass - domestic"/>
    <n v="424"/>
    <s v="Glass (domestic)"/>
    <n v="225"/>
    <x v="1"/>
    <n v="1.8498797729085099E-2"/>
    <s v="kilotonne"/>
    <n v="2.46418852949911E-5"/>
    <n v="4.5584525173535697E-7"/>
  </r>
  <r>
    <x v="5"/>
    <s v="2A3"/>
    <x v="3"/>
    <s v="Glass - special"/>
    <n v="425"/>
    <s v="Glass (special)"/>
    <n v="224"/>
    <x v="1"/>
    <n v="0"/>
    <s v="kilotonne"/>
    <n v="3.3E-4"/>
    <n v="0"/>
  </r>
  <r>
    <x v="5"/>
    <s v="2A6"/>
    <x v="3"/>
    <s v="Refractories - non chromite based"/>
    <n v="429"/>
    <s v="Refractory production"/>
    <n v="232"/>
    <x v="1"/>
    <n v="241.242448432885"/>
    <s v="kilotonne"/>
    <n v="1.9999999999999999E-7"/>
    <n v="4.8248489686577003E-5"/>
  </r>
  <r>
    <x v="5"/>
    <s v="2A6"/>
    <x v="3"/>
    <s v="Refractories - chromite based"/>
    <n v="430"/>
    <s v="Refractory production"/>
    <n v="232"/>
    <x v="1"/>
    <n v="0"/>
    <s v="kilotonne"/>
    <n v="5.6000000000000004E-7"/>
    <n v="0"/>
  </r>
  <r>
    <x v="5"/>
    <s v="2A6"/>
    <x v="3"/>
    <s v="Unglazed ceramics"/>
    <n v="431"/>
    <s v="Ceramics production"/>
    <n v="233"/>
    <x v="1"/>
    <n v="329.474485938295"/>
    <s v="kilotonne"/>
    <n v="3.3500000000000002E-7"/>
    <n v="1.10373952789329E-4"/>
  </r>
  <r>
    <x v="5"/>
    <s v="2A6"/>
    <x v="3"/>
    <s v="Glazed ceramics"/>
    <n v="432"/>
    <s v="Ceramics production"/>
    <n v="233"/>
    <x v="1"/>
    <n v="54.345016417172999"/>
    <s v="kilotonne"/>
    <n v="2.7000000000000001E-7"/>
    <n v="1.4673154432636701E-5"/>
  </r>
  <r>
    <x v="5"/>
    <s v="2I"/>
    <x v="3"/>
    <s v="Wood products manufacture"/>
    <n v="433"/>
    <s v="Wood product production"/>
    <n v="234"/>
    <x v="1"/>
    <n v="2910.5884170961499"/>
    <s v="kilotonne"/>
    <n v="2.9190144710281301E-4"/>
    <n v="0.84960497087105202"/>
  </r>
  <r>
    <x v="6"/>
    <s v="5C2"/>
    <x v="3"/>
    <s v="Small-scale waste burning"/>
    <n v="434"/>
    <s v="Waste"/>
    <n v="236"/>
    <x v="1"/>
    <n v="106.978921103535"/>
    <s v="kilotonne"/>
    <n v="1.3931317478845901E-2"/>
    <n v="1.4903573134377499"/>
  </r>
  <r>
    <x v="5"/>
    <s v="2C1"/>
    <x v="3"/>
    <s v="Integrated steelworks - stockpiles"/>
    <n v="435"/>
    <s v="Iron production"/>
    <n v="68"/>
    <x v="1"/>
    <n v="5.4325654488052297"/>
    <s v="Megatonne"/>
    <n v="0.29499642090193301"/>
    <n v="1.6025873637130501"/>
  </r>
  <r>
    <x v="9"/>
    <s v="2G"/>
    <x v="3"/>
    <s v="Fireworks"/>
    <n v="436"/>
    <s v="Process emission"/>
    <n v="48"/>
    <x v="1"/>
    <n v="10.588061432773401"/>
    <s v="TJ (net)"/>
    <n v="9.9919999999999995E-2"/>
    <n v="1.0579590983627201"/>
  </r>
  <r>
    <x v="5"/>
    <s v="2A1"/>
    <x v="3"/>
    <s v="Slag clement production"/>
    <n v="437"/>
    <s v="Slag cement production"/>
    <n v="244"/>
    <x v="1"/>
    <n v="1.65788204017676"/>
    <s v="Megatonne"/>
    <n v="2.8899999999999999E-2"/>
    <n v="4.7912790961108398E-2"/>
  </r>
  <r>
    <x v="5"/>
    <s v="2C7c"/>
    <x v="3"/>
    <s v="Foundries"/>
    <n v="438"/>
    <s v="Castings"/>
    <n v="246"/>
    <x v="1"/>
    <n v="0.46062134786798398"/>
    <s v="Megatonne"/>
    <n v="0.56757319557701902"/>
    <n v="0.26143633036042502"/>
  </r>
  <r>
    <x v="6"/>
    <s v="5E"/>
    <x v="3"/>
    <s v="Accidental fires - dwellings"/>
    <n v="440"/>
    <s v="Mass burnt"/>
    <n v="249"/>
    <x v="1"/>
    <n v="20.840516714565801"/>
    <s v="kilotonne"/>
    <n v="8.0000000000000002E-3"/>
    <n v="0.166724133716526"/>
  </r>
  <r>
    <x v="6"/>
    <s v="5E"/>
    <x v="3"/>
    <s v="Accidental fires - other buildings"/>
    <n v="441"/>
    <s v="Mass burnt"/>
    <n v="249"/>
    <x v="1"/>
    <n v="15.7316803768122"/>
    <s v="kilotonne"/>
    <n v="8.0000000000000002E-3"/>
    <n v="0.125853443014498"/>
  </r>
  <r>
    <x v="8"/>
    <s v="z_11C"/>
    <x v="3"/>
    <s v="Accidental fires - vegetation"/>
    <n v="442"/>
    <s v="Area burnt"/>
    <n v="250"/>
    <x v="1"/>
    <n v="1217.90849673203"/>
    <s v="hectares"/>
    <n v="2.16E-5"/>
    <n v="2.6306823529411799E-2"/>
  </r>
  <r>
    <x v="8"/>
    <s v="z_11B"/>
    <x v="3"/>
    <s v="Accidental fires - forests"/>
    <n v="443"/>
    <s v="Area burnt"/>
    <n v="250"/>
    <x v="1"/>
    <n v="698.66666666666697"/>
    <s v="hectares"/>
    <n v="3.2400000000000001E-4"/>
    <n v="0.22636800000000001"/>
  </r>
  <r>
    <x v="8"/>
    <s v="z_11C"/>
    <x v="3"/>
    <s v="Accidental fires - straw"/>
    <n v="444"/>
    <s v="Mass burnt"/>
    <n v="249"/>
    <x v="1"/>
    <n v="20.320718954248399"/>
    <s v="kilotonne"/>
    <n v="1.0999999999999999E-2"/>
    <n v="0.22352790849673199"/>
  </r>
  <r>
    <x v="6"/>
    <s v="5E"/>
    <x v="3"/>
    <s v="Bonfire night"/>
    <n v="448"/>
    <s v="Mass burnt"/>
    <n v="249"/>
    <x v="1"/>
    <n v="0.119259589025855"/>
    <s v="Megatonne"/>
    <n v="12.052826250198899"/>
    <n v="1.43741510519876"/>
  </r>
  <r>
    <x v="8"/>
    <s v="z_1A3aii(ii)"/>
    <x v="3"/>
    <s v="Aircraft - domestic cruise"/>
    <n v="500"/>
    <s v="Aviation spirit"/>
    <n v="2"/>
    <x v="1"/>
    <n v="18.4901310195497"/>
    <s v="TJ (net)"/>
    <n v="4.5431774093763703E-6"/>
    <n v="8.4003945544427507E-5"/>
  </r>
  <r>
    <x v="8"/>
    <s v="z_1A3aii(ii)"/>
    <x v="3"/>
    <s v="Aircraft - domestic cruise"/>
    <n v="500"/>
    <s v="Aviation turbine fuel"/>
    <n v="3"/>
    <x v="1"/>
    <n v="16568.809825070901"/>
    <s v="TJ (net)"/>
    <n v="4.6464282582778496E-6"/>
    <n v="7.6985786177241097E-2"/>
  </r>
  <r>
    <x v="8"/>
    <s v="z_1A3ai(ii)"/>
    <x v="3"/>
    <s v="Aircraft - international cruise"/>
    <n v="501"/>
    <s v="Aviation spirit"/>
    <n v="2"/>
    <x v="1"/>
    <n v="2.0808719339562201"/>
    <s v="TJ (net)"/>
    <n v="4.5431774093763703E-6"/>
    <n v="9.4537703621552203E-6"/>
  </r>
  <r>
    <x v="8"/>
    <s v="z_1A3ai(ii)"/>
    <x v="3"/>
    <s v="Aircraft - international cruise"/>
    <n v="501"/>
    <s v="Aviation turbine fuel"/>
    <n v="3"/>
    <x v="1"/>
    <n v="518355.16257906199"/>
    <s v="TJ (net)"/>
    <n v="4.6464282582778496E-6"/>
    <n v="2.4085000752315602"/>
  </r>
  <r>
    <x v="10"/>
    <s v="1A3bi"/>
    <x v="3"/>
    <s v="Road transport - cars - rural driving"/>
    <n v="651"/>
    <s v="Petrol"/>
    <n v="28"/>
    <x v="1"/>
    <n v="195495.729670481"/>
    <s v="TJ (net)"/>
    <n v="8.0146234390434199E-7"/>
    <n v="0.156682465724993"/>
  </r>
  <r>
    <x v="10"/>
    <s v="1A3bi"/>
    <x v="3"/>
    <s v="Road transport - cars - rural driving"/>
    <n v="652"/>
    <s v="DERV"/>
    <n v="12"/>
    <x v="1"/>
    <n v="197217.33045366299"/>
    <s v="TJ (net)"/>
    <n v="7.8116797814061596E-7"/>
    <n v="0.154059863284778"/>
  </r>
  <r>
    <x v="11"/>
    <s v="1A3bvi"/>
    <x v="3"/>
    <s v="Road transport - cars - rural driving"/>
    <n v="652"/>
    <s v="Brake wear"/>
    <n v="50"/>
    <x v="1"/>
    <n v="193.26113004133799"/>
    <s v="billion vehicle kilometres"/>
    <n v="5.9878425456029996E-3"/>
    <n v="1.1572172168728401"/>
  </r>
  <r>
    <x v="11"/>
    <s v="1A3bvi"/>
    <x v="3"/>
    <s v="Road transport - cars - rural driving"/>
    <n v="652"/>
    <s v="Tyre wear"/>
    <n v="60"/>
    <x v="1"/>
    <n v="193.26113004133799"/>
    <s v="billion vehicle kilometres"/>
    <n v="7.3669855817080701E-3"/>
    <n v="1.42375195851915"/>
  </r>
  <r>
    <x v="12"/>
    <s v="1A3bvii"/>
    <x v="3"/>
    <s v="Road transport - cars - rural driving"/>
    <n v="652"/>
    <s v="Road abrasion"/>
    <n v="313"/>
    <x v="1"/>
    <n v="193.26113004133799"/>
    <s v="billion vehicle kilometres"/>
    <n v="8.1253517445309207E-3"/>
    <n v="1.5703146601314"/>
  </r>
  <r>
    <x v="13"/>
    <s v="1A3bii"/>
    <x v="3"/>
    <s v="Road transport - LGVs - rural driving"/>
    <n v="654"/>
    <s v="Petrol"/>
    <n v="28"/>
    <x v="1"/>
    <n v="3264.7215733153498"/>
    <s v="TJ (net)"/>
    <n v="8.59148266574833E-7"/>
    <n v="2.8048798805633398E-3"/>
  </r>
  <r>
    <x v="13"/>
    <s v="1A3bii"/>
    <x v="3"/>
    <s v="Road transport - LGVs - rural driving"/>
    <n v="655"/>
    <s v="DERV"/>
    <n v="12"/>
    <x v="1"/>
    <n v="112529.07592078899"/>
    <s v="TJ (net)"/>
    <n v="6.9989373878077899E-7"/>
    <n v="7.8758395667747103E-2"/>
  </r>
  <r>
    <x v="11"/>
    <s v="1A3bvi"/>
    <x v="3"/>
    <s v="Road transport - LGVs - rural driving"/>
    <n v="655"/>
    <s v="Brake wear"/>
    <n v="50"/>
    <x v="1"/>
    <n v="39.044459952531597"/>
    <s v="billion vehicle kilometres"/>
    <n v="9.7141562370089696E-3"/>
    <n v="0.37928398416853198"/>
  </r>
  <r>
    <x v="11"/>
    <s v="1A3bvi"/>
    <x v="3"/>
    <s v="Road transport - LGVs - rural driving"/>
    <n v="655"/>
    <s v="Tyre wear"/>
    <n v="60"/>
    <x v="1"/>
    <n v="39.044459952531597"/>
    <s v="billion vehicle kilometres"/>
    <n v="1.21015718095237E-2"/>
    <n v="0.472499335879633"/>
  </r>
  <r>
    <x v="12"/>
    <s v="1A3bvii"/>
    <x v="3"/>
    <s v="Road transport - LGVs - rural driving"/>
    <n v="655"/>
    <s v="Road abrasion"/>
    <n v="313"/>
    <x v="1"/>
    <n v="39.044459952531597"/>
    <s v="billion vehicle kilometres"/>
    <n v="8.4500315214065293E-3"/>
    <n v="0.32992691733518698"/>
  </r>
  <r>
    <x v="14"/>
    <s v="1A3biii"/>
    <x v="3"/>
    <s v="Road transport - buses and coaches - rural driving"/>
    <n v="656"/>
    <s v="DERV"/>
    <n v="12"/>
    <x v="1"/>
    <n v="10539.547662195901"/>
    <s v="TJ (net)"/>
    <n v="7.9014416135304202E-7"/>
    <n v="8.3277620485861896E-3"/>
  </r>
  <r>
    <x v="11"/>
    <s v="1A3bvi"/>
    <x v="3"/>
    <s v="Road transport - buses and coaches - rural driving"/>
    <n v="656"/>
    <s v="Brake wear"/>
    <n v="50"/>
    <x v="1"/>
    <n v="1.2087991363184201"/>
    <s v="billion vehicle kilometres"/>
    <n v="2.59837440350194E-2"/>
    <n v="3.1409127347850299E-2"/>
  </r>
  <r>
    <x v="11"/>
    <s v="1A3bvi"/>
    <x v="3"/>
    <s v="Road transport - buses and coaches - rural driving"/>
    <n v="656"/>
    <s v="Tyre wear"/>
    <n v="60"/>
    <x v="1"/>
    <n v="1.2087991363184201"/>
    <s v="billion vehicle kilometres"/>
    <n v="1.6645831834287101E-2"/>
    <n v="2.0121467144587901E-2"/>
  </r>
  <r>
    <x v="12"/>
    <s v="1A3bvii"/>
    <x v="3"/>
    <s v="Road transport - buses and coaches - rural driving"/>
    <n v="656"/>
    <s v="Road abrasion"/>
    <n v="313"/>
    <x v="1"/>
    <n v="1.2087991363184201"/>
    <s v="billion vehicle kilometres"/>
    <n v="3.63770501908681E-2"/>
    <n v="4.3972546852533198E-2"/>
  </r>
  <r>
    <x v="14"/>
    <s v="1A3biii"/>
    <x v="3"/>
    <s v="Road transport - HGV articulated - rural driving"/>
    <n v="657"/>
    <s v="DERV"/>
    <n v="12"/>
    <x v="1"/>
    <n v="63700.383116830497"/>
    <s v="TJ (net)"/>
    <n v="3.8330869037909301E-7"/>
    <n v="2.4416910429158799E-2"/>
  </r>
  <r>
    <x v="11"/>
    <s v="1A3bvi"/>
    <x v="3"/>
    <s v="Road transport - HGV articulated - rural driving"/>
    <n v="657"/>
    <s v="Brake wear"/>
    <n v="50"/>
    <x v="1"/>
    <n v="5.8337245806141196"/>
    <s v="billion vehicle kilometres"/>
    <n v="2.77503186318463E-2"/>
    <n v="0.161887715922476"/>
  </r>
  <r>
    <x v="11"/>
    <s v="1A3bvi"/>
    <x v="3"/>
    <s v="Road transport - HGV articulated - rural driving"/>
    <n v="657"/>
    <s v="Tyre wear"/>
    <n v="60"/>
    <x v="1"/>
    <n v="5.8337245806141196"/>
    <s v="billion vehicle kilometres"/>
    <n v="3.9095529766654799E-2"/>
    <n v="0.22807255299186499"/>
  </r>
  <r>
    <x v="12"/>
    <s v="1A3bvii"/>
    <x v="3"/>
    <s v="Road transport - HGV articulated - rural driving"/>
    <n v="657"/>
    <s v="Road abrasion"/>
    <n v="313"/>
    <x v="1"/>
    <n v="5.8337245806141196"/>
    <s v="billion vehicle kilometres"/>
    <n v="3.8850241609629001E-2"/>
    <n v="0.22664160944089001"/>
  </r>
  <r>
    <x v="14"/>
    <s v="1A3biii"/>
    <x v="3"/>
    <s v="Road transport - HGV rigid - rural driving"/>
    <n v="658"/>
    <s v="DERV"/>
    <n v="12"/>
    <x v="1"/>
    <n v="47564.829374020897"/>
    <s v="TJ (net)"/>
    <n v="5.1102998947296795E-7"/>
    <n v="2.43070542542894E-2"/>
  </r>
  <r>
    <x v="11"/>
    <s v="1A3bvi"/>
    <x v="3"/>
    <s v="Road transport - HGV rigid - rural driving"/>
    <n v="658"/>
    <s v="Brake wear"/>
    <n v="50"/>
    <x v="1"/>
    <n v="6.1517337523006503"/>
    <s v="billion vehicle kilometres"/>
    <n v="2.6341195192150699E-2"/>
    <n v="0.16204401953949299"/>
  </r>
  <r>
    <x v="11"/>
    <s v="1A3bvi"/>
    <x v="3"/>
    <s v="Road transport - HGV rigid - rural driving"/>
    <n v="658"/>
    <s v="Tyre wear"/>
    <n v="60"/>
    <x v="1"/>
    <n v="6.1517337523006503"/>
    <s v="billion vehicle kilometres"/>
    <n v="1.6874823924209199E-2"/>
    <n v="0.103809423898688"/>
  </r>
  <r>
    <x v="12"/>
    <s v="1A3bvii"/>
    <x v="3"/>
    <s v="Road transport - HGV rigid - rural driving"/>
    <n v="658"/>
    <s v="Road abrasion"/>
    <n v="313"/>
    <x v="1"/>
    <n v="6.1517337523006503"/>
    <s v="billion vehicle kilometres"/>
    <n v="3.68774791770154E-2"/>
    <n v="0.22686043335301001"/>
  </r>
  <r>
    <x v="15"/>
    <s v="1A3biv"/>
    <x v="3"/>
    <s v="Road transport - motorcycle (&gt;50cc  2st) - rural driving"/>
    <n v="660"/>
    <s v="Petrol"/>
    <n v="28"/>
    <x v="1"/>
    <n v="0"/>
    <s v="TJ (net)"/>
    <n v="0"/>
    <n v="0"/>
  </r>
  <r>
    <x v="11"/>
    <s v="1A3bvi"/>
    <x v="3"/>
    <s v="Road transport - motorcycle (&gt;50cc  2st) - rural driving"/>
    <n v="660"/>
    <s v="Brake wear"/>
    <n v="50"/>
    <x v="1"/>
    <n v="0"/>
    <s v="billion vehicle kilometres"/>
    <n v="0"/>
    <n v="0"/>
  </r>
  <r>
    <x v="11"/>
    <s v="1A3bvi"/>
    <x v="3"/>
    <s v="Road transport - motorcycle (&gt;50cc  2st) - rural driving"/>
    <n v="660"/>
    <s v="Tyre wear"/>
    <n v="60"/>
    <x v="1"/>
    <n v="0"/>
    <s v="billion vehicle kilometres"/>
    <n v="0"/>
    <n v="0"/>
  </r>
  <r>
    <x v="12"/>
    <s v="1A3bvii"/>
    <x v="3"/>
    <s v="Road transport - motorcycle (&gt;50cc  2st) - rural driving"/>
    <n v="660"/>
    <s v="Road abrasion"/>
    <n v="313"/>
    <x v="1"/>
    <n v="0"/>
    <s v="billion vehicle kilometres"/>
    <n v="0"/>
    <n v="0"/>
  </r>
  <r>
    <x v="15"/>
    <s v="1A3biv"/>
    <x v="3"/>
    <s v="Road transport - motorcycle (&gt;50cc  4st) - rural driving"/>
    <n v="661"/>
    <s v="Petrol"/>
    <n v="28"/>
    <x v="1"/>
    <n v="2925.2059698071998"/>
    <s v="TJ (net)"/>
    <n v="3.3895335649726099E-6"/>
    <n v="9.9150838191197598E-3"/>
  </r>
  <r>
    <x v="11"/>
    <s v="1A3bvi"/>
    <x v="3"/>
    <s v="Road transport - motorcycle (&gt;50cc  4st) - rural driving"/>
    <n v="661"/>
    <s v="Brake wear"/>
    <n v="50"/>
    <x v="1"/>
    <n v="1.9492291217583999"/>
    <s v="billion vehicle kilometres"/>
    <n v="2.8119107569380799E-3"/>
    <n v="5.4810583352094102E-3"/>
  </r>
  <r>
    <x v="11"/>
    <s v="1A3bvi"/>
    <x v="3"/>
    <s v="Road transport - motorcycle (&gt;50cc  4st) - rural driving"/>
    <n v="661"/>
    <s v="Tyre wear"/>
    <n v="60"/>
    <x v="1"/>
    <n v="1.9492291217583999"/>
    <s v="billion vehicle kilometres"/>
    <n v="2.9746841726798002E-3"/>
    <n v="5.79834101742126E-3"/>
  </r>
  <r>
    <x v="12"/>
    <s v="1A3bvii"/>
    <x v="3"/>
    <s v="Road transport - motorcycle (&gt;50cc  4st) - rural driving"/>
    <n v="661"/>
    <s v="Road abrasion"/>
    <n v="313"/>
    <x v="1"/>
    <n v="1.9492291217583999"/>
    <s v="billion vehicle kilometres"/>
    <n v="3.0520015451571E-3"/>
    <n v="5.9490502914718501E-3"/>
  </r>
  <r>
    <x v="10"/>
    <s v="1A3bi"/>
    <x v="3"/>
    <s v="Road transport - cars - urban driving"/>
    <n v="663"/>
    <s v="Petrol"/>
    <n v="28"/>
    <x v="1"/>
    <n v="211806.372077262"/>
    <s v="TJ (net)"/>
    <n v="7.2283317096933003E-7"/>
    <n v="0.153100671560117"/>
  </r>
  <r>
    <x v="10"/>
    <s v="1A3bi"/>
    <x v="3"/>
    <s v="Road transport - cars - urban driving"/>
    <n v="664"/>
    <s v="DERV"/>
    <n v="12"/>
    <x v="1"/>
    <n v="161245.094866878"/>
    <s v="TJ (net)"/>
    <n v="9.89941170111804E-7"/>
    <n v="0.15962315788730599"/>
  </r>
  <r>
    <x v="11"/>
    <s v="1A3bvi"/>
    <x v="3"/>
    <s v="Road transport - cars - urban driving"/>
    <n v="664"/>
    <s v="Brake wear"/>
    <n v="50"/>
    <x v="1"/>
    <n v="153.80182431653901"/>
    <s v="billion vehicle kilometres"/>
    <n v="1.23679026458816E-2"/>
    <n v="1.90220598990594"/>
  </r>
  <r>
    <x v="11"/>
    <s v="1A3bvi"/>
    <x v="3"/>
    <s v="Road transport - cars - urban driving"/>
    <n v="664"/>
    <s v="Tyre wear"/>
    <n v="60"/>
    <x v="1"/>
    <n v="153.80182431653901"/>
    <s v="billion vehicle kilometres"/>
    <n v="9.2544825089784302E-3"/>
    <n v="1.4233562929863799"/>
  </r>
  <r>
    <x v="12"/>
    <s v="1A3bvii"/>
    <x v="3"/>
    <s v="Road transport - cars - urban driving"/>
    <n v="664"/>
    <s v="Road abrasion"/>
    <n v="313"/>
    <x v="1"/>
    <n v="153.80182431653901"/>
    <s v="billion vehicle kilometres"/>
    <n v="7.9423983084263901E-3"/>
    <n v="1.2215553492845701"/>
  </r>
  <r>
    <x v="13"/>
    <s v="1A3bii"/>
    <x v="3"/>
    <s v="Road transport - LGVs - urban driving"/>
    <n v="666"/>
    <s v="Petrol"/>
    <n v="28"/>
    <x v="1"/>
    <n v="3149.3090646376399"/>
    <s v="TJ (net)"/>
    <n v="3.7565817058285501E-7"/>
    <n v="1.1830636818217801E-3"/>
  </r>
  <r>
    <x v="13"/>
    <s v="1A3bii"/>
    <x v="3"/>
    <s v="Road transport - LGVs - urban driving"/>
    <n v="667"/>
    <s v="DERV"/>
    <n v="12"/>
    <x v="1"/>
    <n v="84700.733912325493"/>
    <s v="TJ (net)"/>
    <n v="7.5500671629738796E-7"/>
    <n v="6.3949622979123696E-2"/>
  </r>
  <r>
    <x v="11"/>
    <s v="1A3bvi"/>
    <x v="3"/>
    <s v="Road transport - LGVs - urban driving"/>
    <n v="667"/>
    <s v="Brake wear"/>
    <n v="50"/>
    <x v="1"/>
    <n v="27.236323162935999"/>
    <s v="billion vehicle kilometres"/>
    <n v="2.0720429116570599E-2"/>
    <n v="0.56434830349362497"/>
  </r>
  <r>
    <x v="11"/>
    <s v="1A3bvi"/>
    <x v="3"/>
    <s v="Road transport - LGVs - urban driving"/>
    <n v="667"/>
    <s v="Tyre wear"/>
    <n v="60"/>
    <x v="1"/>
    <n v="27.236323162935999"/>
    <s v="billion vehicle kilometres"/>
    <n v="1.56969846131461E-2"/>
    <n v="0.42752814560728097"/>
  </r>
  <r>
    <x v="12"/>
    <s v="1A3bvii"/>
    <x v="3"/>
    <s v="Road transport - LGVs - urban driving"/>
    <n v="667"/>
    <s v="Road abrasion"/>
    <n v="313"/>
    <x v="1"/>
    <n v="27.236323162935999"/>
    <s v="billion vehicle kilometres"/>
    <n v="8.5297337051583304E-3"/>
    <n v="0.23231858368748001"/>
  </r>
  <r>
    <x v="14"/>
    <s v="1A3biii"/>
    <x v="3"/>
    <s v="Road transport - buses and coaches - urban driving"/>
    <n v="668"/>
    <s v="DERV"/>
    <n v="12"/>
    <x v="1"/>
    <n v="28648.1271267255"/>
    <s v="TJ (net)"/>
    <n v="7.7062824571940504E-7"/>
    <n v="2.2077055950815001E-2"/>
  </r>
  <r>
    <x v="11"/>
    <s v="1A3bvi"/>
    <x v="3"/>
    <s v="Road transport - buses and coaches - urban driving"/>
    <n v="668"/>
    <s v="Brake wear"/>
    <n v="50"/>
    <x v="1"/>
    <n v="2.2203729430501902"/>
    <s v="billion vehicle kilometres"/>
    <n v="5.1657467323122201E-2"/>
    <n v="0.11469884275076001"/>
  </r>
  <r>
    <x v="11"/>
    <s v="1A3bvi"/>
    <x v="3"/>
    <s v="Road transport - buses and coaches - urban driving"/>
    <n v="668"/>
    <s v="Tyre wear"/>
    <n v="60"/>
    <x v="1"/>
    <n v="2.2203729430501902"/>
    <s v="billion vehicle kilometres"/>
    <n v="2.0410651357923301E-2"/>
    <n v="4.5319258025163497E-2"/>
  </r>
  <r>
    <x v="12"/>
    <s v="1A3bvii"/>
    <x v="3"/>
    <s v="Road transport - buses and coaches - urban driving"/>
    <n v="668"/>
    <s v="Road abrasion"/>
    <n v="313"/>
    <x v="1"/>
    <n v="2.2203729430501902"/>
    <s v="billion vehicle kilometres"/>
    <n v="3.6626247938775003E-2"/>
    <n v="8.1323929928703798E-2"/>
  </r>
  <r>
    <x v="14"/>
    <s v="1A3biii"/>
    <x v="3"/>
    <s v="Road transport - HGV articulated - urban driving"/>
    <n v="669"/>
    <s v="DERV"/>
    <n v="12"/>
    <x v="1"/>
    <n v="14575.5139777765"/>
    <s v="TJ (net)"/>
    <n v="4.35103533026901E-7"/>
    <n v="6.3418576274135302E-3"/>
  </r>
  <r>
    <x v="11"/>
    <s v="1A3bvi"/>
    <x v="3"/>
    <s v="Road transport - HGV articulated - urban driving"/>
    <n v="669"/>
    <s v="Brake wear"/>
    <n v="50"/>
    <x v="1"/>
    <n v="0.96769557319405797"/>
    <s v="billion vehicle kilometres"/>
    <n v="5.2052681714045597E-2"/>
    <n v="5.0371149667561198E-2"/>
  </r>
  <r>
    <x v="11"/>
    <s v="1A3bvi"/>
    <x v="3"/>
    <s v="Road transport - HGV articulated - urban driving"/>
    <n v="669"/>
    <s v="Tyre wear"/>
    <n v="60"/>
    <x v="1"/>
    <n v="0.96769557319405797"/>
    <s v="billion vehicle kilometres"/>
    <n v="4.80492134523672E-2"/>
    <n v="4.6497011153312097E-2"/>
  </r>
  <r>
    <x v="12"/>
    <s v="1A3bvii"/>
    <x v="3"/>
    <s v="Road transport - HGV articulated - urban driving"/>
    <n v="669"/>
    <s v="Road abrasion"/>
    <n v="313"/>
    <x v="1"/>
    <n v="0.96769557319405797"/>
    <s v="billion vehicle kilometres"/>
    <n v="3.8788153841234102E-2"/>
    <n v="3.7535124764532302E-2"/>
  </r>
  <r>
    <x v="14"/>
    <s v="1A3biii"/>
    <x v="3"/>
    <s v="Road transport - HGV rigid - urban driving"/>
    <n v="670"/>
    <s v="DERV"/>
    <n v="12"/>
    <x v="1"/>
    <n v="25099.7305395105"/>
    <s v="TJ (net)"/>
    <n v="5.2775928544807795E-7"/>
    <n v="1.32466158544714E-2"/>
  </r>
  <r>
    <x v="11"/>
    <s v="1A3bvi"/>
    <x v="3"/>
    <s v="Road transport - HGV rigid - urban driving"/>
    <n v="670"/>
    <s v="Brake wear"/>
    <n v="50"/>
    <x v="1"/>
    <n v="2.5153474445223001"/>
    <s v="billion vehicle kilometres"/>
    <n v="4.9828920976846103E-2"/>
    <n v="0.125337049042413"/>
  </r>
  <r>
    <x v="11"/>
    <s v="1A3bvi"/>
    <x v="3"/>
    <s v="Road transport - HGV rigid - urban driving"/>
    <n v="670"/>
    <s v="Tyre wear"/>
    <n v="60"/>
    <x v="1"/>
    <n v="2.5153474445223001"/>
    <s v="billion vehicle kilometres"/>
    <n v="2.0263559256334999E-2"/>
    <n v="5.0969891992348401E-2"/>
  </r>
  <r>
    <x v="12"/>
    <s v="1A3bvii"/>
    <x v="3"/>
    <s v="Road transport - HGV rigid - urban driving"/>
    <n v="670"/>
    <s v="Road abrasion"/>
    <n v="313"/>
    <x v="1"/>
    <n v="2.5153474445223001"/>
    <s v="billion vehicle kilometres"/>
    <n v="3.7131071617220499E-2"/>
    <n v="9.3397546104750095E-2"/>
  </r>
  <r>
    <x v="15"/>
    <s v="1A3biv"/>
    <x v="3"/>
    <s v="Road transport - mopeds (&lt;50cc 2st) - urban driving"/>
    <n v="671"/>
    <s v="Petrol"/>
    <n v="28"/>
    <x v="1"/>
    <n v="111.839096104985"/>
    <s v="TJ (net)"/>
    <n v="2.5252928300975501E-6"/>
    <n v="2.82426467518509E-4"/>
  </r>
  <r>
    <x v="11"/>
    <s v="1A3bvi"/>
    <x v="3"/>
    <s v="Road transport - mopeds (&lt;50cc 2st) - urban driving"/>
    <n v="671"/>
    <s v="Brake wear"/>
    <n v="50"/>
    <x v="1"/>
    <n v="0.12086004639879"/>
    <s v="billion vehicle kilometres"/>
    <n v="0"/>
    <n v="0"/>
  </r>
  <r>
    <x v="11"/>
    <s v="1A3bvi"/>
    <x v="3"/>
    <s v="Road transport - mopeds (&lt;50cc 2st) - urban driving"/>
    <n v="671"/>
    <s v="Tyre wear"/>
    <n v="60"/>
    <x v="1"/>
    <n v="0.12086004639879"/>
    <s v="billion vehicle kilometres"/>
    <n v="0"/>
    <n v="0"/>
  </r>
  <r>
    <x v="12"/>
    <s v="1A3bvii"/>
    <x v="3"/>
    <s v="Road transport - mopeds (&lt;50cc 2st) - urban driving"/>
    <n v="671"/>
    <s v="Road abrasion"/>
    <n v="313"/>
    <x v="1"/>
    <n v="0.12086004639879"/>
    <s v="billion vehicle kilometres"/>
    <n v="0"/>
    <n v="0"/>
  </r>
  <r>
    <x v="15"/>
    <s v="1A3biv"/>
    <x v="3"/>
    <s v="Road transport - motorcycle (&gt;50cc  2st) - urban driving"/>
    <n v="672"/>
    <s v="Petrol"/>
    <n v="28"/>
    <x v="1"/>
    <n v="66.806922893899099"/>
    <s v="TJ (net)"/>
    <n v="9.2337737986951003E-6"/>
    <n v="6.1688001418912903E-4"/>
  </r>
  <r>
    <x v="11"/>
    <s v="1A3bvi"/>
    <x v="3"/>
    <s v="Road transport - motorcycle (&gt;50cc  2st) - urban driving"/>
    <n v="672"/>
    <s v="Brake wear"/>
    <n v="50"/>
    <x v="1"/>
    <n v="4.98863843141608E-2"/>
    <s v="billion vehicle kilometres"/>
    <n v="0"/>
    <n v="0"/>
  </r>
  <r>
    <x v="11"/>
    <s v="1A3bvi"/>
    <x v="3"/>
    <s v="Road transport - motorcycle (&gt;50cc  2st) - urban driving"/>
    <n v="672"/>
    <s v="Tyre wear"/>
    <n v="60"/>
    <x v="1"/>
    <n v="4.98863843141608E-2"/>
    <s v="billion vehicle kilometres"/>
    <n v="0"/>
    <n v="0"/>
  </r>
  <r>
    <x v="12"/>
    <s v="1A3bvii"/>
    <x v="3"/>
    <s v="Road transport - motorcycle (&gt;50cc  2st) - urban driving"/>
    <n v="672"/>
    <s v="Road abrasion"/>
    <n v="313"/>
    <x v="1"/>
    <n v="4.98863843141608E-2"/>
    <s v="billion vehicle kilometres"/>
    <n v="0"/>
    <n v="0"/>
  </r>
  <r>
    <x v="15"/>
    <s v="1A3biv"/>
    <x v="3"/>
    <s v="Road transport - motorcycle (&gt;50cc  4st) - urban driving"/>
    <n v="673"/>
    <s v="Petrol"/>
    <n v="28"/>
    <x v="1"/>
    <n v="3303.34277050123"/>
    <s v="TJ (net)"/>
    <n v="3.2017320563733302E-6"/>
    <n v="1.0576418441502901E-2"/>
  </r>
  <r>
    <x v="11"/>
    <s v="1A3bvi"/>
    <x v="3"/>
    <s v="Road transport - motorcycle (&gt;50cc  4st) - urban driving"/>
    <n v="673"/>
    <s v="Brake wear"/>
    <n v="50"/>
    <x v="1"/>
    <n v="2.0002636776917702"/>
    <s v="billion vehicle kilometres"/>
    <n v="6.5426131451184E-3"/>
    <n v="1.3086951431369001E-2"/>
  </r>
  <r>
    <x v="11"/>
    <s v="1A3bvi"/>
    <x v="3"/>
    <s v="Road transport - motorcycle (&gt;50cc  4st) - urban driving"/>
    <n v="673"/>
    <s v="Tyre wear"/>
    <n v="60"/>
    <x v="1"/>
    <n v="2.0002636776917702"/>
    <s v="billion vehicle kilometres"/>
    <n v="4.2090064359948396E-3"/>
    <n v="8.4191226930913701E-3"/>
  </r>
  <r>
    <x v="12"/>
    <s v="1A3bvii"/>
    <x v="3"/>
    <s v="Road transport - motorcycle (&gt;50cc  4st) - urban driving"/>
    <n v="673"/>
    <s v="Road abrasion"/>
    <n v="313"/>
    <x v="1"/>
    <n v="2.0002636776917702"/>
    <s v="billion vehicle kilometres"/>
    <n v="3.36093141016356E-3"/>
    <n v="6.7227490229635504E-3"/>
  </r>
  <r>
    <x v="10"/>
    <s v="1A3bi"/>
    <x v="3"/>
    <s v="Road transport - cars - motorway driving"/>
    <n v="675"/>
    <s v="Petrol"/>
    <n v="28"/>
    <x v="1"/>
    <n v="73384.973351355497"/>
    <s v="TJ (net)"/>
    <n v="9.7433262744423301E-7"/>
    <n v="7.1501373900351203E-2"/>
  </r>
  <r>
    <x v="10"/>
    <s v="1A3bi"/>
    <x v="3"/>
    <s v="Road transport - cars - motorway driving"/>
    <n v="676"/>
    <s v="DERV"/>
    <n v="12"/>
    <x v="1"/>
    <n v="105211.842744447"/>
    <s v="TJ (net)"/>
    <n v="6.72465689189178E-7"/>
    <n v="7.0751354342007994E-2"/>
  </r>
  <r>
    <x v="11"/>
    <s v="1A3bvi"/>
    <x v="3"/>
    <s v="Road transport - cars - motorway driving"/>
    <n v="676"/>
    <s v="Brake wear"/>
    <n v="50"/>
    <x v="1"/>
    <n v="82.035630092942498"/>
    <s v="billion vehicle kilometres"/>
    <n v="1.5079840825127501E-3"/>
    <n v="0.123708424379061"/>
  </r>
  <r>
    <x v="11"/>
    <s v="1A3bvi"/>
    <x v="3"/>
    <s v="Road transport - cars - motorway driving"/>
    <n v="676"/>
    <s v="Tyre wear"/>
    <n v="60"/>
    <x v="1"/>
    <n v="82.035630092942498"/>
    <s v="billion vehicle kilometres"/>
    <n v="6.4211292807583604E-3"/>
    <n v="0.52676138645525505"/>
  </r>
  <r>
    <x v="12"/>
    <s v="1A3bvii"/>
    <x v="3"/>
    <s v="Road transport - cars - motorway driving"/>
    <n v="676"/>
    <s v="Road abrasion"/>
    <n v="313"/>
    <x v="1"/>
    <n v="82.035630092942498"/>
    <s v="billion vehicle kilometres"/>
    <n v="8.3160886903276797E-3"/>
    <n v="0.68221557561982404"/>
  </r>
  <r>
    <x v="13"/>
    <s v="1A3bii"/>
    <x v="3"/>
    <s v="Road transport - LGVs - motorway driving"/>
    <n v="678"/>
    <s v="Petrol"/>
    <n v="28"/>
    <x v="1"/>
    <n v="1567.50600291406"/>
    <s v="TJ (net)"/>
    <n v="1.2587027315256599E-6"/>
    <n v="1.9730240875507998E-3"/>
  </r>
  <r>
    <x v="13"/>
    <s v="1A3bii"/>
    <x v="3"/>
    <s v="Road transport - LGVs - motorway driving"/>
    <n v="679"/>
    <s v="DERV"/>
    <n v="12"/>
    <x v="1"/>
    <n v="56550.873624281099"/>
    <s v="TJ (net)"/>
    <n v="8.2729310389403605E-7"/>
    <n v="4.6784147768550902E-2"/>
  </r>
  <r>
    <x v="11"/>
    <s v="1A3bvi"/>
    <x v="3"/>
    <s v="Road transport - LGVs - motorway driving"/>
    <n v="679"/>
    <s v="Brake wear"/>
    <n v="50"/>
    <x v="1"/>
    <n v="17.0897782207334"/>
    <s v="billion vehicle kilometres"/>
    <n v="2.34334719547119E-3"/>
    <n v="4.0047283864780202E-2"/>
  </r>
  <r>
    <x v="11"/>
    <s v="1A3bvi"/>
    <x v="3"/>
    <s v="Road transport - LGVs - motorway driving"/>
    <n v="679"/>
    <s v="Tyre wear"/>
    <n v="60"/>
    <x v="1"/>
    <n v="17.0897782207334"/>
    <s v="billion vehicle kilometres"/>
    <n v="1.0104787105035099E-2"/>
    <n v="0.17268857059277701"/>
  </r>
  <r>
    <x v="12"/>
    <s v="1A3bvii"/>
    <x v="3"/>
    <s v="Road transport - LGVs - motorway driving"/>
    <n v="679"/>
    <s v="Road abrasion"/>
    <n v="313"/>
    <x v="1"/>
    <n v="17.0897782207334"/>
    <s v="billion vehicle kilometres"/>
    <n v="8.2862347788938608E-3"/>
    <n v="0.141609914656224"/>
  </r>
  <r>
    <x v="14"/>
    <s v="1A3biii"/>
    <x v="3"/>
    <s v="Road transport - buses and coaches - motorway driving"/>
    <n v="680"/>
    <s v="DERV"/>
    <n v="12"/>
    <x v="1"/>
    <n v="3211.0715199701799"/>
    <s v="TJ (net)"/>
    <n v="7.7223406142855101E-7"/>
    <n v="2.4796988014041199E-3"/>
  </r>
  <r>
    <x v="11"/>
    <s v="1A3bvi"/>
    <x v="3"/>
    <s v="Road transport - buses and coaches - motorway driving"/>
    <n v="680"/>
    <s v="Brake wear"/>
    <n v="50"/>
    <x v="1"/>
    <n v="0.35895659408824299"/>
    <s v="billion vehicle kilometres"/>
    <n v="8.0778911501387194E-3"/>
    <n v="2.8996122946693499E-3"/>
  </r>
  <r>
    <x v="11"/>
    <s v="1A3bvi"/>
    <x v="3"/>
    <s v="Road transport - buses and coaches - motorway driving"/>
    <n v="680"/>
    <s v="Tyre wear"/>
    <n v="60"/>
    <x v="1"/>
    <n v="0.35895659408824299"/>
    <s v="billion vehicle kilometres"/>
    <n v="1.3382446374071801E-2"/>
    <n v="4.8037173710053704E-3"/>
  </r>
  <r>
    <x v="12"/>
    <s v="1A3bvii"/>
    <x v="3"/>
    <s v="Road transport - buses and coaches - motorway driving"/>
    <n v="680"/>
    <s v="Road abrasion"/>
    <n v="313"/>
    <x v="1"/>
    <n v="0.35895659408824299"/>
    <s v="billion vehicle kilometres"/>
    <n v="3.6365343407803799E-2"/>
    <n v="1.30535798125146E-2"/>
  </r>
  <r>
    <x v="14"/>
    <s v="1A3biii"/>
    <x v="3"/>
    <s v="Road transport - HGV articulated - motorway driving"/>
    <n v="681"/>
    <s v="DERV"/>
    <n v="12"/>
    <x v="1"/>
    <n v="93969.046513733396"/>
    <s v="TJ (net)"/>
    <n v="3.8086555545172698E-7"/>
    <n v="3.5789573095722199E-2"/>
  </r>
  <r>
    <x v="11"/>
    <s v="1A3bvi"/>
    <x v="3"/>
    <s v="Road transport - HGV articulated - motorway driving"/>
    <n v="681"/>
    <s v="Brake wear"/>
    <n v="50"/>
    <x v="1"/>
    <n v="8.8729028043665092"/>
    <s v="billion vehicle kilometres"/>
    <n v="8.6735293645029393E-3"/>
    <n v="7.6959383022053393E-2"/>
  </r>
  <r>
    <x v="11"/>
    <s v="1A3bvi"/>
    <x v="3"/>
    <s v="Road transport - HGV articulated - motorway driving"/>
    <n v="681"/>
    <s v="Tyre wear"/>
    <n v="60"/>
    <x v="1"/>
    <n v="8.8729028043665092"/>
    <s v="billion vehicle kilometres"/>
    <n v="3.2361995405449699E-2"/>
    <n v="0.287144839787911"/>
  </r>
  <r>
    <x v="12"/>
    <s v="1A3bvii"/>
    <x v="3"/>
    <s v="Road transport - HGV articulated - motorway driving"/>
    <n v="681"/>
    <s v="Road abrasion"/>
    <n v="313"/>
    <x v="1"/>
    <n v="8.8729028043665092"/>
    <s v="billion vehicle kilometres"/>
    <n v="3.9046809128196899E-2"/>
    <n v="0.346458542215142"/>
  </r>
  <r>
    <x v="14"/>
    <s v="1A3biii"/>
    <x v="3"/>
    <s v="Road transport - HGV rigid - motorway driving"/>
    <n v="682"/>
    <s v="DERV"/>
    <n v="12"/>
    <x v="1"/>
    <n v="30877.647404360301"/>
    <s v="TJ (net)"/>
    <n v="4.8952266128318998E-7"/>
    <n v="1.51153081315464E-2"/>
  </r>
  <r>
    <x v="11"/>
    <s v="1A3bvi"/>
    <x v="3"/>
    <s v="Road transport - HGV rigid - motorway driving"/>
    <n v="682"/>
    <s v="Brake wear"/>
    <n v="50"/>
    <x v="1"/>
    <n v="4.0541385113822397"/>
    <s v="billion vehicle kilometres"/>
    <n v="8.1440288536642497E-3"/>
    <n v="3.3017021013448403E-2"/>
  </r>
  <r>
    <x v="11"/>
    <s v="1A3bvi"/>
    <x v="3"/>
    <s v="Road transport - HGV rigid - motorway driving"/>
    <n v="682"/>
    <s v="Tyre wear"/>
    <n v="60"/>
    <x v="1"/>
    <n v="4.0541385113822397"/>
    <s v="billion vehicle kilometres"/>
    <n v="1.34920151036182E-2"/>
    <n v="5.46984980277294E-2"/>
  </r>
  <r>
    <x v="12"/>
    <s v="1A3bvii"/>
    <x v="3"/>
    <s v="Road transport - HGV rigid - motorway driving"/>
    <n v="682"/>
    <s v="Road abrasion"/>
    <n v="313"/>
    <x v="1"/>
    <n v="4.0541385113822397"/>
    <s v="billion vehicle kilometres"/>
    <n v="3.6663084520701501E-2"/>
    <n v="0.14863722290143799"/>
  </r>
  <r>
    <x v="15"/>
    <s v="1A3biv"/>
    <x v="3"/>
    <s v="Road transport - motorcycle (&gt;50cc  4st) - motorway driving"/>
    <n v="685"/>
    <s v="Petrol"/>
    <n v="28"/>
    <x v="1"/>
    <n v="784.98416764459103"/>
    <s v="TJ (net)"/>
    <n v="2.98982115449396E-6"/>
    <n v="2.3469622703666299E-3"/>
  </r>
  <r>
    <x v="11"/>
    <s v="1A3bvi"/>
    <x v="3"/>
    <s v="Road transport - motorcycle (&gt;50cc  4st) - motorway driving"/>
    <n v="685"/>
    <s v="Brake wear"/>
    <n v="50"/>
    <x v="1"/>
    <n v="0.36743592204450798"/>
    <s v="billion vehicle kilometres"/>
    <n v="8.6868716317616403E-4"/>
    <n v="3.1918686876986199E-4"/>
  </r>
  <r>
    <x v="11"/>
    <s v="1A3bvi"/>
    <x v="3"/>
    <s v="Road transport - motorcycle (&gt;50cc  4st) - motorway driving"/>
    <n v="685"/>
    <s v="Tyre wear"/>
    <n v="60"/>
    <x v="1"/>
    <n v="0.36743592204450798"/>
    <s v="billion vehicle kilometres"/>
    <n v="3.1809279945715402E-3"/>
    <n v="1.1687872106425799E-3"/>
  </r>
  <r>
    <x v="12"/>
    <s v="1A3bvii"/>
    <x v="3"/>
    <s v="Road transport - motorcycle (&gt;50cc  4st) - motorway driving"/>
    <n v="685"/>
    <s v="Road abrasion"/>
    <n v="313"/>
    <x v="1"/>
    <n v="0.36743592204450798"/>
    <s v="billion vehicle kilometres"/>
    <n v="3.8324433669536602E-3"/>
    <n v="1.40817736221998E-3"/>
  </r>
  <r>
    <x v="10"/>
    <s v="1A3bi"/>
    <x v="3"/>
    <s v="Road transport - cars - cold start"/>
    <n v="687"/>
    <s v="Petrol"/>
    <n v="28"/>
    <x v="1"/>
    <n v="10.7535294250464"/>
    <s v="Megatonne"/>
    <n v="0"/>
    <n v="0"/>
  </r>
  <r>
    <x v="10"/>
    <s v="1A3bi"/>
    <x v="3"/>
    <s v="Road transport - cars - cold start"/>
    <n v="688"/>
    <s v="DERV"/>
    <n v="12"/>
    <x v="1"/>
    <n v="10.801121650459001"/>
    <s v="Megatonne"/>
    <n v="1.26840791372525E-2"/>
    <n v="0.13700228178551299"/>
  </r>
  <r>
    <x v="13"/>
    <s v="1A3bii"/>
    <x v="3"/>
    <s v="Road transport - LGVs - cold start"/>
    <n v="690"/>
    <s v="Petrol"/>
    <n v="28"/>
    <x v="1"/>
    <n v="0.178556265751384"/>
    <s v="Megatonne"/>
    <n v="0"/>
    <n v="0"/>
  </r>
  <r>
    <x v="13"/>
    <s v="1A3bii"/>
    <x v="3"/>
    <s v="Road transport - LGVs - cold start"/>
    <n v="691"/>
    <s v="DERV"/>
    <n v="12"/>
    <x v="1"/>
    <n v="5.91172774370082"/>
    <s v="Megatonne"/>
    <n v="3.0995964646333201E-3"/>
    <n v="1.83239704142498E-2"/>
  </r>
  <r>
    <x v="6"/>
    <s v="5C1bv"/>
    <x v="3"/>
    <s v="Foot and mouth pyres"/>
    <n v="712"/>
    <s v="Pigs burnt"/>
    <n v="239"/>
    <x v="1"/>
    <n v="0"/>
    <s v="Population Size (1000 head)"/>
    <n v="3.0109999999999998E-3"/>
    <n v="0"/>
  </r>
  <r>
    <x v="6"/>
    <s v="5C1bv"/>
    <x v="3"/>
    <s v="Foot and mouth pyres"/>
    <n v="712"/>
    <s v="Cows burnt"/>
    <n v="240"/>
    <x v="1"/>
    <n v="0"/>
    <s v="Population Size (1000 head)"/>
    <n v="1.2547000000000001E-2"/>
    <n v="0"/>
  </r>
  <r>
    <x v="6"/>
    <s v="5C1bv"/>
    <x v="3"/>
    <s v="Foot and mouth pyres"/>
    <n v="712"/>
    <s v="Sheep burnt"/>
    <n v="241"/>
    <x v="1"/>
    <n v="0"/>
    <s v="Population Size (1000 head)"/>
    <n v="6.8199999999999999E-4"/>
    <n v="0"/>
  </r>
  <r>
    <x v="6"/>
    <s v="5C1bv"/>
    <x v="3"/>
    <s v="Foot and mouth pyres"/>
    <n v="712"/>
    <s v="Goats burnt"/>
    <n v="242"/>
    <x v="1"/>
    <n v="0"/>
    <s v="Population Size (1000 head)"/>
    <n v="6.8199999999999999E-4"/>
    <n v="0"/>
  </r>
  <r>
    <x v="6"/>
    <s v="5C1bv"/>
    <x v="3"/>
    <s v="Foot and mouth pyres"/>
    <n v="712"/>
    <s v="Deer burnt"/>
    <n v="243"/>
    <x v="1"/>
    <n v="0"/>
    <s v="Population Size (1000 head)"/>
    <n v="1.2547000000000001E-2"/>
    <n v="0"/>
  </r>
  <r>
    <x v="1"/>
    <s v="1A3c"/>
    <x v="3"/>
    <s v="Rail - coal"/>
    <n v="815"/>
    <s v="Coal"/>
    <n v="7"/>
    <x v="1"/>
    <n v="390.89441988933697"/>
    <s v="TJ (net)"/>
    <n v="1.08581531829572E-4"/>
    <n v="4.2443914895216102E-2"/>
  </r>
  <r>
    <x v="3"/>
    <s v="1B2c"/>
    <x v="3"/>
    <s v="Upstream Gas Production - flaring"/>
    <n v="816"/>
    <s v="Non-fuel combustion"/>
    <n v="21"/>
    <x v="1"/>
    <n v="82673.939536816702"/>
    <s v="t"/>
    <n v="6.9780577357535898E-7"/>
    <n v="5.76903523330108E-2"/>
  </r>
  <r>
    <x v="2"/>
    <s v="1A1c"/>
    <x v="3"/>
    <s v="Upstream Gas Production - fuel combustion"/>
    <n v="818"/>
    <s v="Gas oil"/>
    <n v="15"/>
    <x v="1"/>
    <n v="1949.93610358354"/>
    <s v="TJ (net)"/>
    <n v="4.8311322357856404E-6"/>
    <n v="9.4203991677446908E-3"/>
  </r>
  <r>
    <x v="2"/>
    <s v="1A1c"/>
    <x v="3"/>
    <s v="Upstream Gas Production - fuel combustion"/>
    <n v="818"/>
    <s v="Natural gas"/>
    <n v="19"/>
    <x v="1"/>
    <n v="41131.553244650597"/>
    <s v="TJ (net)"/>
    <n v="9.0479151736799096E-7"/>
    <n v="3.7215480471929699E-2"/>
  </r>
  <r>
    <x v="1"/>
    <s v="1A3ai(i)"/>
    <x v="3"/>
    <s v="Aircraft between UK and CDs - TOL"/>
    <n v="825"/>
    <s v="Aviation spirit"/>
    <n v="2"/>
    <x v="1"/>
    <n v="5.67818969461171E-2"/>
    <s v="TJ (net)"/>
    <n v="6.9317015654174997E-6"/>
    <n v="3.9359516394877501E-7"/>
  </r>
  <r>
    <x v="1"/>
    <s v="1A3ai(i)"/>
    <x v="3"/>
    <s v="Aircraft between UK and CDs - TOL"/>
    <n v="825"/>
    <s v="Aviation turbine fuel"/>
    <n v="3"/>
    <x v="1"/>
    <n v="388.84012166571301"/>
    <s v="TJ (net)"/>
    <n v="2.5593607519409499E-6"/>
    <n v="9.9518214617117006E-4"/>
  </r>
  <r>
    <x v="1"/>
    <s v="1A3ai(i)"/>
    <x v="3"/>
    <s v="Aircraft between UK and Gibraltar - TOL"/>
    <n v="826"/>
    <s v="Aviation turbine fuel"/>
    <n v="3"/>
    <x v="1"/>
    <n v="51.851587809000101"/>
    <s v="TJ (net)"/>
    <n v="2.4982151387012202E-6"/>
    <n v="1.2953642163014001E-4"/>
  </r>
  <r>
    <x v="8"/>
    <s v="z_1A3ai(ii)"/>
    <x v="3"/>
    <s v="Aircraft between UK and CDs - Cruise"/>
    <n v="828"/>
    <s v="Aviation spirit"/>
    <n v="2"/>
    <x v="1"/>
    <n v="2.35171438706455"/>
    <s v="TJ (net)"/>
    <n v="4.5431774093763703E-6"/>
    <n v="1.06842556766171E-5"/>
  </r>
  <r>
    <x v="8"/>
    <s v="z_1A3ai(ii)"/>
    <x v="3"/>
    <s v="Aircraft between UK and CDs - Cruise"/>
    <n v="828"/>
    <s v="Aviation turbine fuel"/>
    <n v="3"/>
    <x v="1"/>
    <n v="876.04742556647795"/>
    <s v="TJ (net)"/>
    <n v="4.6464282582778496E-6"/>
    <n v="4.0704915137436404E-3"/>
  </r>
  <r>
    <x v="8"/>
    <s v="z_1A3ai(ii)"/>
    <x v="3"/>
    <s v="Aircraft between UK and Gibraltar - Cruise"/>
    <n v="829"/>
    <s v="Aviation turbine fuel"/>
    <n v="3"/>
    <x v="1"/>
    <n v="385.00894274767097"/>
    <s v="TJ (net)"/>
    <n v="4.6464282582778496E-6"/>
    <n v="1.78891643127246E-3"/>
  </r>
  <r>
    <x v="4"/>
    <s v="1A2b"/>
    <x v="3"/>
    <s v="Autogeneration - exported to grid"/>
    <n v="833"/>
    <s v="Coal"/>
    <n v="7"/>
    <x v="1"/>
    <n v="84.599499218922304"/>
    <s v="TJ (net)"/>
    <n v="7.6000000000000004E-5"/>
    <n v="6.4295619406380998E-3"/>
  </r>
  <r>
    <x v="4"/>
    <s v="1A2gviii"/>
    <x v="3"/>
    <s v="Autogeneration - exported to grid"/>
    <n v="833"/>
    <s v="Natural gas"/>
    <n v="19"/>
    <x v="1"/>
    <n v="26469.2961400081"/>
    <s v="TJ (net)"/>
    <n v="7.8000000000000005E-7"/>
    <n v="2.0646050989206299E-2"/>
  </r>
  <r>
    <x v="4"/>
    <s v="1A2b"/>
    <x v="3"/>
    <s v="Non-Ferrous Metal (combustion)"/>
    <n v="834"/>
    <s v="Coal"/>
    <n v="7"/>
    <x v="1"/>
    <n v="364.98052941306702"/>
    <s v="TJ (net)"/>
    <n v="1.17000000017411E-4"/>
    <n v="4.27027219476835E-2"/>
  </r>
  <r>
    <x v="4"/>
    <s v="1A2b"/>
    <x v="3"/>
    <s v="Non-Ferrous Metal (combustion)"/>
    <n v="834"/>
    <s v="Fuel oil"/>
    <n v="14"/>
    <x v="1"/>
    <n v="16.513826562683501"/>
    <s v="TJ (net)"/>
    <n v="1.99999999978602E-5"/>
    <n v="3.3027653121833398E-4"/>
  </r>
  <r>
    <x v="4"/>
    <s v="1A2b"/>
    <x v="3"/>
    <s v="Non-Ferrous Metal (combustion)"/>
    <n v="834"/>
    <s v="Gas oil"/>
    <n v="15"/>
    <x v="1"/>
    <n v="15.801417957975801"/>
    <s v="TJ (net)"/>
    <n v="2.00000000008117E-5"/>
    <n v="3.1602835917234198E-4"/>
  </r>
  <r>
    <x v="4"/>
    <s v="1A2b"/>
    <x v="3"/>
    <s v="Non-Ferrous Metal (combustion)"/>
    <n v="834"/>
    <s v="Natural gas"/>
    <n v="19"/>
    <x v="1"/>
    <n v="8215.6507781574692"/>
    <s v="TJ (net)"/>
    <n v="7.8000000000000005E-7"/>
    <n v="6.4082076069628298E-3"/>
  </r>
  <r>
    <x v="4"/>
    <s v="1A2c"/>
    <x v="3"/>
    <s v="Chemicals (combustion)"/>
    <n v="835"/>
    <s v="Coal"/>
    <n v="7"/>
    <x v="1"/>
    <n v="796.34497630455496"/>
    <s v="TJ (net)"/>
    <n v="1.17E-4"/>
    <n v="9.3172362227632893E-2"/>
  </r>
  <r>
    <x v="4"/>
    <s v="1A2c"/>
    <x v="3"/>
    <s v="Chemicals (combustion)"/>
    <n v="835"/>
    <s v="Fuel oil"/>
    <n v="14"/>
    <x v="1"/>
    <n v="1388.64583321702"/>
    <s v="TJ (net)"/>
    <n v="1.99999999978602E-5"/>
    <n v="2.7772916661368999E-2"/>
  </r>
  <r>
    <x v="4"/>
    <s v="1A2c"/>
    <x v="3"/>
    <s v="Chemicals (combustion)"/>
    <n v="835"/>
    <s v="Gas oil"/>
    <n v="15"/>
    <x v="1"/>
    <n v="198.259772627693"/>
    <s v="TJ (net)"/>
    <n v="2.00000000008117E-5"/>
    <n v="3.9651954527147896E-3"/>
  </r>
  <r>
    <x v="4"/>
    <s v="1A2c"/>
    <x v="3"/>
    <s v="Chemicals (combustion)"/>
    <n v="835"/>
    <s v="Natural gas"/>
    <n v="19"/>
    <x v="1"/>
    <n v="67271.906906020697"/>
    <s v="TJ (net)"/>
    <n v="7.8000000000000005E-7"/>
    <n v="5.2472087386696099E-2"/>
  </r>
  <r>
    <x v="4"/>
    <s v="1A2c"/>
    <x v="3"/>
    <s v="Chemicals (combustion)"/>
    <n v="835"/>
    <s v="OPG"/>
    <n v="26"/>
    <x v="1"/>
    <n v="43491.815025934702"/>
    <s v="TJ (net)"/>
    <n v="7.8000000000000005E-7"/>
    <n v="3.3923615720229103E-2"/>
  </r>
  <r>
    <x v="4"/>
    <s v="1A2d"/>
    <x v="3"/>
    <s v="Pulp, Paper and Print (combustion)"/>
    <n v="836"/>
    <s v="Coal"/>
    <n v="7"/>
    <x v="1"/>
    <n v="1448.2441621432099"/>
    <s v="TJ (net)"/>
    <n v="1.16999999987959E-4"/>
    <n v="0.169444566953317"/>
  </r>
  <r>
    <x v="4"/>
    <s v="1A2d"/>
    <x v="3"/>
    <s v="Pulp, Paper and Print (combustion)"/>
    <n v="836"/>
    <s v="Fuel oil"/>
    <n v="14"/>
    <x v="1"/>
    <n v="35.406213082289597"/>
    <s v="TJ (net)"/>
    <n v="1.99999999978602E-5"/>
    <n v="7.0812426157003004E-4"/>
  </r>
  <r>
    <x v="4"/>
    <s v="1A2d"/>
    <x v="3"/>
    <s v="Pulp, Paper and Print (combustion)"/>
    <n v="836"/>
    <s v="Gas oil"/>
    <n v="15"/>
    <x v="1"/>
    <n v="69.445023640475796"/>
    <s v="TJ (net)"/>
    <n v="2.00000000008117E-5"/>
    <n v="1.3889004728658799E-3"/>
  </r>
  <r>
    <x v="4"/>
    <s v="1A2d"/>
    <x v="3"/>
    <s v="Pulp, Paper and Print (combustion)"/>
    <n v="836"/>
    <s v="Natural gas"/>
    <n v="19"/>
    <x v="1"/>
    <n v="15173.5163964064"/>
    <s v="TJ (net)"/>
    <n v="7.8000000000000005E-7"/>
    <n v="1.1835342789197E-2"/>
  </r>
  <r>
    <x v="4"/>
    <s v="1A2e"/>
    <x v="3"/>
    <s v="Food &amp; drink, tobacco (combustion)"/>
    <n v="837"/>
    <s v="Coal"/>
    <n v="7"/>
    <x v="1"/>
    <n v="1061.1903386193701"/>
    <s v="TJ (net)"/>
    <n v="1.17E-4"/>
    <n v="0.124159269618466"/>
  </r>
  <r>
    <x v="4"/>
    <s v="1A2e"/>
    <x v="3"/>
    <s v="Food &amp; drink, tobacco (combustion)"/>
    <n v="837"/>
    <s v="Fuel oil"/>
    <n v="14"/>
    <x v="1"/>
    <n v="239.95040814640799"/>
    <s v="TJ (net)"/>
    <n v="1.99999999978602E-5"/>
    <n v="4.7990081624147097E-3"/>
  </r>
  <r>
    <x v="4"/>
    <s v="1A2e"/>
    <x v="3"/>
    <s v="Food &amp; drink, tobacco (combustion)"/>
    <n v="837"/>
    <s v="Gas oil"/>
    <n v="15"/>
    <x v="1"/>
    <n v="94.179249420689999"/>
    <s v="TJ (net)"/>
    <n v="2.00000000008117E-5"/>
    <n v="1.8835849884902499E-3"/>
  </r>
  <r>
    <x v="4"/>
    <s v="1A2e"/>
    <x v="3"/>
    <s v="Food &amp; drink, tobacco (combustion)"/>
    <n v="837"/>
    <s v="Natural gas"/>
    <n v="19"/>
    <x v="1"/>
    <n v="54253.364153570597"/>
    <s v="TJ (net)"/>
    <n v="7.8000000000000005E-7"/>
    <n v="4.2317624039785097E-2"/>
  </r>
  <r>
    <x v="1"/>
    <s v="1A3dii"/>
    <x v="3"/>
    <s v="Sailing boats with auxiliary engines"/>
    <n v="901"/>
    <s v="DERV"/>
    <n v="12"/>
    <x v="1"/>
    <n v="96.517230366464901"/>
    <s v="TJ (net)"/>
    <n v="9.5973885688334099E-5"/>
    <n v="9.2631336341457097E-3"/>
  </r>
  <r>
    <x v="1"/>
    <s v="1A3dii"/>
    <x v="3"/>
    <s v="Sailing boats with auxiliary engines"/>
    <n v="901"/>
    <s v="Gas oil"/>
    <n v="15"/>
    <x v="1"/>
    <n v="0"/>
    <s v="TJ (net)"/>
    <n v="0"/>
    <n v="0"/>
  </r>
  <r>
    <x v="1"/>
    <s v="1A3dii"/>
    <x v="3"/>
    <s v="Sailing boats with auxiliary engines"/>
    <n v="901"/>
    <s v="Petrol"/>
    <n v="28"/>
    <x v="1"/>
    <n v="0"/>
    <s v="TJ (net)"/>
    <n v="0"/>
    <n v="0"/>
  </r>
  <r>
    <x v="1"/>
    <s v="1A3dii"/>
    <x v="3"/>
    <s v="Motorboats / workboats (e.g. canal boats, dredgers, service boats, tourist boats, river boats)"/>
    <n v="902"/>
    <s v="DERV"/>
    <n v="12"/>
    <x v="1"/>
    <n v="4492.1639905819402"/>
    <s v="TJ (net)"/>
    <n v="9.5973885688334099E-5"/>
    <n v="0.43113043332536199"/>
  </r>
  <r>
    <x v="1"/>
    <s v="1A3dii"/>
    <x v="3"/>
    <s v="Motorboats / workboats (e.g. canal boats, dredgers, service boats, tourist boats, river boats)"/>
    <n v="902"/>
    <s v="Gas oil"/>
    <n v="15"/>
    <x v="1"/>
    <n v="1796.3459012349099"/>
    <s v="TJ (net)"/>
    <n v="9.6784487645611595E-5"/>
    <n v="0.17385841768531499"/>
  </r>
  <r>
    <x v="1"/>
    <s v="1A3dii"/>
    <x v="3"/>
    <s v="Motorboats / workboats (e.g. canal boats, dredgers, service boats, tourist boats, river boats)"/>
    <n v="902"/>
    <s v="Petrol"/>
    <n v="28"/>
    <x v="1"/>
    <n v="2829.5372180428499"/>
    <s v="TJ (net)"/>
    <n v="8.0536190664552702E-7"/>
    <n v="2.2788014888474699E-3"/>
  </r>
  <r>
    <x v="1"/>
    <s v="1A3dii"/>
    <x v="3"/>
    <s v="Personal watercraft e.g. jet ski"/>
    <n v="903"/>
    <s v="DERV"/>
    <n v="12"/>
    <x v="1"/>
    <n v="0"/>
    <s v="TJ (net)"/>
    <n v="0"/>
    <n v="0"/>
  </r>
  <r>
    <x v="1"/>
    <s v="1A3dii"/>
    <x v="3"/>
    <s v="Personal watercraft e.g. jet ski"/>
    <n v="903"/>
    <s v="Gas oil"/>
    <n v="15"/>
    <x v="1"/>
    <n v="0"/>
    <s v="TJ (net)"/>
    <n v="0"/>
    <n v="0"/>
  </r>
  <r>
    <x v="1"/>
    <s v="1A3dii"/>
    <x v="3"/>
    <s v="Personal watercraft e.g. jet ski"/>
    <n v="903"/>
    <s v="Petrol"/>
    <n v="28"/>
    <x v="1"/>
    <n v="1892.74079362055"/>
    <s v="TJ (net)"/>
    <n v="8.0536190664552702E-7"/>
    <n v="1.5243413343360101E-3"/>
  </r>
  <r>
    <x v="1"/>
    <s v="1A3dii"/>
    <x v="3"/>
    <s v="Inland goods-carrying vessels"/>
    <n v="904"/>
    <s v="DERV"/>
    <n v="12"/>
    <x v="1"/>
    <n v="0"/>
    <s v="TJ (net)"/>
    <n v="0"/>
    <n v="0"/>
  </r>
  <r>
    <x v="1"/>
    <s v="1A3dii"/>
    <x v="3"/>
    <s v="Inland goods-carrying vessels"/>
    <n v="904"/>
    <s v="Gas oil"/>
    <n v="15"/>
    <x v="1"/>
    <n v="77.283659680290299"/>
    <s v="TJ (net)"/>
    <n v="9.6784487645611595E-5"/>
    <n v="7.4798594055347101E-3"/>
  </r>
  <r>
    <x v="1"/>
    <s v="1A3dii"/>
    <x v="3"/>
    <s v="Inland goods-carrying vessels"/>
    <n v="904"/>
    <s v="Petrol"/>
    <n v="28"/>
    <x v="1"/>
    <n v="0"/>
    <s v="TJ (net)"/>
    <n v="0"/>
    <n v="0"/>
  </r>
  <r>
    <x v="1"/>
    <s v="1A3dii"/>
    <x v="3"/>
    <s v="Shipping between UK and Gibraltar"/>
    <n v="906"/>
    <s v="Fuel oil"/>
    <n v="14"/>
    <x v="1"/>
    <n v="6.9970825317656202E-3"/>
    <s v="TJ (net)"/>
    <n v="1.28866018306545"/>
    <n v="9.0168616563091469E-3"/>
  </r>
  <r>
    <x v="1"/>
    <s v="1A3dii"/>
    <x v="3"/>
    <s v="Shipping between UK and OTs (excl. Gib and Bermuda)"/>
    <n v="907"/>
    <s v="Fuel oil"/>
    <n v="14"/>
    <x v="1"/>
    <n v="1.5276866513054448E-3"/>
    <s v="TJ (net)"/>
    <n v="1.28866018306545"/>
    <n v="1.9686689597379187E-3"/>
  </r>
  <r>
    <x v="3"/>
    <s v="1B1b"/>
    <x v="3"/>
    <s v="Charcoal production"/>
    <n v="913"/>
    <s v="Charcoal produced"/>
    <n v="317"/>
    <x v="1"/>
    <n v="5.0000000000000001E-3"/>
    <s v="Mt material produced"/>
    <n v="127.561877127145"/>
    <n v="0.63780938563572498"/>
  </r>
  <r>
    <x v="5"/>
    <s v="2A3"/>
    <x v="3"/>
    <s v="Glass – ballotini"/>
    <n v="971"/>
    <s v="Glass (ballotini)"/>
    <n v="344"/>
    <x v="1"/>
    <n v="36.003285080231898"/>
    <s v="kilotonne"/>
    <n v="4.5578776009792002E-4"/>
    <n v="1.6409856662885799E-2"/>
  </r>
  <r>
    <x v="4"/>
    <s v="1A2c"/>
    <x v="3"/>
    <s v="Methanol production – combustion"/>
    <n v="996"/>
    <s v="Natural gas"/>
    <n v="19"/>
    <x v="1"/>
    <n v="0"/>
    <s v="TJ (net)"/>
    <n v="7.8000000000000005E-7"/>
    <n v="0"/>
  </r>
  <r>
    <x v="1"/>
    <s v="1A3ai(i)"/>
    <x v="3"/>
    <s v="Aircraft between UK and Bermuda - TOL"/>
    <n v="1004"/>
    <s v="Aviation turbine fuel"/>
    <n v="3"/>
    <x v="1"/>
    <n v="36.5064203547904"/>
    <s v="TJ (net)"/>
    <n v="1.58171405320693E-6"/>
    <n v="5.7742718107451497E-5"/>
  </r>
  <r>
    <x v="1"/>
    <s v="1A3dii"/>
    <x v="3"/>
    <s v="Shipping between UK and Bermuda"/>
    <n v="1005"/>
    <s v="Fuel oil"/>
    <n v="14"/>
    <x v="1"/>
    <n v="6.3370252162339279E-5"/>
    <s v="TJ (net)"/>
    <n v="1.28866018306545"/>
    <n v="8.1662720752423868E-5"/>
  </r>
  <r>
    <x v="8"/>
    <s v="z_1A3ai(ii)"/>
    <x v="3"/>
    <s v="Aircraft between UK and Bermuda - Cruise"/>
    <n v="1006"/>
    <s v="Aviation turbine fuel"/>
    <n v="3"/>
    <x v="1"/>
    <n v="697.37888016305897"/>
    <s v="TJ (net)"/>
    <n v="4.6464282582778496E-6"/>
    <n v="3.2403209355157999E-3"/>
  </r>
  <r>
    <x v="1"/>
    <s v="1A3dii"/>
    <x v="3"/>
    <s v="Shipping between UK and CDs"/>
    <n v="1007"/>
    <s v="Fuel oil"/>
    <n v="14"/>
    <x v="1"/>
    <n v="2.7539078448593669E-4"/>
    <s v="Mt fuel consumed"/>
    <n v="1.25192298829056"/>
    <n v="3.4476805386131549E-4"/>
  </r>
  <r>
    <x v="1"/>
    <s v="1A3dii"/>
    <x v="3"/>
    <s v="Shipping between UK and CDs"/>
    <n v="1007"/>
    <s v="Gas oil"/>
    <n v="15"/>
    <x v="1"/>
    <n v="5.8048210664892377E-3"/>
    <s v="Mt fuel consumed"/>
    <n v="0.95654015996084796"/>
    <n v="5.5525444714837153E-3"/>
  </r>
  <r>
    <x v="5"/>
    <s v="2A5b"/>
    <x v="3"/>
    <s v="Construction of houses"/>
    <n v="1011"/>
    <s v="Construction"/>
    <n v="51"/>
    <x v="1"/>
    <n v="7471477.4784241002"/>
    <s v="m2"/>
    <n v="8.6000000000000002E-8"/>
    <n v="0.64254706314447296"/>
  </r>
  <r>
    <x v="5"/>
    <s v="2A5b"/>
    <x v="3"/>
    <s v="Construction of apartment buildings"/>
    <n v="1012"/>
    <s v="Construction"/>
    <n v="51"/>
    <x v="1"/>
    <n v="818368.08267240203"/>
    <s v="m2"/>
    <n v="2.9999999999999999E-7"/>
    <n v="0.245510424801721"/>
  </r>
  <r>
    <x v="5"/>
    <s v="2A5b"/>
    <x v="3"/>
    <s v="Non-residential construction"/>
    <n v="1013"/>
    <s v="Construction"/>
    <n v="51"/>
    <x v="1"/>
    <n v="13688595.7191537"/>
    <s v="m2"/>
    <n v="9.9999999999999995E-7"/>
    <n v="13.6885957191537"/>
  </r>
  <r>
    <x v="5"/>
    <s v="2A5b"/>
    <x v="3"/>
    <s v="Road construction"/>
    <n v="1014"/>
    <s v="Construction"/>
    <n v="51"/>
    <x v="1"/>
    <n v="5556325.2285025204"/>
    <s v="m2"/>
    <n v="2.3E-6"/>
    <n v="12.779548025555799"/>
  </r>
  <r>
    <x v="0"/>
    <s v="1A4ci"/>
    <x v="4"/>
    <s v="Agriculture - stationary combustion"/>
    <n v="2"/>
    <s v="Burning oil"/>
    <n v="5"/>
    <x v="1"/>
    <n v="0"/>
    <s v="TJ (net)"/>
    <n v="2.10000000001866E-5"/>
    <n v="0"/>
  </r>
  <r>
    <x v="0"/>
    <s v="1A4ci"/>
    <x v="4"/>
    <s v="Agriculture - stationary combustion"/>
    <n v="2"/>
    <s v="Coal"/>
    <n v="7"/>
    <x v="1"/>
    <n v="0"/>
    <s v="TJ (net)"/>
    <n v="1.08E-4"/>
    <n v="0"/>
  </r>
  <r>
    <x v="0"/>
    <s v="1A4ci"/>
    <x v="4"/>
    <s v="Agriculture - stationary combustion"/>
    <n v="2"/>
    <s v="Coke"/>
    <n v="8"/>
    <x v="1"/>
    <n v="0"/>
    <s v="TJ (net)"/>
    <n v="1.08E-4"/>
    <n v="0"/>
  </r>
  <r>
    <x v="0"/>
    <s v="1A4ci"/>
    <x v="4"/>
    <s v="Agriculture - stationary combustion"/>
    <n v="2"/>
    <s v="Fuel oil"/>
    <n v="14"/>
    <x v="1"/>
    <n v="732.86122583807298"/>
    <s v="TJ (net)"/>
    <n v="1.79999999980742E-5"/>
    <n v="1.3191502063673999E-2"/>
  </r>
  <r>
    <x v="0"/>
    <s v="1A4ci"/>
    <x v="4"/>
    <s v="Agriculture - stationary combustion"/>
    <n v="2"/>
    <s v="Natural gas"/>
    <n v="19"/>
    <x v="1"/>
    <n v="3360.5332012151698"/>
    <s v="TJ (net)"/>
    <n v="7.8000000000000005E-7"/>
    <n v="2.6212158969478299E-3"/>
  </r>
  <r>
    <x v="0"/>
    <s v="1A4ci"/>
    <x v="4"/>
    <s v="Agriculture - stationary combustion"/>
    <n v="2"/>
    <s v="Straw"/>
    <n v="34"/>
    <x v="1"/>
    <n v="4371.5199067657204"/>
    <s v="TJ (net)"/>
    <n v="9.9459538535864704E-5"/>
    <n v="0.43478935262726498"/>
  </r>
  <r>
    <x v="0"/>
    <s v="1A4ci"/>
    <x v="4"/>
    <s v="Agriculture - stationary combustion"/>
    <n v="2"/>
    <s v="Vaporising oil"/>
    <n v="37"/>
    <x v="1"/>
    <n v="0"/>
    <s v="TJ (net)"/>
    <n v="9.9428571428571396E-6"/>
    <n v="0"/>
  </r>
  <r>
    <x v="1"/>
    <s v="1A3ai(i)"/>
    <x v="4"/>
    <s v="Aircraft - international take off and landing"/>
    <n v="3"/>
    <s v="Aviation spirit"/>
    <n v="2"/>
    <x v="1"/>
    <n v="3.8879437615817899E-2"/>
    <s v="TJ (net)"/>
    <n v="6.6698593974554804E-6"/>
    <n v="2.5932038234964703E-7"/>
  </r>
  <r>
    <x v="1"/>
    <s v="1A3ai(i)"/>
    <x v="4"/>
    <s v="Aircraft - international take off and landing"/>
    <n v="3"/>
    <s v="Aviation turbine fuel"/>
    <n v="3"/>
    <x v="1"/>
    <n v="40406.294410476898"/>
    <s v="TJ (net)"/>
    <n v="2.2547645192296799E-6"/>
    <n v="9.1106678990291803E-2"/>
  </r>
  <r>
    <x v="1"/>
    <s v="1A3dii"/>
    <x v="4"/>
    <s v="Shipping - coastal"/>
    <n v="6"/>
    <s v="Fuel oil"/>
    <n v="14"/>
    <x v="1"/>
    <n v="0.18145593470289845"/>
    <s v="Mt fuel consumed"/>
    <n v="1.1774261801955701"/>
    <n v="0.21365096807105052"/>
  </r>
  <r>
    <x v="1"/>
    <s v="1A3dii"/>
    <x v="4"/>
    <s v="Shipping - coastal"/>
    <n v="6"/>
    <s v="Gas oil"/>
    <n v="15"/>
    <x v="1"/>
    <n v="1.1069439886254979"/>
    <s v="Mt fuel consumed"/>
    <n v="0.81829425214309803"/>
    <n v="0.90580590333659983"/>
  </r>
  <r>
    <x v="2"/>
    <s v="1A1c"/>
    <x v="4"/>
    <s v="Coke production"/>
    <n v="7"/>
    <s v="Blast furnace gas"/>
    <n v="4"/>
    <x v="1"/>
    <n v="2116.33591842133"/>
    <s v="TJ (net)"/>
    <n v="4.9210300429184595E-7"/>
    <n v="1.0414552635458799E-3"/>
  </r>
  <r>
    <x v="2"/>
    <s v="1A1c"/>
    <x v="4"/>
    <s v="Coke production"/>
    <n v="7"/>
    <s v="Coke oven gas"/>
    <n v="9"/>
    <x v="1"/>
    <n v="4767.7679903211601"/>
    <s v="TJ (net)"/>
    <n v="4.9210300429184595E-7"/>
    <n v="2.3462329518035398E-3"/>
  </r>
  <r>
    <x v="3"/>
    <s v="1B1b"/>
    <x v="4"/>
    <s v="Coke production"/>
    <n v="7"/>
    <s v="Coke produced"/>
    <n v="10"/>
    <x v="1"/>
    <n v="37495.912276712697"/>
    <s v="TJ (net)"/>
    <n v="1.20408396470908E-6"/>
    <n v="4.5148226714528103E-2"/>
  </r>
  <r>
    <x v="2"/>
    <s v="1A1c"/>
    <x v="4"/>
    <s v="Coke production"/>
    <n v="7"/>
    <s v="Colliery methane"/>
    <n v="11"/>
    <x v="1"/>
    <n v="0"/>
    <s v="TJ (net)"/>
    <n v="4.9210300429184595E-7"/>
    <n v="0"/>
  </r>
  <r>
    <x v="2"/>
    <s v="1A1c"/>
    <x v="4"/>
    <s v="Coke production"/>
    <n v="7"/>
    <s v="Natural gas"/>
    <n v="19"/>
    <x v="1"/>
    <n v="0"/>
    <s v="TJ (net)"/>
    <n v="5.3397671829424604E-7"/>
    <n v="0"/>
  </r>
  <r>
    <x v="2"/>
    <s v="1A1c"/>
    <x v="4"/>
    <s v="Collieries - combustion"/>
    <n v="8"/>
    <s v="Coal"/>
    <n v="7"/>
    <x v="1"/>
    <n v="0"/>
    <s v="TJ (net)"/>
    <n v="1.08E-4"/>
    <n v="0"/>
  </r>
  <r>
    <x v="2"/>
    <s v="1A1c"/>
    <x v="4"/>
    <s v="Collieries - combustion"/>
    <n v="8"/>
    <s v="Coke oven gas"/>
    <n v="9"/>
    <x v="1"/>
    <m/>
    <s v="TJ (net)"/>
    <m/>
    <n v="0"/>
  </r>
  <r>
    <x v="2"/>
    <s v="1A1c"/>
    <x v="4"/>
    <s v="Collieries - combustion"/>
    <n v="8"/>
    <s v="Colliery methane"/>
    <n v="11"/>
    <x v="1"/>
    <n v="912.88657213378997"/>
    <s v="TJ (net)"/>
    <n v="7.8000000000000005E-7"/>
    <n v="7.1205152626435599E-4"/>
  </r>
  <r>
    <x v="2"/>
    <s v="1A1c"/>
    <x v="4"/>
    <s v="Collieries - combustion"/>
    <n v="8"/>
    <s v="Natural gas"/>
    <n v="19"/>
    <x v="1"/>
    <n v="256.78356796173699"/>
    <s v="TJ (net)"/>
    <n v="7.8000000000000005E-7"/>
    <n v="2.00291183010155E-4"/>
  </r>
  <r>
    <x v="3"/>
    <s v="1B1a"/>
    <x v="4"/>
    <s v="Deep-mined coal"/>
    <n v="9"/>
    <s v="Coal produced"/>
    <n v="171"/>
    <x v="1"/>
    <n v="2.487E-2"/>
    <s v="Mt fuel consumed"/>
    <n v="5.0000000000000001E-3"/>
    <n v="1.2434999999999999E-4"/>
  </r>
  <r>
    <x v="0"/>
    <s v="1A4bi"/>
    <x v="4"/>
    <s v="Domestic combustion"/>
    <n v="10"/>
    <s v="Anthracite"/>
    <n v="1"/>
    <x v="1"/>
    <n v="2961.70684962106"/>
    <s v="TJ (net)"/>
    <n v="5.65081188118812E-5"/>
    <n v="0.16736048254434899"/>
  </r>
  <r>
    <x v="0"/>
    <s v="1A4bi"/>
    <x v="4"/>
    <s v="Domestic combustion"/>
    <n v="10"/>
    <s v="Burning oil"/>
    <n v="5"/>
    <x v="1"/>
    <n v="74151.262637597902"/>
    <s v="TJ (net)"/>
    <n v="1.9000000000168799E-6"/>
    <n v="0.14088739901268801"/>
  </r>
  <r>
    <x v="0"/>
    <s v="1A4bi"/>
    <x v="4"/>
    <s v="Domestic combustion"/>
    <n v="10"/>
    <s v="Coal"/>
    <n v="7"/>
    <x v="1"/>
    <n v="4435.7329126334698"/>
    <s v="TJ (net)"/>
    <n v="3.1933589112118402E-4"/>
    <n v="1.41648872243137"/>
  </r>
  <r>
    <x v="0"/>
    <s v="1A4bi"/>
    <x v="4"/>
    <s v="Domestic combustion"/>
    <n v="10"/>
    <s v="Coke"/>
    <n v="8"/>
    <x v="1"/>
    <m/>
    <s v="TJ (net)"/>
    <m/>
    <n v="0"/>
  </r>
  <r>
    <x v="0"/>
    <s v="1A4bi"/>
    <x v="4"/>
    <s v="Domestic combustion"/>
    <n v="10"/>
    <s v="Fuel oil"/>
    <n v="14"/>
    <x v="1"/>
    <n v="0"/>
    <s v="TJ (net)"/>
    <n v="1.8999999997967199E-6"/>
    <n v="0"/>
  </r>
  <r>
    <x v="0"/>
    <s v="1A4bi"/>
    <x v="4"/>
    <s v="Domestic combustion"/>
    <n v="10"/>
    <s v="Gas oil"/>
    <n v="15"/>
    <x v="1"/>
    <n v="6018.8843403962801"/>
    <s v="TJ (net)"/>
    <n v="1.9000000000771101E-6"/>
    <n v="1.1435880247216999E-2"/>
  </r>
  <r>
    <x v="0"/>
    <s v="1A4bi"/>
    <x v="4"/>
    <s v="Domestic combustion"/>
    <n v="10"/>
    <s v="LPG"/>
    <n v="16"/>
    <x v="1"/>
    <n v="8628.7010016116892"/>
    <s v="TJ (net)"/>
    <n v="1.1999999999999999E-6"/>
    <n v="1.0354441201934E-2"/>
  </r>
  <r>
    <x v="0"/>
    <s v="1A4bi"/>
    <x v="4"/>
    <s v="Domestic combustion"/>
    <n v="10"/>
    <s v="Natural gas"/>
    <n v="19"/>
    <x v="1"/>
    <n v="1028631.88012527"/>
    <s v="TJ (net)"/>
    <n v="1.1999999999999999E-6"/>
    <n v="1.2343582561503199"/>
  </r>
  <r>
    <x v="0"/>
    <s v="1A4bi"/>
    <x v="4"/>
    <s v="Domestic combustion"/>
    <n v="10"/>
    <s v="Petroleum coke"/>
    <n v="31"/>
    <x v="1"/>
    <n v="1686.0863489878"/>
    <s v="TJ (net)"/>
    <n v="5.65081188118812E-5"/>
    <n v="9.5277567735693597E-2"/>
  </r>
  <r>
    <x v="0"/>
    <s v="1A4bi"/>
    <x v="4"/>
    <s v="Domestic combustion"/>
    <n v="10"/>
    <s v="SSF"/>
    <n v="32"/>
    <x v="1"/>
    <n v="3133.1185142197601"/>
    <s v="TJ (net)"/>
    <n v="5.6508118812687202E-5"/>
    <n v="0.17704663325576001"/>
  </r>
  <r>
    <x v="0"/>
    <s v="1A4bi"/>
    <x v="4"/>
    <s v="Domestic combustion"/>
    <n v="10"/>
    <s v="Town gas"/>
    <n v="35"/>
    <x v="1"/>
    <n v="0"/>
    <s v="TJ (net)"/>
    <n v="1.1999999999999999E-6"/>
    <n v="0"/>
  </r>
  <r>
    <x v="0"/>
    <s v="1A4bi"/>
    <x v="4"/>
    <s v="Domestic combustion"/>
    <n v="10"/>
    <s v="Wood"/>
    <n v="39"/>
    <x v="1"/>
    <n v="99266.712306404501"/>
    <s v="TJ (net)"/>
    <n v="3.7447963216684198E-4"/>
    <n v="37.173361910914103"/>
  </r>
  <r>
    <x v="0"/>
    <s v="1A4bi"/>
    <x v="4"/>
    <s v="Domestic combustion"/>
    <n v="10"/>
    <s v="Peat"/>
    <n v="255"/>
    <x v="1"/>
    <n v="45.591446837834603"/>
    <s v="TJ (net)"/>
    <n v="7.8812553925798102E-4"/>
    <n v="3.5931783624620003E-2"/>
  </r>
  <r>
    <x v="0"/>
    <s v="1A4bi"/>
    <x v="4"/>
    <s v="Domestic combustion"/>
    <n v="10"/>
    <s v="Charcoal"/>
    <n v="316"/>
    <x v="1"/>
    <n v="2931.1568602431598"/>
    <s v="TJ (net)"/>
    <n v="2.5640350877193001E-4"/>
    <n v="0.75155890372725997"/>
  </r>
  <r>
    <x v="0"/>
    <s v="1A4ciii"/>
    <x v="4"/>
    <s v="Fishing vessels"/>
    <n v="12"/>
    <s v="Fuel oil"/>
    <n v="14"/>
    <x v="1"/>
    <n v="9.8460091145620293E-3"/>
    <s v="Mt fuel consumed"/>
    <n v="1.2817592101541799"/>
    <n v="1.2620212865851884E-2"/>
  </r>
  <r>
    <x v="0"/>
    <s v="1A4ciii"/>
    <x v="4"/>
    <s v="Fishing vessels"/>
    <n v="12"/>
    <s v="Gas oil"/>
    <n v="15"/>
    <x v="1"/>
    <n v="0.15930628109749165"/>
    <s v="Mt fuel consumed"/>
    <n v="0.93694509419862104"/>
    <n v="0.1492612385493213"/>
  </r>
  <r>
    <x v="2"/>
    <s v="1A1c"/>
    <x v="4"/>
    <s v="Gas production"/>
    <n v="15"/>
    <s v="Colliery methane"/>
    <n v="11"/>
    <x v="1"/>
    <n v="0"/>
    <s v="TJ (net)"/>
    <n v="7.8000000000000005E-7"/>
    <n v="0"/>
  </r>
  <r>
    <x v="2"/>
    <s v="1A1c"/>
    <x v="4"/>
    <s v="Gas production"/>
    <n v="15"/>
    <s v="LPG"/>
    <n v="16"/>
    <x v="1"/>
    <n v="0"/>
    <s v="TJ (net)"/>
    <n v="7.8000000000000005E-7"/>
    <n v="0"/>
  </r>
  <r>
    <x v="2"/>
    <s v="1A1c"/>
    <x v="4"/>
    <s v="Gas production"/>
    <n v="15"/>
    <s v="Natural gas"/>
    <n v="19"/>
    <x v="1"/>
    <n v="11612.841352589099"/>
    <s v="TJ (net)"/>
    <n v="7.8000000000000005E-7"/>
    <n v="9.0580162550195006E-3"/>
  </r>
  <r>
    <x v="2"/>
    <s v="1A1c"/>
    <x v="4"/>
    <s v="Gas production"/>
    <n v="15"/>
    <s v="OPG"/>
    <n v="26"/>
    <x v="1"/>
    <n v="0"/>
    <s v="TJ (net)"/>
    <n v="7.8000000000000005E-7"/>
    <n v="0"/>
  </r>
  <r>
    <x v="2"/>
    <s v="1A1c"/>
    <x v="4"/>
    <s v="Gas production"/>
    <n v="15"/>
    <s v="Town gas"/>
    <n v="35"/>
    <x v="1"/>
    <n v="0"/>
    <s v="TJ (net)"/>
    <n v="7.8000000000000005E-7"/>
    <n v="0"/>
  </r>
  <r>
    <x v="4"/>
    <s v="1A2a"/>
    <x v="4"/>
    <s v="Blast furnaces"/>
    <n v="16"/>
    <s v="Blast furnace gas"/>
    <n v="4"/>
    <x v="1"/>
    <n v="10030.7586687817"/>
    <s v="TJ (net)"/>
    <n v="7.8000000000000005E-7"/>
    <n v="7.82399176164973E-3"/>
  </r>
  <r>
    <x v="4"/>
    <s v="1A2a"/>
    <x v="4"/>
    <s v="Blast furnaces"/>
    <n v="16"/>
    <s v="Coke oven gas"/>
    <n v="9"/>
    <x v="1"/>
    <n v="1002.33431556046"/>
    <s v="TJ (net)"/>
    <n v="7.8000000000000005E-7"/>
    <n v="7.8182076613715905E-4"/>
  </r>
  <r>
    <x v="4"/>
    <s v="1A2a"/>
    <x v="4"/>
    <s v="Blast furnaces"/>
    <n v="16"/>
    <s v="Natural gas"/>
    <n v="19"/>
    <x v="1"/>
    <n v="957.05442194196996"/>
    <s v="TJ (net)"/>
    <n v="7.8000000000000005E-7"/>
    <n v="7.4650244911473695E-4"/>
  </r>
  <r>
    <x v="5"/>
    <s v="2C1"/>
    <x v="4"/>
    <s v="Blast furnaces"/>
    <n v="16"/>
    <s v="Iron production (blast furnace)"/>
    <n v="172"/>
    <x v="1"/>
    <n v="5.4325654488052297"/>
    <s v="Mt material produced"/>
    <n v="3.1634811226968297E-2"/>
    <n v="0.17185818245110401"/>
  </r>
  <r>
    <x v="5"/>
    <s v="2C1"/>
    <x v="4"/>
    <s v="Sinter production"/>
    <n v="17"/>
    <s v="Iron production"/>
    <n v="68"/>
    <x v="1"/>
    <n v="5.4325654488052297"/>
    <s v="Mt Blast Furnace iron produced"/>
    <n v="0.22089536261228601"/>
    <n v="1.2000285147288099"/>
  </r>
  <r>
    <x v="6"/>
    <s v="5C1a"/>
    <x v="4"/>
    <s v="Incineration"/>
    <n v="18"/>
    <s v="MSW"/>
    <n v="52"/>
    <x v="1"/>
    <m/>
    <s v="TJ (net)"/>
    <m/>
    <n v="0"/>
  </r>
  <r>
    <x v="4"/>
    <s v="1A2a"/>
    <x v="4"/>
    <s v="Iron and steel - combustion plant"/>
    <n v="19"/>
    <s v="Blast furnace gas"/>
    <n v="4"/>
    <x v="1"/>
    <n v="17393.209467668999"/>
    <s v="TJ (net)"/>
    <n v="7.8000000000000005E-7"/>
    <n v="1.35667033847818E-2"/>
  </r>
  <r>
    <x v="4"/>
    <s v="1A2a"/>
    <x v="4"/>
    <s v="Iron and steel - combustion plant"/>
    <n v="19"/>
    <s v="Coal"/>
    <n v="7"/>
    <x v="1"/>
    <n v="936.357291855021"/>
    <s v="TJ (net)"/>
    <n v="1.08E-4"/>
    <n v="0.101126587520342"/>
  </r>
  <r>
    <x v="4"/>
    <s v="1A2a"/>
    <x v="4"/>
    <s v="Iron and steel - combustion plant"/>
    <n v="19"/>
    <s v="Coke"/>
    <n v="8"/>
    <x v="1"/>
    <n v="60.3748"/>
    <s v="TJ (net)"/>
    <n v="1.08E-4"/>
    <n v="6.5204783999999998E-3"/>
  </r>
  <r>
    <x v="4"/>
    <s v="1A2a"/>
    <x v="4"/>
    <s v="Iron and steel - combustion plant"/>
    <n v="19"/>
    <s v="Coke oven gas"/>
    <n v="9"/>
    <x v="1"/>
    <n v="5777.01653059819"/>
    <s v="TJ (net)"/>
    <n v="7.8000000000000005E-7"/>
    <n v="4.50607289386659E-3"/>
  </r>
  <r>
    <x v="4"/>
    <s v="1A2a"/>
    <x v="4"/>
    <s v="Iron and steel - combustion plant"/>
    <n v="19"/>
    <s v="Fuel oil"/>
    <n v="14"/>
    <x v="1"/>
    <n v="465.36452363198998"/>
    <s v="TJ (net)"/>
    <n v="1.99999999978602E-5"/>
    <n v="9.3072904716440096E-3"/>
  </r>
  <r>
    <x v="4"/>
    <s v="1A2a"/>
    <x v="4"/>
    <s v="Iron and steel - combustion plant"/>
    <n v="19"/>
    <s v="Gas oil"/>
    <n v="15"/>
    <x v="1"/>
    <n v="115.98810053111001"/>
    <s v="TJ (net)"/>
    <n v="2.00000000008117E-5"/>
    <n v="2.3197620107163501E-3"/>
  </r>
  <r>
    <x v="4"/>
    <s v="1A2a"/>
    <x v="4"/>
    <s v="Iron and steel - combustion plant"/>
    <n v="19"/>
    <s v="LPG"/>
    <n v="16"/>
    <x v="1"/>
    <n v="30.888732212499999"/>
    <s v="TJ (net)"/>
    <n v="7.8000000000000005E-7"/>
    <n v="2.4093211125750002E-5"/>
  </r>
  <r>
    <x v="4"/>
    <s v="1A2a"/>
    <x v="4"/>
    <s v="Iron and steel - combustion plant"/>
    <n v="19"/>
    <s v="Natural gas"/>
    <n v="19"/>
    <x v="1"/>
    <n v="13462.444441773599"/>
    <s v="TJ (net)"/>
    <n v="7.8000000000000005E-7"/>
    <n v="1.0500706664583401E-2"/>
  </r>
  <r>
    <x v="4"/>
    <s v="1A2a"/>
    <x v="4"/>
    <s v="Iron and steel - combustion plant"/>
    <n v="19"/>
    <s v="Town gas"/>
    <n v="35"/>
    <x v="1"/>
    <n v="0"/>
    <s v="TJ (net)"/>
    <n v="7.8000000000000005E-7"/>
    <n v="0"/>
  </r>
  <r>
    <x v="6"/>
    <s v="5A"/>
    <x v="4"/>
    <s v="Landfill"/>
    <n v="20"/>
    <s v="Non-fuel combustion"/>
    <n v="21"/>
    <x v="1"/>
    <n v="0.80375214809682405"/>
    <s v="EF = Emission fuel = 1"/>
    <n v="1.5195641132595E-3"/>
    <n v="1.2213529202031699E-3"/>
  </r>
  <r>
    <x v="4"/>
    <s v="1A2f"/>
    <x v="4"/>
    <s v="Lime production - non decarbonising"/>
    <n v="21"/>
    <s v="Lime production"/>
    <n v="44"/>
    <x v="1"/>
    <n v="1.4521986289317701"/>
    <s v="Megatonne"/>
    <n v="5.0515306560704604E-3"/>
    <n v="7.3358258927523302E-3"/>
  </r>
  <r>
    <x v="0"/>
    <s v="1A4ai"/>
    <x v="4"/>
    <s v="Miscellaneous industrial/commercial combustion"/>
    <n v="22"/>
    <s v="Coal"/>
    <n v="7"/>
    <x v="1"/>
    <n v="162.85205426688"/>
    <s v="TJ (net)"/>
    <n v="1.0799999998113E-4"/>
    <n v="1.7588021857749998E-2"/>
  </r>
  <r>
    <x v="0"/>
    <s v="1A4ai"/>
    <x v="4"/>
    <s v="Miscellaneous industrial/commercial combustion"/>
    <n v="22"/>
    <s v="Coke"/>
    <n v="8"/>
    <x v="1"/>
    <n v="0"/>
    <s v="TJ (net)"/>
    <n v="1.08E-4"/>
    <n v="0"/>
  </r>
  <r>
    <x v="0"/>
    <s v="1A4ai"/>
    <x v="4"/>
    <s v="Miscellaneous industrial/commercial combustion"/>
    <n v="22"/>
    <s v="Fuel oil"/>
    <n v="14"/>
    <x v="1"/>
    <n v="1457.5405141823301"/>
    <s v="TJ (net)"/>
    <n v="1.79999999980742E-5"/>
    <n v="2.6235729252474999E-2"/>
  </r>
  <r>
    <x v="0"/>
    <s v="1A4ai"/>
    <x v="4"/>
    <s v="Miscellaneous industrial/commercial combustion"/>
    <n v="22"/>
    <s v="Gas oil"/>
    <n v="15"/>
    <x v="1"/>
    <n v="860.29553480910295"/>
    <s v="TJ (net)"/>
    <n v="1.8000000000730499E-5"/>
    <n v="1.5485319627192301E-2"/>
  </r>
  <r>
    <x v="0"/>
    <s v="1A4ai"/>
    <x v="4"/>
    <s v="Miscellaneous industrial/commercial combustion"/>
    <n v="22"/>
    <s v="Natural gas"/>
    <n v="19"/>
    <x v="1"/>
    <n v="196253.04270948499"/>
    <s v="TJ (net)"/>
    <n v="7.8000000000000005E-7"/>
    <n v="0.15307737331339799"/>
  </r>
  <r>
    <x v="2"/>
    <s v="1A1a"/>
    <x v="4"/>
    <s v="Miscellaneous industrial/commercial combustion"/>
    <n v="22"/>
    <s v="Landfill gas"/>
    <n v="24"/>
    <x v="1"/>
    <n v="341.68088032520001"/>
    <s v="TJ (net)"/>
    <n v="1.08663160243165E-5"/>
    <n v="3.7128124250802902E-3"/>
  </r>
  <r>
    <x v="0"/>
    <s v="1A4ai"/>
    <x v="4"/>
    <s v="Miscellaneous industrial/commercial combustion"/>
    <n v="22"/>
    <s v="SSF"/>
    <n v="32"/>
    <x v="1"/>
    <n v="0"/>
    <s v="TJ (net)"/>
    <n v="1.08E-4"/>
    <n v="0"/>
  </r>
  <r>
    <x v="0"/>
    <s v="1A4ai"/>
    <x v="4"/>
    <s v="Miscellaneous industrial/commercial combustion"/>
    <n v="22"/>
    <s v="Town gas"/>
    <n v="35"/>
    <x v="1"/>
    <n v="0"/>
    <s v="TJ (net)"/>
    <n v="7.8000000000000005E-7"/>
    <n v="0"/>
  </r>
  <r>
    <x v="2"/>
    <s v="1A1a"/>
    <x v="4"/>
    <s v="Miscellaneous industrial/commercial combustion"/>
    <n v="22"/>
    <s v="MSW"/>
    <n v="52"/>
    <x v="1"/>
    <n v="14449.7695692457"/>
    <s v="TJ (net)"/>
    <n v="9.3452378496901299E-7"/>
    <n v="1.35036533497816E-2"/>
  </r>
  <r>
    <x v="2"/>
    <s v="1A1c"/>
    <x v="4"/>
    <s v="Nuclear fuel production"/>
    <n v="23"/>
    <s v="Natural gas"/>
    <n v="19"/>
    <x v="1"/>
    <n v="0"/>
    <s v="TJ (net)"/>
    <n v="7.8000000000000005E-7"/>
    <n v="0"/>
  </r>
  <r>
    <x v="3"/>
    <s v="1B2c"/>
    <x v="4"/>
    <s v="Upstream Oil Production - flaring"/>
    <n v="24"/>
    <s v="Non-fuel combustion"/>
    <n v="21"/>
    <x v="1"/>
    <n v="1034472.05519158"/>
    <s v="t"/>
    <n v="3.1401259810891202E-7"/>
    <n v="0.32483725772177402"/>
  </r>
  <r>
    <x v="2"/>
    <s v="1A1c"/>
    <x v="4"/>
    <s v="Upstream Oil Production - fuel combustion"/>
    <n v="26"/>
    <s v="Gas oil"/>
    <n v="15"/>
    <x v="1"/>
    <n v="20183.8195982133"/>
    <s v="TJ (net)"/>
    <n v="4.6801593534173398E-6"/>
    <n v="9.4463492080266206E-2"/>
  </r>
  <r>
    <x v="2"/>
    <s v="1A1c"/>
    <x v="4"/>
    <s v="Upstream Oil Production - fuel combustion"/>
    <n v="26"/>
    <s v="Natural gas"/>
    <n v="19"/>
    <x v="1"/>
    <n v="103120.314896635"/>
    <s v="TJ (net)"/>
    <n v="9.0479151736799096E-7"/>
    <n v="9.3302386186791403E-2"/>
  </r>
  <r>
    <x v="3"/>
    <s v="1B1a"/>
    <x v="4"/>
    <s v="Open-cast coal"/>
    <n v="27"/>
    <s v="Coal produced"/>
    <n v="171"/>
    <x v="1"/>
    <n v="3.1950124999999998"/>
    <s v="Mt fuel consumed"/>
    <n v="6.0000000000000097E-3"/>
    <n v="1.9170075000000002E-2"/>
  </r>
  <r>
    <x v="4"/>
    <s v="1A2gviii"/>
    <x v="4"/>
    <s v="Other industrial combustion"/>
    <n v="29"/>
    <s v="Burning oil"/>
    <n v="5"/>
    <x v="1"/>
    <n v="55436.419737921198"/>
    <s v="TJ (net)"/>
    <n v="2.0000000000177699E-5"/>
    <n v="1.10872839476827"/>
  </r>
  <r>
    <x v="4"/>
    <s v="1A2gviii"/>
    <x v="4"/>
    <s v="Other industrial combustion"/>
    <n v="29"/>
    <s v="Coal"/>
    <n v="7"/>
    <x v="1"/>
    <n v="8705.4102111362699"/>
    <s v="TJ (net)"/>
    <n v="1.0800000000343501E-4"/>
    <n v="0.94018430283262"/>
  </r>
  <r>
    <x v="4"/>
    <s v="1A2gviii"/>
    <x v="4"/>
    <s v="Other industrial combustion"/>
    <n v="29"/>
    <s v="Coke"/>
    <n v="8"/>
    <x v="1"/>
    <m/>
    <s v="TJ (net)"/>
    <m/>
    <n v="0"/>
  </r>
  <r>
    <x v="4"/>
    <s v="1A2gviii"/>
    <x v="4"/>
    <s v="Other industrial combustion"/>
    <n v="29"/>
    <s v="Coke oven gas"/>
    <n v="9"/>
    <x v="1"/>
    <n v="4.3743347098039296"/>
    <s v="TJ (net)"/>
    <n v="7.8000000000000005E-7"/>
    <n v="3.41198107364707E-6"/>
  </r>
  <r>
    <x v="4"/>
    <s v="1A2gviii"/>
    <x v="4"/>
    <s v="Other industrial combustion"/>
    <n v="29"/>
    <s v="Colliery methane"/>
    <n v="11"/>
    <x v="1"/>
    <n v="15.9469536128219"/>
    <s v="TJ (net)"/>
    <n v="7.8000000000000005E-7"/>
    <n v="1.2438623818001101E-5"/>
  </r>
  <r>
    <x v="4"/>
    <s v="1A2gviii"/>
    <x v="4"/>
    <s v="Other industrial combustion"/>
    <n v="29"/>
    <s v="Fuel oil"/>
    <n v="14"/>
    <x v="1"/>
    <n v="12203.879167741899"/>
    <s v="TJ (net)"/>
    <n v="1.99999999978602E-5"/>
    <n v="0.24407758332872401"/>
  </r>
  <r>
    <x v="4"/>
    <s v="1A2gviii"/>
    <x v="4"/>
    <s v="Other industrial combustion"/>
    <n v="29"/>
    <s v="Gas oil"/>
    <n v="15"/>
    <x v="1"/>
    <n v="2407.3359036089"/>
    <s v="TJ (net)"/>
    <n v="2.00000000008117E-5"/>
    <n v="4.8146718074131997E-2"/>
  </r>
  <r>
    <x v="4"/>
    <s v="1A2gviii"/>
    <x v="4"/>
    <s v="Other industrial combustion"/>
    <n v="29"/>
    <s v="LPG"/>
    <n v="16"/>
    <x v="1"/>
    <n v="22867.897169751301"/>
    <s v="TJ (net)"/>
    <n v="7.8000000000000005E-7"/>
    <n v="1.7836959792406001E-2"/>
  </r>
  <r>
    <x v="4"/>
    <s v="1A2gviii"/>
    <x v="4"/>
    <s v="Other industrial combustion"/>
    <n v="29"/>
    <s v="Natural gas"/>
    <n v="19"/>
    <x v="1"/>
    <n v="115638.678249409"/>
    <s v="TJ (net)"/>
    <n v="7.8000000000000005E-7"/>
    <n v="9.0198169034539005E-2"/>
  </r>
  <r>
    <x v="4"/>
    <s v="1A2gviii"/>
    <x v="4"/>
    <s v="Other industrial combustion"/>
    <n v="29"/>
    <s v="OPG"/>
    <n v="26"/>
    <x v="1"/>
    <m/>
    <s v="TJ (net)"/>
    <m/>
    <n v="0"/>
  </r>
  <r>
    <x v="4"/>
    <s v="1A2gviii"/>
    <x v="4"/>
    <s v="Other industrial combustion"/>
    <n v="29"/>
    <s v="Petroleum coke"/>
    <n v="31"/>
    <x v="1"/>
    <n v="693.8852188326"/>
    <s v="TJ (net)"/>
    <n v="1.17E-4"/>
    <n v="8.1184570603414205E-2"/>
  </r>
  <r>
    <x v="4"/>
    <s v="1A2gviii"/>
    <x v="4"/>
    <s v="Other industrial combustion"/>
    <n v="29"/>
    <s v="SSF"/>
    <n v="32"/>
    <x v="1"/>
    <n v="0"/>
    <s v="TJ (net)"/>
    <n v="1.08E-4"/>
    <n v="0"/>
  </r>
  <r>
    <x v="4"/>
    <s v="1A2gviii"/>
    <x v="4"/>
    <s v="Other industrial combustion"/>
    <n v="29"/>
    <s v="Town gas"/>
    <n v="35"/>
    <x v="1"/>
    <n v="0"/>
    <s v="TJ (net)"/>
    <n v="7.8000000000000005E-7"/>
    <n v="0"/>
  </r>
  <r>
    <x v="4"/>
    <s v="1A2gviii"/>
    <x v="4"/>
    <s v="Other industrial combustion"/>
    <n v="29"/>
    <s v="Wood"/>
    <n v="39"/>
    <x v="1"/>
    <n v="18552.0604413937"/>
    <s v="TJ (net)"/>
    <n v="1.0330268471380101E-4"/>
    <n v="1.91647765056867"/>
  </r>
  <r>
    <x v="4"/>
    <s v="1A2gviii"/>
    <x v="4"/>
    <s v="Other industrial combustion"/>
    <n v="29"/>
    <s v="Lubricants"/>
    <n v="66"/>
    <x v="1"/>
    <n v="4301.0456255704203"/>
    <s v="TJ (net)"/>
    <n v="6.6945120694217604E-5"/>
    <n v="0.28793401851514799"/>
  </r>
  <r>
    <x v="4"/>
    <s v="1A2gviii"/>
    <x v="4"/>
    <s v="Other industrial combustion"/>
    <n v="29"/>
    <s v="Biomass"/>
    <n v="253"/>
    <x v="1"/>
    <n v="68893.634920164506"/>
    <s v="TJ (net)"/>
    <n v="1.0330268471380101E-4"/>
    <n v="7.1168974469454698"/>
  </r>
  <r>
    <x v="2"/>
    <s v="1A1a"/>
    <x v="4"/>
    <s v="Power stations"/>
    <n v="33"/>
    <s v="Burning oil"/>
    <n v="5"/>
    <x v="1"/>
    <n v="6.8427842619951607E-2"/>
    <s v="TJ (net)"/>
    <n v="3.4460724882680901E-7"/>
    <n v="2.35807305884154E-8"/>
  </r>
  <r>
    <x v="2"/>
    <s v="1A1a"/>
    <x v="4"/>
    <s v="Power stations"/>
    <n v="33"/>
    <s v="Coal"/>
    <n v="7"/>
    <x v="1"/>
    <n v="0"/>
    <s v="TJ (net)"/>
    <n v="0"/>
    <n v="0"/>
  </r>
  <r>
    <x v="2"/>
    <s v="1A1a"/>
    <x v="4"/>
    <s v="Power stations"/>
    <n v="33"/>
    <s v="Coke"/>
    <n v="8"/>
    <x v="1"/>
    <n v="0"/>
    <s v="TJ (net)"/>
    <n v="3.4000000000000001E-6"/>
    <n v="0"/>
  </r>
  <r>
    <x v="2"/>
    <s v="1A1a"/>
    <x v="4"/>
    <s v="Power stations"/>
    <n v="33"/>
    <s v="Fuel oil"/>
    <n v="14"/>
    <x v="1"/>
    <n v="5.2137611090204201"/>
    <s v="TJ (net)"/>
    <n v="8.5748434473895698E-9"/>
    <n v="4.4707185281938398E-8"/>
  </r>
  <r>
    <x v="2"/>
    <s v="1A1a"/>
    <x v="4"/>
    <s v="Power stations"/>
    <n v="33"/>
    <s v="Gas oil"/>
    <n v="15"/>
    <x v="1"/>
    <n v="1.4739503785925001"/>
    <s v="TJ (net)"/>
    <n v="5.5190804777308103E-6"/>
    <n v="8.1348507596337996E-6"/>
  </r>
  <r>
    <x v="2"/>
    <s v="1A1a"/>
    <x v="4"/>
    <s v="Power stations"/>
    <n v="33"/>
    <s v="LPG"/>
    <n v="16"/>
    <x v="1"/>
    <n v="0"/>
    <s v="TJ (net)"/>
    <n v="8.8999999999999995E-7"/>
    <n v="0"/>
  </r>
  <r>
    <x v="2"/>
    <s v="1A1a"/>
    <x v="4"/>
    <s v="Power stations"/>
    <n v="33"/>
    <s v="Natural gas"/>
    <n v="19"/>
    <x v="1"/>
    <n v="509483.70964193001"/>
    <s v="TJ (net)"/>
    <n v="1.77492119250751E-7"/>
    <n v="9.0429343348080393E-2"/>
  </r>
  <r>
    <x v="2"/>
    <s v="1A1a"/>
    <x v="4"/>
    <s v="Power stations"/>
    <n v="33"/>
    <s v="Landfill gas"/>
    <n v="24"/>
    <x v="1"/>
    <n v="40204.390296466299"/>
    <s v="TJ (net)"/>
    <n v="1.08663160243165E-5"/>
    <n v="0.43687361052636697"/>
  </r>
  <r>
    <x v="2"/>
    <s v="1A1a"/>
    <x v="4"/>
    <s v="Power stations"/>
    <n v="33"/>
    <s v="Sewage gas"/>
    <n v="25"/>
    <x v="1"/>
    <n v="15479.472805211701"/>
    <s v="TJ (net)"/>
    <n v="5.6693822735564403E-6"/>
    <n v="8.7759048725866207E-2"/>
  </r>
  <r>
    <x v="2"/>
    <s v="1A1a"/>
    <x v="4"/>
    <s v="Power stations"/>
    <n v="33"/>
    <s v="OPG"/>
    <n v="26"/>
    <x v="1"/>
    <n v="0"/>
    <s v="TJ (net)"/>
    <n v="8.8999999999999995E-7"/>
    <n v="0"/>
  </r>
  <r>
    <x v="2"/>
    <s v="1A1a"/>
    <x v="4"/>
    <s v="Power stations"/>
    <n v="33"/>
    <s v="Orimulsion"/>
    <n v="27"/>
    <x v="1"/>
    <n v="0"/>
    <s v="TJ (net)"/>
    <n v="0"/>
    <n v="0"/>
  </r>
  <r>
    <x v="2"/>
    <s v="1A1a"/>
    <x v="4"/>
    <s v="Power stations"/>
    <n v="33"/>
    <s v="Petroleum coke"/>
    <n v="31"/>
    <x v="1"/>
    <n v="0"/>
    <s v="TJ (net)"/>
    <n v="3.5910822160999199E-9"/>
    <n v="0"/>
  </r>
  <r>
    <x v="2"/>
    <s v="1A1a"/>
    <x v="4"/>
    <s v="Power stations"/>
    <n v="33"/>
    <s v="Straw"/>
    <n v="34"/>
    <x v="1"/>
    <n v="6326.7384511822902"/>
    <s v="TJ (net)"/>
    <n v="1.2460355159828199E-6"/>
    <n v="7.8833408105072698E-3"/>
  </r>
  <r>
    <x v="2"/>
    <s v="1A1a"/>
    <x v="4"/>
    <s v="Power stations"/>
    <n v="33"/>
    <s v="Wood"/>
    <n v="39"/>
    <x v="1"/>
    <n v="250768.39755869101"/>
    <s v="TJ (net)"/>
    <n v="4.0343136527939499E-6"/>
    <n v="1.01167836996029"/>
  </r>
  <r>
    <x v="2"/>
    <s v="1A1a"/>
    <x v="4"/>
    <s v="Power stations"/>
    <n v="33"/>
    <s v="Slurry"/>
    <n v="40"/>
    <x v="1"/>
    <n v="0"/>
    <s v="TJ (net)"/>
    <n v="0"/>
    <n v="0"/>
  </r>
  <r>
    <x v="2"/>
    <s v="1A1a"/>
    <x v="4"/>
    <s v="Power stations"/>
    <n v="33"/>
    <s v="MSW"/>
    <n v="52"/>
    <x v="1"/>
    <n v="128616.587180573"/>
    <s v="TJ (net)"/>
    <n v="9.3452378496901299E-7"/>
    <n v="0.120195259861786"/>
  </r>
  <r>
    <x v="2"/>
    <s v="1A1a"/>
    <x v="4"/>
    <s v="Power stations"/>
    <n v="33"/>
    <s v="Scrap tyres"/>
    <n v="56"/>
    <x v="1"/>
    <n v="0"/>
    <s v="TJ (net)"/>
    <n v="5.8972222222222203E-6"/>
    <n v="0"/>
  </r>
  <r>
    <x v="2"/>
    <s v="1A1a"/>
    <x v="4"/>
    <s v="Power stations"/>
    <n v="33"/>
    <s v="Sour gas"/>
    <n v="58"/>
    <x v="1"/>
    <n v="0"/>
    <s v="TJ (net)"/>
    <n v="0"/>
    <n v="0"/>
  </r>
  <r>
    <x v="2"/>
    <s v="1A1a"/>
    <x v="4"/>
    <s v="Power stations"/>
    <n v="33"/>
    <s v="Waste oils"/>
    <n v="61"/>
    <x v="1"/>
    <n v="1.56898840296791"/>
    <s v="TJ (net)"/>
    <n v="8.2782011904059996E-9"/>
    <n v="1.29884016651822E-8"/>
  </r>
  <r>
    <x v="2"/>
    <s v="1A1a"/>
    <x v="4"/>
    <s v="Power stations"/>
    <n v="33"/>
    <s v="Poultry litter"/>
    <n v="67"/>
    <x v="1"/>
    <n v="7170.4096933783103"/>
    <s v="TJ (net)"/>
    <n v="9.4117578027497199E-7"/>
    <n v="6.7486159380565503E-3"/>
  </r>
  <r>
    <x v="2"/>
    <s v="1A1a"/>
    <x v="4"/>
    <s v="Power stations"/>
    <n v="33"/>
    <s v="Liquid bio-fuels"/>
    <n v="282"/>
    <x v="1"/>
    <n v="0"/>
    <s v="TJ (net)"/>
    <n v="1.45009376719E-8"/>
    <n v="0"/>
  </r>
  <r>
    <x v="0"/>
    <s v="1A4ai"/>
    <x v="4"/>
    <s v="Public sector combustion"/>
    <n v="35"/>
    <s v="Burning oil"/>
    <n v="5"/>
    <x v="1"/>
    <n v="0"/>
    <s v="TJ (net)"/>
    <n v="1.80000000001599E-5"/>
    <n v="0"/>
  </r>
  <r>
    <x v="0"/>
    <s v="1A4ai"/>
    <x v="4"/>
    <s v="Public sector combustion"/>
    <n v="35"/>
    <s v="Coal"/>
    <n v="7"/>
    <x v="1"/>
    <n v="721.60906843314206"/>
    <s v="TJ (net)"/>
    <n v="1.0799999998113E-4"/>
    <n v="7.7933779377162601E-2"/>
  </r>
  <r>
    <x v="0"/>
    <s v="1A4ai"/>
    <x v="4"/>
    <s v="Public sector combustion"/>
    <n v="35"/>
    <s v="Coke"/>
    <n v="8"/>
    <x v="1"/>
    <n v="0"/>
    <s v="TJ (net)"/>
    <n v="1.08E-4"/>
    <n v="0"/>
  </r>
  <r>
    <x v="0"/>
    <s v="1A4ai"/>
    <x v="4"/>
    <s v="Public sector combustion"/>
    <n v="35"/>
    <s v="Fuel oil"/>
    <n v="14"/>
    <x v="1"/>
    <n v="637.752102718125"/>
    <s v="TJ (net)"/>
    <n v="1.79999999980742E-5"/>
    <n v="1.1479537847698101E-2"/>
  </r>
  <r>
    <x v="0"/>
    <s v="1A4ai"/>
    <x v="4"/>
    <s v="Public sector combustion"/>
    <n v="35"/>
    <s v="Gas oil"/>
    <n v="15"/>
    <x v="1"/>
    <n v="561.91285305368399"/>
    <s v="TJ (net)"/>
    <n v="1.8000000000730499E-5"/>
    <n v="1.0114431355376799E-2"/>
  </r>
  <r>
    <x v="0"/>
    <s v="1A4ai"/>
    <x v="4"/>
    <s v="Public sector combustion"/>
    <n v="35"/>
    <s v="Natural gas"/>
    <n v="19"/>
    <x v="1"/>
    <n v="133882.40082636601"/>
    <s v="TJ (net)"/>
    <n v="7.8000000000000005E-7"/>
    <n v="0.104428272644565"/>
  </r>
  <r>
    <x v="2"/>
    <s v="1A1a"/>
    <x v="4"/>
    <s v="Public sector combustion"/>
    <n v="35"/>
    <s v="Sewage gas"/>
    <n v="25"/>
    <x v="1"/>
    <n v="3832.1661706277901"/>
    <s v="TJ (net)"/>
    <n v="5.6693822735564403E-6"/>
    <n v="2.17260149570799E-2"/>
  </r>
  <r>
    <x v="0"/>
    <s v="1A4ai"/>
    <x v="4"/>
    <s v="Public sector combustion"/>
    <n v="35"/>
    <s v="Town gas"/>
    <n v="35"/>
    <x v="1"/>
    <n v="0"/>
    <s v="TJ (net)"/>
    <n v="7.8000000000000005E-7"/>
    <n v="0"/>
  </r>
  <r>
    <x v="0"/>
    <s v="1A4ai"/>
    <x v="4"/>
    <s v="Railways - stationary combustion"/>
    <n v="36"/>
    <s v="Burning oil"/>
    <n v="5"/>
    <x v="1"/>
    <n v="0"/>
    <s v="TJ (net)"/>
    <n v="1.80000000001599E-5"/>
    <n v="0"/>
  </r>
  <r>
    <x v="0"/>
    <s v="1A4ai"/>
    <x v="4"/>
    <s v="Railways - stationary combustion"/>
    <n v="36"/>
    <s v="Coal"/>
    <n v="7"/>
    <x v="1"/>
    <n v="0"/>
    <s v="TJ (net)"/>
    <n v="1.0799999998113E-4"/>
    <n v="0"/>
  </r>
  <r>
    <x v="0"/>
    <s v="1A4ai"/>
    <x v="4"/>
    <s v="Railways - stationary combustion"/>
    <n v="36"/>
    <s v="Coke"/>
    <n v="8"/>
    <x v="1"/>
    <n v="0"/>
    <s v="TJ (net)"/>
    <n v="1.08E-4"/>
    <n v="0"/>
  </r>
  <r>
    <x v="0"/>
    <s v="1A4ai"/>
    <x v="4"/>
    <s v="Railways - stationary combustion"/>
    <n v="36"/>
    <s v="Fuel oil"/>
    <n v="14"/>
    <x v="1"/>
    <n v="0"/>
    <s v="TJ (net)"/>
    <n v="1.79999999980742E-5"/>
    <n v="0"/>
  </r>
  <r>
    <x v="0"/>
    <s v="1A4ai"/>
    <x v="4"/>
    <s v="Railways - stationary combustion"/>
    <n v="36"/>
    <s v="Natural gas"/>
    <n v="19"/>
    <x v="1"/>
    <n v="40.607078866930301"/>
    <s v="TJ (net)"/>
    <n v="7.8000000000000005E-7"/>
    <n v="3.16735215162056E-5"/>
  </r>
  <r>
    <x v="2"/>
    <s v="1A1b"/>
    <x v="4"/>
    <s v="Refineries - combustion"/>
    <n v="37"/>
    <s v="Fuel oil"/>
    <n v="14"/>
    <x v="1"/>
    <n v="8191.3391670823203"/>
    <s v="TJ (net)"/>
    <n v="1.5993291725626299E-5"/>
    <n v="0.13100647692269601"/>
  </r>
  <r>
    <x v="2"/>
    <s v="1A1b"/>
    <x v="4"/>
    <s v="Refineries - combustion"/>
    <n v="37"/>
    <s v="Gas oil"/>
    <n v="15"/>
    <x v="1"/>
    <n v="0.26557351466521101"/>
    <s v="TJ (net)"/>
    <n v="2.3883315647126599E-5"/>
    <n v="6.3427760782660297E-6"/>
  </r>
  <r>
    <x v="2"/>
    <s v="1A1b"/>
    <x v="4"/>
    <s v="Refineries - combustion"/>
    <n v="37"/>
    <s v="LPG"/>
    <n v="16"/>
    <x v="1"/>
    <n v="504.94169879298897"/>
    <s v="TJ (net)"/>
    <n v="3.5540648282971999E-7"/>
    <n v="1.7945955320207999E-4"/>
  </r>
  <r>
    <x v="2"/>
    <s v="1A1b"/>
    <x v="4"/>
    <s v="Refineries - combustion"/>
    <n v="37"/>
    <s v="Refinery miscellaneous"/>
    <n v="17"/>
    <x v="1"/>
    <n v="0"/>
    <s v="TJ (net)"/>
    <n v="0"/>
    <n v="0"/>
  </r>
  <r>
    <x v="2"/>
    <s v="1A1b"/>
    <x v="4"/>
    <s v="Refineries - combustion"/>
    <n v="37"/>
    <s v="Naphtha"/>
    <n v="18"/>
    <x v="1"/>
    <n v="2445.0016988317002"/>
    <s v="TJ (net)"/>
    <n v="2.3883315644357899E-5"/>
    <n v="5.8394747324188902E-2"/>
  </r>
  <r>
    <x v="2"/>
    <s v="1A1b"/>
    <x v="4"/>
    <s v="Refineries - combustion"/>
    <n v="37"/>
    <s v="Natural gas"/>
    <n v="19"/>
    <x v="1"/>
    <n v="45623.665382205101"/>
    <s v="TJ (net)"/>
    <n v="3.5540648282971999E-7"/>
    <n v="1.6214946447289599E-2"/>
  </r>
  <r>
    <x v="2"/>
    <s v="1A1b"/>
    <x v="4"/>
    <s v="Refineries - combustion"/>
    <n v="37"/>
    <s v="OPG"/>
    <n v="26"/>
    <x v="1"/>
    <n v="105094.21808309499"/>
    <s v="TJ (net)"/>
    <n v="1.5815588485922601E-6"/>
    <n v="0.16621269054520399"/>
  </r>
  <r>
    <x v="2"/>
    <s v="1A1b"/>
    <x v="4"/>
    <s v="Refineries - combustion"/>
    <n v="37"/>
    <s v="Petrol"/>
    <n v="28"/>
    <x v="1"/>
    <n v="0"/>
    <s v="TJ (net)"/>
    <n v="0"/>
    <n v="0"/>
  </r>
  <r>
    <x v="2"/>
    <s v="1A1b"/>
    <x v="4"/>
    <s v="Refineries - combustion"/>
    <n v="37"/>
    <s v="Petroleum coke"/>
    <n v="31"/>
    <x v="1"/>
    <n v="37637.873668193002"/>
    <s v="TJ (net)"/>
    <n v="1.0861357206271799E-5"/>
    <n v="0.408798390394776"/>
  </r>
  <r>
    <x v="3"/>
    <s v="1B1b"/>
    <x v="4"/>
    <s v="Solid smokeless fuel production"/>
    <n v="42"/>
    <s v="SSF produced"/>
    <n v="33"/>
    <x v="1"/>
    <n v="8.2865026281056103E-2"/>
    <s v="Mt fuel consumed"/>
    <n v="2.4021946180447298E-2"/>
    <n v="1.9905792015648799E-3"/>
  </r>
  <r>
    <x v="2"/>
    <s v="1A1c"/>
    <x v="4"/>
    <s v="Town gas manufacture"/>
    <n v="43"/>
    <s v="Burning oil"/>
    <n v="5"/>
    <x v="1"/>
    <n v="0"/>
    <s v="TJ (net)"/>
    <n v="1.93750000001721E-5"/>
    <n v="0"/>
  </r>
  <r>
    <x v="2"/>
    <s v="1A1c"/>
    <x v="4"/>
    <s v="Town gas manufacture"/>
    <n v="43"/>
    <s v="Coal"/>
    <n v="7"/>
    <x v="1"/>
    <n v="0"/>
    <s v="TJ (net)"/>
    <n v="1.08E-4"/>
    <n v="0"/>
  </r>
  <r>
    <x v="2"/>
    <s v="1A1c"/>
    <x v="4"/>
    <s v="Town gas manufacture"/>
    <n v="43"/>
    <s v="Coke"/>
    <n v="8"/>
    <x v="1"/>
    <n v="0"/>
    <s v="TJ (net)"/>
    <n v="1.08E-4"/>
    <n v="0"/>
  </r>
  <r>
    <x v="2"/>
    <s v="1A1c"/>
    <x v="4"/>
    <s v="Town gas manufacture"/>
    <n v="43"/>
    <s v="Coke oven gas"/>
    <n v="9"/>
    <x v="1"/>
    <n v="0"/>
    <s v="TJ (net)"/>
    <n v="7.8000000000000005E-7"/>
    <n v="0"/>
  </r>
  <r>
    <x v="2"/>
    <s v="1A1c"/>
    <x v="4"/>
    <s v="Town gas manufacture"/>
    <n v="43"/>
    <s v="LPG"/>
    <n v="16"/>
    <x v="1"/>
    <n v="0"/>
    <s v="TJ (net)"/>
    <n v="7.8000000000000005E-7"/>
    <n v="0"/>
  </r>
  <r>
    <x v="2"/>
    <s v="1A1c"/>
    <x v="4"/>
    <s v="Town gas manufacture"/>
    <n v="43"/>
    <s v="Natural gas"/>
    <n v="19"/>
    <x v="1"/>
    <n v="0"/>
    <s v="TJ (net)"/>
    <n v="7.8000000000000005E-7"/>
    <n v="0"/>
  </r>
  <r>
    <x v="5"/>
    <s v="2B10a"/>
    <x v="4"/>
    <s v="Chemical industry - general"/>
    <n v="46"/>
    <s v="Chemicals and manmade fibres"/>
    <n v="154"/>
    <x v="1"/>
    <n v="72.447411668036196"/>
    <s v="no units"/>
    <n v="4.65797411646602E-4"/>
    <n v="3.3745816835467103E-2"/>
  </r>
  <r>
    <x v="0"/>
    <s v="1A4cii"/>
    <x v="4"/>
    <s v="Agriculture - mobile machinery"/>
    <n v="55"/>
    <s v="Gas oil"/>
    <n v="15"/>
    <x v="1"/>
    <n v="56212.4954456345"/>
    <s v="TJ (net)"/>
    <n v="2.53095796376208E-5"/>
    <n v="1.4227146301106799"/>
  </r>
  <r>
    <x v="0"/>
    <s v="1A4cii"/>
    <x v="4"/>
    <s v="Agriculture - mobile machinery"/>
    <n v="55"/>
    <s v="Petrol"/>
    <n v="28"/>
    <x v="1"/>
    <n v="67.185555036696101"/>
    <s v="TJ (net)"/>
    <n v="6.7155464385701699E-7"/>
    <n v="4.5118771485004499E-5"/>
  </r>
  <r>
    <x v="7"/>
    <s v="1A5b"/>
    <x v="4"/>
    <s v="Aircraft -  military"/>
    <n v="56"/>
    <s v="Aviation spirit"/>
    <n v="2"/>
    <x v="1"/>
    <n v="55.920532286486399"/>
    <s v="TJ (net)"/>
    <n v="4.5431774093763703E-6"/>
    <n v="2.5405689900426698E-4"/>
  </r>
  <r>
    <x v="7"/>
    <s v="1A5b"/>
    <x v="4"/>
    <s v="Aircraft -  military"/>
    <n v="56"/>
    <s v="Aviation turbine fuel"/>
    <n v="3"/>
    <x v="1"/>
    <n v="15461.623773556001"/>
    <s v="TJ (net)"/>
    <n v="4.6464282582778496E-6"/>
    <n v="7.1841325620311203E-2"/>
  </r>
  <r>
    <x v="1"/>
    <s v="1A3eii"/>
    <x v="4"/>
    <s v="Aircraft - support vehicles"/>
    <n v="57"/>
    <s v="Gas oil"/>
    <n v="15"/>
    <x v="1"/>
    <n v="9259.3488597414198"/>
    <s v="TJ (net)"/>
    <n v="2.9014827052185001E-6"/>
    <n v="2.6865840578124401E-2"/>
  </r>
  <r>
    <x v="4"/>
    <s v="1A2b"/>
    <x v="4"/>
    <s v="Autogenerators"/>
    <n v="58"/>
    <s v="Coal"/>
    <n v="7"/>
    <x v="1"/>
    <n v="111.400082595109"/>
    <s v="TJ (net)"/>
    <n v="7.0153846153846199E-5"/>
    <n v="7.8151442559030396E-3"/>
  </r>
  <r>
    <x v="4"/>
    <s v="1A2gviii"/>
    <x v="4"/>
    <s v="Autogenerators"/>
    <n v="58"/>
    <s v="Natural gas"/>
    <n v="19"/>
    <x v="1"/>
    <n v="34956.937991141604"/>
    <s v="TJ (net)"/>
    <n v="7.8000000000000005E-7"/>
    <n v="2.7266411633090501E-2"/>
  </r>
  <r>
    <x v="2"/>
    <s v="1A1a"/>
    <x v="4"/>
    <s v="Autogenerators"/>
    <n v="58"/>
    <s v="Biogas"/>
    <n v="261"/>
    <x v="1"/>
    <n v="34292.546487669802"/>
    <s v="TJ (net)"/>
    <n v="1.08663160243165E-5"/>
    <n v="0.37263364741358501"/>
  </r>
  <r>
    <x v="0"/>
    <s v="1A4bii"/>
    <x v="4"/>
    <s v="House and garden machinery"/>
    <n v="59"/>
    <s v="DERV"/>
    <n v="12"/>
    <x v="1"/>
    <n v="498.40519958437397"/>
    <s v="TJ (net)"/>
    <n v="3.8900107884877203E-5"/>
    <n v="1.9388016034215898E-2"/>
  </r>
  <r>
    <x v="0"/>
    <s v="1A4bii"/>
    <x v="4"/>
    <s v="House and garden machinery"/>
    <n v="59"/>
    <s v="Petrol"/>
    <n v="28"/>
    <x v="1"/>
    <n v="5298.5923958604399"/>
    <s v="TJ (net)"/>
    <n v="7.0478252627111496E-7"/>
    <n v="3.7343553344354398E-3"/>
  </r>
  <r>
    <x v="4"/>
    <s v="1A2gvii"/>
    <x v="4"/>
    <s v="Industrial off-road mobile machinery"/>
    <n v="66"/>
    <s v="DERV"/>
    <n v="12"/>
    <x v="1"/>
    <n v="12061.174334605699"/>
    <s v="TJ (net)"/>
    <n v="4.0393706317728702E-5"/>
    <n v="0.48719553391899001"/>
  </r>
  <r>
    <x v="4"/>
    <s v="1A2gvii"/>
    <x v="4"/>
    <s v="Industrial off-road mobile machinery"/>
    <n v="66"/>
    <s v="Gas oil"/>
    <n v="15"/>
    <x v="1"/>
    <n v="54486.175552383997"/>
    <s v="TJ (net)"/>
    <n v="4.0734874304916097E-5"/>
    <n v="2.2194875124819502"/>
  </r>
  <r>
    <x v="4"/>
    <s v="1A2gvii"/>
    <x v="4"/>
    <s v="Industrial off-road mobile machinery"/>
    <n v="66"/>
    <s v="Petrol"/>
    <n v="28"/>
    <x v="1"/>
    <n v="7888.9798080914798"/>
    <s v="TJ (net)"/>
    <n v="7.6958390064342004E-7"/>
    <n v="6.0712318528082197E-3"/>
  </r>
  <r>
    <x v="7"/>
    <s v="1A5b"/>
    <x v="4"/>
    <s v="Shipping - naval"/>
    <n v="67"/>
    <s v="Gas oil"/>
    <n v="15"/>
    <x v="1"/>
    <n v="0.15483200228671901"/>
    <s v="TJ (net)"/>
    <n v="0.84181200953379798"/>
    <n v="0.13033943898512454"/>
  </r>
  <r>
    <x v="5"/>
    <s v="2C3"/>
    <x v="4"/>
    <s v="Primary aluminium production - general"/>
    <n v="92"/>
    <s v="Primary aluminium production"/>
    <n v="174"/>
    <x v="1"/>
    <n v="3.9331383723396701E-2"/>
    <s v="Megatonne"/>
    <n v="2.6060471798406599"/>
    <n v="0.102499441631589"/>
  </r>
  <r>
    <x v="5"/>
    <s v="2C1"/>
    <x v="4"/>
    <s v="Electric arc furnaces"/>
    <n v="95"/>
    <s v="Steel production (electric arc)"/>
    <n v="175"/>
    <x v="1"/>
    <n v="1.63764432686335"/>
    <s v="Megatonne"/>
    <n v="9.0133451303416504E-2"/>
    <n v="0.14760653518765399"/>
  </r>
  <r>
    <x v="5"/>
    <s v="2C1"/>
    <x v="4"/>
    <s v="Iron and steel - flaring"/>
    <n v="98"/>
    <s v="Blast furnace gas"/>
    <n v="4"/>
    <x v="1"/>
    <n v="3229.3094569115401"/>
    <s v="TJ (net)"/>
    <n v="7.8000000000000005E-7"/>
    <n v="2.5188613763909998E-3"/>
  </r>
  <r>
    <x v="3"/>
    <s v="1B1b"/>
    <x v="4"/>
    <s v="Iron and steel - flaring"/>
    <n v="98"/>
    <s v="Coke oven gas"/>
    <n v="9"/>
    <x v="1"/>
    <n v="382.22865280465902"/>
    <s v="TJ (net)"/>
    <n v="7.8000000000000005E-7"/>
    <n v="2.9813834918763398E-4"/>
  </r>
  <r>
    <x v="5"/>
    <s v="2A5a"/>
    <x v="4"/>
    <s v="Quarrying"/>
    <n v="101"/>
    <s v="Aggregates"/>
    <n v="59"/>
    <x v="1"/>
    <n v="156.772641483195"/>
    <s v="Megatonne"/>
    <n v="5.0000000000000001E-3"/>
    <n v="0.78386320741597504"/>
  </r>
  <r>
    <x v="5"/>
    <s v="2C1"/>
    <x v="4"/>
    <s v="Basic oxygen furnaces"/>
    <n v="119"/>
    <s v="Steel production (oxygen converters)"/>
    <n v="176"/>
    <x v="1"/>
    <n v="5.49381305497465"/>
    <s v="Mt material produced"/>
    <n v="5.7028318502777099E-2"/>
    <n v="0.313302920693809"/>
  </r>
  <r>
    <x v="8"/>
    <s v="z_1A3di(i)"/>
    <x v="4"/>
    <s v="Shipping - international IPCC definition"/>
    <n v="127"/>
    <s v="Fuel oil"/>
    <n v="14"/>
    <x v="1"/>
    <n v="0.80895036056476699"/>
    <s v="Mt fuel consumed"/>
    <n v="1.22087665743621"/>
    <n v="0.98762861223812959"/>
  </r>
  <r>
    <x v="8"/>
    <s v="z_1A3di(i)"/>
    <x v="4"/>
    <s v="Shipping - international IPCC definition"/>
    <n v="127"/>
    <s v="Gas oil"/>
    <n v="15"/>
    <x v="1"/>
    <n v="1.6304743000000004"/>
    <s v="Mt fuel consumed"/>
    <n v="0.84181200953379798"/>
    <n v="1.3725528469762129"/>
  </r>
  <r>
    <x v="5"/>
    <s v="2A3"/>
    <x v="4"/>
    <s v="Glass - lead crystal"/>
    <n v="128"/>
    <s v="Glass (lead crystal)"/>
    <n v="218"/>
    <x v="1"/>
    <n v="0.24973376934264899"/>
    <s v="kilotonne"/>
    <n v="2.1903898039992102E-5"/>
    <n v="5.4701430208242903E-6"/>
  </r>
  <r>
    <x v="5"/>
    <s v="2B10a"/>
    <x v="4"/>
    <s v="Chemical industry - phosphate based fertilizers"/>
    <n v="131"/>
    <s v="Phosphate rock imports"/>
    <n v="178"/>
    <x v="1"/>
    <n v="8.0082799999999996E-4"/>
    <s v="Megatonne"/>
    <n v="1.87306138147018"/>
    <n v="1.5E-3"/>
  </r>
  <r>
    <x v="5"/>
    <s v="2C5"/>
    <x v="4"/>
    <s v="Secondary lead production"/>
    <n v="135"/>
    <s v="Refined secondary lead"/>
    <n v="181"/>
    <x v="1"/>
    <n v="0.31398305422293799"/>
    <s v="Megatonne"/>
    <n v="1.28866063843868E-2"/>
    <n v="4.0461760311385798E-3"/>
  </r>
  <r>
    <x v="9"/>
    <s v="2D3g"/>
    <x v="4"/>
    <s v="Coating manufacture - inks"/>
    <n v="154"/>
    <s v="Pigment"/>
    <n v="248"/>
    <x v="1"/>
    <n v="23.2104891799545"/>
    <s v="kilotonne"/>
    <n v="2.9750000000000002E-4"/>
    <n v="6.9051205310364603E-3"/>
  </r>
  <r>
    <x v="9"/>
    <s v="2D3g"/>
    <x v="4"/>
    <s v="Coating manufacture - other coatings"/>
    <n v="155"/>
    <s v="Pigment"/>
    <n v="248"/>
    <x v="1"/>
    <n v="192.224323207395"/>
    <s v="kilotonne"/>
    <n v="2.9750000000000002E-4"/>
    <n v="5.7186736154200002E-2"/>
  </r>
  <r>
    <x v="9"/>
    <s v="2D3d"/>
    <x v="4"/>
    <s v="Industrial coatings - wood"/>
    <n v="158"/>
    <s v="Wood coatings"/>
    <n v="103"/>
    <x v="1"/>
    <n v="23.892281053924499"/>
    <s v="kilotonne"/>
    <n v="9.3712500000000002E-4"/>
    <n v="2.2390053882659001E-2"/>
  </r>
  <r>
    <x v="9"/>
    <s v="2D3d"/>
    <x v="4"/>
    <s v="Industrial coatings - metal and plastic"/>
    <n v="159"/>
    <s v="Metal and plastic coatings"/>
    <n v="102"/>
    <x v="1"/>
    <n v="98.620187897537306"/>
    <s v="kilotonne"/>
    <n v="1.2495E-3"/>
    <n v="0.12322592477797301"/>
  </r>
  <r>
    <x v="9"/>
    <s v="2D3d"/>
    <x v="4"/>
    <s v="Industrial coatings - high performance"/>
    <n v="160"/>
    <s v="High performance coatings"/>
    <n v="99"/>
    <x v="1"/>
    <n v="26.0845778766667"/>
    <s v="kilotonne"/>
    <n v="1.12455E-3"/>
    <n v="2.9333412051205501E-2"/>
  </r>
  <r>
    <x v="9"/>
    <s v="2D3d"/>
    <x v="4"/>
    <s v="Industrial coatings - marine"/>
    <n v="161"/>
    <s v="Marine coatings"/>
    <n v="98"/>
    <x v="1"/>
    <n v="11.156758422157001"/>
    <s v="kilotonne"/>
    <n v="1.187025E-3"/>
    <n v="1.32433511660609E-2"/>
  </r>
  <r>
    <x v="9"/>
    <s v="2D3d"/>
    <x v="4"/>
    <s v="Industrial coatings - metal packaging"/>
    <n v="162"/>
    <s v="Metal packaging coatings"/>
    <n v="104"/>
    <x v="1"/>
    <n v="49.424441398368401"/>
    <s v="kilotonne"/>
    <n v="6.2474999999999998E-4"/>
    <n v="3.0877919763630701E-2"/>
  </r>
  <r>
    <x v="9"/>
    <s v="2D3d"/>
    <x v="4"/>
    <s v="Industrial coatings - automotive"/>
    <n v="163"/>
    <s v="Automotive coatings"/>
    <n v="97"/>
    <x v="1"/>
    <n v="39.422263738975502"/>
    <s v="kilotonne"/>
    <n v="2.2223249999999998E-3"/>
    <n v="8.7609082263718704E-2"/>
  </r>
  <r>
    <x v="9"/>
    <s v="2D3d"/>
    <x v="4"/>
    <s v="Industrial coatings - vehicle refinishing"/>
    <n v="164"/>
    <s v="Vehicle refinishing coatings"/>
    <n v="100"/>
    <x v="1"/>
    <n v="8.6012211794128195"/>
    <s v="kilotonne"/>
    <n v="1.2495E-3"/>
    <n v="1.07472258636763E-2"/>
  </r>
  <r>
    <x v="1"/>
    <s v="1A3c"/>
    <x v="4"/>
    <s v="Railways - intercity"/>
    <n v="172"/>
    <s v="Gas oil"/>
    <n v="15"/>
    <x v="1"/>
    <n v="8936.6005566494405"/>
    <s v="TJ (net)"/>
    <n v="1.6345968929847499E-5"/>
    <n v="0.14607739503744999"/>
  </r>
  <r>
    <x v="1"/>
    <s v="1A3c"/>
    <x v="4"/>
    <s v="Railways - regional"/>
    <n v="173"/>
    <s v="Gas oil"/>
    <n v="15"/>
    <x v="1"/>
    <n v="9819.3725940309196"/>
    <s v="TJ (net)"/>
    <n v="2.5126422615765099E-6"/>
    <n v="2.46725705619283E-2"/>
  </r>
  <r>
    <x v="1"/>
    <s v="1A3c"/>
    <x v="4"/>
    <s v="Railways - freight"/>
    <n v="174"/>
    <s v="Gas oil"/>
    <n v="15"/>
    <x v="1"/>
    <n v="6050.1641740164196"/>
    <s v="TJ (net)"/>
    <n v="1.5319497787315101E-5"/>
    <n v="9.2685476676737599E-2"/>
  </r>
  <r>
    <x v="1"/>
    <s v="1A3aii(i)"/>
    <x v="4"/>
    <s v="Aircraft - domestic take off and landing"/>
    <n v="177"/>
    <s v="Aviation spirit"/>
    <n v="2"/>
    <x v="1"/>
    <n v="477.55789302160599"/>
    <s v="TJ (net)"/>
    <n v="6.5156463215083999E-6"/>
    <n v="3.11159832897353E-3"/>
  </r>
  <r>
    <x v="1"/>
    <s v="1A3aii(i)"/>
    <x v="4"/>
    <s v="Aircraft - domestic take off and landing"/>
    <n v="177"/>
    <s v="Aviation turbine fuel"/>
    <n v="3"/>
    <x v="1"/>
    <n v="5867.07742509947"/>
    <s v="TJ (net)"/>
    <n v="2.8887704204933298E-6"/>
    <n v="1.69486397203715E-2"/>
  </r>
  <r>
    <x v="4"/>
    <s v="1A2f"/>
    <x v="4"/>
    <s v="Cement - non-decarbonising"/>
    <n v="178"/>
    <s v="Clinker production"/>
    <n v="167"/>
    <x v="1"/>
    <n v="8.0758235819375095"/>
    <s v="Mt clinker produced"/>
    <n v="1.2202648427160401E-2"/>
    <n v="9.8546435930154594E-2"/>
  </r>
  <r>
    <x v="5"/>
    <s v="2H3"/>
    <x v="4"/>
    <s v="Other industry - part B processes"/>
    <n v="201"/>
    <s v="Process emission"/>
    <n v="48"/>
    <x v="1"/>
    <n v="0.98333972627733801"/>
    <s v="no units"/>
    <n v="0.39156691928819698"/>
    <n v="0.38504330723211599"/>
  </r>
  <r>
    <x v="9"/>
    <s v="2D3b"/>
    <x v="4"/>
    <s v="Other industry - asphalt manufacture"/>
    <n v="202"/>
    <s v="Asphalt produced"/>
    <n v="71"/>
    <x v="1"/>
    <n v="14.5868751304952"/>
    <s v="Megatonne"/>
    <n v="1.1599999999999999E-2"/>
    <n v="0.16920775151374401"/>
  </r>
  <r>
    <x v="5"/>
    <s v="2C3"/>
    <x v="4"/>
    <s v="Secondary aluminium production"/>
    <n v="218"/>
    <s v="Secondary aluminium production"/>
    <n v="211"/>
    <x v="1"/>
    <n v="0.53759694675161795"/>
    <s v="Megatonne"/>
    <n v="1.75134041475342E-2"/>
    <n v="9.4151525969415097E-3"/>
  </r>
  <r>
    <x v="9"/>
    <s v="2G"/>
    <x v="4"/>
    <s v="Cigarette smoking"/>
    <n v="270"/>
    <s v="Cigarettes"/>
    <n v="80"/>
    <x v="1"/>
    <n v="2.7153012865897899E-2"/>
    <s v="Megatonne"/>
    <n v="27"/>
    <n v="0.73313134737924301"/>
  </r>
  <r>
    <x v="5"/>
    <s v="2B10a"/>
    <x v="4"/>
    <s v="Chemical industry - ammonia based fertilizer"/>
    <n v="289"/>
    <s v="Ammonium nitrate"/>
    <n v="230"/>
    <x v="1"/>
    <n v="0.92808656487132601"/>
    <s v="Megatonne"/>
    <n v="5.2072099117028599E-2"/>
    <n v="4.83274155951623E-2"/>
  </r>
  <r>
    <x v="8"/>
    <s v="z_11C"/>
    <x v="4"/>
    <s v="Road transport - resuspension"/>
    <n v="296"/>
    <s v="Vehicle kilometres"/>
    <n v="93"/>
    <x v="1"/>
    <n v="549.14049227906401"/>
    <s v="billion vehicle kilometres"/>
    <n v="1.1599999999999999E-2"/>
    <n v="6.3700297104371399"/>
  </r>
  <r>
    <x v="9"/>
    <s v="2D3d"/>
    <x v="4"/>
    <s v="Industrial coatings - commercial vehicles"/>
    <n v="297"/>
    <s v="Commercial vehicle coatings"/>
    <n v="101"/>
    <x v="1"/>
    <n v="5.7341474529418797"/>
    <s v="kilotonne"/>
    <n v="1.2495E-3"/>
    <n v="7.1648172424508801E-3"/>
  </r>
  <r>
    <x v="6"/>
    <s v="5C1biv"/>
    <x v="4"/>
    <s v="Incineration - sewage sludge"/>
    <n v="302"/>
    <s v="Sewage sludge combustion"/>
    <n v="23"/>
    <x v="1"/>
    <n v="0.111571"/>
    <s v="Megatonne"/>
    <n v="0.28114285714285697"/>
    <n v="3.1367389714285702E-2"/>
  </r>
  <r>
    <x v="6"/>
    <s v="5C1biii"/>
    <x v="4"/>
    <s v="Incineration - clinical waste"/>
    <n v="303"/>
    <s v="Clinical waste"/>
    <n v="63"/>
    <x v="1"/>
    <n v="9.5058215165508303E-2"/>
    <s v="Megatonne"/>
    <n v="9.6571428571428503E-2"/>
    <n v="9.1799076359833694E-3"/>
  </r>
  <r>
    <x v="6"/>
    <s v="5C1bii"/>
    <x v="4"/>
    <s v="Incineration - chemical waste"/>
    <n v="304"/>
    <s v="Chemical waste"/>
    <n v="73"/>
    <x v="1"/>
    <n v="0.1148486161645"/>
    <s v="Megatonne"/>
    <n v="2.1246137971732099E-2"/>
    <n v="2.4400895448934701E-3"/>
  </r>
  <r>
    <x v="6"/>
    <s v="5C1bv"/>
    <x v="4"/>
    <s v="Crematoria"/>
    <n v="305"/>
    <s v="Cremation"/>
    <n v="64"/>
    <x v="1"/>
    <n v="0.49854034148482801"/>
    <s v="million cremations"/>
    <n v="3.4700000000000002E-2"/>
    <n v="1.7299349849523499E-2"/>
  </r>
  <r>
    <x v="5"/>
    <s v="2A6"/>
    <x v="4"/>
    <s v="Cement and concrete batching"/>
    <n v="329"/>
    <s v="Process emission"/>
    <n v="48"/>
    <x v="1"/>
    <n v="33.754306335726298"/>
    <s v="Megatonne"/>
    <n v="4.6216602739725901E-4"/>
    <n v="1.56000936667328E-2"/>
  </r>
  <r>
    <x v="5"/>
    <s v="2C7c"/>
    <x v="4"/>
    <s v="Other non-ferrous metal processes"/>
    <n v="340"/>
    <s v="Index of output (basic metals)"/>
    <n v="199"/>
    <x v="1"/>
    <n v="66.492271069269094"/>
    <s v="no units"/>
    <n v="2.7535857772151398E-4"/>
    <n v="1.8309217191107299E-2"/>
  </r>
  <r>
    <x v="5"/>
    <s v="2A6"/>
    <x v="4"/>
    <s v="Brick manufacture - Fletton"/>
    <n v="360"/>
    <s v="Fletton bricks"/>
    <n v="208"/>
    <x v="1"/>
    <n v="249.07313760982399"/>
    <s v="kilotonne"/>
    <n v="1.06418857687817E-3"/>
    <n v="0.26506078785157899"/>
  </r>
  <r>
    <x v="2"/>
    <s v="1A1c"/>
    <x v="4"/>
    <s v="Upstream oil and gas production - combustion at gas separation plant"/>
    <n v="361"/>
    <s v="LPG"/>
    <n v="16"/>
    <x v="1"/>
    <n v="677.00658572085001"/>
    <s v="TJ (net)"/>
    <n v="7.8000000000000005E-7"/>
    <n v="5.2806513686226304E-4"/>
  </r>
  <r>
    <x v="2"/>
    <s v="1A1c"/>
    <x v="4"/>
    <s v="Upstream oil and gas production - combustion at gas separation plant"/>
    <n v="361"/>
    <s v="OPG"/>
    <n v="26"/>
    <x v="1"/>
    <n v="13018.7170503089"/>
    <s v="TJ (net)"/>
    <n v="7.8000000000000005E-7"/>
    <n v="1.01545992992409E-2"/>
  </r>
  <r>
    <x v="9"/>
    <s v="2D3d"/>
    <x v="4"/>
    <s v="Industrial coatings - aircraft"/>
    <n v="365"/>
    <s v="Aircraft coatings"/>
    <n v="184"/>
    <x v="1"/>
    <n v="7.4934881487308704"/>
    <s v="kilotonne"/>
    <n v="1.2495E-3"/>
    <n v="9.3631134418392208E-3"/>
  </r>
  <r>
    <x v="9"/>
    <s v="2D3d"/>
    <x v="4"/>
    <s v="Industrial coatings - agricultural and construction"/>
    <n v="366"/>
    <s v="Ace coatings"/>
    <n v="185"/>
    <x v="1"/>
    <n v="4.4843181920131503"/>
    <s v="kilotonne"/>
    <n v="1.2495E-3"/>
    <n v="5.6031555809204301E-3"/>
  </r>
  <r>
    <x v="9"/>
    <s v="2D3d"/>
    <x v="4"/>
    <s v="Industrial coatings - drum"/>
    <n v="367"/>
    <s v="Drum coatings"/>
    <n v="186"/>
    <x v="1"/>
    <n v="1.45680390462459"/>
    <s v="kilotonne"/>
    <n v="9.3712500000000002E-4"/>
    <n v="1.3652073591213199E-3"/>
  </r>
  <r>
    <x v="6"/>
    <s v="5E"/>
    <x v="4"/>
    <s v="Accidental fires - vehicles"/>
    <n v="373"/>
    <s v="Mass burnt"/>
    <n v="249"/>
    <x v="1"/>
    <n v="6.5544220709785597"/>
    <s v="kilotonne"/>
    <n v="4.6452328159645298E-2"/>
    <n v="0.30446816493791801"/>
  </r>
  <r>
    <x v="5"/>
    <s v="2B10a"/>
    <x v="4"/>
    <s v="Chemical industry - alkyl lead"/>
    <n v="374"/>
    <s v="Process emission"/>
    <n v="48"/>
    <x v="1"/>
    <n v="1"/>
    <s v="no units"/>
    <n v="2.3784538000000098E-3"/>
    <n v="2.3784538000000098E-3"/>
  </r>
  <r>
    <x v="5"/>
    <s v="2A6"/>
    <x v="4"/>
    <s v="Brick manufacture - non Fletton"/>
    <n v="395"/>
    <s v="Non-Fletton bricks"/>
    <n v="231"/>
    <x v="1"/>
    <n v="4999.9862623522504"/>
    <s v="kilotonne"/>
    <n v="2.3039999999999999E-4"/>
    <n v="1.1519968348459599"/>
  </r>
  <r>
    <x v="5"/>
    <s v="2C7a"/>
    <x v="4"/>
    <s v="Copper alloy and semis production"/>
    <n v="396"/>
    <s v="Copper consumption"/>
    <n v="212"/>
    <x v="1"/>
    <n v="0.12229653255084801"/>
    <s v="Megatonne"/>
    <n v="2.39231897944353E-2"/>
    <n v="2.9257231594152699E-3"/>
  </r>
  <r>
    <x v="5"/>
    <s v="2C6"/>
    <x v="4"/>
    <s v="Zinc oxide production"/>
    <n v="397"/>
    <s v="Process emission"/>
    <n v="48"/>
    <x v="1"/>
    <n v="0.88620675761484002"/>
    <s v="no units"/>
    <n v="1.9561904761904801E-4"/>
    <n v="1.7335892191818001E-4"/>
  </r>
  <r>
    <x v="5"/>
    <s v="2C6"/>
    <x v="4"/>
    <s v="Zinc alloy and semis production"/>
    <n v="398"/>
    <s v="Zinc consumption"/>
    <n v="213"/>
    <x v="1"/>
    <n v="0.16835447015760599"/>
    <s v="Megatonne"/>
    <n v="3.2984093510661501E-3"/>
    <n v="5.5530195866163501E-4"/>
  </r>
  <r>
    <x v="5"/>
    <s v="2C5"/>
    <x v="4"/>
    <s v="Lead battery manufacture"/>
    <n v="399"/>
    <s v="Process emission"/>
    <n v="48"/>
    <x v="1"/>
    <n v="0.93589960190261401"/>
    <s v="no units"/>
    <n v="6.7727179999999996E-5"/>
    <n v="6.3385840799986699E-5"/>
  </r>
  <r>
    <x v="5"/>
    <s v="2B6"/>
    <x v="4"/>
    <s v="Chemical industry - titanium dioxide"/>
    <n v="404"/>
    <s v="Titanium dioxide"/>
    <n v="215"/>
    <x v="1"/>
    <n v="240"/>
    <s v="kilotonne"/>
    <n v="3.8767916666666703E-5"/>
    <n v="9.3043000000000101E-3"/>
  </r>
  <r>
    <x v="5"/>
    <s v="2A3"/>
    <x v="4"/>
    <s v="Glass - glass wool"/>
    <n v="406"/>
    <s v="Glass (glass wool)"/>
    <n v="221"/>
    <x v="1"/>
    <n v="427.856764443891"/>
    <s v="kilotonne"/>
    <n v="3.8662012443094402E-4"/>
    <n v="0.165418035507918"/>
  </r>
  <r>
    <x v="5"/>
    <s v="2A3"/>
    <x v="4"/>
    <s v="Glass - continuous filament glass fibre"/>
    <n v="407"/>
    <s v="Glass (glass fibre)"/>
    <n v="220"/>
    <x v="1"/>
    <n v="37.136363636363598"/>
    <s v="kilotonne"/>
    <n v="4.28718237454101E-4"/>
    <n v="1.5921036363636398E-2"/>
  </r>
  <r>
    <x v="5"/>
    <s v="2A3"/>
    <x v="4"/>
    <s v="Glass - flat"/>
    <n v="411"/>
    <s v="Glass (flat)"/>
    <n v="222"/>
    <x v="1"/>
    <n v="750"/>
    <s v="kilotonne"/>
    <n v="4.0216657135527799E-5"/>
    <n v="3.0162492851645899E-2"/>
  </r>
  <r>
    <x v="6"/>
    <s v="5C1bv"/>
    <x v="4"/>
    <s v="Incineration - animal carcases"/>
    <n v="418"/>
    <s v="Non-fuel combustion"/>
    <n v="21"/>
    <x v="1"/>
    <n v="1"/>
    <s v="no units"/>
    <n v="0.26549904250447498"/>
    <n v="0.26549904250447498"/>
  </r>
  <r>
    <x v="5"/>
    <s v="2B7"/>
    <x v="4"/>
    <s v="Chemical industry - soda ash"/>
    <n v="419"/>
    <s v="Soda ash"/>
    <n v="57"/>
    <x v="1"/>
    <n v="400"/>
    <s v="kilotonne"/>
    <n v="1.08149E-5"/>
    <n v="4.3259600000000002E-3"/>
  </r>
  <r>
    <x v="5"/>
    <s v="2C1"/>
    <x v="4"/>
    <s v="Integrated steelworks - other processes"/>
    <n v="421"/>
    <s v="Iron production (blast furnace)"/>
    <n v="172"/>
    <x v="1"/>
    <n v="5.4325654488052297"/>
    <s v="Megatonne"/>
    <n v="2.5492125984251999E-3"/>
    <n v="1.3848764283863699E-2"/>
  </r>
  <r>
    <x v="5"/>
    <s v="2C3"/>
    <x v="4"/>
    <s v="Alumina production"/>
    <n v="422"/>
    <s v="Primary aluminium production"/>
    <n v="174"/>
    <x v="1"/>
    <n v="0"/>
    <s v="Megatonne"/>
    <n v="0.37740000000000001"/>
    <n v="0"/>
  </r>
  <r>
    <x v="5"/>
    <s v="2A3"/>
    <x v="4"/>
    <s v="Glass - container"/>
    <n v="423"/>
    <s v="Glass (container)"/>
    <n v="223"/>
    <x v="1"/>
    <n v="2470.9090000000001"/>
    <s v="kilotonne"/>
    <n v="1.7460535866165201E-5"/>
    <n v="4.3143395216530399E-2"/>
  </r>
  <r>
    <x v="5"/>
    <s v="2A3"/>
    <x v="4"/>
    <s v="Glass - domestic"/>
    <n v="424"/>
    <s v="Glass (domestic)"/>
    <n v="225"/>
    <x v="1"/>
    <n v="1.8498797729085099E-2"/>
    <s v="kilotonne"/>
    <n v="2.1903898039992102E-5"/>
    <n v="4.0519577932031699E-7"/>
  </r>
  <r>
    <x v="5"/>
    <s v="2A3"/>
    <x v="4"/>
    <s v="Glass - special"/>
    <n v="425"/>
    <s v="Glass (special)"/>
    <n v="224"/>
    <x v="1"/>
    <n v="0"/>
    <s v="kilotonne"/>
    <n v="2.93333333333333E-4"/>
    <n v="0"/>
  </r>
  <r>
    <x v="5"/>
    <s v="2A6"/>
    <x v="4"/>
    <s v="Refractories - non chromite based"/>
    <n v="429"/>
    <s v="Refractory production"/>
    <n v="232"/>
    <x v="1"/>
    <n v="241.242448432885"/>
    <s v="kilotonne"/>
    <n v="1.3400000000000001E-7"/>
    <n v="3.2326488090006599E-5"/>
  </r>
  <r>
    <x v="5"/>
    <s v="2A6"/>
    <x v="4"/>
    <s v="Refractories - chromite based"/>
    <n v="430"/>
    <s v="Refractory production"/>
    <n v="232"/>
    <x v="1"/>
    <n v="0"/>
    <s v="kilotonne"/>
    <n v="3.7520000000000002E-7"/>
    <n v="0"/>
  </r>
  <r>
    <x v="5"/>
    <s v="2A6"/>
    <x v="4"/>
    <s v="Unglazed ceramics"/>
    <n v="431"/>
    <s v="Ceramics production"/>
    <n v="233"/>
    <x v="1"/>
    <n v="329.474485938295"/>
    <s v="kilotonne"/>
    <n v="2.2445E-7"/>
    <n v="7.3950548368850296E-5"/>
  </r>
  <r>
    <x v="5"/>
    <s v="2A6"/>
    <x v="4"/>
    <s v="Glazed ceramics"/>
    <n v="432"/>
    <s v="Ceramics production"/>
    <n v="233"/>
    <x v="1"/>
    <n v="54.345016417172999"/>
    <s v="kilotonne"/>
    <n v="2.3435999999999999E-7"/>
    <n v="1.2736298047528701E-5"/>
  </r>
  <r>
    <x v="5"/>
    <s v="2I"/>
    <x v="4"/>
    <s v="Wood products manufacture"/>
    <n v="433"/>
    <s v="Wood product production"/>
    <n v="234"/>
    <x v="1"/>
    <n v="2910.5884170961499"/>
    <s v="kilotonne"/>
    <n v="2.3352115768225E-4"/>
    <n v="0.67968397669684"/>
  </r>
  <r>
    <x v="6"/>
    <s v="5C2"/>
    <x v="4"/>
    <s v="Small-scale waste burning"/>
    <n v="434"/>
    <s v="Waste"/>
    <n v="236"/>
    <x v="1"/>
    <n v="106.978921103535"/>
    <s v="kilotonne"/>
    <n v="1.2942842624471E-2"/>
    <n v="1.3846113399787501"/>
  </r>
  <r>
    <x v="5"/>
    <s v="2C1"/>
    <x v="4"/>
    <s v="Integrated steelworks - stockpiles"/>
    <n v="435"/>
    <s v="Iron production"/>
    <n v="68"/>
    <x v="1"/>
    <n v="5.4325654488052297"/>
    <s v="Megatonne"/>
    <n v="8.8498926270579897E-2"/>
    <n v="0.480776209113914"/>
  </r>
  <r>
    <x v="9"/>
    <s v="2G"/>
    <x v="4"/>
    <s v="Fireworks"/>
    <n v="436"/>
    <s v="Process emission"/>
    <n v="48"/>
    <x v="1"/>
    <n v="10.588061432773401"/>
    <s v="TJ (net)"/>
    <n v="5.194E-2"/>
    <n v="0.54994391081825"/>
  </r>
  <r>
    <x v="5"/>
    <s v="2A1"/>
    <x v="4"/>
    <s v="Slag clement production"/>
    <n v="437"/>
    <s v="Slag cement production"/>
    <n v="244"/>
    <x v="1"/>
    <n v="1.65788204017676"/>
    <s v="Megatonne"/>
    <n v="8.6700000000000006E-3"/>
    <n v="1.4373837288332501E-2"/>
  </r>
  <r>
    <x v="5"/>
    <s v="2C7c"/>
    <x v="4"/>
    <s v="Foundries"/>
    <n v="438"/>
    <s v="Castings"/>
    <n v="246"/>
    <x v="1"/>
    <n v="0.46062134786798398"/>
    <s v="Megatonne"/>
    <n v="0.56757319557701902"/>
    <n v="0.26143633036042502"/>
  </r>
  <r>
    <x v="6"/>
    <s v="5E"/>
    <x v="4"/>
    <s v="Accidental fires - dwellings"/>
    <n v="440"/>
    <s v="Mass burnt"/>
    <n v="249"/>
    <x v="1"/>
    <n v="20.840516714565801"/>
    <s v="kilotonne"/>
    <n v="7.4323725055432397E-3"/>
    <n v="0.15489448343065301"/>
  </r>
  <r>
    <x v="6"/>
    <s v="5E"/>
    <x v="4"/>
    <s v="Accidental fires - other buildings"/>
    <n v="441"/>
    <s v="Mass burnt"/>
    <n v="249"/>
    <x v="1"/>
    <n v="15.7316803768122"/>
    <s v="kilotonne"/>
    <n v="7.4323725055432397E-3"/>
    <n v="0.116923708698613"/>
  </r>
  <r>
    <x v="8"/>
    <s v="z_11C"/>
    <x v="4"/>
    <s v="Accidental fires - vegetation"/>
    <n v="442"/>
    <s v="Area burnt"/>
    <n v="250"/>
    <x v="1"/>
    <n v="1217.90849673203"/>
    <s v="hectares"/>
    <n v="1.7672727272727301E-5"/>
    <n v="2.1523764705882499E-2"/>
  </r>
  <r>
    <x v="8"/>
    <s v="z_11B"/>
    <x v="4"/>
    <s v="Accidental fires - forests"/>
    <n v="443"/>
    <s v="Area burnt"/>
    <n v="250"/>
    <x v="1"/>
    <n v="698.66666666666697"/>
    <s v="hectares"/>
    <n v="2.6509090909090899E-4"/>
    <n v="0.185210181818182"/>
  </r>
  <r>
    <x v="8"/>
    <s v="z_11C"/>
    <x v="4"/>
    <s v="Accidental fires - straw"/>
    <n v="444"/>
    <s v="Mass burnt"/>
    <n v="249"/>
    <x v="1"/>
    <n v="20.320718954248399"/>
    <s v="kilotonne"/>
    <n v="8.9999999999999993E-3"/>
    <n v="0.18288647058823601"/>
  </r>
  <r>
    <x v="6"/>
    <s v="5E"/>
    <x v="4"/>
    <s v="Bonfire night"/>
    <n v="448"/>
    <s v="Mass burnt"/>
    <n v="249"/>
    <x v="1"/>
    <n v="0.119259589025855"/>
    <s v="Megatonne"/>
    <n v="11.1976368045085"/>
    <n v="1.33542556336647"/>
  </r>
  <r>
    <x v="8"/>
    <s v="z_1A3aii(ii)"/>
    <x v="4"/>
    <s v="Aircraft - domestic cruise"/>
    <n v="500"/>
    <s v="Aviation spirit"/>
    <n v="2"/>
    <x v="1"/>
    <n v="18.4901310195497"/>
    <s v="TJ (net)"/>
    <n v="4.5431774093763703E-6"/>
    <n v="8.4003945544427507E-5"/>
  </r>
  <r>
    <x v="8"/>
    <s v="z_1A3aii(ii)"/>
    <x v="4"/>
    <s v="Aircraft - domestic cruise"/>
    <n v="500"/>
    <s v="Aviation turbine fuel"/>
    <n v="3"/>
    <x v="1"/>
    <n v="16568.809825070901"/>
    <s v="TJ (net)"/>
    <n v="4.6464282582778496E-6"/>
    <n v="7.6985786177241097E-2"/>
  </r>
  <r>
    <x v="8"/>
    <s v="z_1A3ai(ii)"/>
    <x v="4"/>
    <s v="Aircraft - international cruise"/>
    <n v="501"/>
    <s v="Aviation spirit"/>
    <n v="2"/>
    <x v="1"/>
    <n v="2.0808719339562201"/>
    <s v="TJ (net)"/>
    <n v="4.5431774093763703E-6"/>
    <n v="9.4537703621552203E-6"/>
  </r>
  <r>
    <x v="8"/>
    <s v="z_1A3ai(ii)"/>
    <x v="4"/>
    <s v="Aircraft - international cruise"/>
    <n v="501"/>
    <s v="Aviation turbine fuel"/>
    <n v="3"/>
    <x v="1"/>
    <n v="518355.16257906199"/>
    <s v="TJ (net)"/>
    <n v="4.6464282582778496E-6"/>
    <n v="2.4085000752315602"/>
  </r>
  <r>
    <x v="10"/>
    <s v="1A3bi"/>
    <x v="4"/>
    <s v="Road transport - cars - rural driving"/>
    <n v="651"/>
    <s v="Petrol"/>
    <n v="28"/>
    <x v="1"/>
    <n v="195495.729670481"/>
    <s v="TJ (net)"/>
    <n v="8.0146234390434199E-7"/>
    <n v="0.156682465724993"/>
  </r>
  <r>
    <x v="10"/>
    <s v="1A3bi"/>
    <x v="4"/>
    <s v="Road transport - cars - rural driving"/>
    <n v="652"/>
    <s v="DERV"/>
    <n v="12"/>
    <x v="1"/>
    <n v="197217.33045366299"/>
    <s v="TJ (net)"/>
    <n v="7.8116797814061596E-7"/>
    <n v="0.154059863284778"/>
  </r>
  <r>
    <x v="11"/>
    <s v="1A3bvi"/>
    <x v="4"/>
    <s v="Road transport - cars - rural driving"/>
    <n v="652"/>
    <s v="Brake wear"/>
    <n v="50"/>
    <x v="1"/>
    <n v="193.26113004133799"/>
    <s v="billion vehicle kilometres"/>
    <n v="2.3951370182412001E-3"/>
    <n v="0.46288688674913497"/>
  </r>
  <r>
    <x v="11"/>
    <s v="1A3bvi"/>
    <x v="4"/>
    <s v="Road transport - cars - rural driving"/>
    <n v="652"/>
    <s v="Tyre wear"/>
    <n v="60"/>
    <x v="1"/>
    <n v="193.26113004133799"/>
    <s v="billion vehicle kilometres"/>
    <n v="5.1568899071956498E-3"/>
    <n v="0.99662637096340201"/>
  </r>
  <r>
    <x v="12"/>
    <s v="1A3bvii"/>
    <x v="4"/>
    <s v="Road transport - cars - rural driving"/>
    <n v="652"/>
    <s v="Road abrasion"/>
    <n v="313"/>
    <x v="1"/>
    <n v="193.26113004133799"/>
    <s v="billion vehicle kilometres"/>
    <n v="4.3876899420467004E-3"/>
    <n v="0.84796991647095799"/>
  </r>
  <r>
    <x v="13"/>
    <s v="1A3bii"/>
    <x v="4"/>
    <s v="Road transport - LGVs - rural driving"/>
    <n v="654"/>
    <s v="Petrol"/>
    <n v="28"/>
    <x v="1"/>
    <n v="3264.7215733153498"/>
    <s v="TJ (net)"/>
    <n v="8.59148266574833E-7"/>
    <n v="2.8048798805633398E-3"/>
  </r>
  <r>
    <x v="13"/>
    <s v="1A3bii"/>
    <x v="4"/>
    <s v="Road transport - LGVs - rural driving"/>
    <n v="655"/>
    <s v="DERV"/>
    <n v="12"/>
    <x v="1"/>
    <n v="112529.07592078899"/>
    <s v="TJ (net)"/>
    <n v="6.9989373878077899E-7"/>
    <n v="7.8758395667747103E-2"/>
  </r>
  <r>
    <x v="11"/>
    <s v="1A3bvi"/>
    <x v="4"/>
    <s v="Road transport - LGVs - rural driving"/>
    <n v="655"/>
    <s v="Brake wear"/>
    <n v="50"/>
    <x v="1"/>
    <n v="39.044459952531597"/>
    <s v="billion vehicle kilometres"/>
    <n v="3.8856624948035898E-3"/>
    <n v="0.15171359366741299"/>
  </r>
  <r>
    <x v="11"/>
    <s v="1A3bvi"/>
    <x v="4"/>
    <s v="Road transport - LGVs - rural driving"/>
    <n v="655"/>
    <s v="Tyre wear"/>
    <n v="60"/>
    <x v="1"/>
    <n v="39.044459952531597"/>
    <s v="billion vehicle kilometres"/>
    <n v="8.4711002666665904E-3"/>
    <n v="0.33074953511574301"/>
  </r>
  <r>
    <x v="12"/>
    <s v="1A3bvii"/>
    <x v="4"/>
    <s v="Road transport - LGVs - rural driving"/>
    <n v="655"/>
    <s v="Road abrasion"/>
    <n v="313"/>
    <x v="1"/>
    <n v="39.044459952531597"/>
    <s v="billion vehicle kilometres"/>
    <n v="4.5630170215595301E-3"/>
    <n v="0.17816053536100099"/>
  </r>
  <r>
    <x v="14"/>
    <s v="1A3biii"/>
    <x v="4"/>
    <s v="Road transport - buses and coaches - rural driving"/>
    <n v="656"/>
    <s v="DERV"/>
    <n v="12"/>
    <x v="1"/>
    <n v="10539.547662195901"/>
    <s v="TJ (net)"/>
    <n v="7.9014416135304202E-7"/>
    <n v="8.3277620485861896E-3"/>
  </r>
  <r>
    <x v="11"/>
    <s v="1A3bvi"/>
    <x v="4"/>
    <s v="Road transport - buses and coaches - rural driving"/>
    <n v="656"/>
    <s v="Brake wear"/>
    <n v="50"/>
    <x v="1"/>
    <n v="1.2087991363184201"/>
    <s v="billion vehicle kilometres"/>
    <n v="1.0393497614007799E-2"/>
    <n v="1.25636509391402E-2"/>
  </r>
  <r>
    <x v="11"/>
    <s v="1A3bvi"/>
    <x v="4"/>
    <s v="Road transport - buses and coaches - rural driving"/>
    <n v="656"/>
    <s v="Tyre wear"/>
    <n v="60"/>
    <x v="1"/>
    <n v="1.2087991363184201"/>
    <s v="billion vehicle kilometres"/>
    <n v="1.16520822840009E-2"/>
    <n v="1.40850270012115E-2"/>
  </r>
  <r>
    <x v="12"/>
    <s v="1A3bvii"/>
    <x v="4"/>
    <s v="Road transport - buses and coaches - rural driving"/>
    <n v="656"/>
    <s v="Road abrasion"/>
    <n v="313"/>
    <x v="1"/>
    <n v="1.2087991363184201"/>
    <s v="billion vehicle kilometres"/>
    <n v="1.96436071030688E-2"/>
    <n v="2.3745175300367901E-2"/>
  </r>
  <r>
    <x v="14"/>
    <s v="1A3biii"/>
    <x v="4"/>
    <s v="Road transport - HGV articulated - rural driving"/>
    <n v="657"/>
    <s v="DERV"/>
    <n v="12"/>
    <x v="1"/>
    <n v="63700.383116830497"/>
    <s v="TJ (net)"/>
    <n v="3.8330869037909301E-7"/>
    <n v="2.4416910429158799E-2"/>
  </r>
  <r>
    <x v="11"/>
    <s v="1A3bvi"/>
    <x v="4"/>
    <s v="Road transport - HGV articulated - rural driving"/>
    <n v="657"/>
    <s v="Brake wear"/>
    <n v="50"/>
    <x v="1"/>
    <n v="5.8337245806141196"/>
    <s v="billion vehicle kilometres"/>
    <n v="1.1100127452738501E-2"/>
    <n v="6.4755086368990203E-2"/>
  </r>
  <r>
    <x v="11"/>
    <s v="1A3bvi"/>
    <x v="4"/>
    <s v="Road transport - HGV articulated - rural driving"/>
    <n v="657"/>
    <s v="Tyre wear"/>
    <n v="60"/>
    <x v="1"/>
    <n v="5.8337245806141196"/>
    <s v="billion vehicle kilometres"/>
    <n v="2.73668708366584E-2"/>
    <n v="0.159650787094306"/>
  </r>
  <r>
    <x v="12"/>
    <s v="1A3bvii"/>
    <x v="4"/>
    <s v="Road transport - HGV articulated - rural driving"/>
    <n v="657"/>
    <s v="Road abrasion"/>
    <n v="313"/>
    <x v="1"/>
    <n v="5.8337245806141196"/>
    <s v="billion vehicle kilometres"/>
    <n v="2.0979130469199601E-2"/>
    <n v="0.12238646909808"/>
  </r>
  <r>
    <x v="14"/>
    <s v="1A3biii"/>
    <x v="4"/>
    <s v="Road transport - HGV rigid - rural driving"/>
    <n v="658"/>
    <s v="DERV"/>
    <n v="12"/>
    <x v="1"/>
    <n v="47564.829374020897"/>
    <s v="TJ (net)"/>
    <n v="5.1102998947296795E-7"/>
    <n v="2.43070542542894E-2"/>
  </r>
  <r>
    <x v="11"/>
    <s v="1A3bvi"/>
    <x v="4"/>
    <s v="Road transport - HGV rigid - rural driving"/>
    <n v="658"/>
    <s v="Brake wear"/>
    <n v="50"/>
    <x v="1"/>
    <n v="6.1517337523006503"/>
    <s v="billion vehicle kilometres"/>
    <n v="1.05364780768603E-2"/>
    <n v="6.4817607815797304E-2"/>
  </r>
  <r>
    <x v="11"/>
    <s v="1A3bvi"/>
    <x v="4"/>
    <s v="Road transport - HGV rigid - rural driving"/>
    <n v="658"/>
    <s v="Tyre wear"/>
    <n v="60"/>
    <x v="1"/>
    <n v="6.1517337523006503"/>
    <s v="billion vehicle kilometres"/>
    <n v="1.18123767469464E-2"/>
    <n v="7.2666596729081503E-2"/>
  </r>
  <r>
    <x v="12"/>
    <s v="1A3bvii"/>
    <x v="4"/>
    <s v="Road transport - HGV rigid - rural driving"/>
    <n v="658"/>
    <s v="Road abrasion"/>
    <n v="313"/>
    <x v="1"/>
    <n v="6.1517337523006503"/>
    <s v="billion vehicle kilometres"/>
    <n v="1.99138387555883E-2"/>
    <n v="0.122504634010625"/>
  </r>
  <r>
    <x v="15"/>
    <s v="1A3biv"/>
    <x v="4"/>
    <s v="Road transport - motorcycle (&gt;50cc  2st) - rural driving"/>
    <n v="660"/>
    <s v="Petrol"/>
    <n v="28"/>
    <x v="1"/>
    <n v="0"/>
    <s v="TJ (net)"/>
    <n v="0"/>
    <n v="0"/>
  </r>
  <r>
    <x v="11"/>
    <s v="1A3bvi"/>
    <x v="4"/>
    <s v="Road transport - motorcycle (&gt;50cc  2st) - rural driving"/>
    <n v="660"/>
    <s v="Brake wear"/>
    <n v="50"/>
    <x v="1"/>
    <n v="0"/>
    <s v="billion vehicle kilometres"/>
    <n v="0"/>
    <n v="0"/>
  </r>
  <r>
    <x v="11"/>
    <s v="1A3bvi"/>
    <x v="4"/>
    <s v="Road transport - motorcycle (&gt;50cc  2st) - rural driving"/>
    <n v="660"/>
    <s v="Tyre wear"/>
    <n v="60"/>
    <x v="1"/>
    <n v="0"/>
    <s v="billion vehicle kilometres"/>
    <n v="0"/>
    <n v="0"/>
  </r>
  <r>
    <x v="12"/>
    <s v="1A3bvii"/>
    <x v="4"/>
    <s v="Road transport - motorcycle (&gt;50cc  2st) - rural driving"/>
    <n v="660"/>
    <s v="Road abrasion"/>
    <n v="313"/>
    <x v="1"/>
    <n v="0"/>
    <s v="billion vehicle kilometres"/>
    <n v="0"/>
    <n v="0"/>
  </r>
  <r>
    <x v="15"/>
    <s v="1A3biv"/>
    <x v="4"/>
    <s v="Road transport - motorcycle (&gt;50cc  4st) - rural driving"/>
    <n v="661"/>
    <s v="Petrol"/>
    <n v="28"/>
    <x v="1"/>
    <n v="2925.2059698071998"/>
    <s v="TJ (net)"/>
    <n v="3.3895335649726099E-6"/>
    <n v="9.9150838191197598E-3"/>
  </r>
  <r>
    <x v="11"/>
    <s v="1A3bvi"/>
    <x v="4"/>
    <s v="Road transport - motorcycle (&gt;50cc  4st) - rural driving"/>
    <n v="661"/>
    <s v="Brake wear"/>
    <n v="50"/>
    <x v="1"/>
    <n v="1.9492291217583999"/>
    <s v="billion vehicle kilometres"/>
    <n v="1.1247643027752299E-3"/>
    <n v="2.19242333408376E-3"/>
  </r>
  <r>
    <x v="11"/>
    <s v="1A3bvi"/>
    <x v="4"/>
    <s v="Road transport - motorcycle (&gt;50cc  4st) - rural driving"/>
    <n v="661"/>
    <s v="Tyre wear"/>
    <n v="60"/>
    <x v="1"/>
    <n v="1.9492291217583999"/>
    <s v="billion vehicle kilometres"/>
    <n v="2.0822789208758598E-3"/>
    <n v="4.0588387121948798E-3"/>
  </r>
  <r>
    <x v="12"/>
    <s v="1A3bvii"/>
    <x v="4"/>
    <s v="Road transport - motorcycle (&gt;50cc  4st) - rural driving"/>
    <n v="661"/>
    <s v="Road abrasion"/>
    <n v="313"/>
    <x v="1"/>
    <n v="1.9492291217583999"/>
    <s v="billion vehicle kilometres"/>
    <n v="1.64808083438483E-3"/>
    <n v="3.2124871573947899E-3"/>
  </r>
  <r>
    <x v="10"/>
    <s v="1A3bi"/>
    <x v="4"/>
    <s v="Road transport - cars - urban driving"/>
    <n v="663"/>
    <s v="Petrol"/>
    <n v="28"/>
    <x v="1"/>
    <n v="211806.372077262"/>
    <s v="TJ (net)"/>
    <n v="7.2283317096933003E-7"/>
    <n v="0.153100671560117"/>
  </r>
  <r>
    <x v="10"/>
    <s v="1A3bi"/>
    <x v="4"/>
    <s v="Road transport - cars - urban driving"/>
    <n v="664"/>
    <s v="DERV"/>
    <n v="12"/>
    <x v="1"/>
    <n v="161245.094866878"/>
    <s v="TJ (net)"/>
    <n v="9.89941170111804E-7"/>
    <n v="0.15962315788730599"/>
  </r>
  <r>
    <x v="11"/>
    <s v="1A3bvi"/>
    <x v="4"/>
    <s v="Road transport - cars - urban driving"/>
    <n v="664"/>
    <s v="Brake wear"/>
    <n v="50"/>
    <x v="1"/>
    <n v="153.80182431653901"/>
    <s v="billion vehicle kilometres"/>
    <n v="4.9471610583526398E-3"/>
    <n v="0.76088239596237595"/>
  </r>
  <r>
    <x v="11"/>
    <s v="1A3bvi"/>
    <x v="4"/>
    <s v="Road transport - cars - urban driving"/>
    <n v="664"/>
    <s v="Tyre wear"/>
    <n v="60"/>
    <x v="1"/>
    <n v="153.80182431653901"/>
    <s v="billion vehicle kilometres"/>
    <n v="6.4781377562849003E-3"/>
    <n v="0.99634940509046799"/>
  </r>
  <r>
    <x v="12"/>
    <s v="1A3bvii"/>
    <x v="4"/>
    <s v="Road transport - cars - urban driving"/>
    <n v="664"/>
    <s v="Road abrasion"/>
    <n v="313"/>
    <x v="1"/>
    <n v="153.80182431653901"/>
    <s v="billion vehicle kilometres"/>
    <n v="4.2888950865502496E-3"/>
    <n v="0.65963988861366896"/>
  </r>
  <r>
    <x v="13"/>
    <s v="1A3bii"/>
    <x v="4"/>
    <s v="Road transport - LGVs - urban driving"/>
    <n v="666"/>
    <s v="Petrol"/>
    <n v="28"/>
    <x v="1"/>
    <n v="3149.3090646376399"/>
    <s v="TJ (net)"/>
    <n v="3.7565817058285501E-7"/>
    <n v="1.1830636818217801E-3"/>
  </r>
  <r>
    <x v="13"/>
    <s v="1A3bii"/>
    <x v="4"/>
    <s v="Road transport - LGVs - urban driving"/>
    <n v="667"/>
    <s v="DERV"/>
    <n v="12"/>
    <x v="1"/>
    <n v="84700.733912325493"/>
    <s v="TJ (net)"/>
    <n v="7.5500671629738796E-7"/>
    <n v="6.3949622979123696E-2"/>
  </r>
  <r>
    <x v="11"/>
    <s v="1A3bvi"/>
    <x v="4"/>
    <s v="Road transport - LGVs - urban driving"/>
    <n v="667"/>
    <s v="Brake wear"/>
    <n v="50"/>
    <x v="1"/>
    <n v="27.236323162935999"/>
    <s v="billion vehicle kilometres"/>
    <n v="8.2881716466282496E-3"/>
    <n v="0.22573932139745001"/>
  </r>
  <r>
    <x v="11"/>
    <s v="1A3bvi"/>
    <x v="4"/>
    <s v="Road transport - LGVs - urban driving"/>
    <n v="667"/>
    <s v="Tyre wear"/>
    <n v="60"/>
    <x v="1"/>
    <n v="27.236323162935999"/>
    <s v="billion vehicle kilometres"/>
    <n v="1.09878892292022E-2"/>
    <n v="0.299269701925095"/>
  </r>
  <r>
    <x v="12"/>
    <s v="1A3bvii"/>
    <x v="4"/>
    <s v="Road transport - LGVs - urban driving"/>
    <n v="667"/>
    <s v="Road abrasion"/>
    <n v="313"/>
    <x v="1"/>
    <n v="27.236323162935999"/>
    <s v="billion vehicle kilometres"/>
    <n v="4.6060562007855001E-3"/>
    <n v="0.12545203519123899"/>
  </r>
  <r>
    <x v="14"/>
    <s v="1A3biii"/>
    <x v="4"/>
    <s v="Road transport - buses and coaches - urban driving"/>
    <n v="668"/>
    <s v="DERV"/>
    <n v="12"/>
    <x v="1"/>
    <n v="28648.1271267255"/>
    <s v="TJ (net)"/>
    <n v="7.7062824571940504E-7"/>
    <n v="2.2077055950815001E-2"/>
  </r>
  <r>
    <x v="11"/>
    <s v="1A3bvi"/>
    <x v="4"/>
    <s v="Road transport - buses and coaches - urban driving"/>
    <n v="668"/>
    <s v="Brake wear"/>
    <n v="50"/>
    <x v="1"/>
    <n v="2.2203729430501902"/>
    <s v="billion vehicle kilometres"/>
    <n v="2.0662986929248901E-2"/>
    <n v="4.5879537100303999E-2"/>
  </r>
  <r>
    <x v="11"/>
    <s v="1A3bvi"/>
    <x v="4"/>
    <s v="Road transport - buses and coaches - urban driving"/>
    <n v="668"/>
    <s v="Tyre wear"/>
    <n v="60"/>
    <x v="1"/>
    <n v="2.2203729430501902"/>
    <s v="billion vehicle kilometres"/>
    <n v="1.4287455950546301E-2"/>
    <n v="3.1723480617614402E-2"/>
  </r>
  <r>
    <x v="12"/>
    <s v="1A3bvii"/>
    <x v="4"/>
    <s v="Road transport - buses and coaches - urban driving"/>
    <n v="668"/>
    <s v="Road abrasion"/>
    <n v="313"/>
    <x v="1"/>
    <n v="2.2203729430501902"/>
    <s v="billion vehicle kilometres"/>
    <n v="1.9778173886938501E-2"/>
    <n v="4.39149221615001E-2"/>
  </r>
  <r>
    <x v="14"/>
    <s v="1A3biii"/>
    <x v="4"/>
    <s v="Road transport - HGV articulated - urban driving"/>
    <n v="669"/>
    <s v="DERV"/>
    <n v="12"/>
    <x v="1"/>
    <n v="14575.5139777765"/>
    <s v="TJ (net)"/>
    <n v="4.35103533026901E-7"/>
    <n v="6.3418576274135302E-3"/>
  </r>
  <r>
    <x v="11"/>
    <s v="1A3bvi"/>
    <x v="4"/>
    <s v="Road transport - HGV articulated - urban driving"/>
    <n v="669"/>
    <s v="Brake wear"/>
    <n v="50"/>
    <x v="1"/>
    <n v="0.96769557319405797"/>
    <s v="billion vehicle kilometres"/>
    <n v="2.0821072685618301E-2"/>
    <n v="2.0148459867024501E-2"/>
  </r>
  <r>
    <x v="11"/>
    <s v="1A3bvi"/>
    <x v="4"/>
    <s v="Road transport - HGV articulated - urban driving"/>
    <n v="669"/>
    <s v="Tyre wear"/>
    <n v="60"/>
    <x v="1"/>
    <n v="0.96769557319405797"/>
    <s v="billion vehicle kilometres"/>
    <n v="3.3634449416656997E-2"/>
    <n v="3.2547907807318401E-2"/>
  </r>
  <r>
    <x v="12"/>
    <s v="1A3bvii"/>
    <x v="4"/>
    <s v="Road transport - HGV articulated - urban driving"/>
    <n v="669"/>
    <s v="Road abrasion"/>
    <n v="313"/>
    <x v="1"/>
    <n v="0.96769557319405797"/>
    <s v="billion vehicle kilometres"/>
    <n v="2.0945603074266399E-2"/>
    <n v="2.0268967372847401E-2"/>
  </r>
  <r>
    <x v="14"/>
    <s v="1A3biii"/>
    <x v="4"/>
    <s v="Road transport - HGV rigid - urban driving"/>
    <n v="670"/>
    <s v="DERV"/>
    <n v="12"/>
    <x v="1"/>
    <n v="25099.7305395105"/>
    <s v="TJ (net)"/>
    <n v="5.2775928544807795E-7"/>
    <n v="1.32466158544714E-2"/>
  </r>
  <r>
    <x v="11"/>
    <s v="1A3bvi"/>
    <x v="4"/>
    <s v="Road transport - HGV rigid - urban driving"/>
    <n v="670"/>
    <s v="Brake wear"/>
    <n v="50"/>
    <x v="1"/>
    <n v="2.5153474445223001"/>
    <s v="billion vehicle kilometres"/>
    <n v="1.99315683907384E-2"/>
    <n v="5.0134819616965302E-2"/>
  </r>
  <r>
    <x v="11"/>
    <s v="1A3bvi"/>
    <x v="4"/>
    <s v="Road transport - HGV rigid - urban driving"/>
    <n v="670"/>
    <s v="Tyre wear"/>
    <n v="60"/>
    <x v="1"/>
    <n v="2.5153474445223001"/>
    <s v="billion vehicle kilometres"/>
    <n v="1.41844914794345E-2"/>
    <n v="3.5678924394643902E-2"/>
  </r>
  <r>
    <x v="12"/>
    <s v="1A3bvii"/>
    <x v="4"/>
    <s v="Road transport - HGV rigid - urban driving"/>
    <n v="670"/>
    <s v="Road abrasion"/>
    <n v="313"/>
    <x v="1"/>
    <n v="2.5153474445223001"/>
    <s v="billion vehicle kilometres"/>
    <n v="2.0050778673299099E-2"/>
    <n v="5.0434674896565099E-2"/>
  </r>
  <r>
    <x v="15"/>
    <s v="1A3biv"/>
    <x v="4"/>
    <s v="Road transport - mopeds (&lt;50cc 2st) - urban driving"/>
    <n v="671"/>
    <s v="Petrol"/>
    <n v="28"/>
    <x v="1"/>
    <n v="111.839096104985"/>
    <s v="TJ (net)"/>
    <n v="2.5252928300975501E-6"/>
    <n v="2.82426467518509E-4"/>
  </r>
  <r>
    <x v="11"/>
    <s v="1A3bvi"/>
    <x v="4"/>
    <s v="Road transport - mopeds (&lt;50cc 2st) - urban driving"/>
    <n v="671"/>
    <s v="Brake wear"/>
    <n v="50"/>
    <x v="1"/>
    <n v="0.12086004639879"/>
    <s v="billion vehicle kilometres"/>
    <n v="0"/>
    <n v="0"/>
  </r>
  <r>
    <x v="11"/>
    <s v="1A3bvi"/>
    <x v="4"/>
    <s v="Road transport - mopeds (&lt;50cc 2st) - urban driving"/>
    <n v="671"/>
    <s v="Tyre wear"/>
    <n v="60"/>
    <x v="1"/>
    <n v="0.12086004639879"/>
    <s v="billion vehicle kilometres"/>
    <n v="0"/>
    <n v="0"/>
  </r>
  <r>
    <x v="12"/>
    <s v="1A3bvii"/>
    <x v="4"/>
    <s v="Road transport - mopeds (&lt;50cc 2st) - urban driving"/>
    <n v="671"/>
    <s v="Road abrasion"/>
    <n v="313"/>
    <x v="1"/>
    <n v="0.12086004639879"/>
    <s v="billion vehicle kilometres"/>
    <n v="0"/>
    <n v="0"/>
  </r>
  <r>
    <x v="15"/>
    <s v="1A3biv"/>
    <x v="4"/>
    <s v="Road transport - motorcycle (&gt;50cc  2st) - urban driving"/>
    <n v="672"/>
    <s v="Petrol"/>
    <n v="28"/>
    <x v="1"/>
    <n v="66.806922893899099"/>
    <s v="TJ (net)"/>
    <n v="9.2337737986951003E-6"/>
    <n v="6.1688001418912903E-4"/>
  </r>
  <r>
    <x v="11"/>
    <s v="1A3bvi"/>
    <x v="4"/>
    <s v="Road transport - motorcycle (&gt;50cc  2st) - urban driving"/>
    <n v="672"/>
    <s v="Brake wear"/>
    <n v="50"/>
    <x v="1"/>
    <n v="4.98863843141608E-2"/>
    <s v="billion vehicle kilometres"/>
    <n v="0"/>
    <n v="0"/>
  </r>
  <r>
    <x v="11"/>
    <s v="1A3bvi"/>
    <x v="4"/>
    <s v="Road transport - motorcycle (&gt;50cc  2st) - urban driving"/>
    <n v="672"/>
    <s v="Tyre wear"/>
    <n v="60"/>
    <x v="1"/>
    <n v="4.98863843141608E-2"/>
    <s v="billion vehicle kilometres"/>
    <n v="0"/>
    <n v="0"/>
  </r>
  <r>
    <x v="12"/>
    <s v="1A3bvii"/>
    <x v="4"/>
    <s v="Road transport - motorcycle (&gt;50cc  2st) - urban driving"/>
    <n v="672"/>
    <s v="Road abrasion"/>
    <n v="313"/>
    <x v="1"/>
    <n v="4.98863843141608E-2"/>
    <s v="billion vehicle kilometres"/>
    <n v="0"/>
    <n v="0"/>
  </r>
  <r>
    <x v="15"/>
    <s v="1A3biv"/>
    <x v="4"/>
    <s v="Road transport - motorcycle (&gt;50cc  4st) - urban driving"/>
    <n v="673"/>
    <s v="Petrol"/>
    <n v="28"/>
    <x v="1"/>
    <n v="3303.34277050123"/>
    <s v="TJ (net)"/>
    <n v="3.2017320563733302E-6"/>
    <n v="1.0576418441502901E-2"/>
  </r>
  <r>
    <x v="11"/>
    <s v="1A3bvi"/>
    <x v="4"/>
    <s v="Road transport - motorcycle (&gt;50cc  4st) - urban driving"/>
    <n v="673"/>
    <s v="Brake wear"/>
    <n v="50"/>
    <x v="1"/>
    <n v="2.0002636776917702"/>
    <s v="billion vehicle kilometres"/>
    <n v="2.6170452580473601E-3"/>
    <n v="5.2347805725476201E-3"/>
  </r>
  <r>
    <x v="11"/>
    <s v="1A3bvi"/>
    <x v="4"/>
    <s v="Road transport - motorcycle (&gt;50cc  4st) - urban driving"/>
    <n v="673"/>
    <s v="Tyre wear"/>
    <n v="60"/>
    <x v="1"/>
    <n v="2.0002636776917702"/>
    <s v="billion vehicle kilometres"/>
    <n v="2.9463045051963798E-3"/>
    <n v="5.8933858851639397E-3"/>
  </r>
  <r>
    <x v="12"/>
    <s v="1A3bvii"/>
    <x v="4"/>
    <s v="Road transport - motorcycle (&gt;50cc  4st) - urban driving"/>
    <n v="673"/>
    <s v="Road abrasion"/>
    <n v="313"/>
    <x v="1"/>
    <n v="2.0002636776917702"/>
    <s v="billion vehicle kilometres"/>
    <n v="1.8149029614883199E-3"/>
    <n v="3.63028447240031E-3"/>
  </r>
  <r>
    <x v="10"/>
    <s v="1A3bi"/>
    <x v="4"/>
    <s v="Road transport - cars - motorway driving"/>
    <n v="675"/>
    <s v="Petrol"/>
    <n v="28"/>
    <x v="1"/>
    <n v="73384.973351355497"/>
    <s v="TJ (net)"/>
    <n v="9.7433262744423301E-7"/>
    <n v="7.1501373900351203E-2"/>
  </r>
  <r>
    <x v="10"/>
    <s v="1A3bi"/>
    <x v="4"/>
    <s v="Road transport - cars - motorway driving"/>
    <n v="676"/>
    <s v="DERV"/>
    <n v="12"/>
    <x v="1"/>
    <n v="105211.842744447"/>
    <s v="TJ (net)"/>
    <n v="6.72465689189178E-7"/>
    <n v="7.0751354342007994E-2"/>
  </r>
  <r>
    <x v="11"/>
    <s v="1A3bvi"/>
    <x v="4"/>
    <s v="Road transport - cars - motorway driving"/>
    <n v="676"/>
    <s v="Brake wear"/>
    <n v="50"/>
    <x v="1"/>
    <n v="82.035630092942498"/>
    <s v="billion vehicle kilometres"/>
    <n v="6.0319363300510105E-4"/>
    <n v="4.9483369751624602E-2"/>
  </r>
  <r>
    <x v="11"/>
    <s v="1A3bvi"/>
    <x v="4"/>
    <s v="Road transport - cars - motorway driving"/>
    <n v="676"/>
    <s v="Tyre wear"/>
    <n v="60"/>
    <x v="1"/>
    <n v="82.035630092942498"/>
    <s v="billion vehicle kilometres"/>
    <n v="4.4947904965308497E-3"/>
    <n v="0.36873297051867798"/>
  </r>
  <r>
    <x v="12"/>
    <s v="1A3bvii"/>
    <x v="4"/>
    <s v="Road transport - cars - motorway driving"/>
    <n v="676"/>
    <s v="Road abrasion"/>
    <n v="313"/>
    <x v="1"/>
    <n v="82.035630092942498"/>
    <s v="billion vehicle kilometres"/>
    <n v="4.4906878927769497E-3"/>
    <n v="0.36839641083470498"/>
  </r>
  <r>
    <x v="13"/>
    <s v="1A3bii"/>
    <x v="4"/>
    <s v="Road transport - LGVs - motorway driving"/>
    <n v="678"/>
    <s v="Petrol"/>
    <n v="28"/>
    <x v="1"/>
    <n v="1567.50600291406"/>
    <s v="TJ (net)"/>
    <n v="1.2587027315256599E-6"/>
    <n v="1.9730240875507998E-3"/>
  </r>
  <r>
    <x v="13"/>
    <s v="1A3bii"/>
    <x v="4"/>
    <s v="Road transport - LGVs - motorway driving"/>
    <n v="679"/>
    <s v="DERV"/>
    <n v="12"/>
    <x v="1"/>
    <n v="56550.873624281099"/>
    <s v="TJ (net)"/>
    <n v="8.2729310389403605E-7"/>
    <n v="4.6784147768550902E-2"/>
  </r>
  <r>
    <x v="11"/>
    <s v="1A3bvi"/>
    <x v="4"/>
    <s v="Road transport - LGVs - motorway driving"/>
    <n v="679"/>
    <s v="Brake wear"/>
    <n v="50"/>
    <x v="1"/>
    <n v="17.0897782207334"/>
    <s v="billion vehicle kilometres"/>
    <n v="9.37338878188474E-4"/>
    <n v="1.6018913545912099E-2"/>
  </r>
  <r>
    <x v="11"/>
    <s v="1A3bvi"/>
    <x v="4"/>
    <s v="Road transport - LGVs - motorway driving"/>
    <n v="679"/>
    <s v="Tyre wear"/>
    <n v="60"/>
    <x v="1"/>
    <n v="17.0897782207334"/>
    <s v="billion vehicle kilometres"/>
    <n v="7.07335097352455E-3"/>
    <n v="0.120881999414943"/>
  </r>
  <r>
    <x v="12"/>
    <s v="1A3bvii"/>
    <x v="4"/>
    <s v="Road transport - LGVs - motorway driving"/>
    <n v="679"/>
    <s v="Road abrasion"/>
    <n v="313"/>
    <x v="1"/>
    <n v="17.0897782207334"/>
    <s v="billion vehicle kilometres"/>
    <n v="4.4745667806026903E-3"/>
    <n v="7.6469353914360993E-2"/>
  </r>
  <r>
    <x v="14"/>
    <s v="1A3biii"/>
    <x v="4"/>
    <s v="Road transport - buses and coaches - motorway driving"/>
    <n v="680"/>
    <s v="DERV"/>
    <n v="12"/>
    <x v="1"/>
    <n v="3211.0715199701799"/>
    <s v="TJ (net)"/>
    <n v="7.7223406142855101E-7"/>
    <n v="2.4796988014041199E-3"/>
  </r>
  <r>
    <x v="11"/>
    <s v="1A3bvi"/>
    <x v="4"/>
    <s v="Road transport - buses and coaches - motorway driving"/>
    <n v="680"/>
    <s v="Brake wear"/>
    <n v="50"/>
    <x v="1"/>
    <n v="0.35895659408824299"/>
    <s v="billion vehicle kilometres"/>
    <n v="3.23115646005549E-3"/>
    <n v="1.1598449178677401E-3"/>
  </r>
  <r>
    <x v="11"/>
    <s v="1A3bvi"/>
    <x v="4"/>
    <s v="Road transport - buses and coaches - motorway driving"/>
    <n v="680"/>
    <s v="Tyre wear"/>
    <n v="60"/>
    <x v="1"/>
    <n v="0.35895659408824299"/>
    <s v="billion vehicle kilometres"/>
    <n v="9.3677124618502406E-3"/>
    <n v="3.3626021597037499E-3"/>
  </r>
  <r>
    <x v="12"/>
    <s v="1A3bvii"/>
    <x v="4"/>
    <s v="Road transport - buses and coaches - motorway driving"/>
    <n v="680"/>
    <s v="Road abrasion"/>
    <n v="313"/>
    <x v="1"/>
    <n v="0.35895659408824299"/>
    <s v="billion vehicle kilometres"/>
    <n v="1.9637285440214002E-2"/>
    <n v="7.0489330987578598E-3"/>
  </r>
  <r>
    <x v="14"/>
    <s v="1A3biii"/>
    <x v="4"/>
    <s v="Road transport - HGV articulated - motorway driving"/>
    <n v="681"/>
    <s v="DERV"/>
    <n v="12"/>
    <x v="1"/>
    <n v="93969.046513733396"/>
    <s v="TJ (net)"/>
    <n v="3.8086555545172698E-7"/>
    <n v="3.5789573095722199E-2"/>
  </r>
  <r>
    <x v="11"/>
    <s v="1A3bvi"/>
    <x v="4"/>
    <s v="Road transport - HGV articulated - motorway driving"/>
    <n v="681"/>
    <s v="Brake wear"/>
    <n v="50"/>
    <x v="1"/>
    <n v="8.8729028043665092"/>
    <s v="billion vehicle kilometres"/>
    <n v="3.4694117458011799E-3"/>
    <n v="3.0783753208821402E-2"/>
  </r>
  <r>
    <x v="11"/>
    <s v="1A3bvi"/>
    <x v="4"/>
    <s v="Road transport - HGV articulated - motorway driving"/>
    <n v="681"/>
    <s v="Tyre wear"/>
    <n v="60"/>
    <x v="1"/>
    <n v="8.8729028043665092"/>
    <s v="billion vehicle kilometres"/>
    <n v="2.2653396783814801E-2"/>
    <n v="0.20100138785153801"/>
  </r>
  <r>
    <x v="12"/>
    <s v="1A3bvii"/>
    <x v="4"/>
    <s v="Road transport - HGV articulated - motorway driving"/>
    <n v="681"/>
    <s v="Road abrasion"/>
    <n v="313"/>
    <x v="1"/>
    <n v="8.8729028043665092"/>
    <s v="billion vehicle kilometres"/>
    <n v="2.10852769292263E-2"/>
    <n v="0.187087612796177"/>
  </r>
  <r>
    <x v="14"/>
    <s v="1A3biii"/>
    <x v="4"/>
    <s v="Road transport - HGV rigid - motorway driving"/>
    <n v="682"/>
    <s v="DERV"/>
    <n v="12"/>
    <x v="1"/>
    <n v="30877.647404360301"/>
    <s v="TJ (net)"/>
    <n v="4.8952266128318998E-7"/>
    <n v="1.51153081315464E-2"/>
  </r>
  <r>
    <x v="11"/>
    <s v="1A3bvi"/>
    <x v="4"/>
    <s v="Road transport - HGV rigid - motorway driving"/>
    <n v="682"/>
    <s v="Brake wear"/>
    <n v="50"/>
    <x v="1"/>
    <n v="4.0541385113822397"/>
    <s v="billion vehicle kilometres"/>
    <n v="3.2576115414657001E-3"/>
    <n v="1.3206808405379401E-2"/>
  </r>
  <r>
    <x v="11"/>
    <s v="1A3bvi"/>
    <x v="4"/>
    <s v="Road transport - HGV rigid - motorway driving"/>
    <n v="682"/>
    <s v="Tyre wear"/>
    <n v="60"/>
    <x v="1"/>
    <n v="4.0541385113822397"/>
    <s v="billion vehicle kilometres"/>
    <n v="9.4444105725327108E-3"/>
    <n v="3.8288948619410401E-2"/>
  </r>
  <r>
    <x v="12"/>
    <s v="1A3bvii"/>
    <x v="4"/>
    <s v="Road transport - HGV rigid - motorway driving"/>
    <n v="682"/>
    <s v="Road abrasion"/>
    <n v="313"/>
    <x v="1"/>
    <n v="4.0541385113822397"/>
    <s v="billion vehicle kilometres"/>
    <n v="1.9798065641178801E-2"/>
    <n v="8.0264100366776503E-2"/>
  </r>
  <r>
    <x v="15"/>
    <s v="1A3biv"/>
    <x v="4"/>
    <s v="Road transport - motorcycle (&gt;50cc  4st) - motorway driving"/>
    <n v="685"/>
    <s v="Petrol"/>
    <n v="28"/>
    <x v="1"/>
    <n v="784.98416764459103"/>
    <s v="TJ (net)"/>
    <n v="2.98982115449396E-6"/>
    <n v="2.3469622703666299E-3"/>
  </r>
  <r>
    <x v="11"/>
    <s v="1A3bvi"/>
    <x v="4"/>
    <s v="Road transport - motorcycle (&gt;50cc  4st) - motorway driving"/>
    <n v="685"/>
    <s v="Brake wear"/>
    <n v="50"/>
    <x v="1"/>
    <n v="0.36743592204450798"/>
    <s v="billion vehicle kilometres"/>
    <n v="3.4747486527046602E-4"/>
    <n v="1.2767474750794501E-4"/>
  </r>
  <r>
    <x v="11"/>
    <s v="1A3bvi"/>
    <x v="4"/>
    <s v="Road transport - motorcycle (&gt;50cc  4st) - motorway driving"/>
    <n v="685"/>
    <s v="Tyre wear"/>
    <n v="60"/>
    <x v="1"/>
    <n v="0.36743592204450798"/>
    <s v="billion vehicle kilometres"/>
    <n v="2.22664959620008E-3"/>
    <n v="8.1815104744980801E-4"/>
  </r>
  <r>
    <x v="12"/>
    <s v="1A3bvii"/>
    <x v="4"/>
    <s v="Road transport - motorcycle (&gt;50cc  4st) - motorway driving"/>
    <n v="685"/>
    <s v="Road abrasion"/>
    <n v="313"/>
    <x v="1"/>
    <n v="0.36743592204450798"/>
    <s v="billion vehicle kilometres"/>
    <n v="2.06951941815498E-3"/>
    <n v="7.6041577559878904E-4"/>
  </r>
  <r>
    <x v="10"/>
    <s v="1A3bi"/>
    <x v="4"/>
    <s v="Road transport - cars - cold start"/>
    <n v="687"/>
    <s v="Petrol"/>
    <n v="28"/>
    <x v="1"/>
    <n v="10.7535294250464"/>
    <s v="Megatonne"/>
    <n v="0"/>
    <n v="0"/>
  </r>
  <r>
    <x v="10"/>
    <s v="1A3bi"/>
    <x v="4"/>
    <s v="Road transport - cars - cold start"/>
    <n v="688"/>
    <s v="DERV"/>
    <n v="12"/>
    <x v="1"/>
    <n v="10.801121650459001"/>
    <s v="Megatonne"/>
    <n v="1.26840791372525E-2"/>
    <n v="0.13700228178551299"/>
  </r>
  <r>
    <x v="13"/>
    <s v="1A3bii"/>
    <x v="4"/>
    <s v="Road transport - LGVs - cold start"/>
    <n v="690"/>
    <s v="Petrol"/>
    <n v="28"/>
    <x v="1"/>
    <n v="0.178556265751384"/>
    <s v="Megatonne"/>
    <n v="0"/>
    <n v="0"/>
  </r>
  <r>
    <x v="13"/>
    <s v="1A3bii"/>
    <x v="4"/>
    <s v="Road transport - LGVs - cold start"/>
    <n v="691"/>
    <s v="DERV"/>
    <n v="12"/>
    <x v="1"/>
    <n v="5.91172774370082"/>
    <s v="Megatonne"/>
    <n v="3.0995964646333201E-3"/>
    <n v="1.83239704142498E-2"/>
  </r>
  <r>
    <x v="6"/>
    <s v="5C1bv"/>
    <x v="4"/>
    <s v="Foot and mouth pyres"/>
    <n v="712"/>
    <s v="Pigs burnt"/>
    <n v="239"/>
    <x v="1"/>
    <n v="0"/>
    <s v="Population Size (1000 head)"/>
    <n v="2.5787665063902402E-3"/>
    <n v="0"/>
  </r>
  <r>
    <x v="6"/>
    <s v="5C1bv"/>
    <x v="4"/>
    <s v="Foot and mouth pyres"/>
    <n v="712"/>
    <s v="Cows burnt"/>
    <n v="240"/>
    <x v="1"/>
    <n v="0"/>
    <s v="Population Size (1000 head)"/>
    <n v="1.0745859633237599E-2"/>
    <n v="0"/>
  </r>
  <r>
    <x v="6"/>
    <s v="5C1bv"/>
    <x v="4"/>
    <s v="Foot and mouth pyres"/>
    <n v="712"/>
    <s v="Sheep burnt"/>
    <n v="241"/>
    <x v="1"/>
    <n v="0"/>
    <s v="Population Size (1000 head)"/>
    <n v="5.8409789350984597E-4"/>
    <n v="0"/>
  </r>
  <r>
    <x v="6"/>
    <s v="5C1bv"/>
    <x v="4"/>
    <s v="Foot and mouth pyres"/>
    <n v="712"/>
    <s v="Goats burnt"/>
    <n v="242"/>
    <x v="1"/>
    <n v="0"/>
    <s v="Population Size (1000 head)"/>
    <n v="5.8409789350984597E-4"/>
    <n v="0"/>
  </r>
  <r>
    <x v="6"/>
    <s v="5C1bv"/>
    <x v="4"/>
    <s v="Foot and mouth pyres"/>
    <n v="712"/>
    <s v="Deer burnt"/>
    <n v="243"/>
    <x v="1"/>
    <n v="0"/>
    <s v="Population Size (1000 head)"/>
    <n v="1.0745859633237599E-2"/>
    <n v="0"/>
  </r>
  <r>
    <x v="1"/>
    <s v="1A3c"/>
    <x v="4"/>
    <s v="Rail - coal"/>
    <n v="815"/>
    <s v="Coal"/>
    <n v="7"/>
    <x v="1"/>
    <n v="390.89441988933697"/>
    <s v="TJ (net)"/>
    <n v="4.1260982095237397E-5"/>
    <n v="1.6128687660182099E-2"/>
  </r>
  <r>
    <x v="3"/>
    <s v="1B2c"/>
    <x v="4"/>
    <s v="Upstream Gas Production - flaring"/>
    <n v="816"/>
    <s v="Non-fuel combustion"/>
    <n v="21"/>
    <x v="1"/>
    <n v="82673.939536816702"/>
    <s v="t"/>
    <n v="3.1401259810891202E-7"/>
    <n v="2.5960658549854899E-2"/>
  </r>
  <r>
    <x v="2"/>
    <s v="1A1c"/>
    <x v="4"/>
    <s v="Upstream Gas Production - fuel combustion"/>
    <n v="818"/>
    <s v="Gas oil"/>
    <n v="15"/>
    <x v="1"/>
    <n v="1949.93610358354"/>
    <s v="TJ (net)"/>
    <n v="4.6801593534173398E-6"/>
    <n v="9.1260116937526697E-3"/>
  </r>
  <r>
    <x v="2"/>
    <s v="1A1c"/>
    <x v="4"/>
    <s v="Upstream Gas Production - fuel combustion"/>
    <n v="818"/>
    <s v="Natural gas"/>
    <n v="19"/>
    <x v="1"/>
    <n v="41131.553244650597"/>
    <s v="TJ (net)"/>
    <n v="9.0479151736799096E-7"/>
    <n v="3.7215480471929699E-2"/>
  </r>
  <r>
    <x v="1"/>
    <s v="1A3ai(i)"/>
    <x v="4"/>
    <s v="Aircraft between UK and CDs - TOL"/>
    <n v="825"/>
    <s v="Aviation spirit"/>
    <n v="2"/>
    <x v="1"/>
    <n v="5.67818969461171E-2"/>
    <s v="TJ (net)"/>
    <n v="6.9317015654174997E-6"/>
    <n v="3.9359516394877501E-7"/>
  </r>
  <r>
    <x v="1"/>
    <s v="1A3ai(i)"/>
    <x v="4"/>
    <s v="Aircraft between UK and CDs - TOL"/>
    <n v="825"/>
    <s v="Aviation turbine fuel"/>
    <n v="3"/>
    <x v="1"/>
    <n v="388.84012166571301"/>
    <s v="TJ (net)"/>
    <n v="2.5593607519409499E-6"/>
    <n v="9.9518214617117006E-4"/>
  </r>
  <r>
    <x v="1"/>
    <s v="1A3ai(i)"/>
    <x v="4"/>
    <s v="Aircraft between UK and Gibraltar - TOL"/>
    <n v="826"/>
    <s v="Aviation turbine fuel"/>
    <n v="3"/>
    <x v="1"/>
    <n v="51.851587809000101"/>
    <s v="TJ (net)"/>
    <n v="2.4982151387012202E-6"/>
    <n v="1.2953642163014001E-4"/>
  </r>
  <r>
    <x v="8"/>
    <s v="z_1A3ai(ii)"/>
    <x v="4"/>
    <s v="Aircraft between UK and CDs - Cruise"/>
    <n v="828"/>
    <s v="Aviation spirit"/>
    <n v="2"/>
    <x v="1"/>
    <n v="2.35171438706455"/>
    <s v="TJ (net)"/>
    <n v="4.5431774093763703E-6"/>
    <n v="1.06842556766171E-5"/>
  </r>
  <r>
    <x v="8"/>
    <s v="z_1A3ai(ii)"/>
    <x v="4"/>
    <s v="Aircraft between UK and CDs - Cruise"/>
    <n v="828"/>
    <s v="Aviation turbine fuel"/>
    <n v="3"/>
    <x v="1"/>
    <n v="876.04742556647795"/>
    <s v="TJ (net)"/>
    <n v="4.6464282582778496E-6"/>
    <n v="4.0704915137436404E-3"/>
  </r>
  <r>
    <x v="8"/>
    <s v="z_1A3ai(ii)"/>
    <x v="4"/>
    <s v="Aircraft between UK and Gibraltar - Cruise"/>
    <n v="829"/>
    <s v="Aviation turbine fuel"/>
    <n v="3"/>
    <x v="1"/>
    <n v="385.00894274767097"/>
    <s v="TJ (net)"/>
    <n v="4.6464282582778496E-6"/>
    <n v="1.78891643127246E-3"/>
  </r>
  <r>
    <x v="4"/>
    <s v="1A2b"/>
    <x v="4"/>
    <s v="Autogeneration - exported to grid"/>
    <n v="833"/>
    <s v="Coal"/>
    <n v="7"/>
    <x v="1"/>
    <n v="84.599499218922304"/>
    <s v="TJ (net)"/>
    <n v="7.0153846153846199E-5"/>
    <n v="5.9349802528967099E-3"/>
  </r>
  <r>
    <x v="4"/>
    <s v="1A2gviii"/>
    <x v="4"/>
    <s v="Autogeneration - exported to grid"/>
    <n v="833"/>
    <s v="Natural gas"/>
    <n v="19"/>
    <x v="1"/>
    <n v="26469.2961400081"/>
    <s v="TJ (net)"/>
    <n v="7.8000000000000005E-7"/>
    <n v="2.0646050989206299E-2"/>
  </r>
  <r>
    <x v="4"/>
    <s v="1A2b"/>
    <x v="4"/>
    <s v="Non-Ferrous Metal (combustion)"/>
    <n v="834"/>
    <s v="Coal"/>
    <n v="7"/>
    <x v="1"/>
    <n v="364.98052941306702"/>
    <s v="TJ (net)"/>
    <n v="1.0800000001607201E-4"/>
    <n v="3.94178971824772E-2"/>
  </r>
  <r>
    <x v="4"/>
    <s v="1A2b"/>
    <x v="4"/>
    <s v="Non-Ferrous Metal (combustion)"/>
    <n v="834"/>
    <s v="Fuel oil"/>
    <n v="14"/>
    <x v="1"/>
    <n v="16.513826562683501"/>
    <s v="TJ (net)"/>
    <n v="1.99999999978602E-5"/>
    <n v="3.3027653121833398E-4"/>
  </r>
  <r>
    <x v="4"/>
    <s v="1A2b"/>
    <x v="4"/>
    <s v="Non-Ferrous Metal (combustion)"/>
    <n v="834"/>
    <s v="Gas oil"/>
    <n v="15"/>
    <x v="1"/>
    <n v="15.801417957975801"/>
    <s v="TJ (net)"/>
    <n v="2.00000000008117E-5"/>
    <n v="3.1602835917234198E-4"/>
  </r>
  <r>
    <x v="4"/>
    <s v="1A2b"/>
    <x v="4"/>
    <s v="Non-Ferrous Metal (combustion)"/>
    <n v="834"/>
    <s v="Natural gas"/>
    <n v="19"/>
    <x v="1"/>
    <n v="8215.6507781574692"/>
    <s v="TJ (net)"/>
    <n v="7.8000000000000005E-7"/>
    <n v="6.4082076069628298E-3"/>
  </r>
  <r>
    <x v="4"/>
    <s v="1A2c"/>
    <x v="4"/>
    <s v="Chemicals (combustion)"/>
    <n v="835"/>
    <s v="Coal"/>
    <n v="7"/>
    <x v="1"/>
    <n v="796.34497630455496"/>
    <s v="TJ (net)"/>
    <n v="1.08E-4"/>
    <n v="8.6005257440891894E-2"/>
  </r>
  <r>
    <x v="4"/>
    <s v="1A2c"/>
    <x v="4"/>
    <s v="Chemicals (combustion)"/>
    <n v="835"/>
    <s v="Fuel oil"/>
    <n v="14"/>
    <x v="1"/>
    <n v="1388.64583321702"/>
    <s v="TJ (net)"/>
    <n v="1.99999999978602E-5"/>
    <n v="2.7772916661368999E-2"/>
  </r>
  <r>
    <x v="4"/>
    <s v="1A2c"/>
    <x v="4"/>
    <s v="Chemicals (combustion)"/>
    <n v="835"/>
    <s v="Gas oil"/>
    <n v="15"/>
    <x v="1"/>
    <n v="198.259772627693"/>
    <s v="TJ (net)"/>
    <n v="2.00000000008117E-5"/>
    <n v="3.9651954527147896E-3"/>
  </r>
  <r>
    <x v="4"/>
    <s v="1A2c"/>
    <x v="4"/>
    <s v="Chemicals (combustion)"/>
    <n v="835"/>
    <s v="Natural gas"/>
    <n v="19"/>
    <x v="1"/>
    <n v="67271.906906020697"/>
    <s v="TJ (net)"/>
    <n v="7.8000000000000005E-7"/>
    <n v="5.2472087386696099E-2"/>
  </r>
  <r>
    <x v="4"/>
    <s v="1A2c"/>
    <x v="4"/>
    <s v="Chemicals (combustion)"/>
    <n v="835"/>
    <s v="OPG"/>
    <n v="26"/>
    <x v="1"/>
    <n v="43491.815025934702"/>
    <s v="TJ (net)"/>
    <n v="7.8000000000000005E-7"/>
    <n v="3.3923615720229103E-2"/>
  </r>
  <r>
    <x v="4"/>
    <s v="1A2d"/>
    <x v="4"/>
    <s v="Pulp, Paper and Print (combustion)"/>
    <n v="836"/>
    <s v="Coal"/>
    <n v="7"/>
    <x v="1"/>
    <n v="1448.2441621432099"/>
    <s v="TJ (net)"/>
    <n v="1.07999999988885E-4"/>
    <n v="0.15641036949536899"/>
  </r>
  <r>
    <x v="4"/>
    <s v="1A2d"/>
    <x v="4"/>
    <s v="Pulp, Paper and Print (combustion)"/>
    <n v="836"/>
    <s v="Fuel oil"/>
    <n v="14"/>
    <x v="1"/>
    <n v="35.406213082289597"/>
    <s v="TJ (net)"/>
    <n v="1.99999999978602E-5"/>
    <n v="7.0812426157003004E-4"/>
  </r>
  <r>
    <x v="4"/>
    <s v="1A2d"/>
    <x v="4"/>
    <s v="Pulp, Paper and Print (combustion)"/>
    <n v="836"/>
    <s v="Gas oil"/>
    <n v="15"/>
    <x v="1"/>
    <n v="69.445023640475796"/>
    <s v="TJ (net)"/>
    <n v="2.00000000008117E-5"/>
    <n v="1.3889004728658799E-3"/>
  </r>
  <r>
    <x v="4"/>
    <s v="1A2d"/>
    <x v="4"/>
    <s v="Pulp, Paper and Print (combustion)"/>
    <n v="836"/>
    <s v="Natural gas"/>
    <n v="19"/>
    <x v="1"/>
    <n v="15173.5163964064"/>
    <s v="TJ (net)"/>
    <n v="7.8000000000000005E-7"/>
    <n v="1.1835342789197E-2"/>
  </r>
  <r>
    <x v="4"/>
    <s v="1A2e"/>
    <x v="4"/>
    <s v="Food &amp; drink, tobacco (combustion)"/>
    <n v="837"/>
    <s v="Coal"/>
    <n v="7"/>
    <x v="1"/>
    <n v="1061.1903386193701"/>
    <s v="TJ (net)"/>
    <n v="1.08E-4"/>
    <n v="0.114608556570892"/>
  </r>
  <r>
    <x v="4"/>
    <s v="1A2e"/>
    <x v="4"/>
    <s v="Food &amp; drink, tobacco (combustion)"/>
    <n v="837"/>
    <s v="Fuel oil"/>
    <n v="14"/>
    <x v="1"/>
    <n v="239.95040814640799"/>
    <s v="TJ (net)"/>
    <n v="1.99999999978602E-5"/>
    <n v="4.7990081624147097E-3"/>
  </r>
  <r>
    <x v="4"/>
    <s v="1A2e"/>
    <x v="4"/>
    <s v="Food &amp; drink, tobacco (combustion)"/>
    <n v="837"/>
    <s v="Gas oil"/>
    <n v="15"/>
    <x v="1"/>
    <n v="94.179249420689999"/>
    <s v="TJ (net)"/>
    <n v="2.00000000008117E-5"/>
    <n v="1.8835849884902499E-3"/>
  </r>
  <r>
    <x v="4"/>
    <s v="1A2e"/>
    <x v="4"/>
    <s v="Food &amp; drink, tobacco (combustion)"/>
    <n v="837"/>
    <s v="Natural gas"/>
    <n v="19"/>
    <x v="1"/>
    <n v="54253.364153570597"/>
    <s v="TJ (net)"/>
    <n v="7.8000000000000005E-7"/>
    <n v="4.2317624039785097E-2"/>
  </r>
  <r>
    <x v="1"/>
    <s v="1A3dii"/>
    <x v="4"/>
    <s v="Sailing boats with auxiliary engines"/>
    <n v="901"/>
    <s v="DERV"/>
    <n v="12"/>
    <x v="1"/>
    <n v="96.517230366464901"/>
    <s v="TJ (net)"/>
    <n v="9.5973885688334099E-5"/>
    <n v="9.2631336341457097E-3"/>
  </r>
  <r>
    <x v="1"/>
    <s v="1A3dii"/>
    <x v="4"/>
    <s v="Sailing boats with auxiliary engines"/>
    <n v="901"/>
    <s v="Gas oil"/>
    <n v="15"/>
    <x v="1"/>
    <n v="0"/>
    <s v="TJ (net)"/>
    <n v="0"/>
    <n v="0"/>
  </r>
  <r>
    <x v="1"/>
    <s v="1A3dii"/>
    <x v="4"/>
    <s v="Sailing boats with auxiliary engines"/>
    <n v="901"/>
    <s v="Petrol"/>
    <n v="28"/>
    <x v="1"/>
    <n v="0"/>
    <s v="TJ (net)"/>
    <n v="0"/>
    <n v="0"/>
  </r>
  <r>
    <x v="1"/>
    <s v="1A3dii"/>
    <x v="4"/>
    <s v="Motorboats / workboats (e.g. canal boats, dredgers, service boats, tourist boats, river boats)"/>
    <n v="902"/>
    <s v="DERV"/>
    <n v="12"/>
    <x v="1"/>
    <n v="4492.1639905819402"/>
    <s v="TJ (net)"/>
    <n v="9.5973885688334099E-5"/>
    <n v="0.43113043332536199"/>
  </r>
  <r>
    <x v="1"/>
    <s v="1A3dii"/>
    <x v="4"/>
    <s v="Motorboats / workboats (e.g. canal boats, dredgers, service boats, tourist boats, river boats)"/>
    <n v="902"/>
    <s v="Gas oil"/>
    <n v="15"/>
    <x v="1"/>
    <n v="1796.3459012349099"/>
    <s v="TJ (net)"/>
    <n v="9.6784487645611595E-5"/>
    <n v="0.17385841768531499"/>
  </r>
  <r>
    <x v="1"/>
    <s v="1A3dii"/>
    <x v="4"/>
    <s v="Motorboats / workboats (e.g. canal boats, dredgers, service boats, tourist boats, river boats)"/>
    <n v="902"/>
    <s v="Petrol"/>
    <n v="28"/>
    <x v="1"/>
    <n v="2829.5372180428499"/>
    <s v="TJ (net)"/>
    <n v="8.0536190664552702E-7"/>
    <n v="2.2788014888474699E-3"/>
  </r>
  <r>
    <x v="1"/>
    <s v="1A3dii"/>
    <x v="4"/>
    <s v="Personal watercraft e.g. jet ski"/>
    <n v="903"/>
    <s v="DERV"/>
    <n v="12"/>
    <x v="1"/>
    <n v="0"/>
    <s v="TJ (net)"/>
    <n v="0"/>
    <n v="0"/>
  </r>
  <r>
    <x v="1"/>
    <s v="1A3dii"/>
    <x v="4"/>
    <s v="Personal watercraft e.g. jet ski"/>
    <n v="903"/>
    <s v="Gas oil"/>
    <n v="15"/>
    <x v="1"/>
    <n v="0"/>
    <s v="TJ (net)"/>
    <n v="0"/>
    <n v="0"/>
  </r>
  <r>
    <x v="1"/>
    <s v="1A3dii"/>
    <x v="4"/>
    <s v="Personal watercraft e.g. jet ski"/>
    <n v="903"/>
    <s v="Petrol"/>
    <n v="28"/>
    <x v="1"/>
    <n v="1892.74079362055"/>
    <s v="TJ (net)"/>
    <n v="8.0536190664552702E-7"/>
    <n v="1.5243413343360101E-3"/>
  </r>
  <r>
    <x v="1"/>
    <s v="1A3dii"/>
    <x v="4"/>
    <s v="Inland goods-carrying vessels"/>
    <n v="904"/>
    <s v="DERV"/>
    <n v="12"/>
    <x v="1"/>
    <n v="0"/>
    <s v="TJ (net)"/>
    <n v="0"/>
    <n v="0"/>
  </r>
  <r>
    <x v="1"/>
    <s v="1A3dii"/>
    <x v="4"/>
    <s v="Inland goods-carrying vessels"/>
    <n v="904"/>
    <s v="Gas oil"/>
    <n v="15"/>
    <x v="1"/>
    <n v="77.283659680290299"/>
    <s v="TJ (net)"/>
    <n v="9.6784487645611595E-5"/>
    <n v="7.4798594055347101E-3"/>
  </r>
  <r>
    <x v="1"/>
    <s v="1A3dii"/>
    <x v="4"/>
    <s v="Inland goods-carrying vessels"/>
    <n v="904"/>
    <s v="Petrol"/>
    <n v="28"/>
    <x v="1"/>
    <n v="0"/>
    <s v="TJ (net)"/>
    <n v="0"/>
    <n v="0"/>
  </r>
  <r>
    <x v="1"/>
    <s v="1A3dii"/>
    <x v="4"/>
    <s v="Shipping between UK and Gibraltar"/>
    <n v="906"/>
    <s v="Fuel oil"/>
    <n v="14"/>
    <x v="1"/>
    <n v="6.9970825317656202E-3"/>
    <s v="TJ (net)"/>
    <n v="1.22087665743621"/>
    <n v="8.5425747331873032E-3"/>
  </r>
  <r>
    <x v="1"/>
    <s v="1A3dii"/>
    <x v="4"/>
    <s v="Shipping between UK and OTs (excl. Gib and Bermuda)"/>
    <n v="907"/>
    <s v="Fuel oil"/>
    <n v="14"/>
    <x v="1"/>
    <n v="1.52768665130544E-3"/>
    <s v="TJ (net)"/>
    <n v="1.22087665743621"/>
    <n v="1.8651169724557025E-3"/>
  </r>
  <r>
    <x v="3"/>
    <s v="1B1b"/>
    <x v="4"/>
    <s v="Charcoal production"/>
    <n v="913"/>
    <s v="Charcoal produced"/>
    <n v="317"/>
    <x v="1"/>
    <n v="5.0000000000000001E-3"/>
    <s v="Mt material produced"/>
    <n v="124.204985623799"/>
    <n v="0.62102492811899501"/>
  </r>
  <r>
    <x v="5"/>
    <s v="2A3"/>
    <x v="4"/>
    <s v="Glass – ballotini"/>
    <n v="971"/>
    <s v="Glass (ballotini)"/>
    <n v="344"/>
    <x v="1"/>
    <n v="36.003285080231898"/>
    <s v="kilotonne"/>
    <n v="4.0171124618799698E-4"/>
    <n v="1.44629245164417E-2"/>
  </r>
  <r>
    <x v="4"/>
    <s v="1A2c"/>
    <x v="4"/>
    <s v="Methanol production – combustion"/>
    <n v="996"/>
    <s v="Natural gas"/>
    <n v="19"/>
    <x v="1"/>
    <n v="0"/>
    <s v="TJ (net)"/>
    <n v="7.8000000000000005E-7"/>
    <n v="0"/>
  </r>
  <r>
    <x v="1"/>
    <s v="1A3ai(i)"/>
    <x v="4"/>
    <s v="Aircraft between UK and Bermuda - TOL"/>
    <n v="1004"/>
    <s v="Aviation turbine fuel"/>
    <n v="3"/>
    <x v="1"/>
    <n v="36.5064203547904"/>
    <s v="TJ (net)"/>
    <n v="1.58171405320693E-6"/>
    <n v="5.7742718107451497E-5"/>
  </r>
  <r>
    <x v="1"/>
    <s v="1A3dii"/>
    <x v="4"/>
    <s v="Shipping between UK and Bermuda"/>
    <n v="1005"/>
    <s v="Fuel oil"/>
    <n v="14"/>
    <x v="1"/>
    <n v="6.3370252162339306E-5"/>
    <s v="TJ (net)"/>
    <n v="1.22087665743621"/>
    <n v="7.7367261640846568E-5"/>
  </r>
  <r>
    <x v="8"/>
    <s v="z_1A3ai(ii)"/>
    <x v="4"/>
    <s v="Aircraft between UK and Bermuda - Cruise"/>
    <n v="1006"/>
    <s v="Aviation turbine fuel"/>
    <n v="3"/>
    <x v="1"/>
    <n v="697.37888016305897"/>
    <s v="TJ (net)"/>
    <n v="4.6464282582778496E-6"/>
    <n v="3.2403209355157999E-3"/>
  </r>
  <r>
    <x v="1"/>
    <s v="1A3dii"/>
    <x v="4"/>
    <s v="Shipping between UK and CDs"/>
    <n v="1007"/>
    <s v="Fuel oil"/>
    <n v="14"/>
    <x v="1"/>
    <n v="2.7539078448593669E-4"/>
    <s v="Mt fuel consumed"/>
    <n v="1.18607183910648"/>
    <n v="3.2663325422821118E-4"/>
  </r>
  <r>
    <x v="1"/>
    <s v="1A3dii"/>
    <x v="4"/>
    <s v="Shipping between UK and CDs"/>
    <n v="1007"/>
    <s v="Gas oil"/>
    <n v="15"/>
    <x v="1"/>
    <n v="5.8048210664892377E-3"/>
    <s v="Mt fuel consumed"/>
    <n v="0.906226147546907"/>
    <n v="5.2604806322836695E-3"/>
  </r>
  <r>
    <x v="5"/>
    <s v="2A5b"/>
    <x v="4"/>
    <s v="Construction of houses"/>
    <n v="1011"/>
    <s v="Construction"/>
    <n v="51"/>
    <x v="1"/>
    <n v="7471477.4784241002"/>
    <s v="m2"/>
    <n v="8.5999999999999993E-9"/>
    <n v="6.4254706314447296E-2"/>
  </r>
  <r>
    <x v="5"/>
    <s v="2A5b"/>
    <x v="4"/>
    <s v="Construction of apartment buildings"/>
    <n v="1012"/>
    <s v="Construction"/>
    <n v="51"/>
    <x v="1"/>
    <n v="818368.08267240203"/>
    <s v="m2"/>
    <n v="2.9999999999999997E-8"/>
    <n v="2.4551042480172099E-2"/>
  </r>
  <r>
    <x v="5"/>
    <s v="2A5b"/>
    <x v="4"/>
    <s v="Non-residential construction"/>
    <n v="1013"/>
    <s v="Construction"/>
    <n v="51"/>
    <x v="1"/>
    <n v="13688595.7191537"/>
    <s v="m2"/>
    <n v="9.9999999999999995E-8"/>
    <n v="1.36885957191537"/>
  </r>
  <r>
    <x v="5"/>
    <s v="2A5b"/>
    <x v="4"/>
    <s v="Road construction"/>
    <n v="1014"/>
    <s v="Construction"/>
    <n v="51"/>
    <x v="1"/>
    <n v="5556325.2285025204"/>
    <s v="m2"/>
    <n v="2.2999999999999999E-7"/>
    <n v="1.27795480255558"/>
  </r>
  <r>
    <x v="0"/>
    <s v="1A4ci"/>
    <x v="5"/>
    <s v="Agriculture - stationary combustion"/>
    <n v="2"/>
    <s v="Burning oil"/>
    <n v="5"/>
    <x v="1"/>
    <n v="0"/>
    <s v="TJ (net)"/>
    <n v="7.9747424976381906E-6"/>
    <n v="0"/>
  </r>
  <r>
    <x v="0"/>
    <s v="1A4ci"/>
    <x v="5"/>
    <s v="Agriculture - stationary combustion"/>
    <n v="2"/>
    <s v="Coal"/>
    <n v="7"/>
    <x v="1"/>
    <n v="0"/>
    <s v="TJ (net)"/>
    <n v="5.3565411502311104E-4"/>
    <n v="0"/>
  </r>
  <r>
    <x v="0"/>
    <s v="1A4ci"/>
    <x v="5"/>
    <s v="Agriculture - stationary combustion"/>
    <n v="2"/>
    <s v="Coke"/>
    <n v="8"/>
    <x v="1"/>
    <n v="0"/>
    <s v="TJ (net)"/>
    <n v="6.3758389261744995E-4"/>
    <n v="0"/>
  </r>
  <r>
    <x v="0"/>
    <s v="1A4ci"/>
    <x v="5"/>
    <s v="Agriculture - stationary combustion"/>
    <n v="2"/>
    <s v="Fuel oil"/>
    <n v="14"/>
    <x v="1"/>
    <n v="732.86122583807298"/>
    <s v="TJ (net)"/>
    <n v="3.4656309090856099E-4"/>
    <n v="0.25398265163347999"/>
  </r>
  <r>
    <x v="0"/>
    <s v="1A4ci"/>
    <x v="5"/>
    <s v="Agriculture - stationary combustion"/>
    <n v="2"/>
    <s v="Natural gas"/>
    <n v="19"/>
    <x v="1"/>
    <n v="3360.5332012151698"/>
    <s v="TJ (net)"/>
    <n v="6.7000000000000004E-7"/>
    <n v="2.2515572448141602E-3"/>
  </r>
  <r>
    <x v="0"/>
    <s v="1A4ci"/>
    <x v="5"/>
    <s v="Agriculture - stationary combustion"/>
    <n v="2"/>
    <s v="Vaporising oil"/>
    <n v="37"/>
    <x v="1"/>
    <n v="0"/>
    <s v="TJ (net)"/>
    <n v="1.40948282979046E-5"/>
    <n v="0"/>
  </r>
  <r>
    <x v="1"/>
    <s v="1A3ai(i)"/>
    <x v="5"/>
    <s v="Aircraft - international take off and landing"/>
    <n v="3"/>
    <s v="Aviation spirit"/>
    <n v="2"/>
    <x v="1"/>
    <n v="3.8879437615817899E-2"/>
    <s v="TJ (net)"/>
    <n v="3.5543682085120998E-5"/>
    <n v="1.3819183702649301E-6"/>
  </r>
  <r>
    <x v="1"/>
    <s v="1A3ai(i)"/>
    <x v="5"/>
    <s v="Aircraft - international take off and landing"/>
    <n v="3"/>
    <s v="Aviation turbine fuel"/>
    <n v="3"/>
    <x v="1"/>
    <n v="40406.294410476898"/>
    <s v="TJ (net)"/>
    <n v="3.6351468138291402E-5"/>
    <n v="1.4688281238488701"/>
  </r>
  <r>
    <x v="1"/>
    <s v="1A3dii"/>
    <x v="5"/>
    <s v="Shipping - coastal"/>
    <n v="6"/>
    <s v="Fuel oil"/>
    <n v="14"/>
    <x v="1"/>
    <n v="0.18145593470289845"/>
    <s v="Mt fuel consumed"/>
    <n v="10"/>
    <n v="1.8145593470289845"/>
  </r>
  <r>
    <x v="1"/>
    <s v="1A3dii"/>
    <x v="5"/>
    <s v="Shipping - coastal"/>
    <n v="6"/>
    <s v="Gas oil"/>
    <n v="15"/>
    <x v="1"/>
    <n v="1.1069439886254979"/>
    <s v="Mt fuel consumed"/>
    <n v="3.5931694121231801"/>
    <n v="3.9774372808627687"/>
  </r>
  <r>
    <x v="2"/>
    <s v="1A1c"/>
    <x v="5"/>
    <s v="Coke production"/>
    <n v="7"/>
    <s v="Coke oven gas"/>
    <n v="9"/>
    <x v="1"/>
    <n v="4767.7679903211601"/>
    <s v="TJ (net)"/>
    <n v="1.89636212393251E-5"/>
    <n v="9.0414146325428699E-2"/>
  </r>
  <r>
    <x v="3"/>
    <s v="1B1b"/>
    <x v="5"/>
    <s v="Coke production"/>
    <n v="7"/>
    <s v="Coke produced"/>
    <n v="10"/>
    <x v="1"/>
    <n v="37495.912276712697"/>
    <s v="TJ (net)"/>
    <n v="4.2866208595483896E-6"/>
    <n v="0.16073075971315301"/>
  </r>
  <r>
    <x v="2"/>
    <s v="1A1c"/>
    <x v="5"/>
    <s v="Collieries - combustion"/>
    <n v="8"/>
    <s v="Coal"/>
    <n v="7"/>
    <x v="1"/>
    <n v="0"/>
    <s v="TJ (net)"/>
    <n v="5.36302667012255E-4"/>
    <n v="0"/>
  </r>
  <r>
    <x v="2"/>
    <s v="1A1c"/>
    <x v="5"/>
    <s v="Collieries - combustion"/>
    <n v="8"/>
    <s v="Coke oven gas"/>
    <n v="9"/>
    <x v="1"/>
    <m/>
    <s v="TJ (net)"/>
    <m/>
    <n v="0"/>
  </r>
  <r>
    <x v="0"/>
    <s v="1A4bi"/>
    <x v="5"/>
    <s v="Domestic combustion"/>
    <n v="10"/>
    <s v="Anthracite"/>
    <n v="1"/>
    <x v="1"/>
    <n v="2961.70684962106"/>
    <s v="TJ (net)"/>
    <n v="4.0935567631557697E-4"/>
    <n v="1.21239151047511"/>
  </r>
  <r>
    <x v="0"/>
    <s v="1A4bi"/>
    <x v="5"/>
    <s v="Domestic combustion"/>
    <n v="10"/>
    <s v="Burning oil"/>
    <n v="5"/>
    <x v="1"/>
    <n v="74151.262637597902"/>
    <s v="TJ (net)"/>
    <n v="7.9747424976381906E-6"/>
    <n v="0.591337225409583"/>
  </r>
  <r>
    <x v="0"/>
    <s v="1A4bi"/>
    <x v="5"/>
    <s v="Domestic combustion"/>
    <n v="10"/>
    <s v="Coal"/>
    <n v="7"/>
    <x v="1"/>
    <n v="4435.7329126334698"/>
    <s v="TJ (net)"/>
    <n v="7.5384554612606099E-4"/>
    <n v="3.3438574999935202"/>
  </r>
  <r>
    <x v="0"/>
    <s v="1A4bi"/>
    <x v="5"/>
    <s v="Domestic combustion"/>
    <n v="10"/>
    <s v="Coke"/>
    <n v="8"/>
    <x v="1"/>
    <m/>
    <s v="TJ (net)"/>
    <m/>
    <n v="0"/>
  </r>
  <r>
    <x v="0"/>
    <s v="1A4bi"/>
    <x v="5"/>
    <s v="Domestic combustion"/>
    <n v="10"/>
    <s v="Fuel oil"/>
    <n v="14"/>
    <x v="1"/>
    <n v="0"/>
    <s v="TJ (net)"/>
    <n v="3.4656309090856099E-4"/>
    <n v="0"/>
  </r>
  <r>
    <x v="0"/>
    <s v="1A4bi"/>
    <x v="5"/>
    <s v="Domestic combustion"/>
    <n v="10"/>
    <s v="Gas oil"/>
    <n v="15"/>
    <x v="1"/>
    <n v="6018.8843403962801"/>
    <s v="TJ (net)"/>
    <n v="3.6193727801673199E-6"/>
    <n v="2.1784586148605602E-2"/>
  </r>
  <r>
    <x v="0"/>
    <s v="1A4bi"/>
    <x v="5"/>
    <s v="Domestic combustion"/>
    <n v="10"/>
    <s v="LPG"/>
    <n v="16"/>
    <x v="1"/>
    <n v="8628.7010016116892"/>
    <s v="TJ (net)"/>
    <n v="2.9999999999999999E-7"/>
    <n v="2.5886103004835099E-3"/>
  </r>
  <r>
    <x v="0"/>
    <s v="1A4bi"/>
    <x v="5"/>
    <s v="Domestic combustion"/>
    <n v="10"/>
    <s v="Natural gas"/>
    <n v="19"/>
    <x v="1"/>
    <n v="1028631.88012527"/>
    <s v="TJ (net)"/>
    <n v="2.9999999999999999E-7"/>
    <n v="0.30858956403758098"/>
  </r>
  <r>
    <x v="0"/>
    <s v="1A4bi"/>
    <x v="5"/>
    <s v="Domestic combustion"/>
    <n v="10"/>
    <s v="Petroleum coke"/>
    <n v="31"/>
    <x v="1"/>
    <n v="1686.0863489878"/>
    <s v="TJ (net)"/>
    <n v="4.1858000706464097E-3"/>
    <n v="7.0576203587090802"/>
  </r>
  <r>
    <x v="0"/>
    <s v="1A4bi"/>
    <x v="5"/>
    <s v="Domestic combustion"/>
    <n v="10"/>
    <s v="SSF"/>
    <n v="32"/>
    <x v="1"/>
    <n v="3133.1185142197601"/>
    <s v="TJ (net)"/>
    <n v="5.1518441753118499E-4"/>
    <n v="1.61413383680448"/>
  </r>
  <r>
    <x v="0"/>
    <s v="1A4bi"/>
    <x v="5"/>
    <s v="Domestic combustion"/>
    <n v="10"/>
    <s v="Wood"/>
    <n v="39"/>
    <x v="1"/>
    <n v="99266.712306404501"/>
    <s v="TJ (net)"/>
    <n v="1.1E-5"/>
    <n v="1.09193383537045"/>
  </r>
  <r>
    <x v="0"/>
    <s v="1A4bi"/>
    <x v="5"/>
    <s v="Domestic combustion"/>
    <n v="10"/>
    <s v="Peat"/>
    <n v="255"/>
    <x v="1"/>
    <n v="45.591446837834603"/>
    <s v="TJ (net)"/>
    <n v="1.1E-5"/>
    <n v="5.0150591521618102E-4"/>
  </r>
  <r>
    <x v="0"/>
    <s v="1A4bi"/>
    <x v="5"/>
    <s v="Domestic combustion"/>
    <n v="10"/>
    <s v="Charcoal"/>
    <n v="316"/>
    <x v="1"/>
    <n v="2931.1568602431598"/>
    <s v="TJ (net)"/>
    <n v="1.1E-5"/>
    <n v="3.2242725462674801E-2"/>
  </r>
  <r>
    <x v="0"/>
    <s v="1A4ciii"/>
    <x v="5"/>
    <s v="Fishing vessels"/>
    <n v="12"/>
    <s v="Fuel oil"/>
    <n v="14"/>
    <x v="1"/>
    <n v="9.8460091145620293E-3"/>
    <s v="Mt fuel consumed"/>
    <n v="10"/>
    <n v="9.8460091145620293E-2"/>
  </r>
  <r>
    <x v="0"/>
    <s v="1A4ciii"/>
    <x v="5"/>
    <s v="Fishing vessels"/>
    <n v="12"/>
    <s v="Gas oil"/>
    <n v="15"/>
    <x v="1"/>
    <n v="0.15930628109749165"/>
    <s v="Mt fuel consumed"/>
    <n v="4.4544949027499596"/>
    <n v="0.70962901712482884"/>
  </r>
  <r>
    <x v="4"/>
    <s v="1A2a"/>
    <x v="5"/>
    <s v="Blast furnaces"/>
    <n v="16"/>
    <s v="Coke oven gas"/>
    <n v="9"/>
    <x v="1"/>
    <n v="1002.33431556046"/>
    <s v="TJ (net)"/>
    <n v="1.9664910202484601E-5"/>
    <n v="1.9710814308365299E-2"/>
  </r>
  <r>
    <x v="4"/>
    <s v="1A2a"/>
    <x v="5"/>
    <s v="Blast furnaces"/>
    <n v="16"/>
    <s v="LPG"/>
    <n v="16"/>
    <x v="1"/>
    <n v="0"/>
    <s v="TJ (net)"/>
    <n v="6.7000000000000004E-7"/>
    <n v="0"/>
  </r>
  <r>
    <x v="5"/>
    <s v="2C1"/>
    <x v="5"/>
    <s v="Blast furnaces"/>
    <n v="16"/>
    <s v="Iron production (blast furnace)"/>
    <n v="172"/>
    <x v="1"/>
    <n v="5.4325654488052297"/>
    <s v="Mt material produced"/>
    <n v="1.1658974511225301E-2"/>
    <n v="6.3338142098183406E-2"/>
  </r>
  <r>
    <x v="4"/>
    <s v="1A2a"/>
    <x v="5"/>
    <s v="Sinter production"/>
    <n v="17"/>
    <s v="Coke"/>
    <n v="8"/>
    <x v="1"/>
    <n v="7869.7160925803601"/>
    <s v="TJ (net)"/>
    <n v="8.2689526312246004E-4"/>
    <n v="6.5074309590732904"/>
  </r>
  <r>
    <x v="6"/>
    <s v="5C1a"/>
    <x v="5"/>
    <s v="Incineration"/>
    <n v="18"/>
    <s v="MSW"/>
    <n v="52"/>
    <x v="1"/>
    <m/>
    <s v="TJ (net)"/>
    <m/>
    <n v="0"/>
  </r>
  <r>
    <x v="4"/>
    <s v="1A2a"/>
    <x v="5"/>
    <s v="Iron and steel - combustion plant"/>
    <n v="19"/>
    <s v="Coal"/>
    <n v="7"/>
    <x v="1"/>
    <n v="936.357291855021"/>
    <s v="TJ (net)"/>
    <n v="5.2025962349024405E-4"/>
    <n v="0.48714889211283802"/>
  </r>
  <r>
    <x v="4"/>
    <s v="1A2a"/>
    <x v="5"/>
    <s v="Iron and steel - combustion plant"/>
    <n v="19"/>
    <s v="Coke"/>
    <n v="8"/>
    <x v="1"/>
    <n v="60.3748"/>
    <s v="TJ (net)"/>
    <n v="6.3758389261744995E-4"/>
    <n v="3.8494E-2"/>
  </r>
  <r>
    <x v="4"/>
    <s v="1A2a"/>
    <x v="5"/>
    <s v="Iron and steel - combustion plant"/>
    <n v="19"/>
    <s v="Coke oven gas"/>
    <n v="9"/>
    <x v="1"/>
    <n v="5777.01653059819"/>
    <s v="TJ (net)"/>
    <n v="2.1724019263965501E-5"/>
    <n v="0.12550001839896199"/>
  </r>
  <r>
    <x v="4"/>
    <s v="1A2a"/>
    <x v="5"/>
    <s v="Iron and steel - combustion plant"/>
    <n v="19"/>
    <s v="Fuel oil"/>
    <n v="14"/>
    <x v="1"/>
    <n v="465.36452363198998"/>
    <s v="TJ (net)"/>
    <n v="3.4656309090856099E-4"/>
    <n v="0.16127816770909301"/>
  </r>
  <r>
    <x v="4"/>
    <s v="1A2a"/>
    <x v="5"/>
    <s v="Iron and steel - combustion plant"/>
    <n v="19"/>
    <s v="Gas oil"/>
    <n v="15"/>
    <x v="1"/>
    <n v="115.98810053111001"/>
    <s v="TJ (net)"/>
    <n v="3.6193727801673199E-6"/>
    <n v="4.1980417388560998E-4"/>
  </r>
  <r>
    <x v="4"/>
    <s v="1A2a"/>
    <x v="5"/>
    <s v="Iron and steel - combustion plant"/>
    <n v="19"/>
    <s v="LPG"/>
    <n v="16"/>
    <x v="1"/>
    <n v="30.888732212499999"/>
    <s v="TJ (net)"/>
    <n v="6.7000000000000004E-7"/>
    <n v="2.0695450582375001E-5"/>
  </r>
  <r>
    <x v="4"/>
    <s v="1A2a"/>
    <x v="5"/>
    <s v="Iron and steel - combustion plant"/>
    <n v="19"/>
    <s v="Natural gas"/>
    <n v="19"/>
    <x v="1"/>
    <n v="13462.444441773599"/>
    <s v="TJ (net)"/>
    <n v="6.7000000000000004E-7"/>
    <n v="9.0198377759883094E-3"/>
  </r>
  <r>
    <x v="4"/>
    <s v="1A2f"/>
    <x v="5"/>
    <s v="Lime production - non decarbonising"/>
    <n v="21"/>
    <s v="Coal"/>
    <n v="7"/>
    <x v="1"/>
    <n v="1330.4535539999999"/>
    <s v="TJ (net)"/>
    <n v="1.2760165260056601E-3"/>
    <n v="1.6976807219869601"/>
  </r>
  <r>
    <x v="4"/>
    <s v="1A2f"/>
    <x v="5"/>
    <s v="Lime production - non decarbonising"/>
    <n v="21"/>
    <s v="Coke"/>
    <n v="8"/>
    <x v="1"/>
    <n v="0"/>
    <s v="TJ (net)"/>
    <n v="6.3758389261744995E-4"/>
    <n v="0"/>
  </r>
  <r>
    <x v="4"/>
    <s v="1A2f"/>
    <x v="5"/>
    <s v="Lime production - non decarbonising"/>
    <n v="21"/>
    <s v="Natural gas"/>
    <n v="19"/>
    <x v="1"/>
    <n v="4472.8621404470896"/>
    <s v="TJ (net)"/>
    <n v="6.7000000000000004E-7"/>
    <n v="2.9968176340995499E-3"/>
  </r>
  <r>
    <x v="0"/>
    <s v="1A4ai"/>
    <x v="5"/>
    <s v="Miscellaneous industrial/commercial combustion"/>
    <n v="22"/>
    <s v="Coal"/>
    <n v="7"/>
    <x v="1"/>
    <n v="162.85205426688"/>
    <s v="TJ (net)"/>
    <n v="5.5256192831277097E-4"/>
    <n v="8.9985845135403197E-2"/>
  </r>
  <r>
    <x v="0"/>
    <s v="1A4ai"/>
    <x v="5"/>
    <s v="Miscellaneous industrial/commercial combustion"/>
    <n v="22"/>
    <s v="Coke"/>
    <n v="8"/>
    <x v="1"/>
    <n v="0"/>
    <s v="TJ (net)"/>
    <n v="6.3758389261744995E-4"/>
    <n v="0"/>
  </r>
  <r>
    <x v="0"/>
    <s v="1A4ai"/>
    <x v="5"/>
    <s v="Miscellaneous industrial/commercial combustion"/>
    <n v="22"/>
    <s v="Fuel oil"/>
    <n v="14"/>
    <x v="1"/>
    <n v="1457.5405141823301"/>
    <s v="TJ (net)"/>
    <n v="3.4656309090856099E-4"/>
    <n v="0.50512974571948199"/>
  </r>
  <r>
    <x v="0"/>
    <s v="1A4ai"/>
    <x v="5"/>
    <s v="Miscellaneous industrial/commercial combustion"/>
    <n v="22"/>
    <s v="Gas oil"/>
    <n v="15"/>
    <x v="1"/>
    <n v="860.29553480910295"/>
    <s v="TJ (net)"/>
    <n v="3.6193727801673199E-6"/>
    <n v="3.1137302415875502E-3"/>
  </r>
  <r>
    <x v="0"/>
    <s v="1A4ai"/>
    <x v="5"/>
    <s v="Miscellaneous industrial/commercial combustion"/>
    <n v="22"/>
    <s v="Natural gas"/>
    <n v="19"/>
    <x v="1"/>
    <n v="196253.04270948499"/>
    <s v="TJ (net)"/>
    <n v="6.7000000000000004E-7"/>
    <n v="0.13148953861535501"/>
  </r>
  <r>
    <x v="2"/>
    <s v="1A1a"/>
    <x v="5"/>
    <s v="Miscellaneous industrial/commercial combustion"/>
    <n v="22"/>
    <s v="Landfill gas"/>
    <n v="24"/>
    <x v="1"/>
    <n v="341.68088032520001"/>
    <s v="TJ (net)"/>
    <n v="3.0188571000000002E-5"/>
    <n v="1.0314857515039799E-2"/>
  </r>
  <r>
    <x v="0"/>
    <s v="1A4ai"/>
    <x v="5"/>
    <s v="Miscellaneous industrial/commercial combustion"/>
    <n v="22"/>
    <s v="SSF"/>
    <n v="32"/>
    <x v="1"/>
    <n v="0"/>
    <s v="TJ (net)"/>
    <n v="6.1178149581828296E-4"/>
    <n v="0"/>
  </r>
  <r>
    <x v="2"/>
    <s v="1A1a"/>
    <x v="5"/>
    <s v="Miscellaneous industrial/commercial combustion"/>
    <n v="22"/>
    <s v="MSW"/>
    <n v="52"/>
    <x v="1"/>
    <n v="14449.7695692457"/>
    <s v="TJ (net)"/>
    <n v="9.4141647114318699E-6"/>
    <n v="0.13603251076711501"/>
  </r>
  <r>
    <x v="3"/>
    <s v="1B2c"/>
    <x v="5"/>
    <s v="Upstream Oil Production - flaring"/>
    <n v="24"/>
    <s v="Non-fuel combustion"/>
    <n v="21"/>
    <x v="1"/>
    <n v="1034472.05519158"/>
    <s v="t"/>
    <n v="4.1081408612685701E-7"/>
    <n v="0.42497569197730101"/>
  </r>
  <r>
    <x v="3"/>
    <s v="1B2ai"/>
    <x v="5"/>
    <s v="Upstream Oil Production - process emissions"/>
    <n v="25"/>
    <s v="Non-fuel combustion"/>
    <n v="21"/>
    <x v="1"/>
    <n v="0.77378093749999999"/>
    <s v="EF = Emission fuel = 1"/>
    <n v="0"/>
    <n v="0"/>
  </r>
  <r>
    <x v="2"/>
    <s v="1A1c"/>
    <x v="5"/>
    <s v="Upstream Oil Production - fuel combustion"/>
    <n v="26"/>
    <s v="Gas oil"/>
    <n v="15"/>
    <x v="1"/>
    <n v="20183.8195982133"/>
    <s v="TJ (net)"/>
    <n v="6.4860084089178003E-5"/>
    <n v="1.3091242363809099"/>
  </r>
  <r>
    <x v="2"/>
    <s v="1A1c"/>
    <x v="5"/>
    <s v="Upstream Oil Production - fuel combustion"/>
    <n v="26"/>
    <s v="Natural gas"/>
    <n v="19"/>
    <x v="1"/>
    <n v="103120.314896635"/>
    <s v="TJ (net)"/>
    <n v="4.4219550577875798E-6"/>
    <n v="0.45599339801782302"/>
  </r>
  <r>
    <x v="4"/>
    <s v="1A2gviii"/>
    <x v="5"/>
    <s v="Other industrial combustion"/>
    <n v="29"/>
    <s v="Burning oil"/>
    <n v="5"/>
    <x v="1"/>
    <n v="55436.419737921198"/>
    <s v="TJ (net)"/>
    <n v="7.9747424976381906E-6"/>
    <n v="0.442091172400909"/>
  </r>
  <r>
    <x v="4"/>
    <s v="1A2gviii"/>
    <x v="5"/>
    <s v="Other industrial combustion"/>
    <n v="29"/>
    <s v="Coal"/>
    <n v="7"/>
    <x v="1"/>
    <n v="8705.4102111362699"/>
    <s v="TJ (net)"/>
    <n v="5.9143002104594905E-4"/>
    <n v="5.1486409443859404"/>
  </r>
  <r>
    <x v="4"/>
    <s v="1A2gviii"/>
    <x v="5"/>
    <s v="Other industrial combustion"/>
    <n v="29"/>
    <s v="Coke"/>
    <n v="8"/>
    <x v="1"/>
    <m/>
    <s v="TJ (net)"/>
    <m/>
    <n v="0"/>
  </r>
  <r>
    <x v="4"/>
    <s v="1A2gviii"/>
    <x v="5"/>
    <s v="Other industrial combustion"/>
    <n v="29"/>
    <s v="Coke oven gas"/>
    <n v="9"/>
    <x v="1"/>
    <n v="4.3743347098039296"/>
    <s v="TJ (net)"/>
    <n v="1.5997217447776701E-4"/>
    <n v="6.9977183542090701E-4"/>
  </r>
  <r>
    <x v="4"/>
    <s v="1A2gviii"/>
    <x v="5"/>
    <s v="Other industrial combustion"/>
    <n v="29"/>
    <s v="Fuel oil"/>
    <n v="14"/>
    <x v="1"/>
    <n v="12203.879167741899"/>
    <s v="TJ (net)"/>
    <n v="3.4656309090856099E-4"/>
    <n v="4.22941408544723"/>
  </r>
  <r>
    <x v="4"/>
    <s v="1A2gviii"/>
    <x v="5"/>
    <s v="Other industrial combustion"/>
    <n v="29"/>
    <s v="Gas oil"/>
    <n v="15"/>
    <x v="1"/>
    <n v="2407.3359036089"/>
    <s v="TJ (net)"/>
    <n v="3.6193727801673199E-6"/>
    <n v="8.7130460422415491E-3"/>
  </r>
  <r>
    <x v="4"/>
    <s v="1A2gviii"/>
    <x v="5"/>
    <s v="Other industrial combustion"/>
    <n v="29"/>
    <s v="LPG"/>
    <n v="16"/>
    <x v="1"/>
    <n v="22867.897169751301"/>
    <s v="TJ (net)"/>
    <n v="6.7000000000000004E-7"/>
    <n v="1.53214911037334E-2"/>
  </r>
  <r>
    <x v="4"/>
    <s v="1A2gviii"/>
    <x v="5"/>
    <s v="Other industrial combustion"/>
    <n v="29"/>
    <s v="Natural gas"/>
    <n v="19"/>
    <x v="1"/>
    <n v="115638.678249409"/>
    <s v="TJ (net)"/>
    <n v="6.7000000000000004E-7"/>
    <n v="7.7477914427104E-2"/>
  </r>
  <r>
    <x v="4"/>
    <s v="1A2gviii"/>
    <x v="5"/>
    <s v="Other industrial combustion"/>
    <n v="29"/>
    <s v="Petroleum coke"/>
    <n v="31"/>
    <x v="1"/>
    <n v="693.8852188326"/>
    <s v="TJ (net)"/>
    <n v="4.1858000706464097E-3"/>
    <n v="2.9044647980099998"/>
  </r>
  <r>
    <x v="4"/>
    <s v="1A2gviii"/>
    <x v="5"/>
    <s v="Other industrial combustion"/>
    <n v="29"/>
    <s v="SSF"/>
    <n v="32"/>
    <x v="1"/>
    <n v="0"/>
    <s v="TJ (net)"/>
    <n v="6.1178149581828296E-4"/>
    <n v="0"/>
  </r>
  <r>
    <x v="4"/>
    <s v="1A2gviii"/>
    <x v="5"/>
    <s v="Other industrial combustion"/>
    <n v="29"/>
    <s v="Wood"/>
    <n v="39"/>
    <x v="1"/>
    <n v="18552.0604413937"/>
    <s v="TJ (net)"/>
    <n v="1.1E-5"/>
    <n v="0.20407266485533099"/>
  </r>
  <r>
    <x v="4"/>
    <s v="1A2gviii"/>
    <x v="5"/>
    <s v="Other industrial combustion"/>
    <n v="29"/>
    <s v="Lubricants"/>
    <n v="66"/>
    <x v="1"/>
    <n v="4301.0456255704203"/>
    <s v="TJ (net)"/>
    <n v="2.80275865833331E-4"/>
    <n v="1.20547928669541"/>
  </r>
  <r>
    <x v="4"/>
    <s v="1A2gviii"/>
    <x v="5"/>
    <s v="Other industrial combustion"/>
    <n v="29"/>
    <s v="Biomass"/>
    <n v="253"/>
    <x v="1"/>
    <n v="68893.634920164506"/>
    <s v="TJ (net)"/>
    <n v="1.1E-5"/>
    <n v="0.75782998412181002"/>
  </r>
  <r>
    <x v="2"/>
    <s v="1A1a"/>
    <x v="5"/>
    <s v="Power stations"/>
    <n v="33"/>
    <s v="Burning oil"/>
    <n v="5"/>
    <x v="1"/>
    <n v="6.8427842619951607E-2"/>
    <s v="TJ (net)"/>
    <n v="1.2331624433836601E-5"/>
    <n v="8.4382645600692102E-7"/>
  </r>
  <r>
    <x v="2"/>
    <s v="1A1a"/>
    <x v="5"/>
    <s v="Power stations"/>
    <n v="33"/>
    <s v="Coal"/>
    <n v="7"/>
    <x v="1"/>
    <n v="0"/>
    <s v="TJ (net)"/>
    <n v="0"/>
    <n v="0"/>
  </r>
  <r>
    <x v="2"/>
    <s v="1A1a"/>
    <x v="5"/>
    <s v="Power stations"/>
    <n v="33"/>
    <s v="Coke"/>
    <n v="8"/>
    <x v="1"/>
    <n v="0"/>
    <s v="TJ (net)"/>
    <n v="6.3758389261744995E-4"/>
    <n v="0"/>
  </r>
  <r>
    <x v="2"/>
    <s v="1A1a"/>
    <x v="5"/>
    <s v="Power stations"/>
    <n v="33"/>
    <s v="Fuel oil"/>
    <n v="14"/>
    <x v="1"/>
    <n v="5.2137611090204201"/>
    <s v="TJ (net)"/>
    <n v="5.7316279022513602E-5"/>
    <n v="2.9883338648134397E-4"/>
  </r>
  <r>
    <x v="2"/>
    <s v="1A1a"/>
    <x v="5"/>
    <s v="Power stations"/>
    <n v="33"/>
    <s v="Gas oil"/>
    <n v="15"/>
    <x v="1"/>
    <n v="1.4739503785925001"/>
    <s v="TJ (net)"/>
    <n v="3.5285150093768501E-5"/>
    <n v="5.2008560339403303E-5"/>
  </r>
  <r>
    <x v="2"/>
    <s v="1A1a"/>
    <x v="5"/>
    <s v="Power stations"/>
    <n v="33"/>
    <s v="Natural gas"/>
    <n v="19"/>
    <x v="1"/>
    <n v="509483.70964193001"/>
    <s v="TJ (net)"/>
    <n v="1.3454917162562299E-7"/>
    <n v="6.8550611089071095E-2"/>
  </r>
  <r>
    <x v="2"/>
    <s v="1A1a"/>
    <x v="5"/>
    <s v="Power stations"/>
    <n v="33"/>
    <s v="Landfill gas"/>
    <n v="24"/>
    <x v="1"/>
    <n v="40204.390296466299"/>
    <s v="TJ (net)"/>
    <n v="3.0188571000000002E-5"/>
    <n v="1.2137130909765801"/>
  </r>
  <r>
    <x v="2"/>
    <s v="1A1a"/>
    <x v="5"/>
    <s v="Power stations"/>
    <n v="33"/>
    <s v="Orimulsion"/>
    <n v="27"/>
    <x v="1"/>
    <n v="0"/>
    <s v="TJ (net)"/>
    <n v="0"/>
    <n v="0"/>
  </r>
  <r>
    <x v="2"/>
    <s v="1A1a"/>
    <x v="5"/>
    <s v="Power stations"/>
    <n v="33"/>
    <s v="Petroleum coke"/>
    <n v="31"/>
    <x v="1"/>
    <n v="0"/>
    <s v="TJ (net)"/>
    <n v="0"/>
    <n v="0"/>
  </r>
  <r>
    <x v="2"/>
    <s v="1A1a"/>
    <x v="5"/>
    <s v="Power stations"/>
    <n v="33"/>
    <s v="Straw"/>
    <n v="34"/>
    <x v="1"/>
    <n v="6326.7384511822902"/>
    <s v="TJ (net)"/>
    <n v="3.0679503190102503E-5"/>
    <n v="0.194101192495991"/>
  </r>
  <r>
    <x v="2"/>
    <s v="1A1a"/>
    <x v="5"/>
    <s v="Power stations"/>
    <n v="33"/>
    <s v="Wood"/>
    <n v="39"/>
    <x v="1"/>
    <n v="250768.39755869101"/>
    <s v="TJ (net)"/>
    <n v="3.1099392599949599E-6"/>
    <n v="0.77987448473379695"/>
  </r>
  <r>
    <x v="2"/>
    <s v="1A1a"/>
    <x v="5"/>
    <s v="Power stations"/>
    <n v="33"/>
    <s v="Slurry"/>
    <n v="40"/>
    <x v="1"/>
    <n v="0"/>
    <s v="TJ (net)"/>
    <n v="0"/>
    <n v="0"/>
  </r>
  <r>
    <x v="2"/>
    <s v="1A1a"/>
    <x v="5"/>
    <s v="Power stations"/>
    <n v="33"/>
    <s v="MSW"/>
    <n v="52"/>
    <x v="1"/>
    <n v="128616.587180573"/>
    <s v="TJ (net)"/>
    <n v="9.4141647114318699E-6"/>
    <n v="1.21081773634015"/>
  </r>
  <r>
    <x v="2"/>
    <s v="1A1a"/>
    <x v="5"/>
    <s v="Power stations"/>
    <n v="33"/>
    <s v="Scrap tyres"/>
    <n v="56"/>
    <x v="1"/>
    <n v="0"/>
    <s v="TJ (net)"/>
    <n v="6.2500000000000001E-4"/>
    <n v="0"/>
  </r>
  <r>
    <x v="2"/>
    <s v="1A1a"/>
    <x v="5"/>
    <s v="Power stations"/>
    <n v="33"/>
    <s v="Sour gas"/>
    <n v="58"/>
    <x v="1"/>
    <n v="0"/>
    <s v="TJ (net)"/>
    <n v="0"/>
    <n v="0"/>
  </r>
  <r>
    <x v="2"/>
    <s v="1A1a"/>
    <x v="5"/>
    <s v="Power stations"/>
    <n v="33"/>
    <s v="Waste oils"/>
    <n v="61"/>
    <x v="1"/>
    <n v="1.56898840296791"/>
    <s v="TJ (net)"/>
    <n v="1.3168005545330001E-4"/>
    <n v="2.0660447990839901E-4"/>
  </r>
  <r>
    <x v="2"/>
    <s v="1A1a"/>
    <x v="5"/>
    <s v="Power stations"/>
    <n v="33"/>
    <s v="Poultry litter"/>
    <n v="67"/>
    <x v="1"/>
    <n v="7170.4096933783103"/>
    <s v="TJ (net)"/>
    <n v="3.0015791589700499E-5"/>
    <n v="0.21522552296921199"/>
  </r>
  <r>
    <x v="2"/>
    <s v="1A1a"/>
    <x v="5"/>
    <s v="Power stations"/>
    <n v="33"/>
    <s v="Liquid bio-fuels"/>
    <n v="282"/>
    <x v="1"/>
    <n v="0"/>
    <s v="TJ (net)"/>
    <n v="1.72322375058062E-7"/>
    <n v="0"/>
  </r>
  <r>
    <x v="0"/>
    <s v="1A4ai"/>
    <x v="5"/>
    <s v="Public sector combustion"/>
    <n v="35"/>
    <s v="Burning oil"/>
    <n v="5"/>
    <x v="1"/>
    <n v="0"/>
    <s v="TJ (net)"/>
    <n v="7.9747424976381906E-6"/>
    <n v="0"/>
  </r>
  <r>
    <x v="0"/>
    <s v="1A4ai"/>
    <x v="5"/>
    <s v="Public sector combustion"/>
    <n v="35"/>
    <s v="Coal"/>
    <n v="7"/>
    <x v="1"/>
    <n v="721.60906843314206"/>
    <s v="TJ (net)"/>
    <n v="5.5256192831277097E-4"/>
    <n v="0.39873369834139899"/>
  </r>
  <r>
    <x v="0"/>
    <s v="1A4ai"/>
    <x v="5"/>
    <s v="Public sector combustion"/>
    <n v="35"/>
    <s v="Coke"/>
    <n v="8"/>
    <x v="1"/>
    <n v="0"/>
    <s v="TJ (net)"/>
    <n v="6.3758389261744995E-4"/>
    <n v="0"/>
  </r>
  <r>
    <x v="0"/>
    <s v="1A4ai"/>
    <x v="5"/>
    <s v="Public sector combustion"/>
    <n v="35"/>
    <s v="Fuel oil"/>
    <n v="14"/>
    <x v="1"/>
    <n v="637.752102718125"/>
    <s v="TJ (net)"/>
    <n v="3.4656309090856099E-4"/>
    <n v="0.221021339951427"/>
  </r>
  <r>
    <x v="0"/>
    <s v="1A4ai"/>
    <x v="5"/>
    <s v="Public sector combustion"/>
    <n v="35"/>
    <s v="Gas oil"/>
    <n v="15"/>
    <x v="1"/>
    <n v="561.91285305368399"/>
    <s v="TJ (net)"/>
    <n v="3.6193727801673199E-6"/>
    <n v="2.03377208516866E-3"/>
  </r>
  <r>
    <x v="0"/>
    <s v="1A4ai"/>
    <x v="5"/>
    <s v="Public sector combustion"/>
    <n v="35"/>
    <s v="Natural gas"/>
    <n v="19"/>
    <x v="1"/>
    <n v="133882.40082636601"/>
    <s v="TJ (net)"/>
    <n v="6.7000000000000004E-7"/>
    <n v="8.9701208553665202E-2"/>
  </r>
  <r>
    <x v="0"/>
    <s v="1A4ai"/>
    <x v="5"/>
    <s v="Railways - stationary combustion"/>
    <n v="36"/>
    <s v="Burning oil"/>
    <n v="5"/>
    <x v="1"/>
    <n v="0"/>
    <s v="TJ (net)"/>
    <n v="7.9747424976381906E-6"/>
    <n v="0"/>
  </r>
  <r>
    <x v="0"/>
    <s v="1A4ai"/>
    <x v="5"/>
    <s v="Railways - stationary combustion"/>
    <n v="36"/>
    <s v="Coal"/>
    <n v="7"/>
    <x v="1"/>
    <n v="0"/>
    <s v="TJ (net)"/>
    <n v="5.5256192831277097E-4"/>
    <n v="0"/>
  </r>
  <r>
    <x v="0"/>
    <s v="1A4ai"/>
    <x v="5"/>
    <s v="Railways - stationary combustion"/>
    <n v="36"/>
    <s v="Coke"/>
    <n v="8"/>
    <x v="1"/>
    <n v="0"/>
    <s v="TJ (net)"/>
    <n v="6.3758389261744995E-4"/>
    <n v="0"/>
  </r>
  <r>
    <x v="0"/>
    <s v="1A4ai"/>
    <x v="5"/>
    <s v="Railways - stationary combustion"/>
    <n v="36"/>
    <s v="Fuel oil"/>
    <n v="14"/>
    <x v="1"/>
    <n v="0"/>
    <s v="TJ (net)"/>
    <n v="3.4656309090856099E-4"/>
    <n v="0"/>
  </r>
  <r>
    <x v="0"/>
    <s v="1A4ai"/>
    <x v="5"/>
    <s v="Railways - stationary combustion"/>
    <n v="36"/>
    <s v="Natural gas"/>
    <n v="19"/>
    <x v="1"/>
    <n v="40.607078866930301"/>
    <s v="TJ (net)"/>
    <n v="6.7000000000000004E-7"/>
    <n v="2.7206742840843301E-5"/>
  </r>
  <r>
    <x v="2"/>
    <s v="1A1b"/>
    <x v="5"/>
    <s v="Refineries - combustion"/>
    <n v="37"/>
    <s v="Fuel oil"/>
    <n v="14"/>
    <x v="1"/>
    <n v="8191.3391670823203"/>
    <s v="TJ (net)"/>
    <n v="3.5020167603147799E-4"/>
    <n v="2.8686207052545201"/>
  </r>
  <r>
    <x v="2"/>
    <s v="1A1b"/>
    <x v="5"/>
    <s v="Refineries - combustion"/>
    <n v="37"/>
    <s v="Gas oil"/>
    <n v="15"/>
    <x v="1"/>
    <n v="0.26557351466521101"/>
    <s v="TJ (net)"/>
    <n v="3.32872108606879E-5"/>
    <n v="8.8402015816748703E-6"/>
  </r>
  <r>
    <x v="2"/>
    <s v="1A1b"/>
    <x v="5"/>
    <s v="Refineries - combustion"/>
    <n v="37"/>
    <s v="LPG"/>
    <n v="16"/>
    <x v="1"/>
    <n v="504.94169879298897"/>
    <s v="TJ (net)"/>
    <n v="2.0290035252654401E-7"/>
    <n v="1.02452848690449E-4"/>
  </r>
  <r>
    <x v="2"/>
    <s v="1A1b"/>
    <x v="5"/>
    <s v="Refineries - combustion"/>
    <n v="37"/>
    <s v="Refinery miscellaneous"/>
    <n v="17"/>
    <x v="1"/>
    <n v="0"/>
    <s v="TJ (net)"/>
    <n v="0"/>
    <n v="0"/>
  </r>
  <r>
    <x v="2"/>
    <s v="1A1b"/>
    <x v="5"/>
    <s v="Refineries - combustion"/>
    <n v="37"/>
    <s v="Naphtha"/>
    <n v="18"/>
    <x v="1"/>
    <n v="2445.0016988317002"/>
    <s v="TJ (net)"/>
    <n v="3.3287210856829198E-5"/>
    <n v="8.1387287094316405E-2"/>
  </r>
  <r>
    <x v="2"/>
    <s v="1A1b"/>
    <x v="5"/>
    <s v="Refineries - combustion"/>
    <n v="37"/>
    <s v="Natural gas"/>
    <n v="19"/>
    <x v="1"/>
    <n v="45623.665382205101"/>
    <s v="TJ (net)"/>
    <n v="2.0290035252654401E-7"/>
    <n v="9.2570577896025005E-3"/>
  </r>
  <r>
    <x v="2"/>
    <s v="1A1b"/>
    <x v="5"/>
    <s v="Refineries - combustion"/>
    <n v="37"/>
    <s v="OPG"/>
    <n v="26"/>
    <x v="1"/>
    <n v="105094.21808309499"/>
    <s v="TJ (net)"/>
    <n v="2.0290035252654401E-7"/>
    <n v="2.1323653897561499E-2"/>
  </r>
  <r>
    <x v="2"/>
    <s v="1A1b"/>
    <x v="5"/>
    <s v="Refineries - combustion"/>
    <n v="37"/>
    <s v="Petrol"/>
    <n v="28"/>
    <x v="1"/>
    <n v="0"/>
    <s v="TJ (net)"/>
    <n v="0"/>
    <n v="0"/>
  </r>
  <r>
    <x v="2"/>
    <s v="1A1b"/>
    <x v="5"/>
    <s v="Refineries - combustion"/>
    <n v="37"/>
    <s v="Petroleum coke"/>
    <n v="31"/>
    <x v="1"/>
    <n v="37637.873668193002"/>
    <s v="TJ (net)"/>
    <n v="4.7823847274947501E-4"/>
    <n v="17.9998792206143"/>
  </r>
  <r>
    <x v="3"/>
    <s v="1B1b"/>
    <x v="5"/>
    <s v="Solid smokeless fuel production"/>
    <n v="42"/>
    <s v="Coal"/>
    <n v="7"/>
    <x v="1"/>
    <n v="2192.9413868188399"/>
    <s v="TJ (net)"/>
    <n v="2.9087503784419202E-5"/>
    <n v="6.3787190888102502E-2"/>
  </r>
  <r>
    <x v="2"/>
    <s v="1A1c"/>
    <x v="5"/>
    <s v="Solid smokeless fuel production"/>
    <n v="42"/>
    <s v="Coke"/>
    <n v="8"/>
    <x v="1"/>
    <n v="0"/>
    <s v="TJ (net)"/>
    <n v="6.3758389261744995E-4"/>
    <n v="0"/>
  </r>
  <r>
    <x v="0"/>
    <s v="1A4bi"/>
    <x v="5"/>
    <s v="Solid smokeless fuel production"/>
    <n v="42"/>
    <s v="Petroleum coke"/>
    <n v="31"/>
    <x v="1"/>
    <n v="1026.42155770821"/>
    <s v="TJ (net)"/>
    <n v="3.5099233518728601E-3"/>
    <n v="3.6026609942657601"/>
  </r>
  <r>
    <x v="2"/>
    <s v="1A1c"/>
    <x v="5"/>
    <s v="Town gas manufacture"/>
    <n v="43"/>
    <s v="Burning oil"/>
    <n v="5"/>
    <x v="1"/>
    <n v="0"/>
    <s v="TJ (net)"/>
    <n v="0"/>
    <n v="0"/>
  </r>
  <r>
    <x v="2"/>
    <s v="1A1c"/>
    <x v="5"/>
    <s v="Town gas manufacture"/>
    <n v="43"/>
    <s v="Coal"/>
    <n v="7"/>
    <x v="1"/>
    <n v="0"/>
    <s v="TJ (net)"/>
    <n v="4.3354897066945201E-4"/>
    <n v="0"/>
  </r>
  <r>
    <x v="2"/>
    <s v="1A1c"/>
    <x v="5"/>
    <s v="Town gas manufacture"/>
    <n v="43"/>
    <s v="Coke"/>
    <n v="8"/>
    <x v="1"/>
    <n v="0"/>
    <s v="TJ (net)"/>
    <n v="6.3758389261744995E-4"/>
    <n v="0"/>
  </r>
  <r>
    <x v="2"/>
    <s v="1A1c"/>
    <x v="5"/>
    <s v="Town gas manufacture"/>
    <n v="43"/>
    <s v="Coke oven gas"/>
    <n v="9"/>
    <x v="1"/>
    <n v="0"/>
    <s v="TJ (net)"/>
    <n v="1.5997217447776701E-4"/>
    <n v="0"/>
  </r>
  <r>
    <x v="5"/>
    <s v="2B10a"/>
    <x v="5"/>
    <s v="Chemical industry - general"/>
    <n v="46"/>
    <s v="Chemicals and manmade fibres"/>
    <n v="154"/>
    <x v="1"/>
    <n v="72.447411668036196"/>
    <s v="no units"/>
    <n v="2.5809893782926998E-3"/>
    <n v="0.18698600000000001"/>
  </r>
  <r>
    <x v="0"/>
    <s v="1A4cii"/>
    <x v="5"/>
    <s v="Agriculture - mobile machinery"/>
    <n v="55"/>
    <s v="Gas oil"/>
    <n v="15"/>
    <x v="1"/>
    <n v="56212.4954456345"/>
    <s v="TJ (net)"/>
    <n v="3.61767259646218E-7"/>
    <n v="2.03358404352427E-2"/>
  </r>
  <r>
    <x v="0"/>
    <s v="1A4cii"/>
    <x v="5"/>
    <s v="Agriculture - mobile machinery"/>
    <n v="55"/>
    <s v="Petrol"/>
    <n v="28"/>
    <x v="1"/>
    <n v="67.185555036696101"/>
    <s v="TJ (net)"/>
    <n v="2.3713433917896101E-7"/>
    <n v="1.5932002195998601E-5"/>
  </r>
  <r>
    <x v="7"/>
    <s v="1A5b"/>
    <x v="5"/>
    <s v="Aircraft -  military"/>
    <n v="56"/>
    <s v="Aviation spirit"/>
    <n v="2"/>
    <x v="1"/>
    <n v="55.920532286486399"/>
    <s v="TJ (net)"/>
    <n v="3.5543682085120998E-5"/>
    <n v="1.9876216216216198E-3"/>
  </r>
  <r>
    <x v="7"/>
    <s v="1A5b"/>
    <x v="5"/>
    <s v="Aircraft -  military"/>
    <n v="56"/>
    <s v="Aviation turbine fuel"/>
    <n v="3"/>
    <x v="1"/>
    <n v="15461.623773556001"/>
    <s v="TJ (net)"/>
    <n v="3.6351468138291402E-5"/>
    <n v="0.56205272397066997"/>
  </r>
  <r>
    <x v="1"/>
    <s v="1A3eii"/>
    <x v="5"/>
    <s v="Aircraft - support vehicles"/>
    <n v="57"/>
    <s v="Gas oil"/>
    <n v="15"/>
    <x v="1"/>
    <n v="9259.3488597414198"/>
    <s v="TJ (net)"/>
    <n v="3.61767259646218E-7"/>
    <n v="3.34972926309699E-3"/>
  </r>
  <r>
    <x v="4"/>
    <s v="1A2b"/>
    <x v="5"/>
    <s v="Autogenerators"/>
    <n v="58"/>
    <s v="Coal"/>
    <n v="7"/>
    <x v="1"/>
    <n v="111.400082595109"/>
    <s v="TJ (net)"/>
    <n v="6.1734028940297898E-4"/>
    <n v="6.8771759228780302E-2"/>
  </r>
  <r>
    <x v="4"/>
    <s v="1A2gviii"/>
    <x v="5"/>
    <s v="Autogenerators"/>
    <n v="58"/>
    <s v="Natural gas"/>
    <n v="19"/>
    <x v="1"/>
    <n v="34956.937991141604"/>
    <s v="TJ (net)"/>
    <n v="6.7000000000000004E-7"/>
    <n v="2.34211484540649E-2"/>
  </r>
  <r>
    <x v="2"/>
    <s v="1A1a"/>
    <x v="5"/>
    <s v="Autogenerators"/>
    <n v="58"/>
    <s v="Biogas"/>
    <n v="261"/>
    <x v="1"/>
    <n v="34292.546487669802"/>
    <s v="TJ (net)"/>
    <n v="3.0188571000000002E-5"/>
    <n v="1.0352429744138201"/>
  </r>
  <r>
    <x v="0"/>
    <s v="1A4bii"/>
    <x v="5"/>
    <s v="House and garden machinery"/>
    <n v="59"/>
    <s v="DERV"/>
    <n v="12"/>
    <x v="1"/>
    <n v="498.40519958437397"/>
    <s v="TJ (net)"/>
    <n v="3.4010163374992203E-7"/>
    <n v="1.69508422648102E-4"/>
  </r>
  <r>
    <x v="0"/>
    <s v="1A4bii"/>
    <x v="5"/>
    <s v="House and garden machinery"/>
    <n v="59"/>
    <s v="Petrol"/>
    <n v="28"/>
    <x v="1"/>
    <n v="5298.5923958604399"/>
    <s v="TJ (net)"/>
    <n v="2.3713433917896101E-7"/>
    <n v="1.25647820637103E-3"/>
  </r>
  <r>
    <x v="4"/>
    <s v="1A2gvii"/>
    <x v="5"/>
    <s v="Industrial off-road mobile machinery"/>
    <n v="66"/>
    <s v="DERV"/>
    <n v="12"/>
    <x v="1"/>
    <n v="12061.174334605699"/>
    <s v="TJ (net)"/>
    <n v="3.4010163374992203E-7"/>
    <n v="4.1020250961420297E-3"/>
  </r>
  <r>
    <x v="4"/>
    <s v="1A2gvii"/>
    <x v="5"/>
    <s v="Industrial off-road mobile machinery"/>
    <n v="66"/>
    <s v="Gas oil"/>
    <n v="15"/>
    <x v="1"/>
    <n v="54486.175552383997"/>
    <s v="TJ (net)"/>
    <n v="3.61767259646218E-7"/>
    <n v="1.97113144181887E-2"/>
  </r>
  <r>
    <x v="4"/>
    <s v="1A2gvii"/>
    <x v="5"/>
    <s v="Industrial off-road mobile machinery"/>
    <n v="66"/>
    <s v="Petrol"/>
    <n v="28"/>
    <x v="1"/>
    <n v="7888.9798080914798"/>
    <s v="TJ (net)"/>
    <n v="2.3713433917896101E-7"/>
    <n v="1.87074801358794E-3"/>
  </r>
  <r>
    <x v="7"/>
    <s v="1A5b"/>
    <x v="5"/>
    <s v="Shipping - naval"/>
    <n v="67"/>
    <s v="Gas oil"/>
    <n v="15"/>
    <x v="1"/>
    <n v="0.15483200228671901"/>
    <s v="TJ (net)"/>
    <n v="4.1891378003842101"/>
    <n v="0.648612593488469"/>
  </r>
  <r>
    <x v="4"/>
    <s v="1A2f"/>
    <x v="5"/>
    <s v="Cement production - combustion"/>
    <n v="69"/>
    <s v="Natural gas"/>
    <n v="19"/>
    <x v="1"/>
    <n v="185.305264176599"/>
    <s v="TJ (net)"/>
    <n v="6.7000000000000004E-7"/>
    <n v="1.24154526998321E-4"/>
  </r>
  <r>
    <x v="5"/>
    <s v="2C3"/>
    <x v="5"/>
    <s v="Primary aluminium production - general"/>
    <n v="92"/>
    <s v="Primary aluminium production"/>
    <n v="174"/>
    <x v="1"/>
    <n v="3.9331383723396701E-2"/>
    <s v="Megatonne"/>
    <n v="14.0634239445047"/>
    <n v="0.55313392362612002"/>
  </r>
  <r>
    <x v="4"/>
    <s v="1A2c"/>
    <x v="5"/>
    <s v="Ammonia production - combustion"/>
    <n v="94"/>
    <s v="Natural gas"/>
    <n v="19"/>
    <x v="1"/>
    <n v="7065.4781110921804"/>
    <s v="TJ (net)"/>
    <n v="6.7000000000000004E-7"/>
    <n v="4.7338703344317603E-3"/>
  </r>
  <r>
    <x v="5"/>
    <s v="2C1"/>
    <x v="5"/>
    <s v="Electric arc furnaces"/>
    <n v="95"/>
    <s v="Steel production (electric arc)"/>
    <n v="175"/>
    <x v="1"/>
    <n v="1.63764432686335"/>
    <s v="Megatonne"/>
    <n v="0.17906191154645301"/>
    <n v="0.29323972360135597"/>
  </r>
  <r>
    <x v="3"/>
    <s v="1B1b"/>
    <x v="5"/>
    <s v="Iron and steel - flaring"/>
    <n v="98"/>
    <s v="Coke oven gas"/>
    <n v="9"/>
    <x v="1"/>
    <n v="382.22865280465902"/>
    <s v="TJ (net)"/>
    <n v="2.4244827655912501E-5"/>
    <n v="9.2670678124005708E-3"/>
  </r>
  <r>
    <x v="8"/>
    <s v="z_1A3di(i)"/>
    <x v="5"/>
    <s v="Shipping - international IPCC definition"/>
    <n v="127"/>
    <s v="Fuel oil"/>
    <n v="14"/>
    <x v="1"/>
    <n v="0.80895036056476699"/>
    <s v="Mt fuel consumed"/>
    <n v="10"/>
    <n v="8.0895036056476695"/>
  </r>
  <r>
    <x v="8"/>
    <s v="z_1A3di(i)"/>
    <x v="5"/>
    <s v="Shipping - international IPCC definition"/>
    <n v="127"/>
    <s v="Gas oil"/>
    <n v="15"/>
    <x v="1"/>
    <n v="1.6304743000000004"/>
    <s v="Mt fuel consumed"/>
    <n v="4.1891378003842101"/>
    <n v="6.8302815226849862"/>
  </r>
  <r>
    <x v="5"/>
    <s v="2C5"/>
    <x v="5"/>
    <s v="Secondary lead production"/>
    <n v="135"/>
    <s v="Refined secondary lead"/>
    <n v="181"/>
    <x v="1"/>
    <n v="0.31398305422293799"/>
    <s v="Megatonne"/>
    <n v="0.49332365935897599"/>
    <n v="0.154895269285968"/>
  </r>
  <r>
    <x v="5"/>
    <s v="2B10a"/>
    <x v="5"/>
    <s v="Sulphuric acid production"/>
    <n v="138"/>
    <s v="Acid production"/>
    <n v="83"/>
    <x v="1"/>
    <n v="1"/>
    <s v="no units"/>
    <n v="4.2706000000000001E-2"/>
    <n v="4.2706000000000001E-2"/>
  </r>
  <r>
    <x v="1"/>
    <s v="1A3c"/>
    <x v="5"/>
    <s v="Railways - intercity"/>
    <n v="172"/>
    <s v="Gas oil"/>
    <n v="15"/>
    <x v="1"/>
    <n v="8936.6005566494405"/>
    <s v="TJ (net)"/>
    <n v="3.61767259646218E-7"/>
    <n v="3.2329694939319301E-3"/>
  </r>
  <r>
    <x v="1"/>
    <s v="1A3c"/>
    <x v="5"/>
    <s v="Railways - regional"/>
    <n v="173"/>
    <s v="Gas oil"/>
    <n v="15"/>
    <x v="1"/>
    <n v="9819.3725940309196"/>
    <s v="TJ (net)"/>
    <n v="3.61767259646218E-7"/>
    <n v="3.5523275147877399E-3"/>
  </r>
  <r>
    <x v="1"/>
    <s v="1A3c"/>
    <x v="5"/>
    <s v="Railways - freight"/>
    <n v="174"/>
    <s v="Gas oil"/>
    <n v="15"/>
    <x v="1"/>
    <n v="6050.1641740164196"/>
    <s v="TJ (net)"/>
    <n v="3.61767259646218E-7"/>
    <n v="2.1887513136436402E-3"/>
  </r>
  <r>
    <x v="1"/>
    <s v="1A3aii(i)"/>
    <x v="5"/>
    <s v="Aircraft - domestic take off and landing"/>
    <n v="177"/>
    <s v="Aviation spirit"/>
    <n v="2"/>
    <x v="1"/>
    <n v="477.55789302160599"/>
    <s v="TJ (net)"/>
    <n v="3.5543682085120998E-5"/>
    <n v="1.6974165926800198E-2"/>
  </r>
  <r>
    <x v="1"/>
    <s v="1A3aii(i)"/>
    <x v="5"/>
    <s v="Aircraft - domestic take off and landing"/>
    <n v="177"/>
    <s v="Aviation turbine fuel"/>
    <n v="3"/>
    <x v="1"/>
    <n v="5867.07742509947"/>
    <s v="TJ (net)"/>
    <n v="3.6351468138291402E-5"/>
    <n v="0.21327687808339199"/>
  </r>
  <r>
    <x v="4"/>
    <s v="1A2f"/>
    <x v="5"/>
    <s v="Cement - non-decarbonising"/>
    <n v="178"/>
    <s v="Clinker production"/>
    <n v="167"/>
    <x v="1"/>
    <n v="8.0758235819375095"/>
    <s v="Mt clinker produced"/>
    <n v="0.35958343995499198"/>
    <n v="2.90393242406273"/>
  </r>
  <r>
    <x v="6"/>
    <s v="5C1biv"/>
    <x v="5"/>
    <s v="Incineration - sewage sludge"/>
    <n v="302"/>
    <s v="Sewage sludge combustion"/>
    <n v="23"/>
    <x v="1"/>
    <n v="0.111571"/>
    <s v="Megatonne"/>
    <n v="2.2400000000000002"/>
    <n v="0.24991904000000001"/>
  </r>
  <r>
    <x v="6"/>
    <s v="5C1biii"/>
    <x v="5"/>
    <s v="Incineration - clinical waste"/>
    <n v="303"/>
    <s v="Clinical waste"/>
    <n v="63"/>
    <x v="1"/>
    <n v="9.5058215165508303E-2"/>
    <s v="Megatonne"/>
    <n v="1.1000000000000001"/>
    <n v="0.10456403668205901"/>
  </r>
  <r>
    <x v="6"/>
    <s v="5C1bii"/>
    <x v="5"/>
    <s v="Incineration - chemical waste"/>
    <n v="304"/>
    <s v="Chemical waste"/>
    <n v="73"/>
    <x v="1"/>
    <n v="0.1148486161645"/>
    <s v="Megatonne"/>
    <n v="0.157177264719424"/>
    <n v="1.80515913455471E-2"/>
  </r>
  <r>
    <x v="6"/>
    <s v="5C1bv"/>
    <x v="5"/>
    <s v="Crematoria"/>
    <n v="305"/>
    <s v="Cremation"/>
    <n v="64"/>
    <x v="1"/>
    <n v="0.49854034148482801"/>
    <s v="million cremations"/>
    <n v="0.113"/>
    <n v="5.6335058587785598E-2"/>
  </r>
  <r>
    <x v="5"/>
    <s v="2A6"/>
    <x v="5"/>
    <s v="Brick manufacture - Fletton"/>
    <n v="360"/>
    <s v="Fletton bricks"/>
    <n v="208"/>
    <x v="1"/>
    <n v="249.07313760982399"/>
    <s v="kilotonne"/>
    <n v="3.0857144318618301E-2"/>
    <n v="7.6856857531174096"/>
  </r>
  <r>
    <x v="2"/>
    <s v="1A1c"/>
    <x v="5"/>
    <s v="Upstream oil and gas production - combustion at gas separation plant"/>
    <n v="361"/>
    <s v="LPG"/>
    <n v="16"/>
    <x v="1"/>
    <n v="677.00658572085001"/>
    <s v="TJ (net)"/>
    <n v="4.4219550577875798E-6"/>
    <n v="2.9936926958838098E-3"/>
  </r>
  <r>
    <x v="2"/>
    <s v="1A1c"/>
    <x v="5"/>
    <s v="Upstream oil and gas production - combustion at gas separation plant"/>
    <n v="361"/>
    <s v="OPG"/>
    <n v="26"/>
    <x v="1"/>
    <n v="13018.7170503089"/>
    <s v="TJ (net)"/>
    <n v="4.4219550577875798E-6"/>
    <n v="5.7568181706518798E-2"/>
  </r>
  <r>
    <x v="3"/>
    <s v="1B2ai"/>
    <x v="5"/>
    <s v="Upstream Oil Production - Offshore Well Testing"/>
    <n v="368"/>
    <s v="Exploration drilling :amount of gas flared"/>
    <n v="187"/>
    <x v="1"/>
    <n v="23122.650433975301"/>
    <s v="t"/>
    <n v="1.2771795068284E-8"/>
    <n v="2.9531775277830098E-4"/>
  </r>
  <r>
    <x v="5"/>
    <s v="2B10a"/>
    <x v="5"/>
    <s v="Chemical industry - sulphuric acid use"/>
    <n v="403"/>
    <s v="Chemicals and manmade fibres"/>
    <n v="154"/>
    <x v="1"/>
    <n v="59.849507221794703"/>
    <s v="no units"/>
    <n v="8.4901808889796208E-3"/>
    <n v="0.50813314242932905"/>
  </r>
  <r>
    <x v="6"/>
    <s v="5C1bv"/>
    <x v="5"/>
    <s v="Incineration - animal carcases"/>
    <n v="418"/>
    <s v="Non-fuel combustion"/>
    <n v="21"/>
    <x v="1"/>
    <n v="1"/>
    <s v="no units"/>
    <n v="0.16500000000000001"/>
    <n v="0.16500000000000001"/>
  </r>
  <r>
    <x v="5"/>
    <s v="2C1"/>
    <x v="5"/>
    <s v="Integrated steelworks - other processes"/>
    <n v="421"/>
    <s v="Iron production (blast furnace)"/>
    <n v="172"/>
    <x v="1"/>
    <n v="5.4325654488052297"/>
    <s v="Megatonne"/>
    <n v="1.4291338582677201E-2"/>
    <n v="7.7638632201429303E-2"/>
  </r>
  <r>
    <x v="9"/>
    <s v="2G"/>
    <x v="5"/>
    <s v="Fireworks"/>
    <n v="436"/>
    <s v="Process emission"/>
    <n v="48"/>
    <x v="1"/>
    <n v="10.588061432773401"/>
    <s v="TJ (net)"/>
    <n v="3.0200000000000001E-3"/>
    <n v="3.1975945526975698E-2"/>
  </r>
  <r>
    <x v="0"/>
    <s v="1A4cii"/>
    <x v="5"/>
    <s v="Agricultural engines"/>
    <n v="449"/>
    <s v="Lubricants"/>
    <n v="66"/>
    <x v="1"/>
    <n v="7.7748514297303997"/>
    <s v="TJ (net)"/>
    <n v="5.6055173166666198E-5"/>
    <n v="4.3582064323863999E-4"/>
  </r>
  <r>
    <x v="4"/>
    <s v="1A2gviii"/>
    <x v="5"/>
    <s v="Industrial engines"/>
    <n v="450"/>
    <s v="Lubricants"/>
    <n v="66"/>
    <x v="1"/>
    <n v="589.52214893987798"/>
    <s v="TJ (net)"/>
    <n v="5.6055173166666198E-5"/>
    <n v="3.3045766144410002E-2"/>
  </r>
  <r>
    <x v="1"/>
    <s v="1A3dii"/>
    <x v="5"/>
    <s v="Marine engines"/>
    <n v="451"/>
    <s v="Lubricants"/>
    <n v="66"/>
    <x v="1"/>
    <n v="54.4239600081128"/>
    <s v="TJ (net)"/>
    <n v="5.6055173166666198E-5"/>
    <n v="3.0507445026704801E-3"/>
  </r>
  <r>
    <x v="1"/>
    <s v="1A3ai(i)"/>
    <x v="5"/>
    <s v="Aircraft engines"/>
    <n v="452"/>
    <s v="Lubricants"/>
    <n v="66"/>
    <x v="1"/>
    <n v="8.6169138087664905"/>
    <s v="TJ (net)"/>
    <n v="5.6055173166666198E-5"/>
    <n v="4.83022595712643E-4"/>
  </r>
  <r>
    <x v="8"/>
    <s v="z_1A3aii(ii)"/>
    <x v="5"/>
    <s v="Aircraft - domestic cruise"/>
    <n v="500"/>
    <s v="Aviation spirit"/>
    <n v="2"/>
    <x v="1"/>
    <n v="18.4901310195497"/>
    <s v="TJ (net)"/>
    <n v="3.5543682085120998E-5"/>
    <n v="6.5720733867110899E-4"/>
  </r>
  <r>
    <x v="8"/>
    <s v="z_1A3aii(ii)"/>
    <x v="5"/>
    <s v="Aircraft - domestic cruise"/>
    <n v="500"/>
    <s v="Aviation turbine fuel"/>
    <n v="3"/>
    <x v="1"/>
    <n v="16568.809825070901"/>
    <s v="TJ (net)"/>
    <n v="3.6351468138291402E-5"/>
    <n v="0.60230056244547403"/>
  </r>
  <r>
    <x v="8"/>
    <s v="z_1A3ai(ii)"/>
    <x v="5"/>
    <s v="Aircraft - international cruise"/>
    <n v="501"/>
    <s v="Aviation spirit"/>
    <n v="2"/>
    <x v="1"/>
    <n v="2.0808719339562201"/>
    <s v="TJ (net)"/>
    <n v="3.5543682085120998E-5"/>
    <n v="7.3961850480390803E-5"/>
  </r>
  <r>
    <x v="8"/>
    <s v="z_1A3ai(ii)"/>
    <x v="5"/>
    <s v="Aircraft - international cruise"/>
    <n v="501"/>
    <s v="Aviation turbine fuel"/>
    <n v="3"/>
    <x v="1"/>
    <n v="518355.16257906199"/>
    <s v="TJ (net)"/>
    <n v="3.6351468138291402E-5"/>
    <n v="18.842971176811599"/>
  </r>
  <r>
    <x v="10"/>
    <s v="1A3bi"/>
    <x v="5"/>
    <s v="Road transport - cars - rural driving"/>
    <n v="651"/>
    <s v="Petrol"/>
    <n v="28"/>
    <x v="1"/>
    <n v="195495.729670481"/>
    <s v="TJ (net)"/>
    <n v="2.9356883369760797E-7"/>
    <n v="5.7391453352226E-2"/>
  </r>
  <r>
    <x v="10"/>
    <s v="1A3bi"/>
    <x v="5"/>
    <s v="Road transport - cars - rural driving"/>
    <n v="652"/>
    <s v="DERV"/>
    <n v="12"/>
    <x v="1"/>
    <n v="197217.33045366299"/>
    <s v="TJ (net)"/>
    <n v="2.9681573021267701E-7"/>
    <n v="5.8537205949198798E-2"/>
  </r>
  <r>
    <x v="13"/>
    <s v="1A3bii"/>
    <x v="5"/>
    <s v="Road transport - LGVs - rural driving"/>
    <n v="654"/>
    <s v="Petrol"/>
    <n v="28"/>
    <x v="1"/>
    <n v="3264.7215733153498"/>
    <s v="TJ (net)"/>
    <n v="2.1715080316870099E-7"/>
    <n v="7.0893691176761298E-4"/>
  </r>
  <r>
    <x v="13"/>
    <s v="1A3bii"/>
    <x v="5"/>
    <s v="Road transport - LGVs - rural driving"/>
    <n v="655"/>
    <s v="DERV"/>
    <n v="12"/>
    <x v="1"/>
    <n v="112529.07592078899"/>
    <s v="TJ (net)"/>
    <n v="3.6092572540362602E-7"/>
    <n v="4.0614638355710497E-2"/>
  </r>
  <r>
    <x v="14"/>
    <s v="1A3biii"/>
    <x v="5"/>
    <s v="Road transport - buses and coaches - rural driving"/>
    <n v="656"/>
    <s v="DERV"/>
    <n v="12"/>
    <x v="1"/>
    <n v="10539.547662195901"/>
    <s v="TJ (net)"/>
    <n v="3.1714279351133898E-7"/>
    <n v="3.3425415879347101E-3"/>
  </r>
  <r>
    <x v="14"/>
    <s v="1A3biii"/>
    <x v="5"/>
    <s v="Road transport - HGV articulated - rural driving"/>
    <n v="657"/>
    <s v="DERV"/>
    <n v="12"/>
    <x v="1"/>
    <n v="63700.383116830497"/>
    <s v="TJ (net)"/>
    <n v="3.3556317384942898E-7"/>
    <n v="2.1375502734108199E-2"/>
  </r>
  <r>
    <x v="14"/>
    <s v="1A3biii"/>
    <x v="5"/>
    <s v="Road transport - HGV rigid - rural driving"/>
    <n v="658"/>
    <s v="DERV"/>
    <n v="12"/>
    <x v="1"/>
    <n v="47564.829374020897"/>
    <s v="TJ (net)"/>
    <n v="3.1913627621186399E-7"/>
    <n v="1.51796625250777E-2"/>
  </r>
  <r>
    <x v="15"/>
    <s v="1A3biv"/>
    <x v="5"/>
    <s v="Road transport - motorcycle (&gt;50cc  4st) - rural driving"/>
    <n v="661"/>
    <s v="Petrol"/>
    <n v="28"/>
    <x v="1"/>
    <n v="2925.2059698071998"/>
    <s v="TJ (net)"/>
    <n v="2.24726386984512E-7"/>
    <n v="6.5737096878029796E-4"/>
  </r>
  <r>
    <x v="10"/>
    <s v="1A3bi"/>
    <x v="5"/>
    <s v="Road transport - cars - urban driving"/>
    <n v="663"/>
    <s v="Petrol"/>
    <n v="28"/>
    <x v="1"/>
    <n v="211806.372077262"/>
    <s v="TJ (net)"/>
    <n v="2.6911502053448399E-7"/>
    <n v="5.7000276170906902E-2"/>
  </r>
  <r>
    <x v="10"/>
    <s v="1A3bi"/>
    <x v="5"/>
    <s v="Road transport - cars - urban driving"/>
    <n v="664"/>
    <s v="DERV"/>
    <n v="12"/>
    <x v="1"/>
    <n v="161245.094866878"/>
    <s v="TJ (net)"/>
    <n v="2.9638732242951399E-7"/>
    <n v="4.7791001922486899E-2"/>
  </r>
  <r>
    <x v="13"/>
    <s v="1A3bii"/>
    <x v="5"/>
    <s v="Road transport - LGVs - urban driving"/>
    <n v="666"/>
    <s v="Petrol"/>
    <n v="28"/>
    <x v="1"/>
    <n v="3149.3090646376399"/>
    <s v="TJ (net)"/>
    <n v="1.9110762237022701E-7"/>
    <n v="6.0185696745190299E-4"/>
  </r>
  <r>
    <x v="13"/>
    <s v="1A3bii"/>
    <x v="5"/>
    <s v="Road transport - LGVs - urban driving"/>
    <n v="667"/>
    <s v="DERV"/>
    <n v="12"/>
    <x v="1"/>
    <n v="84700.733912325493"/>
    <s v="TJ (net)"/>
    <n v="3.6792580325890701E-7"/>
    <n v="3.11635855613113E-2"/>
  </r>
  <r>
    <x v="14"/>
    <s v="1A3biii"/>
    <x v="5"/>
    <s v="Road transport - buses and coaches - urban driving"/>
    <n v="668"/>
    <s v="DERV"/>
    <n v="12"/>
    <x v="1"/>
    <n v="28648.1271267255"/>
    <s v="TJ (net)"/>
    <n v="3.0900455441600099E-7"/>
    <n v="8.8524017576467606E-3"/>
  </r>
  <r>
    <x v="14"/>
    <s v="1A3biii"/>
    <x v="5"/>
    <s v="Road transport - HGV articulated - urban driving"/>
    <n v="669"/>
    <s v="DERV"/>
    <n v="12"/>
    <x v="1"/>
    <n v="14575.5139777765"/>
    <s v="TJ (net)"/>
    <n v="3.02163570202538E-7"/>
    <n v="4.4041893410619402E-3"/>
  </r>
  <r>
    <x v="14"/>
    <s v="1A3biii"/>
    <x v="5"/>
    <s v="Road transport - HGV rigid - urban driving"/>
    <n v="670"/>
    <s v="DERV"/>
    <n v="12"/>
    <x v="1"/>
    <n v="25099.7305395105"/>
    <s v="TJ (net)"/>
    <n v="2.9057888640103302E-7"/>
    <n v="7.2934517491369602E-3"/>
  </r>
  <r>
    <x v="15"/>
    <s v="1A3biv"/>
    <x v="5"/>
    <s v="Road transport - mopeds (&lt;50cc 2st) - urban driving"/>
    <n v="671"/>
    <s v="Petrol"/>
    <n v="28"/>
    <x v="1"/>
    <n v="111.839096104985"/>
    <s v="TJ (net)"/>
    <n v="1.1376543410118E-7"/>
    <n v="1.27234233178672E-5"/>
  </r>
  <r>
    <x v="15"/>
    <s v="1A3biv"/>
    <x v="5"/>
    <s v="Road transport - mopeds (&lt;50cc 2st) - urban driving"/>
    <n v="671"/>
    <s v="Lubricants"/>
    <n v="66"/>
    <x v="1"/>
    <n v="4.9296625122389104"/>
    <s v="TJ (net)"/>
    <n v="2.80275865833331E-4"/>
    <n v="1.3816654288838701E-3"/>
  </r>
  <r>
    <x v="15"/>
    <s v="1A3biv"/>
    <x v="5"/>
    <s v="Road transport - motorcycle (&gt;50cc  2st) - urban driving"/>
    <n v="672"/>
    <s v="Petrol"/>
    <n v="28"/>
    <x v="1"/>
    <n v="66.806922893899099"/>
    <s v="TJ (net)"/>
    <n v="1.16019740798926E-7"/>
    <n v="7.7509218777240101E-6"/>
  </r>
  <r>
    <x v="15"/>
    <s v="1A3biv"/>
    <x v="5"/>
    <s v="Road transport - motorcycle (&gt;50cc  4st) - urban driving"/>
    <n v="673"/>
    <s v="Petrol"/>
    <n v="28"/>
    <x v="1"/>
    <n v="3303.34277050123"/>
    <s v="TJ (net)"/>
    <n v="2.1082687164230201E-7"/>
    <n v="6.9643342226698905E-4"/>
  </r>
  <r>
    <x v="10"/>
    <s v="1A3bi"/>
    <x v="5"/>
    <s v="Road transport - cars - motorway driving"/>
    <n v="675"/>
    <s v="Petrol"/>
    <n v="28"/>
    <x v="1"/>
    <n v="73384.973351355497"/>
    <s v="TJ (net)"/>
    <n v="3.2745969372420898E-7"/>
    <n v="2.4030620897594099E-2"/>
  </r>
  <r>
    <x v="10"/>
    <s v="1A3bi"/>
    <x v="5"/>
    <s v="Road transport - cars - motorway driving"/>
    <n v="676"/>
    <s v="DERV"/>
    <n v="12"/>
    <x v="1"/>
    <n v="105211.842744447"/>
    <s v="TJ (net)"/>
    <n v="2.9863369782042202E-7"/>
    <n v="3.1419801653274897E-2"/>
  </r>
  <r>
    <x v="13"/>
    <s v="1A3bii"/>
    <x v="5"/>
    <s v="Road transport - LGVs - motorway driving"/>
    <n v="678"/>
    <s v="Petrol"/>
    <n v="28"/>
    <x v="1"/>
    <n v="1567.50600291406"/>
    <s v="TJ (net)"/>
    <n v="2.0597177244589901E-7"/>
    <n v="3.2286198973979497E-4"/>
  </r>
  <r>
    <x v="13"/>
    <s v="1A3bii"/>
    <x v="5"/>
    <s v="Road transport - LGVs - motorway driving"/>
    <n v="679"/>
    <s v="DERV"/>
    <n v="12"/>
    <x v="1"/>
    <n v="56550.873624281099"/>
    <s v="TJ (net)"/>
    <n v="3.44393339090801E-7"/>
    <n v="1.9475744195968099E-2"/>
  </r>
  <r>
    <x v="14"/>
    <s v="1A3biii"/>
    <x v="5"/>
    <s v="Road transport - buses and coaches - motorway driving"/>
    <n v="680"/>
    <s v="DERV"/>
    <n v="12"/>
    <x v="1"/>
    <n v="3211.0715199701799"/>
    <s v="TJ (net)"/>
    <n v="3.1602021345805702E-7"/>
    <n v="1.01476350717006E-3"/>
  </r>
  <r>
    <x v="14"/>
    <s v="1A3biii"/>
    <x v="5"/>
    <s v="Road transport - HGV articulated - motorway driving"/>
    <n v="681"/>
    <s v="DERV"/>
    <n v="12"/>
    <x v="1"/>
    <n v="93969.046513733396"/>
    <s v="TJ (net)"/>
    <n v="3.3744294850611397E-7"/>
    <n v="3.1709192123902399E-2"/>
  </r>
  <r>
    <x v="14"/>
    <s v="1A3biii"/>
    <x v="5"/>
    <s v="Road transport - HGV rigid - motorway driving"/>
    <n v="682"/>
    <s v="DERV"/>
    <n v="12"/>
    <x v="1"/>
    <n v="30877.647404360301"/>
    <s v="TJ (net)"/>
    <n v="3.1659740350055398E-7"/>
    <n v="9.7757829944260903E-3"/>
  </r>
  <r>
    <x v="15"/>
    <s v="1A3biv"/>
    <x v="5"/>
    <s v="Road transport - motorcycle (&gt;50cc  4st) - motorway driving"/>
    <n v="685"/>
    <s v="Petrol"/>
    <n v="28"/>
    <x v="1"/>
    <n v="784.98416764459103"/>
    <s v="TJ (net)"/>
    <n v="2.7954118546017303E-7"/>
    <n v="2.19435404790836E-4"/>
  </r>
  <r>
    <x v="10"/>
    <s v="1A3bi"/>
    <x v="5"/>
    <s v="Road vehicle engines"/>
    <n v="705"/>
    <s v="Lubricants"/>
    <n v="66"/>
    <x v="1"/>
    <n v="14418.8874616457"/>
    <s v="TJ (net)"/>
    <n v="5.6055173166666198E-5"/>
    <n v="0.80825323353322198"/>
  </r>
  <r>
    <x v="6"/>
    <s v="5C1bv"/>
    <x v="5"/>
    <s v="Foot and mouth pyres"/>
    <n v="712"/>
    <s v="Pigs burnt"/>
    <n v="239"/>
    <x v="1"/>
    <n v="0"/>
    <s v="Population Size (1000 head)"/>
    <n v="1.09E-3"/>
    <n v="0"/>
  </r>
  <r>
    <x v="6"/>
    <s v="5C1bv"/>
    <x v="5"/>
    <s v="Foot and mouth pyres"/>
    <n v="712"/>
    <s v="Cows burnt"/>
    <n v="240"/>
    <x v="1"/>
    <n v="0"/>
    <s v="Population Size (1000 head)"/>
    <n v="4.5389999999999996E-3"/>
    <n v="0"/>
  </r>
  <r>
    <x v="6"/>
    <s v="5C1bv"/>
    <x v="5"/>
    <s v="Foot and mouth pyres"/>
    <n v="712"/>
    <s v="Sheep burnt"/>
    <n v="241"/>
    <x v="1"/>
    <n v="0"/>
    <s v="Population Size (1000 head)"/>
    <n v="2.4699999999999999E-4"/>
    <n v="0"/>
  </r>
  <r>
    <x v="6"/>
    <s v="5C1bv"/>
    <x v="5"/>
    <s v="Foot and mouth pyres"/>
    <n v="712"/>
    <s v="Goats burnt"/>
    <n v="242"/>
    <x v="1"/>
    <n v="0"/>
    <s v="Population Size (1000 head)"/>
    <n v="2.4699999999999999E-4"/>
    <n v="0"/>
  </r>
  <r>
    <x v="6"/>
    <s v="5C1bv"/>
    <x v="5"/>
    <s v="Foot and mouth pyres"/>
    <n v="712"/>
    <s v="Deer burnt"/>
    <n v="243"/>
    <x v="1"/>
    <n v="0"/>
    <s v="Population Size (1000 head)"/>
    <n v="4.5389999999999996E-3"/>
    <n v="0"/>
  </r>
  <r>
    <x v="1"/>
    <s v="1A3c"/>
    <x v="5"/>
    <s v="Rail - coal"/>
    <n v="815"/>
    <s v="Coal"/>
    <n v="7"/>
    <x v="1"/>
    <n v="390.89441988933697"/>
    <s v="TJ (net)"/>
    <n v="4.4998158711883398E-4"/>
    <n v="0.1758952914577"/>
  </r>
  <r>
    <x v="3"/>
    <s v="1B2c"/>
    <x v="5"/>
    <s v="Upstream Gas Production - flaring"/>
    <n v="816"/>
    <s v="Non-fuel combustion"/>
    <n v="21"/>
    <x v="1"/>
    <n v="82673.939536816702"/>
    <s v="t"/>
    <n v="1.42701844231552E-8"/>
    <n v="1.1797723641791601E-3"/>
  </r>
  <r>
    <x v="3"/>
    <s v="1B2b"/>
    <x v="5"/>
    <s v="Upstream Gas Production - process emissions"/>
    <n v="817"/>
    <s v="Non-fuel combustion"/>
    <n v="21"/>
    <x v="1"/>
    <n v="0.75443641406249995"/>
    <s v="EF = Emission fuel = 1"/>
    <n v="0"/>
    <n v="0"/>
  </r>
  <r>
    <x v="2"/>
    <s v="1A1c"/>
    <x v="5"/>
    <s v="Upstream Gas Production - fuel combustion"/>
    <n v="818"/>
    <s v="Gas oil"/>
    <n v="15"/>
    <x v="1"/>
    <n v="1949.93610358354"/>
    <s v="TJ (net)"/>
    <n v="8.0290935050488798E-5"/>
    <n v="0.15656219304542901"/>
  </r>
  <r>
    <x v="2"/>
    <s v="1A1c"/>
    <x v="5"/>
    <s v="Upstream Gas Production - fuel combustion"/>
    <n v="818"/>
    <s v="Natural gas"/>
    <n v="19"/>
    <x v="1"/>
    <n v="41131.553244650597"/>
    <s v="TJ (net)"/>
    <n v="2.2426263152765501E-6"/>
    <n v="9.2242703694651998E-2"/>
  </r>
  <r>
    <x v="3"/>
    <s v="1B2b"/>
    <x v="5"/>
    <s v="Upstream Gas Production - Offshore Well Testing"/>
    <n v="821"/>
    <s v="Exploration drilling :amount of gas flared"/>
    <n v="187"/>
    <x v="1"/>
    <n v="35201.682344367196"/>
    <s v="t"/>
    <n v="1.28670448258149E-8"/>
    <n v="4.5294162466907E-4"/>
  </r>
  <r>
    <x v="1"/>
    <s v="1A3ai(i)"/>
    <x v="5"/>
    <s v="Aircraft between UK and CDs - TOL"/>
    <n v="825"/>
    <s v="Aviation spirit"/>
    <n v="2"/>
    <x v="1"/>
    <n v="5.67818969461171E-2"/>
    <s v="TJ (net)"/>
    <n v="3.5543682085120998E-5"/>
    <n v="2.0182376932428899E-6"/>
  </r>
  <r>
    <x v="1"/>
    <s v="1A3ai(i)"/>
    <x v="5"/>
    <s v="Aircraft between UK and CDs - TOL"/>
    <n v="825"/>
    <s v="Aviation turbine fuel"/>
    <n v="3"/>
    <x v="1"/>
    <n v="388.84012166571301"/>
    <s v="TJ (net)"/>
    <n v="3.6351468138291402E-5"/>
    <n v="1.41349092936205E-2"/>
  </r>
  <r>
    <x v="1"/>
    <s v="1A3ai(i)"/>
    <x v="5"/>
    <s v="Aircraft between UK and Gibraltar - TOL"/>
    <n v="826"/>
    <s v="Aviation turbine fuel"/>
    <n v="3"/>
    <x v="1"/>
    <n v="51.851587809000101"/>
    <s v="TJ (net)"/>
    <n v="3.6351468138291402E-5"/>
    <n v="1.88488134215869E-3"/>
  </r>
  <r>
    <x v="8"/>
    <s v="z_1A3ai(ii)"/>
    <x v="5"/>
    <s v="Aircraft between UK and CDs - Cruise"/>
    <n v="828"/>
    <s v="Aviation spirit"/>
    <n v="2"/>
    <x v="1"/>
    <n v="2.35171438706455"/>
    <s v="TJ (net)"/>
    <n v="3.5543682085120998E-5"/>
    <n v="8.3588588528827601E-5"/>
  </r>
  <r>
    <x v="8"/>
    <s v="z_1A3ai(ii)"/>
    <x v="5"/>
    <s v="Aircraft between UK and CDs - Cruise"/>
    <n v="828"/>
    <s v="Aviation turbine fuel"/>
    <n v="3"/>
    <x v="1"/>
    <n v="876.04742556647795"/>
    <s v="TJ (net)"/>
    <n v="3.6351468138291402E-5"/>
    <n v="3.1845610078111999E-2"/>
  </r>
  <r>
    <x v="8"/>
    <s v="z_1A3ai(ii)"/>
    <x v="5"/>
    <s v="Aircraft between UK and Gibraltar - Cruise"/>
    <n v="829"/>
    <s v="Aviation turbine fuel"/>
    <n v="3"/>
    <x v="1"/>
    <n v="385.00894274767097"/>
    <s v="TJ (net)"/>
    <n v="3.6351468138291402E-5"/>
    <n v="1.39956403152492E-2"/>
  </r>
  <r>
    <x v="4"/>
    <s v="1A2b"/>
    <x v="5"/>
    <s v="Autogeneration - exported to grid"/>
    <n v="833"/>
    <s v="Coal"/>
    <n v="7"/>
    <x v="1"/>
    <n v="84.599499218922304"/>
    <s v="TJ (net)"/>
    <n v="6.1734028940297898E-4"/>
    <n v="5.22266793311566E-2"/>
  </r>
  <r>
    <x v="4"/>
    <s v="1A2gviii"/>
    <x v="5"/>
    <s v="Autogeneration - exported to grid"/>
    <n v="833"/>
    <s v="Natural gas"/>
    <n v="19"/>
    <x v="1"/>
    <n v="26469.2961400081"/>
    <s v="TJ (net)"/>
    <n v="6.7000000000000004E-7"/>
    <n v="1.77344284138054E-2"/>
  </r>
  <r>
    <x v="4"/>
    <s v="1A2b"/>
    <x v="5"/>
    <s v="Non-Ferrous Metal (combustion)"/>
    <n v="834"/>
    <s v="Coal"/>
    <n v="7"/>
    <x v="1"/>
    <n v="364.98052941306702"/>
    <s v="TJ (net)"/>
    <n v="6.3351438474858299E-4"/>
    <n v="0.23122041553633099"/>
  </r>
  <r>
    <x v="4"/>
    <s v="1A2b"/>
    <x v="5"/>
    <s v="Non-Ferrous Metal (combustion)"/>
    <n v="834"/>
    <s v="Fuel oil"/>
    <n v="14"/>
    <x v="1"/>
    <n v="16.513826562683501"/>
    <s v="TJ (net)"/>
    <n v="3.4656309090856099E-4"/>
    <n v="5.7230827762914903E-3"/>
  </r>
  <r>
    <x v="4"/>
    <s v="1A2b"/>
    <x v="5"/>
    <s v="Non-Ferrous Metal (combustion)"/>
    <n v="834"/>
    <s v="Gas oil"/>
    <n v="15"/>
    <x v="1"/>
    <n v="15.801417957975801"/>
    <s v="TJ (net)"/>
    <n v="3.6193727801673199E-6"/>
    <n v="5.7191222045144697E-5"/>
  </r>
  <r>
    <x v="4"/>
    <s v="1A2b"/>
    <x v="5"/>
    <s v="Non-Ferrous Metal (combustion)"/>
    <n v="834"/>
    <s v="Natural gas"/>
    <n v="19"/>
    <x v="1"/>
    <n v="8215.6507781574692"/>
    <s v="TJ (net)"/>
    <n v="6.7000000000000004E-7"/>
    <n v="5.5044860213655103E-3"/>
  </r>
  <r>
    <x v="4"/>
    <s v="1A2c"/>
    <x v="5"/>
    <s v="Chemicals (combustion)"/>
    <n v="835"/>
    <s v="Coal"/>
    <n v="7"/>
    <x v="1"/>
    <n v="796.34497630455496"/>
    <s v="TJ (net)"/>
    <n v="5.9623404469834405E-4"/>
    <n v="0.47480798619727199"/>
  </r>
  <r>
    <x v="4"/>
    <s v="1A2c"/>
    <x v="5"/>
    <s v="Chemicals (combustion)"/>
    <n v="835"/>
    <s v="Fuel oil"/>
    <n v="14"/>
    <x v="1"/>
    <n v="1388.64583321702"/>
    <s v="TJ (net)"/>
    <n v="3.4656309090856099E-4"/>
    <n v="0.48125339213698498"/>
  </r>
  <r>
    <x v="4"/>
    <s v="1A2c"/>
    <x v="5"/>
    <s v="Chemicals (combustion)"/>
    <n v="835"/>
    <s v="Gas oil"/>
    <n v="15"/>
    <x v="1"/>
    <n v="198.259772627693"/>
    <s v="TJ (net)"/>
    <n v="3.6193727801673199E-6"/>
    <n v="7.1757602445083398E-4"/>
  </r>
  <r>
    <x v="4"/>
    <s v="1A2c"/>
    <x v="5"/>
    <s v="Chemicals (combustion)"/>
    <n v="835"/>
    <s v="Natural gas"/>
    <n v="19"/>
    <x v="1"/>
    <n v="67271.906906020697"/>
    <s v="TJ (net)"/>
    <n v="6.7000000000000004E-7"/>
    <n v="4.5072177627033902E-2"/>
  </r>
  <r>
    <x v="4"/>
    <s v="1A2d"/>
    <x v="5"/>
    <s v="Pulp, Paper and Print (combustion)"/>
    <n v="836"/>
    <s v="Coal"/>
    <n v="7"/>
    <x v="1"/>
    <n v="1448.2441621432099"/>
    <s v="TJ (net)"/>
    <n v="5.4277830258040404E-4"/>
    <n v="0.78607550805007098"/>
  </r>
  <r>
    <x v="4"/>
    <s v="1A2d"/>
    <x v="5"/>
    <s v="Pulp, Paper and Print (combustion)"/>
    <n v="836"/>
    <s v="Fuel oil"/>
    <n v="14"/>
    <x v="1"/>
    <n v="35.406213082289597"/>
    <s v="TJ (net)"/>
    <n v="3.4656309090856099E-4"/>
    <n v="1.22704866431654E-2"/>
  </r>
  <r>
    <x v="4"/>
    <s v="1A2d"/>
    <x v="5"/>
    <s v="Pulp, Paper and Print (combustion)"/>
    <n v="836"/>
    <s v="Gas oil"/>
    <n v="15"/>
    <x v="1"/>
    <n v="69.445023640475796"/>
    <s v="TJ (net)"/>
    <n v="3.6193727801673199E-6"/>
    <n v="2.51347428282414E-4"/>
  </r>
  <r>
    <x v="4"/>
    <s v="1A2d"/>
    <x v="5"/>
    <s v="Pulp, Paper and Print (combustion)"/>
    <n v="836"/>
    <s v="Natural gas"/>
    <n v="19"/>
    <x v="1"/>
    <n v="15173.5163964064"/>
    <s v="TJ (net)"/>
    <n v="6.7000000000000004E-7"/>
    <n v="1.01662559855923E-2"/>
  </r>
  <r>
    <x v="4"/>
    <s v="1A2e"/>
    <x v="5"/>
    <s v="Food &amp; drink, tobacco (combustion)"/>
    <n v="837"/>
    <s v="Coal"/>
    <n v="7"/>
    <x v="1"/>
    <n v="1061.1903386193701"/>
    <s v="TJ (net)"/>
    <n v="5.39500823209991E-4"/>
    <n v="0.57251306126763901"/>
  </r>
  <r>
    <x v="4"/>
    <s v="1A2e"/>
    <x v="5"/>
    <s v="Food &amp; drink, tobacco (combustion)"/>
    <n v="837"/>
    <s v="Fuel oil"/>
    <n v="14"/>
    <x v="1"/>
    <n v="239.95040814640799"/>
    <s v="TJ (net)"/>
    <n v="3.4656309090856099E-4"/>
    <n v="8.3157955111989895E-2"/>
  </r>
  <r>
    <x v="4"/>
    <s v="1A2e"/>
    <x v="5"/>
    <s v="Food &amp; drink, tobacco (combustion)"/>
    <n v="837"/>
    <s v="Gas oil"/>
    <n v="15"/>
    <x v="1"/>
    <n v="94.179249420689999"/>
    <s v="TJ (net)"/>
    <n v="3.6193727801673199E-6"/>
    <n v="3.4086981180983397E-4"/>
  </r>
  <r>
    <x v="4"/>
    <s v="1A2e"/>
    <x v="5"/>
    <s v="Food &amp; drink, tobacco (combustion)"/>
    <n v="837"/>
    <s v="Natural gas"/>
    <n v="19"/>
    <x v="1"/>
    <n v="54253.364153570597"/>
    <s v="TJ (net)"/>
    <n v="6.7000000000000004E-7"/>
    <n v="3.6349753982892301E-2"/>
  </r>
  <r>
    <x v="1"/>
    <s v="1A3dii"/>
    <x v="5"/>
    <s v="Sailing boats with auxiliary engines"/>
    <n v="901"/>
    <s v="DERV"/>
    <n v="12"/>
    <x v="1"/>
    <n v="96.517230366464901"/>
    <s v="TJ (net)"/>
    <n v="3.4010163374992203E-7"/>
    <n v="3.2825667732652298E-5"/>
  </r>
  <r>
    <x v="1"/>
    <s v="1A3dii"/>
    <x v="5"/>
    <s v="Sailing boats with auxiliary engines"/>
    <n v="901"/>
    <s v="Gas oil"/>
    <n v="15"/>
    <x v="1"/>
    <n v="0"/>
    <s v="TJ (net)"/>
    <n v="0"/>
    <n v="0"/>
  </r>
  <r>
    <x v="1"/>
    <s v="1A3dii"/>
    <x v="5"/>
    <s v="Sailing boats with auxiliary engines"/>
    <n v="901"/>
    <s v="Petrol"/>
    <n v="28"/>
    <x v="1"/>
    <n v="0"/>
    <s v="TJ (net)"/>
    <n v="0"/>
    <n v="0"/>
  </r>
  <r>
    <x v="1"/>
    <s v="1A3dii"/>
    <x v="5"/>
    <s v="Motorboats / workboats (e.g. canal boats, dredgers, service boats, tourist boats, river boats)"/>
    <n v="902"/>
    <s v="DERV"/>
    <n v="12"/>
    <x v="1"/>
    <n v="4492.1639905819402"/>
    <s v="TJ (net)"/>
    <n v="3.4010163374992203E-7"/>
    <n v="1.52779231226949E-3"/>
  </r>
  <r>
    <x v="1"/>
    <s v="1A3dii"/>
    <x v="5"/>
    <s v="Motorboats / workboats (e.g. canal boats, dredgers, service boats, tourist boats, river boats)"/>
    <n v="902"/>
    <s v="Gas oil"/>
    <n v="15"/>
    <x v="1"/>
    <n v="1796.3459012349099"/>
    <s v="TJ (net)"/>
    <n v="3.61767259646218E-7"/>
    <n v="6.49859134066469E-4"/>
  </r>
  <r>
    <x v="1"/>
    <s v="1A3dii"/>
    <x v="5"/>
    <s v="Motorboats / workboats (e.g. canal boats, dredgers, service boats, tourist boats, river boats)"/>
    <n v="902"/>
    <s v="Petrol"/>
    <n v="28"/>
    <x v="1"/>
    <n v="2829.5372180428499"/>
    <s v="TJ (net)"/>
    <n v="2.3713433917896101E-7"/>
    <n v="6.7098043838286696E-4"/>
  </r>
  <r>
    <x v="1"/>
    <s v="1A3dii"/>
    <x v="5"/>
    <s v="Personal watercraft e.g. jet ski"/>
    <n v="903"/>
    <s v="DERV"/>
    <n v="12"/>
    <x v="1"/>
    <n v="0"/>
    <s v="TJ (net)"/>
    <n v="0"/>
    <n v="0"/>
  </r>
  <r>
    <x v="1"/>
    <s v="1A3dii"/>
    <x v="5"/>
    <s v="Personal watercraft e.g. jet ski"/>
    <n v="903"/>
    <s v="Gas oil"/>
    <n v="15"/>
    <x v="1"/>
    <n v="0"/>
    <s v="TJ (net)"/>
    <n v="0"/>
    <n v="0"/>
  </r>
  <r>
    <x v="1"/>
    <s v="1A3dii"/>
    <x v="5"/>
    <s v="Personal watercraft e.g. jet ski"/>
    <n v="903"/>
    <s v="Petrol"/>
    <n v="28"/>
    <x v="1"/>
    <n v="1892.74079362055"/>
    <s v="TJ (net)"/>
    <n v="2.3713433917896101E-7"/>
    <n v="4.48833837332271E-4"/>
  </r>
  <r>
    <x v="1"/>
    <s v="1A3dii"/>
    <x v="5"/>
    <s v="Inland goods-carrying vessels"/>
    <n v="904"/>
    <s v="DERV"/>
    <n v="12"/>
    <x v="1"/>
    <n v="0"/>
    <s v="TJ (net)"/>
    <n v="0"/>
    <n v="0"/>
  </r>
  <r>
    <x v="1"/>
    <s v="1A3dii"/>
    <x v="5"/>
    <s v="Inland goods-carrying vessels"/>
    <n v="904"/>
    <s v="Gas oil"/>
    <n v="15"/>
    <x v="1"/>
    <n v="77.283659680290299"/>
    <s v="TJ (net)"/>
    <n v="3.61767259646218E-7"/>
    <n v="2.7958697777969502E-5"/>
  </r>
  <r>
    <x v="1"/>
    <s v="1A3dii"/>
    <x v="5"/>
    <s v="Inland goods-carrying vessels"/>
    <n v="904"/>
    <s v="Petrol"/>
    <n v="28"/>
    <x v="1"/>
    <n v="0"/>
    <s v="TJ (net)"/>
    <n v="0"/>
    <n v="0"/>
  </r>
  <r>
    <x v="1"/>
    <s v="1A3dii"/>
    <x v="5"/>
    <s v="Shipping between UK and Gibraltar"/>
    <n v="906"/>
    <s v="Fuel oil"/>
    <n v="14"/>
    <x v="1"/>
    <n v="6.9970825317656202E-3"/>
    <s v="TJ (net)"/>
    <n v="10"/>
    <n v="6.9970825317656207E-2"/>
  </r>
  <r>
    <x v="1"/>
    <s v="1A3dii"/>
    <x v="5"/>
    <s v="Shipping between UK and OTs (excl. Gib and Bermuda)"/>
    <n v="907"/>
    <s v="Fuel oil"/>
    <n v="14"/>
    <x v="1"/>
    <n v="1.5276866513054448E-3"/>
    <s v="TJ (net)"/>
    <n v="10"/>
    <n v="1.5276866513054448E-2"/>
  </r>
  <r>
    <x v="4"/>
    <s v="1A2c"/>
    <x v="5"/>
    <s v="Methanol production – combustion"/>
    <n v="996"/>
    <s v="Natural gas"/>
    <n v="19"/>
    <x v="1"/>
    <n v="0"/>
    <s v="TJ (net)"/>
    <n v="6.7000000000000004E-7"/>
    <n v="0"/>
  </r>
  <r>
    <x v="1"/>
    <s v="1A3ai(i)"/>
    <x v="5"/>
    <s v="Aircraft between UK and Bermuda - TOL"/>
    <n v="1004"/>
    <s v="Aviation turbine fuel"/>
    <n v="3"/>
    <x v="1"/>
    <n v="36.5064203547904"/>
    <s v="TJ (net)"/>
    <n v="3.6351468138291402E-5"/>
    <n v="1.3270619763702399E-3"/>
  </r>
  <r>
    <x v="1"/>
    <s v="1A3dii"/>
    <x v="5"/>
    <s v="Shipping between UK and Bermuda"/>
    <n v="1005"/>
    <s v="Fuel oil"/>
    <n v="14"/>
    <x v="1"/>
    <n v="6.3370252162339279E-5"/>
    <s v="TJ (net)"/>
    <n v="10"/>
    <n v="6.3370252162339279E-4"/>
  </r>
  <r>
    <x v="8"/>
    <s v="z_1A3ai(ii)"/>
    <x v="5"/>
    <s v="Aircraft between UK and Bermuda - Cruise"/>
    <n v="1006"/>
    <s v="Aviation turbine fuel"/>
    <n v="3"/>
    <x v="1"/>
    <n v="697.37888016305897"/>
    <s v="TJ (net)"/>
    <n v="3.6351468138291402E-5"/>
    <n v="2.5350746142564801E-2"/>
  </r>
  <r>
    <x v="1"/>
    <s v="1A3dii"/>
    <x v="5"/>
    <s v="Shipping between UK and CDs"/>
    <n v="1007"/>
    <s v="Fuel oil"/>
    <n v="14"/>
    <x v="1"/>
    <n v="2.7539078448593669E-4"/>
    <s v="Mt fuel consumed"/>
    <n v="10"/>
    <n v="2.7539078448593668E-3"/>
  </r>
  <r>
    <x v="1"/>
    <s v="1A3dii"/>
    <x v="5"/>
    <s v="Shipping between UK and CDs"/>
    <n v="1007"/>
    <s v="Gas oil"/>
    <n v="15"/>
    <x v="1"/>
    <n v="5.8048210664892377E-3"/>
    <s v="Mt fuel consumed"/>
    <n v="5.3681883580754999"/>
    <n v="3.1161372869838933E-2"/>
  </r>
  <r>
    <x v="0"/>
    <s v="1A4ci"/>
    <x v="6"/>
    <s v="Agriculture - stationary combustion"/>
    <n v="2"/>
    <s v="Burning oil"/>
    <n v="5"/>
    <x v="1"/>
    <n v="0"/>
    <s v="TJ (net)"/>
    <n v="1.1587401855471801E-6"/>
    <n v="0"/>
  </r>
  <r>
    <x v="0"/>
    <s v="1A4ci"/>
    <x v="6"/>
    <s v="Agriculture - stationary combustion"/>
    <n v="2"/>
    <s v="Coal"/>
    <n v="7"/>
    <x v="1"/>
    <n v="0"/>
    <s v="TJ (net)"/>
    <n v="1.7825311942958999E-6"/>
    <n v="0"/>
  </r>
  <r>
    <x v="0"/>
    <s v="1A4ci"/>
    <x v="6"/>
    <s v="Agriculture - stationary combustion"/>
    <n v="2"/>
    <s v="Coke"/>
    <n v="8"/>
    <x v="1"/>
    <n v="0"/>
    <s v="TJ (net)"/>
    <n v="1.6778523489932899E-6"/>
    <n v="0"/>
  </r>
  <r>
    <x v="0"/>
    <s v="1A4ci"/>
    <x v="6"/>
    <s v="Agriculture - stationary combustion"/>
    <n v="2"/>
    <s v="Fuel oil"/>
    <n v="14"/>
    <x v="1"/>
    <n v="732.86122583807298"/>
    <s v="TJ (net)"/>
    <n v="3.3758061761169502E-6"/>
    <n v="2.4739974524208099E-3"/>
  </r>
  <r>
    <x v="0"/>
    <s v="1A4ci"/>
    <x v="6"/>
    <s v="Agriculture - stationary combustion"/>
    <n v="2"/>
    <s v="Natural gas"/>
    <n v="19"/>
    <x v="1"/>
    <n v="3360.5332012151698"/>
    <s v="TJ (net)"/>
    <n v="2.7316341534284601E-6"/>
    <n v="9.17974726616963E-3"/>
  </r>
  <r>
    <x v="0"/>
    <s v="1A4ci"/>
    <x v="6"/>
    <s v="Agriculture - stationary combustion"/>
    <n v="2"/>
    <s v="Straw"/>
    <n v="34"/>
    <x v="1"/>
    <n v="4371.5199067657204"/>
    <s v="TJ (net)"/>
    <n v="1.9598527481807601E-4"/>
    <n v="0.85675353030016999"/>
  </r>
  <r>
    <x v="0"/>
    <s v="1A4ci"/>
    <x v="6"/>
    <s v="Agriculture - stationary combustion"/>
    <n v="2"/>
    <s v="Vaporising oil"/>
    <n v="37"/>
    <x v="1"/>
    <n v="0"/>
    <s v="TJ (net)"/>
    <n v="1.19466456894007E-6"/>
    <n v="0"/>
  </r>
  <r>
    <x v="1"/>
    <s v="1A3ai(i)"/>
    <x v="6"/>
    <s v="Aircraft - international take off and landing"/>
    <n v="3"/>
    <s v="Aviation spirit"/>
    <n v="2"/>
    <x v="1"/>
    <n v="3.8879437615817899E-2"/>
    <s v="TJ (net)"/>
    <n v="5.9447221108433195E-4"/>
    <n v="2.31127452451906E-5"/>
  </r>
  <r>
    <x v="1"/>
    <s v="1A3ai(i)"/>
    <x v="6"/>
    <s v="Aircraft - international take off and landing"/>
    <n v="3"/>
    <s v="Aviation turbine fuel"/>
    <n v="3"/>
    <x v="1"/>
    <n v="40406.294410476898"/>
    <s v="TJ (net)"/>
    <n v="2.9422287429936101E-5"/>
    <n v="1.18884560812367"/>
  </r>
  <r>
    <x v="1"/>
    <s v="1A3dii"/>
    <x v="6"/>
    <s v="Shipping - coastal"/>
    <n v="6"/>
    <s v="Fuel oil"/>
    <n v="14"/>
    <x v="1"/>
    <n v="0.18145593470289845"/>
    <s v="Mt fuel consumed"/>
    <n v="2.5393166039055202"/>
    <n v="0.46077406786826591"/>
  </r>
  <r>
    <x v="1"/>
    <s v="1A3dii"/>
    <x v="6"/>
    <s v="Shipping - coastal"/>
    <n v="6"/>
    <s v="Gas oil"/>
    <n v="15"/>
    <x v="1"/>
    <n v="1.1069439886254979"/>
    <s v="Mt fuel consumed"/>
    <n v="1.5863740021548101"/>
    <n v="1.7560271653970396"/>
  </r>
  <r>
    <x v="2"/>
    <s v="1A1c"/>
    <x v="6"/>
    <s v="Coke production"/>
    <n v="7"/>
    <s v="Blast furnace gas"/>
    <n v="4"/>
    <x v="1"/>
    <n v="2116.33591842133"/>
    <s v="TJ (net)"/>
    <n v="2.3E-5"/>
    <n v="4.8675726123690602E-2"/>
  </r>
  <r>
    <x v="2"/>
    <s v="1A1c"/>
    <x v="6"/>
    <s v="Coke production"/>
    <n v="7"/>
    <s v="Coke oven gas"/>
    <n v="9"/>
    <x v="1"/>
    <n v="4767.7679903211601"/>
    <s v="TJ (net)"/>
    <n v="2.3E-5"/>
    <n v="0.10965866377738701"/>
  </r>
  <r>
    <x v="3"/>
    <s v="1B1b"/>
    <x v="6"/>
    <s v="Coke production"/>
    <n v="7"/>
    <s v="Coke produced"/>
    <n v="10"/>
    <x v="1"/>
    <n v="37495.912276712697"/>
    <s v="TJ (net)"/>
    <n v="1.41953640029984E-6"/>
    <n v="5.3226812339243298E-2"/>
  </r>
  <r>
    <x v="2"/>
    <s v="1A1c"/>
    <x v="6"/>
    <s v="Coke production"/>
    <n v="7"/>
    <s v="Colliery methane"/>
    <n v="11"/>
    <x v="1"/>
    <n v="0"/>
    <s v="TJ (net)"/>
    <n v="2.7391109770212398E-6"/>
    <n v="0"/>
  </r>
  <r>
    <x v="2"/>
    <s v="1A1c"/>
    <x v="6"/>
    <s v="Coke production"/>
    <n v="7"/>
    <s v="Natural gas"/>
    <n v="19"/>
    <x v="1"/>
    <n v="0"/>
    <s v="TJ (net)"/>
    <n v="2.7316341534284601E-6"/>
    <n v="0"/>
  </r>
  <r>
    <x v="2"/>
    <s v="1A1c"/>
    <x v="6"/>
    <s v="Collieries - combustion"/>
    <n v="8"/>
    <s v="Coal"/>
    <n v="7"/>
    <x v="1"/>
    <n v="0"/>
    <s v="TJ (net)"/>
    <n v="1.8221574344023299E-6"/>
    <n v="0"/>
  </r>
  <r>
    <x v="2"/>
    <s v="1A1c"/>
    <x v="6"/>
    <s v="Collieries - combustion"/>
    <n v="8"/>
    <s v="Coke oven gas"/>
    <n v="9"/>
    <x v="1"/>
    <m/>
    <s v="TJ (net)"/>
    <m/>
    <n v="0"/>
  </r>
  <r>
    <x v="2"/>
    <s v="1A1c"/>
    <x v="6"/>
    <s v="Collieries - combustion"/>
    <n v="8"/>
    <s v="Colliery methane"/>
    <n v="11"/>
    <x v="1"/>
    <n v="912.88657213378997"/>
    <s v="TJ (net)"/>
    <n v="2.7391109770212398E-6"/>
    <n v="2.50049763050696E-3"/>
  </r>
  <r>
    <x v="2"/>
    <s v="1A1c"/>
    <x v="6"/>
    <s v="Collieries - combustion"/>
    <n v="8"/>
    <s v="Natural gas"/>
    <n v="19"/>
    <x v="1"/>
    <n v="256.78356796173699"/>
    <s v="TJ (net)"/>
    <n v="2.7316341534284601E-6"/>
    <n v="7.0143876428349898E-4"/>
  </r>
  <r>
    <x v="3"/>
    <s v="1B1a"/>
    <x v="6"/>
    <s v="Deep-mined coal"/>
    <n v="9"/>
    <s v="Coal produced"/>
    <n v="171"/>
    <x v="1"/>
    <n v="2.487E-2"/>
    <s v="Mt fuel consumed"/>
    <n v="3"/>
    <n v="7.4609999999999996E-2"/>
  </r>
  <r>
    <x v="0"/>
    <s v="1A4bi"/>
    <x v="6"/>
    <s v="Domestic combustion"/>
    <n v="10"/>
    <s v="Anthracite"/>
    <n v="1"/>
    <x v="1"/>
    <n v="2961.70684962106"/>
    <s v="TJ (net)"/>
    <n v="5.2088120844440398E-5"/>
    <n v="0.154269744288869"/>
  </r>
  <r>
    <x v="0"/>
    <s v="1A4bi"/>
    <x v="6"/>
    <s v="Domestic combustion"/>
    <n v="10"/>
    <s v="Burning oil"/>
    <n v="5"/>
    <x v="1"/>
    <n v="74151.262637597902"/>
    <s v="TJ (net)"/>
    <n v="1.1587401855471801E-6"/>
    <n v="8.5922047827247897E-2"/>
  </r>
  <r>
    <x v="0"/>
    <s v="1A4bi"/>
    <x v="6"/>
    <s v="Domestic combustion"/>
    <n v="10"/>
    <s v="Coal"/>
    <n v="7"/>
    <x v="1"/>
    <n v="4435.7329126334698"/>
    <s v="TJ (net)"/>
    <n v="4.8928773596522304E-4"/>
    <n v="2.1703497141688599"/>
  </r>
  <r>
    <x v="0"/>
    <s v="1A4bi"/>
    <x v="6"/>
    <s v="Domestic combustion"/>
    <n v="10"/>
    <s v="Coke"/>
    <n v="8"/>
    <x v="1"/>
    <m/>
    <s v="TJ (net)"/>
    <m/>
    <n v="0"/>
  </r>
  <r>
    <x v="0"/>
    <s v="1A4bi"/>
    <x v="6"/>
    <s v="Domestic combustion"/>
    <n v="10"/>
    <s v="Fuel oil"/>
    <n v="14"/>
    <x v="1"/>
    <n v="0"/>
    <s v="TJ (net)"/>
    <n v="3.3758061761169502E-6"/>
    <n v="0"/>
  </r>
  <r>
    <x v="0"/>
    <s v="1A4bi"/>
    <x v="6"/>
    <s v="Domestic combustion"/>
    <n v="10"/>
    <s v="Gas oil"/>
    <n v="15"/>
    <x v="1"/>
    <n v="6018.8843403962801"/>
    <s v="TJ (net)"/>
    <n v="1.1218257672091599E-6"/>
    <n v="6.7521395429082599E-3"/>
  </r>
  <r>
    <x v="0"/>
    <s v="1A4bi"/>
    <x v="6"/>
    <s v="Domestic combustion"/>
    <n v="10"/>
    <s v="LPG"/>
    <n v="16"/>
    <x v="1"/>
    <n v="8628.7010016116892"/>
    <s v="TJ (net)"/>
    <n v="4.3748111167638197E-6"/>
    <n v="3.7748937065081901E-2"/>
  </r>
  <r>
    <x v="0"/>
    <s v="1A4bi"/>
    <x v="6"/>
    <s v="Domestic combustion"/>
    <n v="10"/>
    <s v="Natural gas"/>
    <n v="19"/>
    <x v="1"/>
    <n v="1028631.88012527"/>
    <s v="TJ (net)"/>
    <n v="2.7316341534284601E-6"/>
    <n v="2.80984597505552"/>
  </r>
  <r>
    <x v="0"/>
    <s v="1A4bi"/>
    <x v="6"/>
    <s v="Domestic combustion"/>
    <n v="10"/>
    <s v="Petroleum coke"/>
    <n v="31"/>
    <x v="1"/>
    <n v="1686.0863489878"/>
    <s v="TJ (net)"/>
    <n v="1.4423643000117701E-4"/>
    <n v="0.24319507565171899"/>
  </r>
  <r>
    <x v="0"/>
    <s v="1A4bi"/>
    <x v="6"/>
    <s v="Domestic combustion"/>
    <n v="10"/>
    <s v="SSF"/>
    <n v="32"/>
    <x v="1"/>
    <n v="3133.1185142197601"/>
    <s v="TJ (net)"/>
    <n v="1.5777522786892601E-4"/>
    <n v="0.49432848752137398"/>
  </r>
  <r>
    <x v="0"/>
    <s v="1A4bi"/>
    <x v="6"/>
    <s v="Domestic combustion"/>
    <n v="10"/>
    <s v="Town gas"/>
    <n v="35"/>
    <x v="1"/>
    <n v="0"/>
    <s v="TJ (net)"/>
    <n v="2.7391109770212398E-6"/>
    <n v="0"/>
  </r>
  <r>
    <x v="0"/>
    <s v="1A4bi"/>
    <x v="6"/>
    <s v="Domestic combustion"/>
    <n v="10"/>
    <s v="Wood"/>
    <n v="39"/>
    <x v="1"/>
    <n v="99266.712306404501"/>
    <s v="TJ (net)"/>
    <n v="3.7950123006270302E-4"/>
    <n v="37.671839424561"/>
  </r>
  <r>
    <x v="0"/>
    <s v="1A4bi"/>
    <x v="6"/>
    <s v="Domestic combustion"/>
    <n v="10"/>
    <s v="Peat"/>
    <n v="255"/>
    <x v="1"/>
    <n v="45.591446837834603"/>
    <s v="TJ (net)"/>
    <n v="5.9999999999999995E-4"/>
    <n v="2.73548681027008E-2"/>
  </r>
  <r>
    <x v="0"/>
    <s v="1A4bi"/>
    <x v="6"/>
    <s v="Domestic combustion"/>
    <n v="10"/>
    <s v="Charcoal"/>
    <n v="316"/>
    <x v="1"/>
    <n v="2931.1568602431598"/>
    <s v="TJ (net)"/>
    <n v="5.9999999999999995E-4"/>
    <n v="1.7586941161459"/>
  </r>
  <r>
    <x v="0"/>
    <s v="1A4ciii"/>
    <x v="6"/>
    <s v="Fishing vessels"/>
    <n v="12"/>
    <s v="Fuel oil"/>
    <n v="14"/>
    <x v="1"/>
    <n v="9.8460091145620293E-3"/>
    <s v="Mt fuel consumed"/>
    <n v="3.1076747368370801"/>
    <n v="3.0598193783992048E-2"/>
  </r>
  <r>
    <x v="0"/>
    <s v="1A4ciii"/>
    <x v="6"/>
    <s v="Fishing vessels"/>
    <n v="12"/>
    <s v="Gas oil"/>
    <n v="15"/>
    <x v="1"/>
    <n v="0.15930628109749165"/>
    <s v="Mt fuel consumed"/>
    <n v="2.2833008918674098"/>
    <n v="0.36374417370998297"/>
  </r>
  <r>
    <x v="8"/>
    <s v="z_11C"/>
    <x v="6"/>
    <s v="Natural sources"/>
    <n v="13"/>
    <s v="Non-fuel combustion"/>
    <n v="21"/>
    <x v="1"/>
    <n v="1"/>
    <s v="no units"/>
    <n v="91"/>
    <n v="91"/>
  </r>
  <r>
    <x v="3"/>
    <s v="1B2b"/>
    <x v="6"/>
    <s v="Gas leakage"/>
    <n v="14"/>
    <s v="Natural gas supply"/>
    <n v="170"/>
    <x v="1"/>
    <n v="137.12710485439899"/>
    <s v="kt Ngas leaked"/>
    <n v="0.12714279982040499"/>
    <n v="17.434724042454501"/>
  </r>
  <r>
    <x v="3"/>
    <s v="1B2b"/>
    <x v="6"/>
    <s v="Gas leakage"/>
    <n v="14"/>
    <s v="Natural Gas (leakage at point of use)"/>
    <n v="312"/>
    <x v="1"/>
    <n v="1342015.52568776"/>
    <s v="TJ (net)"/>
    <n v="2.9705861812518697E-7"/>
    <n v="0.39865727756335201"/>
  </r>
  <r>
    <x v="3"/>
    <s v="1B2b"/>
    <x v="6"/>
    <s v="Gas leakage"/>
    <n v="14"/>
    <s v="Natural Gas (transmission leakage)"/>
    <n v="315"/>
    <x v="1"/>
    <n v="3.4546913405897102"/>
    <s v="kt Ngas leaked"/>
    <n v="0.12714279982040499"/>
    <n v="0.43923912955788402"/>
  </r>
  <r>
    <x v="2"/>
    <s v="1A1c"/>
    <x v="6"/>
    <s v="Gas production"/>
    <n v="15"/>
    <s v="Colliery methane"/>
    <n v="11"/>
    <x v="1"/>
    <n v="0"/>
    <s v="TJ (net)"/>
    <n v="2.7391109770212398E-6"/>
    <n v="0"/>
  </r>
  <r>
    <x v="2"/>
    <s v="1A1c"/>
    <x v="6"/>
    <s v="Gas production"/>
    <n v="15"/>
    <s v="LPG"/>
    <n v="16"/>
    <x v="1"/>
    <n v="0"/>
    <s v="TJ (net)"/>
    <n v="4.3748111167638197E-6"/>
    <n v="0"/>
  </r>
  <r>
    <x v="2"/>
    <s v="1A1c"/>
    <x v="6"/>
    <s v="Gas production"/>
    <n v="15"/>
    <s v="Natural gas"/>
    <n v="19"/>
    <x v="1"/>
    <n v="11612.841352589099"/>
    <s v="TJ (net)"/>
    <n v="2.7316341534284601E-6"/>
    <n v="3.1722034057078699E-2"/>
  </r>
  <r>
    <x v="2"/>
    <s v="1A1c"/>
    <x v="6"/>
    <s v="Gas production"/>
    <n v="15"/>
    <s v="OPG"/>
    <n v="26"/>
    <x v="1"/>
    <n v="0"/>
    <s v="TJ (net)"/>
    <n v="4.1225452947826196E-6"/>
    <n v="0"/>
  </r>
  <r>
    <x v="2"/>
    <s v="1A1c"/>
    <x v="6"/>
    <s v="Gas production"/>
    <n v="15"/>
    <s v="Town gas"/>
    <n v="35"/>
    <x v="1"/>
    <n v="0"/>
    <s v="TJ (net)"/>
    <n v="2.7391109770212398E-6"/>
    <n v="0"/>
  </r>
  <r>
    <x v="4"/>
    <s v="1A2a"/>
    <x v="6"/>
    <s v="Blast furnaces"/>
    <n v="16"/>
    <s v="Blast furnace gas"/>
    <n v="4"/>
    <x v="1"/>
    <n v="10030.7586687817"/>
    <s v="TJ (net)"/>
    <n v="2.3E-5"/>
    <n v="0.23070744938197901"/>
  </r>
  <r>
    <x v="4"/>
    <s v="1A2a"/>
    <x v="6"/>
    <s v="Blast furnaces"/>
    <n v="16"/>
    <s v="Coke oven gas"/>
    <n v="9"/>
    <x v="1"/>
    <n v="1002.33431556046"/>
    <s v="TJ (net)"/>
    <n v="2.3E-5"/>
    <n v="2.30536892578906E-2"/>
  </r>
  <r>
    <x v="4"/>
    <s v="1A2a"/>
    <x v="6"/>
    <s v="Blast furnaces"/>
    <n v="16"/>
    <s v="Natural gas"/>
    <n v="19"/>
    <x v="1"/>
    <n v="957.05442194196996"/>
    <s v="TJ (net)"/>
    <n v="2.7316341534284601E-6"/>
    <n v="2.6143225456664201E-3"/>
  </r>
  <r>
    <x v="5"/>
    <s v="2C1"/>
    <x v="6"/>
    <s v="Blast furnaces"/>
    <n v="16"/>
    <s v="Iron production (blast furnace)"/>
    <n v="172"/>
    <x v="1"/>
    <n v="5.4325654488052297"/>
    <s v="Mt material produced"/>
    <n v="0.12"/>
    <n v="0.65190785385662797"/>
  </r>
  <r>
    <x v="4"/>
    <s v="1A2a"/>
    <x v="6"/>
    <s v="Sinter production"/>
    <n v="17"/>
    <s v="Coke"/>
    <n v="8"/>
    <x v="1"/>
    <n v="7869.7160925803601"/>
    <s v="TJ (net)"/>
    <n v="1.6692017647885302E-5"/>
    <n v="0.131361439901198"/>
  </r>
  <r>
    <x v="6"/>
    <s v="5C1a"/>
    <x v="6"/>
    <s v="Incineration"/>
    <n v="18"/>
    <s v="MSW"/>
    <n v="52"/>
    <x v="1"/>
    <m/>
    <s v="TJ (net)"/>
    <m/>
    <n v="0"/>
  </r>
  <r>
    <x v="4"/>
    <s v="1A2a"/>
    <x v="6"/>
    <s v="Iron and steel - combustion plant"/>
    <n v="19"/>
    <s v="Blast furnace gas"/>
    <n v="4"/>
    <x v="1"/>
    <n v="17393.209467668999"/>
    <s v="TJ (net)"/>
    <n v="2.3E-5"/>
    <n v="0.40004381775638698"/>
  </r>
  <r>
    <x v="4"/>
    <s v="1A2a"/>
    <x v="6"/>
    <s v="Iron and steel - combustion plant"/>
    <n v="19"/>
    <s v="Coal"/>
    <n v="7"/>
    <x v="1"/>
    <n v="936.357291855021"/>
    <s v="TJ (net)"/>
    <n v="1.73130193905817E-6"/>
    <n v="1.62111719503985E-3"/>
  </r>
  <r>
    <x v="4"/>
    <s v="1A2a"/>
    <x v="6"/>
    <s v="Iron and steel - combustion plant"/>
    <n v="19"/>
    <s v="Coke"/>
    <n v="8"/>
    <x v="1"/>
    <n v="60.3748"/>
    <s v="TJ (net)"/>
    <n v="1.6778523489932899E-6"/>
    <n v="1.013E-4"/>
  </r>
  <r>
    <x v="4"/>
    <s v="1A2a"/>
    <x v="6"/>
    <s v="Iron and steel - combustion plant"/>
    <n v="19"/>
    <s v="Coke oven gas"/>
    <n v="9"/>
    <x v="1"/>
    <n v="5777.01653059819"/>
    <s v="TJ (net)"/>
    <n v="2.3E-5"/>
    <n v="0.13287138020375799"/>
  </r>
  <r>
    <x v="4"/>
    <s v="1A2a"/>
    <x v="6"/>
    <s v="Iron and steel - combustion plant"/>
    <n v="19"/>
    <s v="Fuel oil"/>
    <n v="14"/>
    <x v="1"/>
    <n v="465.36452363198998"/>
    <s v="TJ (net)"/>
    <n v="8.3648294629446595E-7"/>
    <n v="3.89269487828608E-4"/>
  </r>
  <r>
    <x v="4"/>
    <s v="1A2a"/>
    <x v="6"/>
    <s v="Iron and steel - combustion plant"/>
    <n v="19"/>
    <s v="Gas oil"/>
    <n v="15"/>
    <x v="1"/>
    <n v="115.98810053111001"/>
    <s v="TJ (net)"/>
    <n v="6.5989751012303301E-7"/>
    <n v="7.6540258744379501E-5"/>
  </r>
  <r>
    <x v="4"/>
    <s v="1A2a"/>
    <x v="6"/>
    <s v="Iron and steel - combustion plant"/>
    <n v="19"/>
    <s v="LPG"/>
    <n v="16"/>
    <x v="1"/>
    <n v="30.888732212499999"/>
    <s v="TJ (net)"/>
    <n v="4.3748111167638197E-6"/>
    <n v="1.3513236906598599E-4"/>
  </r>
  <r>
    <x v="4"/>
    <s v="1A2a"/>
    <x v="6"/>
    <s v="Iron and steel - combustion plant"/>
    <n v="19"/>
    <s v="Natural gas"/>
    <n v="19"/>
    <x v="1"/>
    <n v="13462.444441773599"/>
    <s v="TJ (net)"/>
    <n v="2.7316341534284601E-6"/>
    <n v="3.6774473025781899E-2"/>
  </r>
  <r>
    <x v="4"/>
    <s v="1A2a"/>
    <x v="6"/>
    <s v="Iron and steel - combustion plant"/>
    <n v="19"/>
    <s v="Town gas"/>
    <n v="35"/>
    <x v="1"/>
    <n v="0"/>
    <s v="TJ (net)"/>
    <n v="2.7391109770212398E-6"/>
    <n v="0"/>
  </r>
  <r>
    <x v="6"/>
    <s v="5A"/>
    <x v="6"/>
    <s v="Landfill"/>
    <n v="20"/>
    <s v="Non-fuel combustion"/>
    <n v="21"/>
    <x v="1"/>
    <n v="0.80375214809682405"/>
    <s v="EF = Emission fuel = 1"/>
    <n v="2.0766834533707699"/>
    <n v="1.66913878656389"/>
  </r>
  <r>
    <x v="4"/>
    <s v="1A2f"/>
    <x v="6"/>
    <s v="Lime production - non decarbonising"/>
    <n v="21"/>
    <s v="Coal"/>
    <n v="7"/>
    <x v="1"/>
    <n v="1330.4535539999999"/>
    <s v="TJ (net)"/>
    <n v="1.90839694656489E-6"/>
    <n v="2.5390335000000101E-3"/>
  </r>
  <r>
    <x v="4"/>
    <s v="1A2f"/>
    <x v="6"/>
    <s v="Lime production - non decarbonising"/>
    <n v="21"/>
    <s v="Coke"/>
    <n v="8"/>
    <x v="1"/>
    <n v="0"/>
    <s v="TJ (net)"/>
    <n v="1.6778523489932899E-6"/>
    <n v="0"/>
  </r>
  <r>
    <x v="4"/>
    <s v="1A2f"/>
    <x v="6"/>
    <s v="Lime production - non decarbonising"/>
    <n v="21"/>
    <s v="Natural gas"/>
    <n v="19"/>
    <x v="1"/>
    <n v="4472.8621404470896"/>
    <s v="TJ (net)"/>
    <n v="2.7316341534284601E-6"/>
    <n v="1.2218222986422399E-2"/>
  </r>
  <r>
    <x v="0"/>
    <s v="1A4ai"/>
    <x v="6"/>
    <s v="Miscellaneous industrial/commercial combustion"/>
    <n v="22"/>
    <s v="Coal"/>
    <n v="7"/>
    <x v="1"/>
    <n v="162.85205426688"/>
    <s v="TJ (net)"/>
    <n v="1.83879642921312E-6"/>
    <n v="2.9945177587596E-4"/>
  </r>
  <r>
    <x v="0"/>
    <s v="1A4ai"/>
    <x v="6"/>
    <s v="Miscellaneous industrial/commercial combustion"/>
    <n v="22"/>
    <s v="Coke"/>
    <n v="8"/>
    <x v="1"/>
    <n v="0"/>
    <s v="TJ (net)"/>
    <n v="1.6778523489932899E-6"/>
    <n v="0"/>
  </r>
  <r>
    <x v="0"/>
    <s v="1A4ai"/>
    <x v="6"/>
    <s v="Miscellaneous industrial/commercial combustion"/>
    <n v="22"/>
    <s v="Fuel oil"/>
    <n v="14"/>
    <x v="1"/>
    <n v="1457.5405141823301"/>
    <s v="TJ (net)"/>
    <n v="3.3758061761169502E-6"/>
    <n v="4.9203742697173803E-3"/>
  </r>
  <r>
    <x v="0"/>
    <s v="1A4ai"/>
    <x v="6"/>
    <s v="Miscellaneous industrial/commercial combustion"/>
    <n v="22"/>
    <s v="Gas oil"/>
    <n v="15"/>
    <x v="1"/>
    <n v="860.29553480910295"/>
    <s v="TJ (net)"/>
    <n v="1.1218257672091599E-6"/>
    <n v="9.6510169836383595E-4"/>
  </r>
  <r>
    <x v="0"/>
    <s v="1A4ai"/>
    <x v="6"/>
    <s v="Miscellaneous industrial/commercial combustion"/>
    <n v="22"/>
    <s v="Natural gas"/>
    <n v="19"/>
    <x v="1"/>
    <n v="196253.04270948499"/>
    <s v="TJ (net)"/>
    <n v="2.7316341534284601E-6"/>
    <n v="0.53609151417948298"/>
  </r>
  <r>
    <x v="2"/>
    <s v="1A1a"/>
    <x v="6"/>
    <s v="Miscellaneous industrial/commercial combustion"/>
    <n v="22"/>
    <s v="Landfill gas"/>
    <n v="24"/>
    <x v="1"/>
    <n v="341.68088032520001"/>
    <s v="TJ (net)"/>
    <n v="4.2576257897609303E-6"/>
    <n v="1.4547493279407899E-3"/>
  </r>
  <r>
    <x v="0"/>
    <s v="1A4ai"/>
    <x v="6"/>
    <s v="Miscellaneous industrial/commercial combustion"/>
    <n v="22"/>
    <s v="SSF"/>
    <n v="32"/>
    <x v="1"/>
    <n v="0"/>
    <s v="TJ (net)"/>
    <n v="1.6099513047849501E-6"/>
    <n v="0"/>
  </r>
  <r>
    <x v="0"/>
    <s v="1A4ai"/>
    <x v="6"/>
    <s v="Miscellaneous industrial/commercial combustion"/>
    <n v="22"/>
    <s v="Town gas"/>
    <n v="35"/>
    <x v="1"/>
    <n v="0"/>
    <s v="TJ (net)"/>
    <n v="2.7391109770212398E-6"/>
    <n v="0"/>
  </r>
  <r>
    <x v="2"/>
    <s v="1A1a"/>
    <x v="6"/>
    <s v="Miscellaneous industrial/commercial combustion"/>
    <n v="22"/>
    <s v="MSW"/>
    <n v="52"/>
    <x v="1"/>
    <n v="14449.7695692457"/>
    <s v="TJ (net)"/>
    <n v="1.13965810728763E-6"/>
    <n v="1.6467797038028899E-2"/>
  </r>
  <r>
    <x v="2"/>
    <s v="1A1c"/>
    <x v="6"/>
    <s v="Nuclear fuel production"/>
    <n v="23"/>
    <s v="Natural gas"/>
    <n v="19"/>
    <x v="1"/>
    <n v="0"/>
    <s v="TJ (net)"/>
    <n v="2.7316341534284601E-6"/>
    <n v="0"/>
  </r>
  <r>
    <x v="3"/>
    <s v="1B2c"/>
    <x v="6"/>
    <s v="Upstream Oil Production - flaring"/>
    <n v="24"/>
    <s v="Non-fuel combustion"/>
    <n v="21"/>
    <x v="1"/>
    <n v="1034472.05519158"/>
    <s v="t"/>
    <n v="1.3077899642321401E-5"/>
    <n v="13.5287217205814"/>
  </r>
  <r>
    <x v="3"/>
    <s v="1B2ai"/>
    <x v="6"/>
    <s v="Upstream Oil Production - process emissions"/>
    <n v="25"/>
    <s v="Non-fuel combustion"/>
    <n v="21"/>
    <x v="1"/>
    <n v="0.77378093749999999"/>
    <s v="EF = Emission fuel = 1"/>
    <n v="1.7254916979274399"/>
    <n v="1.3351525836707601"/>
  </r>
  <r>
    <x v="2"/>
    <s v="1A1c"/>
    <x v="6"/>
    <s v="Upstream Oil Production - fuel combustion"/>
    <n v="26"/>
    <s v="Gas oil"/>
    <n v="15"/>
    <x v="1"/>
    <n v="20183.8195982133"/>
    <s v="TJ (net)"/>
    <n v="2.5394966730333901E-5"/>
    <n v="0.512567427187688"/>
  </r>
  <r>
    <x v="2"/>
    <s v="1A1c"/>
    <x v="6"/>
    <s v="Upstream Oil Production - fuel combustion"/>
    <n v="26"/>
    <s v="Natural gas"/>
    <n v="19"/>
    <x v="1"/>
    <n v="103120.314896635"/>
    <s v="TJ (net)"/>
    <n v="1.16867974971139E-6"/>
    <n v="0.120514623803559"/>
  </r>
  <r>
    <x v="3"/>
    <s v="1B1a"/>
    <x v="6"/>
    <s v="Open-cast coal"/>
    <n v="27"/>
    <s v="Coal produced"/>
    <n v="171"/>
    <x v="1"/>
    <n v="3.1950124999999998"/>
    <s v="Mt fuel consumed"/>
    <n v="0.2"/>
    <n v="0.63900250000000003"/>
  </r>
  <r>
    <x v="4"/>
    <s v="1A2gviii"/>
    <x v="6"/>
    <s v="Other industrial combustion"/>
    <n v="29"/>
    <s v="Burning oil"/>
    <n v="5"/>
    <x v="1"/>
    <n v="55436.419737921198"/>
    <s v="TJ (net)"/>
    <n v="6.8161187385128203E-7"/>
    <n v="3.7786121937170701E-2"/>
  </r>
  <r>
    <x v="4"/>
    <s v="1A2gviii"/>
    <x v="6"/>
    <s v="Other industrial combustion"/>
    <n v="29"/>
    <s v="Coal"/>
    <n v="7"/>
    <x v="1"/>
    <n v="8705.4102111362699"/>
    <s v="TJ (net)"/>
    <n v="1.9681403207590402E-6"/>
    <n v="1.7133468845284799E-2"/>
  </r>
  <r>
    <x v="4"/>
    <s v="1A2gviii"/>
    <x v="6"/>
    <s v="Other industrial combustion"/>
    <n v="29"/>
    <s v="Coke"/>
    <n v="8"/>
    <x v="1"/>
    <m/>
    <s v="TJ (net)"/>
    <m/>
    <n v="0"/>
  </r>
  <r>
    <x v="4"/>
    <s v="1A2gviii"/>
    <x v="6"/>
    <s v="Other industrial combustion"/>
    <n v="29"/>
    <s v="Coke oven gas"/>
    <n v="9"/>
    <x v="1"/>
    <n v="4.3743347098039296"/>
    <s v="TJ (net)"/>
    <n v="2.3E-5"/>
    <n v="1.0060969832549E-4"/>
  </r>
  <r>
    <x v="4"/>
    <s v="1A2gviii"/>
    <x v="6"/>
    <s v="Other industrial combustion"/>
    <n v="29"/>
    <s v="Colliery methane"/>
    <n v="11"/>
    <x v="1"/>
    <n v="15.9469536128219"/>
    <s v="TJ (net)"/>
    <n v="2.7391109770212398E-6"/>
    <n v="4.3680475690928998E-5"/>
  </r>
  <r>
    <x v="4"/>
    <s v="1A2gviii"/>
    <x v="6"/>
    <s v="Other industrial combustion"/>
    <n v="29"/>
    <s v="Fuel oil"/>
    <n v="14"/>
    <x v="1"/>
    <n v="12203.879167741899"/>
    <s v="TJ (net)"/>
    <n v="8.3648294629446595E-7"/>
    <n v="1.02083368024544E-2"/>
  </r>
  <r>
    <x v="4"/>
    <s v="1A2gviii"/>
    <x v="6"/>
    <s v="Other industrial combustion"/>
    <n v="29"/>
    <s v="Gas oil"/>
    <n v="15"/>
    <x v="1"/>
    <n v="2407.3359036089"/>
    <s v="TJ (net)"/>
    <n v="6.5989751012303301E-7"/>
    <n v="1.5885949688212899E-3"/>
  </r>
  <r>
    <x v="4"/>
    <s v="1A2gviii"/>
    <x v="6"/>
    <s v="Other industrial combustion"/>
    <n v="29"/>
    <s v="LPG"/>
    <n v="16"/>
    <x v="1"/>
    <n v="22867.897169751301"/>
    <s v="TJ (net)"/>
    <n v="4.3748111167638197E-6"/>
    <n v="0.10004273075524001"/>
  </r>
  <r>
    <x v="4"/>
    <s v="1A2gviii"/>
    <x v="6"/>
    <s v="Other industrial combustion"/>
    <n v="29"/>
    <s v="Natural gas"/>
    <n v="19"/>
    <x v="1"/>
    <n v="115638.678249409"/>
    <s v="TJ (net)"/>
    <n v="2.7316341534284601E-6"/>
    <n v="0.31588256296341"/>
  </r>
  <r>
    <x v="4"/>
    <s v="1A2gviii"/>
    <x v="6"/>
    <s v="Other industrial combustion"/>
    <n v="29"/>
    <s v="OPG"/>
    <n v="26"/>
    <x v="1"/>
    <m/>
    <s v="TJ (net)"/>
    <m/>
    <n v="0"/>
  </r>
  <r>
    <x v="4"/>
    <s v="1A2gviii"/>
    <x v="6"/>
    <s v="Other industrial combustion"/>
    <n v="29"/>
    <s v="Petroleum coke"/>
    <n v="31"/>
    <x v="1"/>
    <n v="693.8852188326"/>
    <s v="TJ (net)"/>
    <n v="2.5000000000000001E-5"/>
    <n v="1.7347130470815E-2"/>
  </r>
  <r>
    <x v="4"/>
    <s v="1A2gviii"/>
    <x v="6"/>
    <s v="Other industrial combustion"/>
    <n v="29"/>
    <s v="SSF"/>
    <n v="32"/>
    <x v="1"/>
    <n v="0"/>
    <s v="TJ (net)"/>
    <n v="1.6099513047849501E-6"/>
    <n v="0"/>
  </r>
  <r>
    <x v="4"/>
    <s v="1A2gviii"/>
    <x v="6"/>
    <s v="Other industrial combustion"/>
    <n v="29"/>
    <s v="Town gas"/>
    <n v="35"/>
    <x v="1"/>
    <n v="0"/>
    <s v="TJ (net)"/>
    <n v="2.7391109770212398E-6"/>
    <n v="0"/>
  </r>
  <r>
    <x v="4"/>
    <s v="1A2gviii"/>
    <x v="6"/>
    <s v="Other industrial combustion"/>
    <n v="29"/>
    <s v="Wood"/>
    <n v="39"/>
    <x v="1"/>
    <n v="18552.0604413937"/>
    <s v="TJ (net)"/>
    <n v="2.1692282047917399E-5"/>
    <n v="0.40243652766472299"/>
  </r>
  <r>
    <x v="4"/>
    <s v="1A2gviii"/>
    <x v="6"/>
    <s v="Other industrial combustion"/>
    <n v="29"/>
    <s v="Lubricants"/>
    <n v="66"/>
    <x v="1"/>
    <n v="4301.0456255704203"/>
    <s v="TJ (net)"/>
    <n v="3.3963746807110802E-6"/>
    <n v="1.46079624632705E-2"/>
  </r>
  <r>
    <x v="4"/>
    <s v="1A2gviii"/>
    <x v="6"/>
    <s v="Other industrial combustion"/>
    <n v="29"/>
    <s v="Biomass"/>
    <n v="253"/>
    <x v="1"/>
    <n v="68893.634920164506"/>
    <s v="TJ (net)"/>
    <n v="2.1692282047917399E-5"/>
    <n v="1.49446015999446"/>
  </r>
  <r>
    <x v="2"/>
    <s v="1A1a"/>
    <x v="6"/>
    <s v="Power stations"/>
    <n v="33"/>
    <s v="Burning oil"/>
    <n v="5"/>
    <x v="1"/>
    <n v="6.8427842619951607E-2"/>
    <s v="TJ (net)"/>
    <n v="3.4229253056191302E-7"/>
    <n v="2.3422339411275599E-8"/>
  </r>
  <r>
    <x v="2"/>
    <s v="1A1a"/>
    <x v="6"/>
    <s v="Power stations"/>
    <n v="33"/>
    <s v="Coal"/>
    <n v="7"/>
    <x v="1"/>
    <n v="0"/>
    <s v="TJ (net)"/>
    <n v="8.8755245915519603E-7"/>
    <n v="0"/>
  </r>
  <r>
    <x v="2"/>
    <s v="1A1a"/>
    <x v="6"/>
    <s v="Power stations"/>
    <n v="33"/>
    <s v="Coke"/>
    <n v="8"/>
    <x v="1"/>
    <n v="0"/>
    <s v="TJ (net)"/>
    <n v="1.0067114093959699E-6"/>
    <n v="0"/>
  </r>
  <r>
    <x v="2"/>
    <s v="1A1a"/>
    <x v="6"/>
    <s v="Power stations"/>
    <n v="33"/>
    <s v="Fuel oil"/>
    <n v="14"/>
    <x v="1"/>
    <n v="5.2137611090204201"/>
    <s v="TJ (net)"/>
    <n v="4.1330244476995301E-6"/>
    <n v="2.1548602128046399E-5"/>
  </r>
  <r>
    <x v="2"/>
    <s v="1A1a"/>
    <x v="6"/>
    <s v="Power stations"/>
    <n v="33"/>
    <s v="Gas oil"/>
    <n v="15"/>
    <x v="1"/>
    <n v="1.4739503785925001"/>
    <s v="TJ (net)"/>
    <n v="5.8551474296677602E-6"/>
    <n v="8.6301967706736994E-6"/>
  </r>
  <r>
    <x v="2"/>
    <s v="1A1a"/>
    <x v="6"/>
    <s v="Power stations"/>
    <n v="33"/>
    <s v="LPG"/>
    <n v="16"/>
    <x v="1"/>
    <n v="0"/>
    <s v="TJ (net)"/>
    <n v="4.3748111167638197E-6"/>
    <n v="0"/>
  </r>
  <r>
    <x v="2"/>
    <s v="1A1a"/>
    <x v="6"/>
    <s v="Power stations"/>
    <n v="33"/>
    <s v="Natural gas"/>
    <n v="19"/>
    <x v="1"/>
    <n v="509483.70964193001"/>
    <s v="TJ (net)"/>
    <n v="1.0741248578827901E-6"/>
    <n v="0.54724911721273495"/>
  </r>
  <r>
    <x v="2"/>
    <s v="1A1a"/>
    <x v="6"/>
    <s v="Power stations"/>
    <n v="33"/>
    <s v="Landfill gas"/>
    <n v="24"/>
    <x v="1"/>
    <n v="40204.390296466299"/>
    <s v="TJ (net)"/>
    <n v="4.2576257897609303E-6"/>
    <n v="0.171175248987849"/>
  </r>
  <r>
    <x v="2"/>
    <s v="1A1a"/>
    <x v="6"/>
    <s v="Power stations"/>
    <n v="33"/>
    <s v="Sewage gas"/>
    <n v="25"/>
    <x v="1"/>
    <n v="15479.472805211701"/>
    <s v="TJ (net)"/>
    <n v="2.8493341823784701E-6"/>
    <n v="4.41061909890876E-2"/>
  </r>
  <r>
    <x v="2"/>
    <s v="1A1a"/>
    <x v="6"/>
    <s v="Power stations"/>
    <n v="33"/>
    <s v="OPG"/>
    <n v="26"/>
    <x v="1"/>
    <n v="0"/>
    <s v="TJ (net)"/>
    <n v="4.1225452947826196E-6"/>
    <n v="0"/>
  </r>
  <r>
    <x v="2"/>
    <s v="1A1a"/>
    <x v="6"/>
    <s v="Power stations"/>
    <n v="33"/>
    <s v="Orimulsion"/>
    <n v="27"/>
    <x v="1"/>
    <n v="0"/>
    <s v="TJ (net)"/>
    <n v="0"/>
    <n v="0"/>
  </r>
  <r>
    <x v="2"/>
    <s v="1A1a"/>
    <x v="6"/>
    <s v="Power stations"/>
    <n v="33"/>
    <s v="Petroleum coke"/>
    <n v="31"/>
    <x v="1"/>
    <n v="0"/>
    <s v="TJ (net)"/>
    <n v="0"/>
    <n v="0"/>
  </r>
  <r>
    <x v="2"/>
    <s v="1A1a"/>
    <x v="6"/>
    <s v="Power stations"/>
    <n v="33"/>
    <s v="Straw"/>
    <n v="34"/>
    <x v="1"/>
    <n v="6326.7384511822902"/>
    <s v="TJ (net)"/>
    <n v="2.1083055073930402E-6"/>
    <n v="1.33386975204629E-2"/>
  </r>
  <r>
    <x v="2"/>
    <s v="1A1a"/>
    <x v="6"/>
    <s v="Power stations"/>
    <n v="33"/>
    <s v="Wood"/>
    <n v="39"/>
    <x v="1"/>
    <n v="250768.39755869101"/>
    <s v="TJ (net)"/>
    <n v="1.7389532202721601E-6"/>
    <n v="0.43607451247717499"/>
  </r>
  <r>
    <x v="2"/>
    <s v="1A1a"/>
    <x v="6"/>
    <s v="Power stations"/>
    <n v="33"/>
    <s v="Slurry"/>
    <n v="40"/>
    <x v="1"/>
    <n v="0"/>
    <s v="TJ (net)"/>
    <n v="0"/>
    <n v="0"/>
  </r>
  <r>
    <x v="2"/>
    <s v="1A1a"/>
    <x v="6"/>
    <s v="Power stations"/>
    <n v="33"/>
    <s v="MSW"/>
    <n v="52"/>
    <x v="1"/>
    <n v="128616.587180573"/>
    <s v="TJ (net)"/>
    <n v="1.13965810728763E-6"/>
    <n v="0.146578936312006"/>
  </r>
  <r>
    <x v="2"/>
    <s v="1A1a"/>
    <x v="6"/>
    <s v="Power stations"/>
    <n v="33"/>
    <s v="Scrap tyres"/>
    <n v="56"/>
    <x v="1"/>
    <n v="0"/>
    <s v="TJ (net)"/>
    <n v="1.9325657894736801E-6"/>
    <n v="0"/>
  </r>
  <r>
    <x v="2"/>
    <s v="1A1a"/>
    <x v="6"/>
    <s v="Power stations"/>
    <n v="33"/>
    <s v="Sour gas"/>
    <n v="58"/>
    <x v="1"/>
    <n v="0"/>
    <s v="TJ (net)"/>
    <n v="0"/>
    <n v="0"/>
  </r>
  <r>
    <x v="2"/>
    <s v="1A1a"/>
    <x v="6"/>
    <s v="Power stations"/>
    <n v="33"/>
    <s v="Waste oils"/>
    <n v="61"/>
    <x v="1"/>
    <n v="1.56898840296791"/>
    <s v="TJ (net)"/>
    <n v="3.9854058844605299E-6"/>
    <n v="6.2530556138386398E-6"/>
  </r>
  <r>
    <x v="2"/>
    <s v="1A1a"/>
    <x v="6"/>
    <s v="Power stations"/>
    <n v="33"/>
    <s v="Poultry litter"/>
    <n v="67"/>
    <x v="1"/>
    <n v="7170.4096933783103"/>
    <s v="TJ (net)"/>
    <n v="2.7398725751250199E-6"/>
    <n v="1.9646008871297801E-2"/>
  </r>
  <r>
    <x v="2"/>
    <s v="1A1a"/>
    <x v="6"/>
    <s v="Power stations"/>
    <n v="33"/>
    <s v="Liquid bio-fuels"/>
    <n v="282"/>
    <x v="1"/>
    <n v="0"/>
    <s v="TJ (net)"/>
    <n v="9.4443691657569404E-6"/>
    <n v="0"/>
  </r>
  <r>
    <x v="0"/>
    <s v="1A4ai"/>
    <x v="6"/>
    <s v="Public sector combustion"/>
    <n v="35"/>
    <s v="Burning oil"/>
    <n v="5"/>
    <x v="1"/>
    <n v="0"/>
    <s v="TJ (net)"/>
    <n v="1.1587401855471801E-6"/>
    <n v="0"/>
  </r>
  <r>
    <x v="0"/>
    <s v="1A4ai"/>
    <x v="6"/>
    <s v="Public sector combustion"/>
    <n v="35"/>
    <s v="Coal"/>
    <n v="7"/>
    <x v="1"/>
    <n v="721.60906843314206"/>
    <s v="TJ (net)"/>
    <n v="1.83879642921312E-6"/>
    <n v="1.3268921783226701E-3"/>
  </r>
  <r>
    <x v="0"/>
    <s v="1A4ai"/>
    <x v="6"/>
    <s v="Public sector combustion"/>
    <n v="35"/>
    <s v="Coke"/>
    <n v="8"/>
    <x v="1"/>
    <n v="0"/>
    <s v="TJ (net)"/>
    <n v="1.6778523489932899E-6"/>
    <n v="0"/>
  </r>
  <r>
    <x v="0"/>
    <s v="1A4ai"/>
    <x v="6"/>
    <s v="Public sector combustion"/>
    <n v="35"/>
    <s v="Fuel oil"/>
    <n v="14"/>
    <x v="1"/>
    <n v="637.752102718125"/>
    <s v="TJ (net)"/>
    <n v="3.3758061761169502E-6"/>
    <n v="2.15292748718742E-3"/>
  </r>
  <r>
    <x v="0"/>
    <s v="1A4ai"/>
    <x v="6"/>
    <s v="Public sector combustion"/>
    <n v="35"/>
    <s v="Gas oil"/>
    <n v="15"/>
    <x v="1"/>
    <n v="561.91285305368399"/>
    <s v="TJ (net)"/>
    <n v="1.1218257672091599E-6"/>
    <n v="6.3036831748163697E-4"/>
  </r>
  <r>
    <x v="0"/>
    <s v="1A4ai"/>
    <x v="6"/>
    <s v="Public sector combustion"/>
    <n v="35"/>
    <s v="Natural gas"/>
    <n v="19"/>
    <x v="1"/>
    <n v="133882.40082636601"/>
    <s v="TJ (net)"/>
    <n v="2.7316341534284601E-6"/>
    <n v="0.36571773864029999"/>
  </r>
  <r>
    <x v="2"/>
    <s v="1A1a"/>
    <x v="6"/>
    <s v="Public sector combustion"/>
    <n v="35"/>
    <s v="Sewage gas"/>
    <n v="25"/>
    <x v="1"/>
    <n v="3832.1661706277901"/>
    <s v="TJ (net)"/>
    <n v="2.8493341823784701E-6"/>
    <n v="1.0919122062524199E-2"/>
  </r>
  <r>
    <x v="0"/>
    <s v="1A4ai"/>
    <x v="6"/>
    <s v="Public sector combustion"/>
    <n v="35"/>
    <s v="Town gas"/>
    <n v="35"/>
    <x v="1"/>
    <n v="0"/>
    <s v="TJ (net)"/>
    <n v="2.7391109770212398E-6"/>
    <n v="0"/>
  </r>
  <r>
    <x v="0"/>
    <s v="1A4ai"/>
    <x v="6"/>
    <s v="Railways - stationary combustion"/>
    <n v="36"/>
    <s v="Burning oil"/>
    <n v="5"/>
    <x v="1"/>
    <n v="0"/>
    <s v="TJ (net)"/>
    <n v="1.1587401855471801E-6"/>
    <n v="0"/>
  </r>
  <r>
    <x v="0"/>
    <s v="1A4ai"/>
    <x v="6"/>
    <s v="Railways - stationary combustion"/>
    <n v="36"/>
    <s v="Coal"/>
    <n v="7"/>
    <x v="1"/>
    <n v="0"/>
    <s v="TJ (net)"/>
    <n v="1.83879642921312E-6"/>
    <n v="0"/>
  </r>
  <r>
    <x v="0"/>
    <s v="1A4ai"/>
    <x v="6"/>
    <s v="Railways - stationary combustion"/>
    <n v="36"/>
    <s v="Coke"/>
    <n v="8"/>
    <x v="1"/>
    <n v="0"/>
    <s v="TJ (net)"/>
    <n v="1.6778523489932899E-6"/>
    <n v="0"/>
  </r>
  <r>
    <x v="0"/>
    <s v="1A4ai"/>
    <x v="6"/>
    <s v="Railways - stationary combustion"/>
    <n v="36"/>
    <s v="Fuel oil"/>
    <n v="14"/>
    <x v="1"/>
    <n v="0"/>
    <s v="TJ (net)"/>
    <n v="3.3758061761169502E-6"/>
    <n v="0"/>
  </r>
  <r>
    <x v="0"/>
    <s v="1A4ai"/>
    <x v="6"/>
    <s v="Railways - stationary combustion"/>
    <n v="36"/>
    <s v="Natural gas"/>
    <n v="19"/>
    <x v="1"/>
    <n v="40.607078866930301"/>
    <s v="TJ (net)"/>
    <n v="2.7316341534284601E-6"/>
    <n v="1.1092368350386999E-4"/>
  </r>
  <r>
    <x v="2"/>
    <s v="1A1b"/>
    <x v="6"/>
    <s v="Refineries - combustion"/>
    <n v="37"/>
    <s v="Fuel oil"/>
    <n v="14"/>
    <x v="1"/>
    <n v="8191.3391670823203"/>
    <s v="TJ (net)"/>
    <n v="8.3648294629446595E-7"/>
    <n v="6.8519155205782802E-3"/>
  </r>
  <r>
    <x v="2"/>
    <s v="1A1b"/>
    <x v="6"/>
    <s v="Refineries - combustion"/>
    <n v="37"/>
    <s v="Gas oil"/>
    <n v="15"/>
    <x v="1"/>
    <n v="0.26557351466521101"/>
    <s v="TJ (net)"/>
    <n v="6.5989751012303301E-7"/>
    <n v="1.7525130108219599E-7"/>
  </r>
  <r>
    <x v="2"/>
    <s v="1A1b"/>
    <x v="6"/>
    <s v="Refineries - combustion"/>
    <n v="37"/>
    <s v="LPG"/>
    <n v="16"/>
    <x v="1"/>
    <n v="504.94169879298897"/>
    <s v="TJ (net)"/>
    <n v="4.3748111167638197E-6"/>
    <n v="2.2090245571971799E-3"/>
  </r>
  <r>
    <x v="2"/>
    <s v="1A1b"/>
    <x v="6"/>
    <s v="Refineries - combustion"/>
    <n v="37"/>
    <s v="Refinery miscellaneous"/>
    <n v="17"/>
    <x v="1"/>
    <n v="0"/>
    <s v="TJ (net)"/>
    <n v="8.7066519254792203E-7"/>
    <n v="0"/>
  </r>
  <r>
    <x v="2"/>
    <s v="1A1b"/>
    <x v="6"/>
    <s v="Refineries - combustion"/>
    <n v="37"/>
    <s v="Naphtha"/>
    <n v="18"/>
    <x v="1"/>
    <n v="2445.0016988317002"/>
    <s v="TJ (net)"/>
    <n v="7.8145818464580798E-7"/>
    <n v="1.91066658902494E-3"/>
  </r>
  <r>
    <x v="2"/>
    <s v="1A1b"/>
    <x v="6"/>
    <s v="Refineries - combustion"/>
    <n v="37"/>
    <s v="Natural gas"/>
    <n v="19"/>
    <x v="1"/>
    <n v="45623.665382205101"/>
    <s v="TJ (net)"/>
    <n v="2.7316341534284601E-6"/>
    <n v="0.124627162562623"/>
  </r>
  <r>
    <x v="2"/>
    <s v="1A1b"/>
    <x v="6"/>
    <s v="Refineries - combustion"/>
    <n v="37"/>
    <s v="OPG"/>
    <n v="26"/>
    <x v="1"/>
    <n v="105094.21808309499"/>
    <s v="TJ (net)"/>
    <n v="4.1225452947826196E-6"/>
    <n v="0.43325567426732198"/>
  </r>
  <r>
    <x v="2"/>
    <s v="1A1b"/>
    <x v="6"/>
    <s v="Refineries - combustion"/>
    <n v="37"/>
    <s v="Petrol"/>
    <n v="28"/>
    <x v="1"/>
    <n v="0"/>
    <s v="TJ (net)"/>
    <n v="7.2660870641898303E-7"/>
    <n v="0"/>
  </r>
  <r>
    <x v="2"/>
    <s v="1A1b"/>
    <x v="6"/>
    <s v="Refineries - combustion"/>
    <n v="37"/>
    <s v="Petroleum coke"/>
    <n v="31"/>
    <x v="1"/>
    <n v="37637.873668193002"/>
    <s v="TJ (net)"/>
    <n v="2.3E-6"/>
    <n v="8.6567109436843898E-2"/>
  </r>
  <r>
    <x v="6"/>
    <s v="5D1"/>
    <x v="6"/>
    <s v="Sewage sludge decomposition"/>
    <n v="39"/>
    <s v="Non-fuel domestic"/>
    <n v="22"/>
    <x v="1"/>
    <n v="68.896368284226696"/>
    <s v="million people"/>
    <n v="6.3056626266640202E-4"/>
    <n v="4.3443725460272899E-2"/>
  </r>
  <r>
    <x v="2"/>
    <s v="1A1c"/>
    <x v="6"/>
    <s v="Solid smokeless fuel production"/>
    <n v="42"/>
    <s v="Coke"/>
    <n v="8"/>
    <x v="1"/>
    <n v="0"/>
    <s v="TJ (net)"/>
    <n v="1.6778523489932899E-6"/>
    <n v="0"/>
  </r>
  <r>
    <x v="2"/>
    <s v="1A1c"/>
    <x v="6"/>
    <s v="Solid smokeless fuel production"/>
    <n v="42"/>
    <s v="Natural gas"/>
    <n v="19"/>
    <x v="1"/>
    <n v="0"/>
    <s v="TJ (net)"/>
    <n v="2.7316341534284601E-6"/>
    <n v="0"/>
  </r>
  <r>
    <x v="3"/>
    <s v="1B1b"/>
    <x v="6"/>
    <s v="Solid smokeless fuel production"/>
    <n v="42"/>
    <s v="SSF produced"/>
    <n v="33"/>
    <x v="1"/>
    <n v="8.2865026281056103E-2"/>
    <s v="Mt fuel consumed"/>
    <n v="7.7000000000000002E-3"/>
    <n v="6.38060702364132E-4"/>
  </r>
  <r>
    <x v="2"/>
    <s v="1A1c"/>
    <x v="6"/>
    <s v="Town gas manufacture"/>
    <n v="43"/>
    <s v="Burning oil"/>
    <n v="5"/>
    <x v="1"/>
    <n v="0"/>
    <s v="TJ (net)"/>
    <n v="0"/>
    <n v="0"/>
  </r>
  <r>
    <x v="2"/>
    <s v="1A1c"/>
    <x v="6"/>
    <s v="Town gas manufacture"/>
    <n v="43"/>
    <s v="Coal"/>
    <n v="7"/>
    <x v="1"/>
    <n v="0"/>
    <s v="TJ (net)"/>
    <n v="0"/>
    <n v="0"/>
  </r>
  <r>
    <x v="2"/>
    <s v="1A1c"/>
    <x v="6"/>
    <s v="Town gas manufacture"/>
    <n v="43"/>
    <s v="Coke"/>
    <n v="8"/>
    <x v="1"/>
    <n v="0"/>
    <s v="TJ (net)"/>
    <n v="0"/>
    <n v="0"/>
  </r>
  <r>
    <x v="2"/>
    <s v="1A1c"/>
    <x v="6"/>
    <s v="Town gas manufacture"/>
    <n v="43"/>
    <s v="Coke oven gas"/>
    <n v="9"/>
    <x v="1"/>
    <n v="0"/>
    <s v="TJ (net)"/>
    <n v="0"/>
    <n v="0"/>
  </r>
  <r>
    <x v="2"/>
    <s v="1A1c"/>
    <x v="6"/>
    <s v="Town gas manufacture"/>
    <n v="43"/>
    <s v="LPG"/>
    <n v="16"/>
    <x v="1"/>
    <n v="0"/>
    <s v="TJ (net)"/>
    <n v="0"/>
    <n v="0"/>
  </r>
  <r>
    <x v="2"/>
    <s v="1A1c"/>
    <x v="6"/>
    <s v="Town gas manufacture"/>
    <n v="43"/>
    <s v="Natural gas"/>
    <n v="19"/>
    <x v="1"/>
    <n v="0"/>
    <s v="TJ (net)"/>
    <n v="0"/>
    <n v="0"/>
  </r>
  <r>
    <x v="5"/>
    <s v="2B10a"/>
    <x v="6"/>
    <s v="Chemical industry - general"/>
    <n v="46"/>
    <s v="Chemicals and manmade fibres"/>
    <n v="154"/>
    <x v="1"/>
    <n v="72.447411668036196"/>
    <s v="no units"/>
    <n v="0.13550363650219699"/>
    <n v="9.8168877361905995"/>
  </r>
  <r>
    <x v="9"/>
    <s v="2D3d"/>
    <x v="6"/>
    <s v="Textile coating"/>
    <n v="51"/>
    <s v="Textiles and textile products"/>
    <n v="95"/>
    <x v="1"/>
    <n v="66.516786253360607"/>
    <s v="no units"/>
    <n v="2.0572218670896199E-2"/>
    <n v="1.3683978720893999"/>
  </r>
  <r>
    <x v="0"/>
    <s v="1A4cii"/>
    <x v="6"/>
    <s v="Agriculture - mobile machinery"/>
    <n v="55"/>
    <s v="Gas oil"/>
    <n v="15"/>
    <x v="1"/>
    <n v="56212.4954456345"/>
    <s v="TJ (net)"/>
    <n v="4.9712611349255102E-5"/>
    <n v="2.7944699390605998"/>
  </r>
  <r>
    <x v="0"/>
    <s v="1A4cii"/>
    <x v="6"/>
    <s v="Agriculture - mobile machinery"/>
    <n v="55"/>
    <s v="Petrol"/>
    <n v="28"/>
    <x v="1"/>
    <n v="67.185555036696101"/>
    <s v="TJ (net)"/>
    <n v="5.5610320800059797E-3"/>
    <n v="0.37362102687207399"/>
  </r>
  <r>
    <x v="7"/>
    <s v="1A5b"/>
    <x v="6"/>
    <s v="Aircraft -  military"/>
    <n v="56"/>
    <s v="Aviation spirit"/>
    <n v="2"/>
    <x v="1"/>
    <n v="55.920532286486399"/>
    <s v="TJ (net)"/>
    <n v="2.4497525246637301E-5"/>
    <n v="1.3699146514936E-3"/>
  </r>
  <r>
    <x v="7"/>
    <s v="1A5b"/>
    <x v="6"/>
    <s v="Aircraft -  military"/>
    <n v="56"/>
    <s v="Aviation turbine fuel"/>
    <n v="3"/>
    <x v="1"/>
    <n v="15461.623773556001"/>
    <s v="TJ (net)"/>
    <n v="2.5054270020125699E-5"/>
    <n v="0.38737969697226698"/>
  </r>
  <r>
    <x v="1"/>
    <s v="1A3eii"/>
    <x v="6"/>
    <s v="Aircraft - support vehicles"/>
    <n v="57"/>
    <s v="Gas oil"/>
    <n v="15"/>
    <x v="1"/>
    <n v="9259.3488597414198"/>
    <s v="TJ (net)"/>
    <n v="1.9018855740154701E-5"/>
    <n v="0.17610222021118799"/>
  </r>
  <r>
    <x v="4"/>
    <s v="1A2b"/>
    <x v="6"/>
    <s v="Autogenerators"/>
    <n v="58"/>
    <s v="Coal"/>
    <n v="7"/>
    <x v="1"/>
    <n v="111.400082595109"/>
    <s v="TJ (net)"/>
    <n v="1.23261816813522E-6"/>
    <n v="1.3731376573849501E-4"/>
  </r>
  <r>
    <x v="4"/>
    <s v="1A2gviii"/>
    <x v="6"/>
    <s v="Autogenerators"/>
    <n v="58"/>
    <s v="Natural gas"/>
    <n v="19"/>
    <x v="1"/>
    <n v="34956.937991141604"/>
    <s v="TJ (net)"/>
    <n v="2.7316341534284601E-6"/>
    <n v="9.5489565715883296E-2"/>
  </r>
  <r>
    <x v="2"/>
    <s v="1A1a"/>
    <x v="6"/>
    <s v="Autogenerators"/>
    <n v="58"/>
    <s v="Biogas"/>
    <n v="261"/>
    <x v="1"/>
    <n v="34292.546487669802"/>
    <s v="TJ (net)"/>
    <n v="4.2576257897609303E-6"/>
    <n v="0.14600483032247899"/>
  </r>
  <r>
    <x v="0"/>
    <s v="1A4bii"/>
    <x v="6"/>
    <s v="House and garden machinery"/>
    <n v="59"/>
    <s v="DERV"/>
    <n v="12"/>
    <x v="1"/>
    <n v="498.40519958437397"/>
    <s v="TJ (net)"/>
    <n v="5.9780243343550599E-5"/>
    <n v="2.9794784114844802E-2"/>
  </r>
  <r>
    <x v="0"/>
    <s v="1A4bii"/>
    <x v="6"/>
    <s v="House and garden machinery"/>
    <n v="59"/>
    <s v="Petrol"/>
    <n v="28"/>
    <x v="1"/>
    <n v="5298.5923958604399"/>
    <s v="TJ (net)"/>
    <n v="2.6396815130421601E-4"/>
    <n v="1.39865963924986"/>
  </r>
  <r>
    <x v="4"/>
    <s v="1A2gvii"/>
    <x v="6"/>
    <s v="Industrial off-road mobile machinery"/>
    <n v="66"/>
    <s v="DERV"/>
    <n v="12"/>
    <x v="1"/>
    <n v="12061.174334605699"/>
    <s v="TJ (net)"/>
    <n v="1.00915883480204E-4"/>
    <n v="1.2171640637854999"/>
  </r>
  <r>
    <x v="4"/>
    <s v="1A2gvii"/>
    <x v="6"/>
    <s v="Industrial off-road mobile machinery"/>
    <n v="66"/>
    <s v="Gas oil"/>
    <n v="15"/>
    <x v="1"/>
    <n v="54486.175552383997"/>
    <s v="TJ (net)"/>
    <n v="1.01768225886502E-4"/>
    <n v="5.5449614213066196"/>
  </r>
  <r>
    <x v="4"/>
    <s v="1A2gvii"/>
    <x v="6"/>
    <s v="Industrial off-road mobile machinery"/>
    <n v="66"/>
    <s v="Petrol"/>
    <n v="28"/>
    <x v="1"/>
    <n v="7888.9798080914798"/>
    <s v="TJ (net)"/>
    <n v="8.7977967223839095E-4"/>
    <n v="6.9405640698580102"/>
  </r>
  <r>
    <x v="7"/>
    <s v="1A5b"/>
    <x v="6"/>
    <s v="Shipping - naval"/>
    <n v="67"/>
    <s v="Gas oil"/>
    <n v="15"/>
    <x v="1"/>
    <n v="0.15483200228671901"/>
    <s v="TJ (net)"/>
    <n v="1.65017591314729"/>
    <n v="0.25550004075790983"/>
  </r>
  <r>
    <x v="9"/>
    <s v="2D3a"/>
    <x v="6"/>
    <s v="Agriculture - agrochemicals use"/>
    <n v="71"/>
    <s v="Agrochemical active ingredient"/>
    <n v="91"/>
    <x v="1"/>
    <n v="23.333929227549401"/>
    <s v="kilotonne"/>
    <n v="0.65769793057067705"/>
    <n v="15.346676965041899"/>
  </r>
  <r>
    <x v="5"/>
    <s v="2H2"/>
    <x v="6"/>
    <s v="Bread baking"/>
    <n v="73"/>
    <s v="Bread"/>
    <n v="145"/>
    <x v="1"/>
    <n v="1893.40102267014"/>
    <s v="kilotonne"/>
    <n v="4.4999999999999997E-3"/>
    <n v="8.5203046020156297"/>
  </r>
  <r>
    <x v="9"/>
    <s v="2D3f"/>
    <x v="6"/>
    <s v="Dry cleaning"/>
    <n v="76"/>
    <s v="Solvent use"/>
    <n v="49"/>
    <x v="1"/>
    <n v="1.0370399045726499"/>
    <s v="EF = Emission fuel = 1"/>
    <n v="0.66535714285714298"/>
    <n v="0.69000190793530303"/>
  </r>
  <r>
    <x v="9"/>
    <s v="2D3d"/>
    <x v="6"/>
    <s v="Film coating"/>
    <n v="77"/>
    <s v="Pulp paper printing and publishing"/>
    <n v="144"/>
    <x v="1"/>
    <n v="95.079310945466801"/>
    <s v="no units"/>
    <n v="1.6068539699494299E-2"/>
    <n v="1.5277856825278"/>
  </r>
  <r>
    <x v="9"/>
    <s v="2D3i"/>
    <x v="6"/>
    <s v="Industrial adhesives - other"/>
    <n v="78"/>
    <s v="Adhesives and sealants"/>
    <n v="107"/>
    <x v="1"/>
    <n v="0.47"/>
    <s v="Megatonne"/>
    <n v="54.739988755026197"/>
    <n v="25.727794714862299"/>
  </r>
  <r>
    <x v="9"/>
    <s v="2D3d"/>
    <x v="6"/>
    <s v="Leather coating"/>
    <n v="80"/>
    <s v="Leather and leather products"/>
    <n v="94"/>
    <x v="1"/>
    <n v="98.321335510252993"/>
    <s v="no units"/>
    <n v="8.1966693305302095E-4"/>
    <n v="8.0590747531366094E-2"/>
  </r>
  <r>
    <x v="9"/>
    <s v="2D3e"/>
    <x v="6"/>
    <s v="Leather degreasing"/>
    <n v="81"/>
    <s v="Leather and leather products"/>
    <n v="94"/>
    <x v="1"/>
    <n v="92.412615075574806"/>
    <s v="no units"/>
    <n v="6.6867268472082901E-4"/>
    <n v="6.1793791424657199E-2"/>
  </r>
  <r>
    <x v="9"/>
    <s v="2D3i"/>
    <x v="6"/>
    <s v="Other solvent use"/>
    <n v="83"/>
    <s v="Solvent use"/>
    <n v="49"/>
    <x v="1"/>
    <n v="35.455302688443403"/>
    <s v="kilotonne"/>
    <n v="7.4381127471731201E-2"/>
    <n v="2.6372053888179199"/>
  </r>
  <r>
    <x v="9"/>
    <s v="2D3b"/>
    <x v="6"/>
    <s v="Road dressings"/>
    <n v="85"/>
    <s v="Non fuel bitumen use"/>
    <n v="89"/>
    <x v="1"/>
    <n v="1.3275167149717599"/>
    <s v="Megatonne"/>
    <n v="0.47630265463272398"/>
    <n v="0.632299735410362"/>
  </r>
  <r>
    <x v="9"/>
    <s v="2D3i"/>
    <x v="6"/>
    <s v="Seed oil extraction"/>
    <n v="86"/>
    <s v="Oilseeds and nuts"/>
    <n v="133"/>
    <x v="1"/>
    <n v="2304.6707740761699"/>
    <s v="kilotonne"/>
    <n v="8.3303163477967904E-4"/>
    <n v="1.91986366255762"/>
  </r>
  <r>
    <x v="4"/>
    <s v="1A2c"/>
    <x v="6"/>
    <s v="Ammonia production - combustion"/>
    <n v="94"/>
    <s v="Natural gas"/>
    <n v="19"/>
    <x v="1"/>
    <n v="7065.4781110921804"/>
    <s v="TJ (net)"/>
    <n v="2.7316341534284601E-6"/>
    <n v="1.93003013185606E-2"/>
  </r>
  <r>
    <x v="5"/>
    <s v="2C1"/>
    <x v="6"/>
    <s v="Electric arc furnaces"/>
    <n v="95"/>
    <s v="Steel production (electric arc)"/>
    <n v="175"/>
    <x v="1"/>
    <n v="1.63764432686335"/>
    <s v="Megatonne"/>
    <n v="4.5999999999999999E-2"/>
    <n v="7.5331639035714104E-2"/>
  </r>
  <r>
    <x v="5"/>
    <s v="2C1"/>
    <x v="6"/>
    <s v="Iron and steel - flaring"/>
    <n v="98"/>
    <s v="Blast furnace gas"/>
    <n v="4"/>
    <x v="1"/>
    <n v="3229.3094569115401"/>
    <s v="TJ (net)"/>
    <n v="2.3E-5"/>
    <n v="7.4274117508965398E-2"/>
  </r>
  <r>
    <x v="3"/>
    <s v="1B1b"/>
    <x v="6"/>
    <s v="Iron and steel - flaring"/>
    <n v="98"/>
    <s v="Coke oven gas"/>
    <n v="9"/>
    <x v="1"/>
    <n v="382.22865280465902"/>
    <s v="TJ (net)"/>
    <n v="2.3E-5"/>
    <n v="8.7912590145071603E-3"/>
  </r>
  <r>
    <x v="3"/>
    <s v="1B2c"/>
    <x v="6"/>
    <s v="Refineries - flares"/>
    <n v="102"/>
    <s v="Process emission"/>
    <n v="48"/>
    <x v="1"/>
    <n v="0.73498097453505296"/>
    <s v="TJ (net)"/>
    <n v="1"/>
    <n v="0.73498097453505296"/>
  </r>
  <r>
    <x v="9"/>
    <s v="2D3d"/>
    <x v="6"/>
    <s v="Industrial coatings - coil coating"/>
    <n v="112"/>
    <s v="Coil coatings"/>
    <n v="130"/>
    <x v="1"/>
    <n v="18.7011399885718"/>
    <s v="kilotonne"/>
    <n v="2.6125067871535998E-3"/>
    <n v="4.8856855147653401E-2"/>
  </r>
  <r>
    <x v="3"/>
    <s v="1B2ai"/>
    <x v="6"/>
    <s v="Upstream Oil Production - Onshore Oil Loading"/>
    <n v="113"/>
    <s v="Crude oil"/>
    <n v="157"/>
    <x v="1"/>
    <n v="47773879.975075901"/>
    <s v="t"/>
    <n v="3.2574742841506801E-7"/>
    <n v="15.562218547291099"/>
  </r>
  <r>
    <x v="8"/>
    <s v="z_1A3di(i)"/>
    <x v="6"/>
    <s v="Shipping - international IPCC definition"/>
    <n v="127"/>
    <s v="Fuel oil"/>
    <n v="14"/>
    <x v="1"/>
    <n v="0.80895036056476699"/>
    <s v="Mt fuel consumed"/>
    <n v="2.873869796473"/>
    <n v="2.3248180080730267"/>
  </r>
  <r>
    <x v="8"/>
    <s v="z_1A3di(i)"/>
    <x v="6"/>
    <s v="Shipping - international IPCC definition"/>
    <n v="127"/>
    <s v="Gas oil"/>
    <n v="15"/>
    <x v="1"/>
    <n v="1.6304743000000004"/>
    <s v="Mt fuel consumed"/>
    <n v="1.65017591314729"/>
    <n v="2.6905694168656891"/>
  </r>
  <r>
    <x v="3"/>
    <s v="1B2aiv"/>
    <x v="6"/>
    <s v="Refineries - drainage"/>
    <n v="142"/>
    <s v="Process emission"/>
    <n v="48"/>
    <x v="1"/>
    <n v="8.1467909186340606"/>
    <s v="TJ (net)"/>
    <n v="0.92943487985126905"/>
    <n v="7.5719116386340604"/>
  </r>
  <r>
    <x v="3"/>
    <s v="1B2aiv"/>
    <x v="6"/>
    <s v="Refineries - process"/>
    <n v="143"/>
    <s v="Process emission"/>
    <n v="48"/>
    <x v="1"/>
    <n v="9.3300097372415607"/>
    <s v="TJ (net)"/>
    <n v="1"/>
    <n v="9.3300097372415607"/>
  </r>
  <r>
    <x v="3"/>
    <s v="1B2aiv"/>
    <x v="6"/>
    <s v="Refineries - tankage"/>
    <n v="144"/>
    <s v="Process emission"/>
    <n v="48"/>
    <x v="1"/>
    <n v="2.4280306781120098"/>
    <s v="TJ (net)"/>
    <n v="1"/>
    <n v="2.4280306781120098"/>
  </r>
  <r>
    <x v="5"/>
    <s v="2H2"/>
    <x v="6"/>
    <s v="Cider manufacture"/>
    <n v="150"/>
    <s v="Cider"/>
    <n v="137"/>
    <x v="1"/>
    <n v="0.67875723388366604"/>
    <s v="billion litres"/>
    <n v="0.02"/>
    <n v="1.35751446776733E-2"/>
  </r>
  <r>
    <x v="5"/>
    <s v="2H2"/>
    <x v="6"/>
    <s v="Wine manufacture"/>
    <n v="152"/>
    <s v="Wine"/>
    <n v="138"/>
    <x v="1"/>
    <n v="0.294737786177176"/>
    <s v="billion litres"/>
    <n v="0.450507382714603"/>
    <n v="0.132781548637776"/>
  </r>
  <r>
    <x v="9"/>
    <s v="2D3g"/>
    <x v="6"/>
    <s v="Coating manufacture - adhesives"/>
    <n v="153"/>
    <s v="Solvent used in coating"/>
    <n v="146"/>
    <x v="1"/>
    <n v="42.893422592812001"/>
    <s v="kilotonne"/>
    <n v="1.0999999999999999E-2"/>
    <n v="0.47182764852093201"/>
  </r>
  <r>
    <x v="9"/>
    <s v="2D3g"/>
    <x v="6"/>
    <s v="Coating manufacture - inks"/>
    <n v="154"/>
    <s v="Solvent used in coating"/>
    <n v="146"/>
    <x v="1"/>
    <n v="34.892604065149101"/>
    <s v="kilotonne"/>
    <n v="1.0999999999999999E-2"/>
    <n v="0.38381864471664001"/>
  </r>
  <r>
    <x v="9"/>
    <s v="2D3g"/>
    <x v="6"/>
    <s v="Coating manufacture - other coatings"/>
    <n v="155"/>
    <s v="Solvent used in coating"/>
    <n v="146"/>
    <x v="1"/>
    <n v="136.52395201944901"/>
    <s v="kilotonne"/>
    <n v="1.0999999999999999E-2"/>
    <n v="1.5017634722139399"/>
  </r>
  <r>
    <x v="9"/>
    <s v="2D3d"/>
    <x v="6"/>
    <s v="Decorative paint - retail decorative"/>
    <n v="156"/>
    <s v="Retail decorative coatings"/>
    <n v="105"/>
    <x v="1"/>
    <n v="360.09005538322401"/>
    <s v="kilotonne"/>
    <n v="4.2860429774917899E-2"/>
    <n v="15.433614531399"/>
  </r>
  <r>
    <x v="9"/>
    <s v="2D3d"/>
    <x v="6"/>
    <s v="Decorative paint - trade decorative"/>
    <n v="157"/>
    <s v="Trade decorative coatings"/>
    <n v="106"/>
    <x v="1"/>
    <n v="320.77743447720798"/>
    <s v="kilotonne"/>
    <n v="4.2860429774917899E-2"/>
    <n v="13.748658703788699"/>
  </r>
  <r>
    <x v="9"/>
    <s v="2D3d"/>
    <x v="6"/>
    <s v="Industrial coatings - wood"/>
    <n v="158"/>
    <s v="Wood coatings"/>
    <n v="103"/>
    <x v="1"/>
    <n v="23.892281053924499"/>
    <s v="kilotonne"/>
    <n v="0.13436656631175301"/>
    <n v="3.2103237665711899"/>
  </r>
  <r>
    <x v="9"/>
    <s v="2D3d"/>
    <x v="6"/>
    <s v="Industrial coatings - metal and plastic"/>
    <n v="159"/>
    <s v="Metal and plastic coatings"/>
    <n v="102"/>
    <x v="1"/>
    <n v="98.620187897537306"/>
    <s v="kilotonne"/>
    <n v="0.17938193946525999"/>
    <n v="17.690680575488599"/>
  </r>
  <r>
    <x v="9"/>
    <s v="2D3d"/>
    <x v="6"/>
    <s v="Industrial coatings - high performance"/>
    <n v="160"/>
    <s v="High performance coatings"/>
    <n v="99"/>
    <x v="1"/>
    <n v="26.0845778766667"/>
    <s v="kilotonne"/>
    <n v="0.21873627074006399"/>
    <n v="5.7056432885708501"/>
  </r>
  <r>
    <x v="9"/>
    <s v="2D3d"/>
    <x v="6"/>
    <s v="Industrial coatings - marine"/>
    <n v="161"/>
    <s v="Marine coatings"/>
    <n v="98"/>
    <x v="1"/>
    <n v="11.156758422157001"/>
    <s v="kilotonne"/>
    <n v="0.203112251401488"/>
    <n v="2.26607432146682"/>
  </r>
  <r>
    <x v="9"/>
    <s v="2D3d"/>
    <x v="6"/>
    <s v="Industrial coatings - metal packaging"/>
    <n v="162"/>
    <s v="Metal packaging coatings"/>
    <n v="104"/>
    <x v="1"/>
    <n v="49.424441398368401"/>
    <s v="kilotonne"/>
    <n v="2.4237730444569498E-2"/>
    <n v="1.1979362879870701"/>
  </r>
  <r>
    <x v="9"/>
    <s v="2D3d"/>
    <x v="6"/>
    <s v="Industrial coatings - automotive"/>
    <n v="163"/>
    <s v="Automotive coatings"/>
    <n v="97"/>
    <x v="1"/>
    <n v="39.422263738975502"/>
    <s v="kilotonne"/>
    <n v="0.16757804490459499"/>
    <n v="6.6063058830908199"/>
  </r>
  <r>
    <x v="9"/>
    <s v="2D3d"/>
    <x v="6"/>
    <s v="Industrial coatings - vehicle refinishing"/>
    <n v="164"/>
    <s v="Vehicle refinishing coatings"/>
    <n v="100"/>
    <x v="1"/>
    <n v="8.6012211794128195"/>
    <s v="kilotonne"/>
    <n v="0.15859414643139899"/>
    <n v="1.36410333121665"/>
  </r>
  <r>
    <x v="3"/>
    <s v="1B2av"/>
    <x v="6"/>
    <s v="Petrol terminals - storage"/>
    <n v="165"/>
    <s v="Petrol (unleaded)"/>
    <n v="87"/>
    <x v="1"/>
    <n v="11.348296363026501"/>
    <s v="Megatonne"/>
    <n v="0.1"/>
    <n v="1.13482963630265"/>
  </r>
  <r>
    <x v="3"/>
    <s v="1B2av"/>
    <x v="6"/>
    <s v="Petrol terminals - storage"/>
    <n v="165"/>
    <s v="Petrol (leaded)"/>
    <n v="88"/>
    <x v="1"/>
    <n v="9.0570105776579899E-3"/>
    <s v="Megatonne"/>
    <n v="9.3964489026599401E-2"/>
    <n v="8.5103737103813903E-4"/>
  </r>
  <r>
    <x v="3"/>
    <s v="1B2av"/>
    <x v="6"/>
    <s v="Refineries - road/rail loading"/>
    <n v="167"/>
    <s v="Petrol (unleaded)"/>
    <n v="87"/>
    <x v="1"/>
    <n v="10.794411888601299"/>
    <s v="Mt fuel consumed"/>
    <n v="2.3421889440441001E-2"/>
    <n v="0.25282552182940199"/>
  </r>
  <r>
    <x v="3"/>
    <s v="1B2av"/>
    <x v="6"/>
    <s v="Refineries - road/rail loading"/>
    <n v="167"/>
    <s v="Petrol (leaded)"/>
    <n v="88"/>
    <x v="1"/>
    <n v="0"/>
    <s v="Mt fuel consumed"/>
    <n v="2.3421889440441001E-2"/>
    <n v="0"/>
  </r>
  <r>
    <x v="3"/>
    <s v="1B2av"/>
    <x v="6"/>
    <s v="Petrol stations - petrol delivery"/>
    <n v="168"/>
    <s v="Petrol (unleaded)"/>
    <n v="87"/>
    <x v="1"/>
    <n v="11.348296363026501"/>
    <s v="Megatonne"/>
    <n v="7.8546940483184599E-2"/>
    <n v="0.89137395901218297"/>
  </r>
  <r>
    <x v="3"/>
    <s v="1B2av"/>
    <x v="6"/>
    <s v="Petrol stations - petrol delivery"/>
    <n v="168"/>
    <s v="Petrol (leaded)"/>
    <n v="88"/>
    <x v="1"/>
    <n v="9.0570105776579899E-3"/>
    <s v="Megatonne"/>
    <n v="7.7708287703290593E-2"/>
    <n v="7.0380478370039303E-4"/>
  </r>
  <r>
    <x v="3"/>
    <s v="1B2av"/>
    <x v="6"/>
    <s v="Petrol stations - vehicle refuelling"/>
    <n v="169"/>
    <s v="Petrol (unleaded)"/>
    <n v="87"/>
    <x v="1"/>
    <n v="11.348296363026501"/>
    <s v="Megatonne"/>
    <n v="1.02720001803401"/>
    <n v="11.6569702287561"/>
  </r>
  <r>
    <x v="3"/>
    <s v="1B2av"/>
    <x v="6"/>
    <s v="Petrol stations - vehicle refuelling"/>
    <n v="169"/>
    <s v="Petrol (leaded)"/>
    <n v="88"/>
    <x v="1"/>
    <n v="9.0570105776579899E-3"/>
    <s v="Megatonne"/>
    <n v="1.01623251063866"/>
    <n v="9.2040285982142797E-3"/>
  </r>
  <r>
    <x v="3"/>
    <s v="1B2av"/>
    <x v="6"/>
    <s v="Petrol terminals - tanker loading"/>
    <n v="171"/>
    <s v="Petrol (unleaded)"/>
    <n v="87"/>
    <x v="1"/>
    <n v="11.348296363026501"/>
    <s v="Megatonne"/>
    <n v="1.27899501632299E-2"/>
    <n v="0.14514414492067201"/>
  </r>
  <r>
    <x v="3"/>
    <s v="1B2av"/>
    <x v="6"/>
    <s v="Petrol terminals - tanker loading"/>
    <n v="171"/>
    <s v="Petrol (leaded)"/>
    <n v="88"/>
    <x v="1"/>
    <n v="9.0570105776579899E-3"/>
    <s v="Megatonne"/>
    <n v="1.26533907098239E-2"/>
    <n v="1.1460189350211399E-4"/>
  </r>
  <r>
    <x v="1"/>
    <s v="1A3c"/>
    <x v="6"/>
    <s v="Railways - intercity"/>
    <n v="172"/>
    <s v="Gas oil"/>
    <n v="15"/>
    <x v="1"/>
    <n v="8936.6005566494405"/>
    <s v="TJ (net)"/>
    <n v="2.67671616522016E-5"/>
    <n v="0.23920743172098999"/>
  </r>
  <r>
    <x v="1"/>
    <s v="1A3c"/>
    <x v="6"/>
    <s v="Railways - regional"/>
    <n v="173"/>
    <s v="Gas oil"/>
    <n v="15"/>
    <x v="1"/>
    <n v="9819.3725940309196"/>
    <s v="TJ (net)"/>
    <n v="1.9363670636457701E-5"/>
    <n v="0.19013909676747401"/>
  </r>
  <r>
    <x v="1"/>
    <s v="1A3c"/>
    <x v="6"/>
    <s v="Railways - freight"/>
    <n v="174"/>
    <s v="Gas oil"/>
    <n v="15"/>
    <x v="1"/>
    <n v="6050.1641740164196"/>
    <s v="TJ (net)"/>
    <n v="1.38979587105023E-5"/>
    <n v="8.4084931882240393E-2"/>
  </r>
  <r>
    <x v="3"/>
    <s v="1B2ai"/>
    <x v="6"/>
    <s v="Upstream Oil Production - Offshore Oil Loading"/>
    <n v="175"/>
    <s v="Crude oil"/>
    <n v="157"/>
    <x v="1"/>
    <n v="5574691.5935624996"/>
    <s v="t"/>
    <n v="1.3636618830098401E-6"/>
    <n v="7.6019944356765601"/>
  </r>
  <r>
    <x v="3"/>
    <s v="1B2ai"/>
    <x v="6"/>
    <s v="Upstream Oil Production - Oil terminal storage"/>
    <n v="176"/>
    <s v="Non-fuel combustion"/>
    <n v="21"/>
    <x v="1"/>
    <n v="0.77378093749999999"/>
    <s v="EF = Emission fuel = 1"/>
    <n v="8.5765999999999995E-2"/>
    <n v="6.6364095885625002E-2"/>
  </r>
  <r>
    <x v="1"/>
    <s v="1A3aii(i)"/>
    <x v="6"/>
    <s v="Aircraft - domestic take off and landing"/>
    <n v="177"/>
    <s v="Aviation spirit"/>
    <n v="2"/>
    <x v="1"/>
    <n v="477.55789302160599"/>
    <s v="TJ (net)"/>
    <n v="5.7841071743100101E-4"/>
    <n v="0.27622460351746397"/>
  </r>
  <r>
    <x v="1"/>
    <s v="1A3aii(i)"/>
    <x v="6"/>
    <s v="Aircraft - domestic take off and landing"/>
    <n v="177"/>
    <s v="Aviation turbine fuel"/>
    <n v="3"/>
    <x v="1"/>
    <n v="5867.07742509947"/>
    <s v="TJ (net)"/>
    <n v="5.33782304908466E-5"/>
    <n v="0.31317421110460197"/>
  </r>
  <r>
    <x v="4"/>
    <s v="1A2f"/>
    <x v="6"/>
    <s v="Cement - non-decarbonising"/>
    <n v="178"/>
    <s v="Clinker production"/>
    <n v="167"/>
    <x v="1"/>
    <n v="8.0758235819375095"/>
    <s v="Mt clinker produced"/>
    <n v="6.08214750081476E-2"/>
    <n v="0.49118350215902101"/>
  </r>
  <r>
    <x v="9"/>
    <s v="2D3b"/>
    <x v="6"/>
    <s v="Other industry - asphalt manufacture"/>
    <n v="202"/>
    <s v="Asphalt produced"/>
    <n v="71"/>
    <x v="1"/>
    <n v="14.5868751304952"/>
    <s v="Megatonne"/>
    <n v="1.6E-2"/>
    <n v="0.23339000208792299"/>
  </r>
  <r>
    <x v="9"/>
    <s v="2D3h"/>
    <x v="6"/>
    <s v="Printing - screen printing"/>
    <n v="240"/>
    <s v="Screen printing inks"/>
    <n v="114"/>
    <x v="1"/>
    <n v="1.95"/>
    <s v="kilotonne"/>
    <n v="0.17384615384615401"/>
    <n v="0.33900000000000002"/>
  </r>
  <r>
    <x v="9"/>
    <s v="2D3h"/>
    <x v="6"/>
    <s v="Printing - heatset web offset"/>
    <n v="243"/>
    <s v="Heatset offset ink"/>
    <n v="109"/>
    <x v="1"/>
    <n v="15.2041788524974"/>
    <s v="kilotonne"/>
    <n v="4.3141234922002399E-2"/>
    <n v="0.65592705167173104"/>
  </r>
  <r>
    <x v="9"/>
    <s v="2D3h"/>
    <x v="6"/>
    <s v="Printing - metal decorating"/>
    <n v="245"/>
    <s v="Metal decorating inks"/>
    <n v="191"/>
    <x v="1"/>
    <n v="0.47753690104166702"/>
    <s v="kilotonne"/>
    <n v="8.9214268005016001E-2"/>
    <n v="4.2603105071816097E-2"/>
  </r>
  <r>
    <x v="9"/>
    <s v="2D3h"/>
    <x v="6"/>
    <s v="Printing - other inks"/>
    <n v="247"/>
    <s v="Other inks"/>
    <n v="115"/>
    <x v="1"/>
    <n v="0.64116801575231097"/>
    <s v="kilotonne"/>
    <n v="7.8311232778616194E-2"/>
    <n v="5.0210657731782703E-2"/>
  </r>
  <r>
    <x v="9"/>
    <s v="2D3h"/>
    <x v="6"/>
    <s v="Printing - overprint varnishes"/>
    <n v="248"/>
    <s v="Overprint varnishes"/>
    <n v="192"/>
    <x v="1"/>
    <n v="10.100266333247101"/>
    <s v="kilotonne"/>
    <n v="5.7113045749132903E-2"/>
    <n v="0.57685697316916895"/>
  </r>
  <r>
    <x v="9"/>
    <s v="2D3h"/>
    <x v="6"/>
    <s v="Printing - publication gravure"/>
    <n v="249"/>
    <s v="Publication gravure ink"/>
    <n v="111"/>
    <x v="1"/>
    <n v="6"/>
    <s v="kilotonne"/>
    <n v="1.44793587482424E-3"/>
    <n v="8.6876152489454399E-3"/>
  </r>
  <r>
    <x v="9"/>
    <s v="2D3e"/>
    <x v="6"/>
    <s v="Surface cleaning - trichloroethylene"/>
    <n v="250"/>
    <s v="Cleaning solvent"/>
    <n v="108"/>
    <x v="1"/>
    <n v="9.0691328453597498E-3"/>
    <s v="Megatonne"/>
    <n v="50"/>
    <n v="0.45345664226798699"/>
  </r>
  <r>
    <x v="9"/>
    <s v="2D3e"/>
    <x v="6"/>
    <s v="Surface cleaning - 111-trichloroethane"/>
    <n v="251"/>
    <s v="Cleaning solvent"/>
    <n v="108"/>
    <x v="1"/>
    <n v="0"/>
    <s v="Megatonne"/>
    <n v="0"/>
    <n v="0"/>
  </r>
  <r>
    <x v="9"/>
    <s v="2D3e"/>
    <x v="6"/>
    <s v="Surface cleaning - tetrachloroethylene"/>
    <n v="252"/>
    <s v="Cleaning solvent"/>
    <n v="108"/>
    <x v="1"/>
    <n v="1.2349329535410901E-3"/>
    <s v="Megatonne"/>
    <n v="120"/>
    <n v="0.14819195442493099"/>
  </r>
  <r>
    <x v="9"/>
    <s v="2D3e"/>
    <x v="6"/>
    <s v="Surface cleaning - dichloromethane"/>
    <n v="253"/>
    <s v="Cleaning solvent"/>
    <n v="108"/>
    <x v="1"/>
    <n v="1.4317426414597999E-3"/>
    <s v="Megatonne"/>
    <n v="50"/>
    <n v="7.1587132072990001E-2"/>
  </r>
  <r>
    <x v="9"/>
    <s v="2D3e"/>
    <x v="6"/>
    <s v="Surface cleaning - hydrocarbons"/>
    <n v="254"/>
    <s v="Cleaning solvent"/>
    <n v="108"/>
    <x v="1"/>
    <n v="1.30346441625001E-2"/>
    <s v="Megatonne"/>
    <n v="750"/>
    <n v="9.7759831218750808"/>
  </r>
  <r>
    <x v="9"/>
    <s v="2D3e"/>
    <x v="6"/>
    <s v="Surface cleaning - oxygenated solvents"/>
    <n v="255"/>
    <s v="Cleaning solvent"/>
    <n v="108"/>
    <x v="1"/>
    <n v="2.7931380348214501E-3"/>
    <s v="Megatonne"/>
    <n v="750"/>
    <n v="2.0948535261160899"/>
  </r>
  <r>
    <x v="9"/>
    <s v="2D3a"/>
    <x v="6"/>
    <s v="Non-aerosol products - cosmetics and toiletries"/>
    <n v="256"/>
    <s v="Cosmetics and toiletries"/>
    <n v="188"/>
    <x v="1"/>
    <n v="331.33851830107199"/>
    <s v="kilotonne"/>
    <n v="3.6211730285977198E-2"/>
    <n v="11.9983410580737"/>
  </r>
  <r>
    <x v="9"/>
    <s v="2D3a"/>
    <x v="6"/>
    <s v="Non-aerosol products - household products"/>
    <n v="257"/>
    <s v="Household products"/>
    <n v="189"/>
    <x v="1"/>
    <n v="808.83511189472995"/>
    <s v="kilotonne"/>
    <n v="1.25655130390848E-2"/>
    <n v="10.163428144982801"/>
  </r>
  <r>
    <x v="9"/>
    <s v="2D3a"/>
    <x v="6"/>
    <s v="Non-aerosol products - automotive products"/>
    <n v="258"/>
    <s v="Carcare products"/>
    <n v="190"/>
    <x v="1"/>
    <n v="153.71835151875001"/>
    <s v="kilotonne"/>
    <n v="0.24759942461199999"/>
    <n v="38.060575388347701"/>
  </r>
  <r>
    <x v="9"/>
    <s v="2D3a"/>
    <x v="6"/>
    <s v="Non-aerosol products - domestic adhesives"/>
    <n v="259"/>
    <s v="Adhesives and sealants"/>
    <n v="107"/>
    <x v="1"/>
    <n v="0.47"/>
    <s v="Megatonne"/>
    <n v="9.3842978723404205"/>
    <n v="4.4106199999999998"/>
  </r>
  <r>
    <x v="9"/>
    <s v="2D3a"/>
    <x v="6"/>
    <s v="Non-aerosol products - paint thinner"/>
    <n v="260"/>
    <s v="Population"/>
    <n v="79"/>
    <x v="1"/>
    <n v="70.527993838843102"/>
    <s v="million people"/>
    <n v="0.20499999999999999"/>
    <n v="14.4582387369628"/>
  </r>
  <r>
    <x v="9"/>
    <s v="2G"/>
    <x v="6"/>
    <s v="Cigarette smoking"/>
    <n v="270"/>
    <s v="Cigarettes"/>
    <n v="80"/>
    <x v="1"/>
    <n v="2.7153012865897899E-2"/>
    <s v="Megatonne"/>
    <n v="4.84"/>
    <n v="0.131420582270946"/>
  </r>
  <r>
    <x v="9"/>
    <s v="2D3a"/>
    <x v="6"/>
    <s v="Aerosols - cosmetics and toiletries"/>
    <n v="272"/>
    <s v="Aerosols"/>
    <n v="90"/>
    <x v="1"/>
    <n v="688.96368284226696"/>
    <s v="million units"/>
    <n v="4.43886946980937E-2"/>
    <n v="30.582198575759602"/>
  </r>
  <r>
    <x v="9"/>
    <s v="2D3a"/>
    <x v="6"/>
    <s v="Aerosols - household products"/>
    <n v="273"/>
    <s v="Aerosols"/>
    <n v="90"/>
    <x v="1"/>
    <n v="705.27993838843099"/>
    <s v="million units"/>
    <n v="1.5690868693636902E-2"/>
    <n v="11.0664549055092"/>
  </r>
  <r>
    <x v="9"/>
    <s v="2D3a"/>
    <x v="6"/>
    <s v="Aerosols - carcare products"/>
    <n v="274"/>
    <s v="Aerosols"/>
    <n v="90"/>
    <x v="1"/>
    <n v="712.78847979541001"/>
    <s v="million units"/>
    <n v="2.9151179770033099E-2"/>
    <n v="20.778625112524601"/>
  </r>
  <r>
    <x v="9"/>
    <s v="2D3d"/>
    <x v="6"/>
    <s v="Industrial coatings - commercial vehicles"/>
    <n v="297"/>
    <s v="Commercial vehicle coatings"/>
    <n v="101"/>
    <x v="1"/>
    <n v="5.7341474529418797"/>
    <s v="kilotonne"/>
    <n v="0.15859414643139899"/>
    <n v="0.90940222081109801"/>
  </r>
  <r>
    <x v="9"/>
    <s v="2D3d"/>
    <x v="6"/>
    <s v="Paper coating"/>
    <n v="298"/>
    <s v="Solvent use"/>
    <n v="49"/>
    <x v="1"/>
    <n v="2.9627768577949301"/>
    <s v="kilotonne"/>
    <n v="0.16785768796549799"/>
    <n v="0.49732487330713998"/>
  </r>
  <r>
    <x v="6"/>
    <s v="5C1biv"/>
    <x v="6"/>
    <s v="Incineration - sewage sludge"/>
    <n v="302"/>
    <s v="Sewage sludge combustion"/>
    <n v="23"/>
    <x v="1"/>
    <n v="0.111571"/>
    <s v="Megatonne"/>
    <n v="0.84"/>
    <n v="9.3719640000000007E-2"/>
  </r>
  <r>
    <x v="6"/>
    <s v="5C1biii"/>
    <x v="6"/>
    <s v="Incineration - clinical waste"/>
    <n v="303"/>
    <s v="Clinical waste"/>
    <n v="63"/>
    <x v="1"/>
    <n v="9.5058215165508303E-2"/>
    <s v="Megatonne"/>
    <n v="0.7"/>
    <n v="6.6540750615855807E-2"/>
  </r>
  <r>
    <x v="6"/>
    <s v="5C1bii"/>
    <x v="6"/>
    <s v="Incineration - chemical waste"/>
    <n v="304"/>
    <s v="Chemical waste"/>
    <n v="73"/>
    <x v="1"/>
    <n v="0.1148486161645"/>
    <s v="Megatonne"/>
    <n v="7.2430483058262704E-2"/>
    <n v="8.3185407473677295E-3"/>
  </r>
  <r>
    <x v="6"/>
    <s v="5C1bv"/>
    <x v="6"/>
    <s v="Crematoria"/>
    <n v="305"/>
    <s v="Cremation"/>
    <n v="64"/>
    <x v="1"/>
    <n v="0.49854034148482801"/>
    <s v="million cremations"/>
    <n v="1.2999999999999999E-2"/>
    <n v="6.4810244393027601E-3"/>
  </r>
  <r>
    <x v="9"/>
    <s v="2D3h"/>
    <x v="6"/>
    <s v="Printing - other offset"/>
    <n v="308"/>
    <s v="Other offset ink"/>
    <n v="110"/>
    <x v="1"/>
    <n v="5.5647667447916698"/>
    <s v="kilotonne"/>
    <n v="3.3382503956692899E-2"/>
    <n v="0.185765847876081"/>
  </r>
  <r>
    <x v="9"/>
    <s v="2D3h"/>
    <x v="6"/>
    <s v="Printing - flexible packaging"/>
    <n v="309"/>
    <s v="Flexible packaging inks"/>
    <n v="112"/>
    <x v="1"/>
    <n v="22.557490099344999"/>
    <s v="kilotonne"/>
    <n v="0.1846314419473"/>
    <n v="4.1648219237540101"/>
  </r>
  <r>
    <x v="9"/>
    <s v="2D3h"/>
    <x v="6"/>
    <s v="Printing - other flexography"/>
    <n v="310"/>
    <s v="Other flexographic inks"/>
    <n v="113"/>
    <x v="1"/>
    <n v="15.272674537987999"/>
    <s v="kilotonne"/>
    <n v="9.7772336286457998E-2"/>
    <n v="1.4932450709217899"/>
  </r>
  <r>
    <x v="9"/>
    <s v="2D3h"/>
    <x v="6"/>
    <s v="Printing - print chemicals"/>
    <n v="312"/>
    <s v="Print chemicals"/>
    <n v="116"/>
    <x v="1"/>
    <n v="4.1623180667191102"/>
    <s v="kilotonne"/>
    <n v="8.7827325939037901E-2"/>
    <n v="0.36556526550768498"/>
  </r>
  <r>
    <x v="3"/>
    <s v="1B2ai"/>
    <x v="6"/>
    <s v="Petroleum processes"/>
    <n v="314"/>
    <s v="Oil production"/>
    <n v="132"/>
    <x v="1"/>
    <n v="39.652819817307098"/>
    <s v="Megatonne"/>
    <n v="3.4211080080778E-2"/>
    <n v="1.3565657941985501"/>
  </r>
  <r>
    <x v="3"/>
    <s v="1B2b"/>
    <x v="6"/>
    <s v="Gasification processes"/>
    <n v="315"/>
    <s v="Gas production (onshore)"/>
    <n v="131"/>
    <x v="1"/>
    <n v="30.768268666552"/>
    <s v="billion cubic meters gas production"/>
    <n v="1.8046192915148499E-3"/>
    <n v="5.5525011202171598E-2"/>
  </r>
  <r>
    <x v="5"/>
    <s v="2C1"/>
    <x v="6"/>
    <s v="Hot rolling of steel"/>
    <n v="316"/>
    <s v="Rolled steel products"/>
    <n v="134"/>
    <x v="1"/>
    <n v="4.1055339818010896"/>
    <s v="Megatonne"/>
    <n v="7.0000000000000001E-3"/>
    <n v="2.8738737872607601E-2"/>
  </r>
  <r>
    <x v="5"/>
    <s v="2C1"/>
    <x v="6"/>
    <s v="Cold rolling of steel"/>
    <n v="317"/>
    <s v="Rolled steel products"/>
    <n v="134"/>
    <x v="1"/>
    <n v="1.8945926175074499"/>
    <s v="Megatonne"/>
    <n v="2.5000000000000001E-2"/>
    <n v="4.7364815437686301E-2"/>
  </r>
  <r>
    <x v="9"/>
    <s v="2D3g"/>
    <x v="6"/>
    <s v="Tyre manufacture"/>
    <n v="318"/>
    <s v="Rubber and plastic products"/>
    <n v="135"/>
    <x v="1"/>
    <n v="76.725535545587704"/>
    <s v="no units"/>
    <n v="4.4103200039604003E-3"/>
    <n v="0.33838416423127998"/>
  </r>
  <r>
    <x v="9"/>
    <s v="2D3g"/>
    <x v="6"/>
    <s v="Other rubber products"/>
    <n v="319"/>
    <s v="Rubber and plastic products"/>
    <n v="135"/>
    <x v="1"/>
    <n v="80.614701586048"/>
    <s v="no units"/>
    <n v="1.9115593483320401E-2"/>
    <n v="1.5409978642980799"/>
  </r>
  <r>
    <x v="5"/>
    <s v="2H2"/>
    <x v="6"/>
    <s v="Brewing - wort boiling"/>
    <n v="321"/>
    <s v="Beer"/>
    <n v="136"/>
    <x v="1"/>
    <n v="4.2787115544680301"/>
    <s v="billion litres"/>
    <n v="4.7999999999999996E-3"/>
    <n v="2.05378154614465E-2"/>
  </r>
  <r>
    <x v="5"/>
    <s v="2H2"/>
    <x v="6"/>
    <s v="Brewing - fermentation"/>
    <n v="322"/>
    <s v="Beer"/>
    <n v="136"/>
    <x v="1"/>
    <n v="4.2787115544680301"/>
    <s v="billion litres"/>
    <n v="0.02"/>
    <n v="8.5574231089360603E-2"/>
  </r>
  <r>
    <x v="5"/>
    <s v="2H2"/>
    <x v="6"/>
    <s v="Spirit manufacture - fermentation"/>
    <n v="323"/>
    <s v="Spirits"/>
    <n v="139"/>
    <x v="1"/>
    <n v="0.65197589208206297"/>
    <s v="billion litres pure alcohol"/>
    <n v="1.5780000000000001"/>
    <n v="1.0288179577055001"/>
  </r>
  <r>
    <x v="5"/>
    <s v="2H2"/>
    <x v="6"/>
    <s v="Spirit manufacture - distillation"/>
    <n v="324"/>
    <s v="Spirits"/>
    <n v="139"/>
    <x v="1"/>
    <n v="0.65197589208206297"/>
    <s v="billion litres pure alcohol"/>
    <n v="0.78900000000000003"/>
    <n v="0.51440897885274794"/>
  </r>
  <r>
    <x v="5"/>
    <s v="2H2"/>
    <x v="6"/>
    <s v="Spirit manufacture - casking"/>
    <n v="325"/>
    <s v="Whisky"/>
    <n v="140"/>
    <x v="1"/>
    <n v="0.59100360455960899"/>
    <s v="billion litres pure alcohol"/>
    <n v="0.39450000000000002"/>
    <n v="0.233150921998766"/>
  </r>
  <r>
    <x v="5"/>
    <s v="2H2"/>
    <x v="6"/>
    <s v="Spirit manufacture - spent grain drying"/>
    <n v="326"/>
    <s v="Grain used in spirits"/>
    <n v="141"/>
    <x v="1"/>
    <n v="0.85389659189647504"/>
    <s v="Megatonne"/>
    <n v="1.31"/>
    <n v="1.1186045353843801"/>
  </r>
  <r>
    <x v="5"/>
    <s v="2H2"/>
    <x v="6"/>
    <s v="Spirit manufacture - Scotch whisky maturation"/>
    <n v="328"/>
    <s v="Whisky in storage"/>
    <n v="143"/>
    <x v="1"/>
    <n v="4.3388465823605902"/>
    <s v="billion litres pure alcohol"/>
    <n v="15.78"/>
    <n v="68.4669990696501"/>
  </r>
  <r>
    <x v="5"/>
    <s v="2H2"/>
    <x v="6"/>
    <s v="Other food - meat fish and poultry"/>
    <n v="330"/>
    <s v="Meat fish and poultry"/>
    <n v="147"/>
    <x v="1"/>
    <n v="4.5126217461285298"/>
    <s v="Megatonne"/>
    <n v="0.3"/>
    <n v="1.35378652383856"/>
  </r>
  <r>
    <x v="5"/>
    <s v="2H2"/>
    <x v="6"/>
    <s v="Other food - sugar production"/>
    <n v="331"/>
    <s v="Sugar"/>
    <n v="148"/>
    <x v="1"/>
    <n v="1.0930143514913"/>
    <s v="Megatonne"/>
    <n v="2.2807017543859599E-2"/>
    <n v="2.4928397490152399E-2"/>
  </r>
  <r>
    <x v="5"/>
    <s v="2H2"/>
    <x v="6"/>
    <s v="Other food - margarine and other solid fats"/>
    <n v="332"/>
    <s v="Fats"/>
    <n v="149"/>
    <x v="1"/>
    <n v="0.42234943273319497"/>
    <s v="Megatonne"/>
    <n v="10"/>
    <n v="4.2234943273319496"/>
  </r>
  <r>
    <x v="5"/>
    <s v="2H2"/>
    <x v="6"/>
    <s v="Other food - cakes biscuits and cereals"/>
    <n v="333"/>
    <s v="Cakes and biscuits"/>
    <n v="150"/>
    <x v="1"/>
    <n v="2.0385127799545302"/>
    <s v="Megatonne"/>
    <n v="1"/>
    <n v="2.0385127799545302"/>
  </r>
  <r>
    <x v="5"/>
    <s v="2H2"/>
    <x v="6"/>
    <s v="Other food - animal feed manufacture"/>
    <n v="334"/>
    <s v="Animal feeds"/>
    <n v="151"/>
    <x v="1"/>
    <n v="14.188741349339001"/>
    <s v="Megatonne"/>
    <n v="1"/>
    <n v="14.188741349339001"/>
  </r>
  <r>
    <x v="5"/>
    <s v="2H2"/>
    <x v="6"/>
    <s v="Other food - coffee roasting"/>
    <n v="335"/>
    <s v="Coffee"/>
    <n v="152"/>
    <x v="1"/>
    <n v="0.194313662487342"/>
    <s v="Megatonne"/>
    <n v="0.55000000000000004"/>
    <n v="0.106872514368038"/>
  </r>
  <r>
    <x v="5"/>
    <s v="2A6"/>
    <x v="6"/>
    <s v="Brick manufacture - Fletton"/>
    <n v="360"/>
    <s v="Fletton bricks"/>
    <n v="208"/>
    <x v="1"/>
    <n v="249.07313760982399"/>
    <s v="kilotonne"/>
    <n v="4.1364850157366798E-3"/>
    <n v="1.03028730154556"/>
  </r>
  <r>
    <x v="2"/>
    <s v="1A1c"/>
    <x v="6"/>
    <s v="Upstream oil and gas production - combustion at gas separation plant"/>
    <n v="361"/>
    <s v="LPG"/>
    <n v="16"/>
    <x v="1"/>
    <n v="677.00658572085001"/>
    <s v="TJ (net)"/>
    <n v="1.16867974971139E-6"/>
    <n v="7.9120388715320602E-4"/>
  </r>
  <r>
    <x v="2"/>
    <s v="1A1c"/>
    <x v="6"/>
    <s v="Upstream oil and gas production - combustion at gas separation plant"/>
    <n v="361"/>
    <s v="OPG"/>
    <n v="26"/>
    <x v="1"/>
    <n v="13018.7170503089"/>
    <s v="TJ (net)"/>
    <n v="1.16867974971139E-6"/>
    <n v="1.5214710983918399E-2"/>
  </r>
  <r>
    <x v="5"/>
    <s v="2B10b"/>
    <x v="6"/>
    <s v="Ship purging"/>
    <n v="362"/>
    <s v="Process emission"/>
    <n v="48"/>
    <x v="1"/>
    <n v="1"/>
    <s v="no units"/>
    <n v="1.9"/>
    <n v="1.9"/>
  </r>
  <r>
    <x v="3"/>
    <s v="1B2av"/>
    <x v="6"/>
    <s v="Petrol stations - storage tanks"/>
    <n v="363"/>
    <s v="Petrol (unleaded)"/>
    <n v="87"/>
    <x v="1"/>
    <n v="11.348296363026501"/>
    <s v="Megatonne"/>
    <n v="0.17059688271324799"/>
    <n v="1.9359839836384101"/>
  </r>
  <r>
    <x v="3"/>
    <s v="1B2av"/>
    <x v="6"/>
    <s v="Petrol stations - storage tanks"/>
    <n v="363"/>
    <s v="Petrol (leaded)"/>
    <n v="88"/>
    <x v="1"/>
    <n v="9.0570105776579899E-3"/>
    <s v="Megatonne"/>
    <n v="0.16877540438387501"/>
    <n v="1.52860062275326E-3"/>
  </r>
  <r>
    <x v="3"/>
    <s v="1B2av"/>
    <x v="6"/>
    <s v="Petrol stations - spillages"/>
    <n v="364"/>
    <s v="Petrol (unleaded)"/>
    <n v="87"/>
    <x v="1"/>
    <n v="11.348296363026501"/>
    <s v="Megatonne"/>
    <n v="0.11373125514216501"/>
    <n v="1.29065598909227"/>
  </r>
  <r>
    <x v="3"/>
    <s v="1B2av"/>
    <x v="6"/>
    <s v="Petrol stations - spillages"/>
    <n v="364"/>
    <s v="Petrol (leaded)"/>
    <n v="88"/>
    <x v="1"/>
    <n v="9.0570105776579899E-3"/>
    <s v="Megatonne"/>
    <n v="0.11251693625591599"/>
    <n v="1.0190670818355E-3"/>
  </r>
  <r>
    <x v="9"/>
    <s v="2D3d"/>
    <x v="6"/>
    <s v="Industrial coatings - aircraft"/>
    <n v="365"/>
    <s v="Aircraft coatings"/>
    <n v="184"/>
    <x v="1"/>
    <n v="7.4934881487308704"/>
    <s v="kilotonne"/>
    <n v="0.231570286625323"/>
    <n v="1.7352691984250701"/>
  </r>
  <r>
    <x v="9"/>
    <s v="2D3d"/>
    <x v="6"/>
    <s v="Industrial coatings - agricultural and construction"/>
    <n v="366"/>
    <s v="Ace coatings"/>
    <n v="185"/>
    <x v="1"/>
    <n v="4.4843181920131503"/>
    <s v="kilotonne"/>
    <n v="0.36712975064926101"/>
    <n v="1.64632661966573"/>
  </r>
  <r>
    <x v="9"/>
    <s v="2D3d"/>
    <x v="6"/>
    <s v="Industrial coatings - drum"/>
    <n v="367"/>
    <s v="Drum coatings"/>
    <n v="186"/>
    <x v="1"/>
    <n v="1.45680390462459"/>
    <s v="kilotonne"/>
    <n v="0.199708882055779"/>
    <n v="0.290936679167071"/>
  </r>
  <r>
    <x v="3"/>
    <s v="1B2ai"/>
    <x v="6"/>
    <s v="Upstream Oil Production - Offshore Well Testing"/>
    <n v="368"/>
    <s v="Exploration drilling :amount of gas flared"/>
    <n v="187"/>
    <x v="1"/>
    <n v="23122.650433975301"/>
    <s v="t"/>
    <n v="2.5000413205134599E-5"/>
    <n v="0.57807581524726703"/>
  </r>
  <r>
    <x v="3"/>
    <s v="1B2c"/>
    <x v="6"/>
    <s v="Upstream Oil Production - venting"/>
    <n v="369"/>
    <s v="Non-fuel combustion"/>
    <n v="21"/>
    <x v="1"/>
    <n v="0.77378093749999999"/>
    <s v="EF = Emission fuel = 1"/>
    <n v="17.682718760820698"/>
    <n v="13.6825507002967"/>
  </r>
  <r>
    <x v="9"/>
    <s v="2D3h"/>
    <x v="6"/>
    <s v="Printing - newspapers"/>
    <n v="370"/>
    <s v="Newspaper inks"/>
    <n v="193"/>
    <x v="1"/>
    <n v="25.19"/>
    <s v="kilotonne"/>
    <n v="2.4446177902722702E-2"/>
    <n v="0.61579922136958498"/>
  </r>
  <r>
    <x v="6"/>
    <s v="5E"/>
    <x v="6"/>
    <s v="Accidental fires - vehicles"/>
    <n v="373"/>
    <s v="Mass burnt"/>
    <n v="249"/>
    <x v="1"/>
    <n v="6.5544220709785597"/>
    <s v="kilotonne"/>
    <n v="8.5000000000000006E-3"/>
    <n v="5.5712587603317799E-2"/>
  </r>
  <r>
    <x v="9"/>
    <s v="2D3g"/>
    <x v="6"/>
    <s v="Industrial adhesives - pressure sensitive tapes"/>
    <n v="400"/>
    <s v="Solvent use"/>
    <n v="49"/>
    <x v="1"/>
    <n v="2.5841547809359899"/>
    <s v="kilotonne"/>
    <n v="0.12860115330139499"/>
    <n v="0.332325285137682"/>
  </r>
  <r>
    <x v="5"/>
    <s v="2A3"/>
    <x v="6"/>
    <s v="Glass - glass wool"/>
    <n v="406"/>
    <s v="Glass (glass wool)"/>
    <n v="221"/>
    <x v="1"/>
    <n v="427.856764443891"/>
    <s v="kilotonne"/>
    <n v="4.8988391401809698E-4"/>
    <n v="0.209600146404892"/>
  </r>
  <r>
    <x v="5"/>
    <s v="2A3"/>
    <x v="6"/>
    <s v="Glass - continuous filament glass fibre"/>
    <n v="407"/>
    <s v="Glass (glass fibre)"/>
    <n v="220"/>
    <x v="1"/>
    <n v="37.136363636363598"/>
    <s v="kilotonne"/>
    <n v="8.0783353733170199E-5"/>
    <n v="3.0000000000000001E-3"/>
  </r>
  <r>
    <x v="5"/>
    <s v="2B10a"/>
    <x v="6"/>
    <s v="Solvent and oil recovery"/>
    <n v="409"/>
    <s v="Process emission"/>
    <n v="48"/>
    <x v="1"/>
    <n v="0.82610966829337196"/>
    <s v="no units"/>
    <n v="0.17439024039641701"/>
    <n v="0.14406546364748499"/>
  </r>
  <r>
    <x v="5"/>
    <s v="2B10a"/>
    <x v="6"/>
    <s v="Coal tar and bitumen processes"/>
    <n v="410"/>
    <s v="Process emission"/>
    <n v="48"/>
    <x v="1"/>
    <n v="0.82610966829337196"/>
    <s v="no units"/>
    <n v="1.6540300000000001E-2"/>
    <n v="1.3664101746472901E-2"/>
  </r>
  <r>
    <x v="6"/>
    <s v="5C1bv"/>
    <x v="6"/>
    <s v="Incineration - animal carcases"/>
    <n v="418"/>
    <s v="Non-fuel combustion"/>
    <n v="21"/>
    <x v="1"/>
    <n v="1"/>
    <s v="no units"/>
    <n v="2"/>
    <n v="2"/>
  </r>
  <r>
    <x v="9"/>
    <s v="2D3i"/>
    <x v="6"/>
    <s v="Wood impregnation - LOSP"/>
    <n v="426"/>
    <s v="Solvent-borne preservative"/>
    <n v="226"/>
    <x v="1"/>
    <n v="2.8266399088124299"/>
    <s v="kilotonne"/>
    <n v="0.9"/>
    <n v="2.5439759179311898"/>
  </r>
  <r>
    <x v="9"/>
    <s v="2D3i"/>
    <x v="6"/>
    <s v="Wood impregnation - creosote"/>
    <n v="427"/>
    <s v="Creosote"/>
    <n v="227"/>
    <x v="1"/>
    <n v="9.9785976454384002"/>
    <s v="kilotonne"/>
    <n v="0.1"/>
    <n v="0.99785976454383996"/>
  </r>
  <r>
    <x v="5"/>
    <s v="2H2"/>
    <x v="6"/>
    <s v="Malting - all"/>
    <n v="428"/>
    <s v="Malt"/>
    <n v="235"/>
    <x v="1"/>
    <n v="1.56153815593547"/>
    <s v="Megatonne"/>
    <n v="4.8"/>
    <n v="7.4953831484902604"/>
  </r>
  <r>
    <x v="5"/>
    <s v="2I"/>
    <x v="6"/>
    <s v="Wood products manufacture"/>
    <n v="433"/>
    <s v="Wood product production"/>
    <n v="234"/>
    <x v="1"/>
    <n v="2910.5884170961499"/>
    <s v="kilotonne"/>
    <n v="2.14490886596169E-4"/>
    <n v="0.62429469009949301"/>
  </r>
  <r>
    <x v="6"/>
    <s v="5C2"/>
    <x v="6"/>
    <s v="Small-scale waste burning"/>
    <n v="434"/>
    <s v="Waste"/>
    <n v="236"/>
    <x v="1"/>
    <n v="106.978921103535"/>
    <s v="kilotonne"/>
    <n v="1.3790856349934801E-2"/>
    <n v="1.4753309334098601"/>
  </r>
  <r>
    <x v="5"/>
    <s v="2H2"/>
    <x v="6"/>
    <s v="Spirit manufacture - other maturation"/>
    <n v="439"/>
    <s v="Whisky in storage"/>
    <n v="143"/>
    <x v="1"/>
    <n v="0.13993471320242601"/>
    <s v="billion litres pure alcohol"/>
    <n v="15.78"/>
    <n v="2.2081697743342801"/>
  </r>
  <r>
    <x v="6"/>
    <s v="5E"/>
    <x v="6"/>
    <s v="Accidental fires - dwellings"/>
    <n v="440"/>
    <s v="Mass burnt"/>
    <n v="249"/>
    <x v="1"/>
    <n v="20.840516714565801"/>
    <s v="kilotonne"/>
    <n v="1.4999999999999999E-2"/>
    <n v="0.31260775071848701"/>
  </r>
  <r>
    <x v="6"/>
    <s v="5E"/>
    <x v="6"/>
    <s v="Accidental fires - other buildings"/>
    <n v="441"/>
    <s v="Mass burnt"/>
    <n v="249"/>
    <x v="1"/>
    <n v="15.7316803768122"/>
    <s v="kilotonne"/>
    <n v="1.4999999999999999E-2"/>
    <n v="0.235975205652183"/>
  </r>
  <r>
    <x v="8"/>
    <s v="z_11C"/>
    <x v="6"/>
    <s v="Accidental fires - vegetation"/>
    <n v="442"/>
    <s v="Area burnt"/>
    <n v="250"/>
    <x v="1"/>
    <n v="1217.90849673203"/>
    <s v="hectares"/>
    <n v="1.3200000000000001E-4"/>
    <n v="0.16076392156862801"/>
  </r>
  <r>
    <x v="8"/>
    <s v="z_11B"/>
    <x v="6"/>
    <s v="Accidental fires - forests"/>
    <n v="443"/>
    <s v="Area burnt"/>
    <n v="250"/>
    <x v="1"/>
    <n v="698.66666666666697"/>
    <s v="hectares"/>
    <n v="5.0000000000000001E-4"/>
    <n v="0.349333333333333"/>
  </r>
  <r>
    <x v="8"/>
    <s v="z_11C"/>
    <x v="6"/>
    <s v="Accidental fires - straw"/>
    <n v="444"/>
    <s v="Mass burnt"/>
    <n v="249"/>
    <x v="1"/>
    <n v="20.320718954248399"/>
    <s v="kilotonne"/>
    <n v="8.9999999999999993E-3"/>
    <n v="0.18288647058823601"/>
  </r>
  <r>
    <x v="8"/>
    <s v="z_1A3aii(ii)"/>
    <x v="6"/>
    <s v="Aircraft - domestic cruise"/>
    <n v="500"/>
    <s v="Aviation spirit"/>
    <n v="2"/>
    <x v="1"/>
    <n v="18.4901310195497"/>
    <s v="TJ (net)"/>
    <n v="2.2744228363711801E-4"/>
    <n v="4.2054376238358998E-3"/>
  </r>
  <r>
    <x v="8"/>
    <s v="z_1A3aii(ii)"/>
    <x v="6"/>
    <s v="Aircraft - domestic cruise"/>
    <n v="500"/>
    <s v="Aviation turbine fuel"/>
    <n v="3"/>
    <x v="1"/>
    <n v="16568.809825070901"/>
    <s v="TJ (net)"/>
    <n v="1.5684152866780799E-5"/>
    <n v="0.25986774611703201"/>
  </r>
  <r>
    <x v="8"/>
    <s v="z_1A3ai(ii)"/>
    <x v="6"/>
    <s v="Aircraft - international cruise"/>
    <n v="501"/>
    <s v="Aviation spirit"/>
    <n v="2"/>
    <x v="1"/>
    <n v="2.0808719339562201"/>
    <s v="TJ (net)"/>
    <n v="2.27983799912387E-4"/>
    <n v="4.7440509063437702E-4"/>
  </r>
  <r>
    <x v="8"/>
    <s v="z_1A3ai(ii)"/>
    <x v="6"/>
    <s v="Aircraft - international cruise"/>
    <n v="501"/>
    <s v="Aviation turbine fuel"/>
    <n v="3"/>
    <x v="1"/>
    <n v="518355.16257906199"/>
    <s v="TJ (net)"/>
    <n v="2.5911486177440301E-6"/>
    <n v="1.34313526301722"/>
  </r>
  <r>
    <x v="10"/>
    <s v="1A3bi"/>
    <x v="6"/>
    <s v="Road transport - cars - rural driving"/>
    <n v="651"/>
    <s v="Petrol"/>
    <n v="28"/>
    <x v="1"/>
    <n v="195495.729670481"/>
    <s v="TJ (net)"/>
    <n v="7.4340162377695801E-6"/>
    <n v="1.4533184287849701"/>
  </r>
  <r>
    <x v="10"/>
    <s v="1A3bi"/>
    <x v="6"/>
    <s v="Road transport - cars - rural driving"/>
    <n v="652"/>
    <s v="DERV"/>
    <n v="12"/>
    <x v="1"/>
    <n v="197217.33045366299"/>
    <s v="TJ (net)"/>
    <n v="2.6105832136665201E-6"/>
    <n v="0.51485225232645604"/>
  </r>
  <r>
    <x v="13"/>
    <s v="1A3bii"/>
    <x v="6"/>
    <s v="Road transport - LGVs - rural driving"/>
    <n v="654"/>
    <s v="Petrol"/>
    <n v="28"/>
    <x v="1"/>
    <n v="3264.7215733153498"/>
    <s v="TJ (net)"/>
    <n v="4.2946360383602601E-6"/>
    <n v="1.40207909239723E-2"/>
  </r>
  <r>
    <x v="13"/>
    <s v="1A3bii"/>
    <x v="6"/>
    <s v="Road transport - LGVs - rural driving"/>
    <n v="655"/>
    <s v="DERV"/>
    <n v="12"/>
    <x v="1"/>
    <n v="112529.07592078899"/>
    <s v="TJ (net)"/>
    <n v="7.5816217544582002E-6"/>
    <n v="0.85315289001013195"/>
  </r>
  <r>
    <x v="14"/>
    <s v="1A3biii"/>
    <x v="6"/>
    <s v="Road transport - buses and coaches - rural driving"/>
    <n v="656"/>
    <s v="DERV"/>
    <n v="12"/>
    <x v="1"/>
    <n v="10539.547662195901"/>
    <s v="TJ (net)"/>
    <n v="2.4326159052660101E-6"/>
    <n v="2.5638671277366899E-2"/>
  </r>
  <r>
    <x v="14"/>
    <s v="1A3biii"/>
    <x v="6"/>
    <s v="Road transport - HGV articulated - rural driving"/>
    <n v="657"/>
    <s v="DERV"/>
    <n v="12"/>
    <x v="1"/>
    <n v="63700.383116830497"/>
    <s v="TJ (net)"/>
    <n v="1.7942541610937301E-6"/>
    <n v="0.114294677470638"/>
  </r>
  <r>
    <x v="14"/>
    <s v="1A3biii"/>
    <x v="6"/>
    <s v="Road transport - HGV rigid - rural driving"/>
    <n v="658"/>
    <s v="DERV"/>
    <n v="12"/>
    <x v="1"/>
    <n v="47564.829374020897"/>
    <s v="TJ (net)"/>
    <n v="1.87703423169729E-6"/>
    <n v="8.9280812959877998E-2"/>
  </r>
  <r>
    <x v="15"/>
    <s v="1A3biv"/>
    <x v="6"/>
    <s v="Road transport - motorcycle (&gt;50cc  2st) - rural driving"/>
    <n v="660"/>
    <s v="Petrol"/>
    <n v="28"/>
    <x v="1"/>
    <n v="0"/>
    <s v="TJ (net)"/>
    <n v="0"/>
    <n v="0"/>
  </r>
  <r>
    <x v="15"/>
    <s v="1A3biv"/>
    <x v="6"/>
    <s v="Road transport - motorcycle (&gt;50cc  4st) - rural driving"/>
    <n v="661"/>
    <s v="Petrol"/>
    <n v="28"/>
    <x v="1"/>
    <n v="2925.2059698071998"/>
    <s v="TJ (net)"/>
    <n v="2.8127035683578702E-5"/>
    <n v="8.22773726945846E-2"/>
  </r>
  <r>
    <x v="10"/>
    <s v="1A3bi"/>
    <x v="6"/>
    <s v="Road transport - cars - urban driving"/>
    <n v="663"/>
    <s v="Petrol"/>
    <n v="28"/>
    <x v="1"/>
    <n v="211806.372077262"/>
    <s v="TJ (net)"/>
    <n v="8.8618550480826903E-7"/>
    <n v="0.18769973676089599"/>
  </r>
  <r>
    <x v="10"/>
    <s v="1A3bi"/>
    <x v="6"/>
    <s v="Road transport - cars - urban driving"/>
    <n v="664"/>
    <s v="DERV"/>
    <n v="12"/>
    <x v="1"/>
    <n v="161245.094866878"/>
    <s v="TJ (net)"/>
    <n v="2.457872516383E-6"/>
    <n v="0.39631988707486898"/>
  </r>
  <r>
    <x v="13"/>
    <s v="1A3bii"/>
    <x v="6"/>
    <s v="Road transport - LGVs - urban driving"/>
    <n v="666"/>
    <s v="Petrol"/>
    <n v="28"/>
    <x v="1"/>
    <n v="3149.3090646376399"/>
    <s v="TJ (net)"/>
    <n v="2.1859815215282802E-6"/>
    <n v="6.88433142087939E-3"/>
  </r>
  <r>
    <x v="13"/>
    <s v="1A3bii"/>
    <x v="6"/>
    <s v="Road transport - LGVs - urban driving"/>
    <n v="667"/>
    <s v="DERV"/>
    <n v="12"/>
    <x v="1"/>
    <n v="84700.733912325493"/>
    <s v="TJ (net)"/>
    <n v="7.7861854231410406E-6"/>
    <n v="0.65949561971749704"/>
  </r>
  <r>
    <x v="14"/>
    <s v="1A3biii"/>
    <x v="6"/>
    <s v="Road transport - buses and coaches - urban driving"/>
    <n v="668"/>
    <s v="DERV"/>
    <n v="12"/>
    <x v="1"/>
    <n v="28648.1271267255"/>
    <s v="TJ (net)"/>
    <n v="2.7711696478669301E-6"/>
    <n v="7.9388820361814993E-2"/>
  </r>
  <r>
    <x v="14"/>
    <s v="1A3biii"/>
    <x v="6"/>
    <s v="Road transport - HGV articulated - urban driving"/>
    <n v="669"/>
    <s v="DERV"/>
    <n v="12"/>
    <x v="1"/>
    <n v="14575.5139777765"/>
    <s v="TJ (net)"/>
    <n v="1.9708286839089898E-6"/>
    <n v="2.8725841030118299E-2"/>
  </r>
  <r>
    <x v="14"/>
    <s v="1A3biii"/>
    <x v="6"/>
    <s v="Road transport - HGV rigid - urban driving"/>
    <n v="670"/>
    <s v="DERV"/>
    <n v="12"/>
    <x v="1"/>
    <n v="25099.7305395105"/>
    <s v="TJ (net)"/>
    <n v="2.03505934031916E-6"/>
    <n v="5.1079441073924897E-2"/>
  </r>
  <r>
    <x v="15"/>
    <s v="1A3biv"/>
    <x v="6"/>
    <s v="Road transport - mopeds (&lt;50cc 2st) - urban driving"/>
    <n v="671"/>
    <s v="Petrol"/>
    <n v="28"/>
    <x v="1"/>
    <n v="111.839096104985"/>
    <s v="TJ (net)"/>
    <n v="5.7258193822224595E-4"/>
    <n v="6.4037046416816304E-2"/>
  </r>
  <r>
    <x v="15"/>
    <s v="1A3biv"/>
    <x v="6"/>
    <s v="Road transport - motorcycle (&gt;50cc  2st) - urban driving"/>
    <n v="672"/>
    <s v="Petrol"/>
    <n v="28"/>
    <x v="1"/>
    <n v="66.806922893899099"/>
    <s v="TJ (net)"/>
    <n v="3.9926388896590302E-4"/>
    <n v="2.6673591844463398E-2"/>
  </r>
  <r>
    <x v="15"/>
    <s v="1A3biv"/>
    <x v="6"/>
    <s v="Road transport - motorcycle (&gt;50cc  4st) - urban driving"/>
    <n v="673"/>
    <s v="Petrol"/>
    <n v="28"/>
    <x v="1"/>
    <n v="3303.34277050123"/>
    <s v="TJ (net)"/>
    <n v="1.9443552388162399E-5"/>
    <n v="6.4228718214298194E-2"/>
  </r>
  <r>
    <x v="10"/>
    <s v="1A3bi"/>
    <x v="6"/>
    <s v="Road transport - cars - motorway driving"/>
    <n v="675"/>
    <s v="Petrol"/>
    <n v="28"/>
    <x v="1"/>
    <n v="73384.973351355497"/>
    <s v="TJ (net)"/>
    <n v="7.0063276248678102E-6"/>
    <n v="0.51415916604179002"/>
  </r>
  <r>
    <x v="10"/>
    <s v="1A3bi"/>
    <x v="6"/>
    <s v="Road transport - cars - motorway driving"/>
    <n v="676"/>
    <s v="DERV"/>
    <n v="12"/>
    <x v="1"/>
    <n v="105211.842744447"/>
    <s v="TJ (net)"/>
    <n v="1.6011742659331399E-6"/>
    <n v="0.168462495073813"/>
  </r>
  <r>
    <x v="13"/>
    <s v="1A3bii"/>
    <x v="6"/>
    <s v="Road transport - LGVs - motorway driving"/>
    <n v="678"/>
    <s v="Petrol"/>
    <n v="28"/>
    <x v="1"/>
    <n v="1567.50600291406"/>
    <s v="TJ (net)"/>
    <n v="5.9988081452258303E-6"/>
    <n v="9.4031677779712504E-3"/>
  </r>
  <r>
    <x v="13"/>
    <s v="1A3bii"/>
    <x v="6"/>
    <s v="Road transport - LGVs - motorway driving"/>
    <n v="679"/>
    <s v="DERV"/>
    <n v="12"/>
    <x v="1"/>
    <n v="56550.873624281099"/>
    <s v="TJ (net)"/>
    <n v="5.5083932384840902E-6"/>
    <n v="0.31150444990235798"/>
  </r>
  <r>
    <x v="14"/>
    <s v="1A3biii"/>
    <x v="6"/>
    <s v="Road transport - buses and coaches - motorway driving"/>
    <n v="680"/>
    <s v="DERV"/>
    <n v="12"/>
    <x v="1"/>
    <n v="3211.0715199701799"/>
    <s v="TJ (net)"/>
    <n v="2.5983271003857801E-6"/>
    <n v="8.3434141516154792E-3"/>
  </r>
  <r>
    <x v="14"/>
    <s v="1A3biii"/>
    <x v="6"/>
    <s v="Road transport - HGV articulated - motorway driving"/>
    <n v="681"/>
    <s v="DERV"/>
    <n v="12"/>
    <x v="1"/>
    <n v="93969.046513733396"/>
    <s v="TJ (net)"/>
    <n v="1.86304495773916E-6"/>
    <n v="0.17506855829096801"/>
  </r>
  <r>
    <x v="14"/>
    <s v="1A3biii"/>
    <x v="6"/>
    <s v="Road transport - HGV rigid - motorway driving"/>
    <n v="682"/>
    <s v="DERV"/>
    <n v="12"/>
    <x v="1"/>
    <n v="30877.647404360301"/>
    <s v="TJ (net)"/>
    <n v="1.80696541476251E-6"/>
    <n v="5.57948409489104E-2"/>
  </r>
  <r>
    <x v="15"/>
    <s v="1A3biv"/>
    <x v="6"/>
    <s v="Road transport - motorcycle (&gt;50cc  4st) - motorway driving"/>
    <n v="685"/>
    <s v="Petrol"/>
    <n v="28"/>
    <x v="1"/>
    <n v="784.98416764459103"/>
    <s v="TJ (net)"/>
    <n v="2.5893727829232299E-5"/>
    <n v="2.0326166387245499E-2"/>
  </r>
  <r>
    <x v="10"/>
    <s v="1A3bi"/>
    <x v="6"/>
    <s v="Road transport - cars - cold start"/>
    <n v="687"/>
    <s v="Petrol"/>
    <n v="28"/>
    <x v="1"/>
    <n v="10.7535294250464"/>
    <s v="Megatonne"/>
    <n v="0.19772556160066801"/>
    <n v="2.1262476447566101"/>
  </r>
  <r>
    <x v="10"/>
    <s v="1A3bi"/>
    <x v="6"/>
    <s v="Road transport - cars - cold start"/>
    <n v="688"/>
    <s v="DERV"/>
    <n v="12"/>
    <x v="1"/>
    <n v="10.801121650459001"/>
    <s v="Megatonne"/>
    <n v="3.9200683518211897E-2"/>
    <n v="0.42341135146135001"/>
  </r>
  <r>
    <x v="13"/>
    <s v="1A3bii"/>
    <x v="6"/>
    <s v="Road transport - LGVs - cold start"/>
    <n v="690"/>
    <s v="Petrol"/>
    <n v="28"/>
    <x v="1"/>
    <n v="0.178556265751384"/>
    <s v="Megatonne"/>
    <n v="0.11725694231111999"/>
    <n v="2.0936961752499001E-2"/>
  </r>
  <r>
    <x v="13"/>
    <s v="1A3bii"/>
    <x v="6"/>
    <s v="Road transport - LGVs - cold start"/>
    <n v="691"/>
    <s v="DERV"/>
    <n v="12"/>
    <x v="1"/>
    <n v="5.91172774370082"/>
    <s v="Megatonne"/>
    <n v="8.6420532710574205E-2"/>
    <n v="0.51089466085050605"/>
  </r>
  <r>
    <x v="18"/>
    <s v="1A3bv"/>
    <x v="6"/>
    <s v="Road transport - cars - evaporative"/>
    <n v="698"/>
    <s v="Petrol"/>
    <n v="28"/>
    <x v="1"/>
    <n v="10.7535294250464"/>
    <s v="Megatonne"/>
    <n v="1.27103680769478"/>
    <n v="13.6681317118629"/>
  </r>
  <r>
    <x v="18"/>
    <s v="1A3bv"/>
    <x v="6"/>
    <s v="Road transport - LGVs - evaporative"/>
    <n v="699"/>
    <s v="Petrol"/>
    <n v="28"/>
    <x v="1"/>
    <n v="0.178556265751384"/>
    <s v="Megatonne"/>
    <n v="0.70428676390123301"/>
    <n v="0.125754814580331"/>
  </r>
  <r>
    <x v="18"/>
    <s v="1A3bv"/>
    <x v="6"/>
    <s v="Road transport - mopeds (&lt;50cc 2st) - evaporative"/>
    <n v="700"/>
    <s v="Petrol"/>
    <n v="28"/>
    <x v="1"/>
    <n v="2.5019707687950902E-3"/>
    <s v="Megatonne"/>
    <n v="6.4492176478614001"/>
    <n v="1.6135754036546601E-2"/>
  </r>
  <r>
    <x v="18"/>
    <s v="1A3bv"/>
    <x v="6"/>
    <s v="Road transport - motorcycle (&gt;50cc  2st) - evaporative"/>
    <n v="701"/>
    <s v="Petrol"/>
    <n v="28"/>
    <x v="1"/>
    <n v="1.4945486333041999E-3"/>
    <s v="Megatonne"/>
    <n v="7.9343888945581504"/>
    <n v="1.1858330078465901E-2"/>
  </r>
  <r>
    <x v="18"/>
    <s v="1A3bv"/>
    <x v="6"/>
    <s v="Road transport - motorcycle (&gt;50cc  4st) - evaporative"/>
    <n v="702"/>
    <s v="Petrol"/>
    <n v="28"/>
    <x v="1"/>
    <n v="0.15690089541861599"/>
    <s v="Megatonne"/>
    <n v="5.1689711747359901"/>
    <n v="0.81101620570909205"/>
  </r>
  <r>
    <x v="3"/>
    <s v="1B2av"/>
    <x v="6"/>
    <s v="Sea going vessel loading"/>
    <n v="813"/>
    <s v="Petrol (unleaded)"/>
    <n v="87"/>
    <x v="1"/>
    <n v="11.348296363026501"/>
    <s v="Megatonne"/>
    <n v="0.31534575289418598"/>
    <n v="3.5786370606649398"/>
  </r>
  <r>
    <x v="3"/>
    <s v="1B2av"/>
    <x v="6"/>
    <s v="Sea going vessel loading"/>
    <n v="813"/>
    <s v="Petrol (leaded)"/>
    <n v="88"/>
    <x v="1"/>
    <n v="9.0570105776579899E-3"/>
    <s v="Megatonne"/>
    <n v="0.31197877780049499"/>
    <n v="2.8255950905438899E-3"/>
  </r>
  <r>
    <x v="1"/>
    <s v="1A3c"/>
    <x v="6"/>
    <s v="Rail - coal"/>
    <n v="815"/>
    <s v="Coal"/>
    <n v="7"/>
    <x v="1"/>
    <n v="390.89441988933697"/>
    <s v="TJ (net)"/>
    <n v="1.7513150295092299E-4"/>
    <n v="6.8457927250348702E-2"/>
  </r>
  <r>
    <x v="3"/>
    <s v="1B2c"/>
    <x v="6"/>
    <s v="Upstream Gas Production - flaring"/>
    <n v="816"/>
    <s v="Non-fuel combustion"/>
    <n v="21"/>
    <x v="1"/>
    <n v="82673.939536816702"/>
    <s v="t"/>
    <n v="1.3358543599383401E-5"/>
    <n v="1.1044034258353499"/>
  </r>
  <r>
    <x v="3"/>
    <s v="1B2b"/>
    <x v="6"/>
    <s v="Upstream Gas Production - process emissions"/>
    <n v="817"/>
    <s v="Non-fuel combustion"/>
    <n v="21"/>
    <x v="1"/>
    <n v="0.75443641406249995"/>
    <s v="EF = Emission fuel = 1"/>
    <n v="0.54280368826579894"/>
    <n v="0.40951086811514797"/>
  </r>
  <r>
    <x v="2"/>
    <s v="1A1c"/>
    <x v="6"/>
    <s v="Upstream Gas Production - fuel combustion"/>
    <n v="818"/>
    <s v="Gas oil"/>
    <n v="15"/>
    <x v="1"/>
    <n v="1949.93610358354"/>
    <s v="TJ (net)"/>
    <n v="3.5144648550812197E-5"/>
    <n v="6.8529819056983604E-2"/>
  </r>
  <r>
    <x v="2"/>
    <s v="1A1c"/>
    <x v="6"/>
    <s v="Upstream Gas Production - fuel combustion"/>
    <n v="818"/>
    <s v="Natural gas"/>
    <n v="19"/>
    <x v="1"/>
    <n v="41131.553244650597"/>
    <s v="TJ (net)"/>
    <n v="1.50775880384446E-6"/>
    <n v="6.2016461520419099E-2"/>
  </r>
  <r>
    <x v="3"/>
    <s v="1B2b"/>
    <x v="6"/>
    <s v="Upstream Gas Production - Gas terminal storage"/>
    <n v="820"/>
    <s v="Non-fuel combustion"/>
    <n v="21"/>
    <x v="1"/>
    <n v="0.75443641406249995"/>
    <s v="EF = Emission fuel = 1"/>
    <n v="2.5500000000000002E-3"/>
    <n v="1.9238128558593699E-3"/>
  </r>
  <r>
    <x v="3"/>
    <s v="1B2b"/>
    <x v="6"/>
    <s v="Upstream Gas Production - Offshore Well Testing"/>
    <n v="821"/>
    <s v="Exploration drilling :amount of gas flared"/>
    <n v="187"/>
    <x v="1"/>
    <n v="35201.682344367196"/>
    <s v="t"/>
    <n v="5.0003315738474297E-6"/>
    <n v="0.176020083679087"/>
  </r>
  <r>
    <x v="3"/>
    <s v="1B2c"/>
    <x v="6"/>
    <s v="Upstream Gas Production - venting"/>
    <n v="822"/>
    <s v="Non-fuel combustion"/>
    <n v="21"/>
    <x v="1"/>
    <n v="0.75443641406249995"/>
    <s v="EF = Emission fuel = 1"/>
    <n v="11.053528156156499"/>
    <n v="8.3391841448695896"/>
  </r>
  <r>
    <x v="1"/>
    <s v="1A3ai(i)"/>
    <x v="6"/>
    <s v="Aircraft between UK and CDs - TOL"/>
    <n v="825"/>
    <s v="Aviation spirit"/>
    <n v="2"/>
    <x v="1"/>
    <n v="5.67818969461171E-2"/>
    <s v="TJ (net)"/>
    <n v="6.2174341550761704E-4"/>
    <n v="3.5303770546280398E-5"/>
  </r>
  <r>
    <x v="1"/>
    <s v="1A3ai(i)"/>
    <x v="6"/>
    <s v="Aircraft between UK and CDs - TOL"/>
    <n v="825"/>
    <s v="Aviation turbine fuel"/>
    <n v="3"/>
    <x v="1"/>
    <n v="388.84012166571301"/>
    <s v="TJ (net)"/>
    <n v="5.8741353232229002E-5"/>
    <n v="2.28409949376286E-2"/>
  </r>
  <r>
    <x v="1"/>
    <s v="1A3ai(i)"/>
    <x v="6"/>
    <s v="Aircraft between UK and Gibraltar - TOL"/>
    <n v="826"/>
    <s v="Aviation turbine fuel"/>
    <n v="3"/>
    <x v="1"/>
    <n v="51.851587809000101"/>
    <s v="TJ (net)"/>
    <n v="3.1066634508912998E-5"/>
    <n v="1.6108543271690201E-3"/>
  </r>
  <r>
    <x v="8"/>
    <s v="z_1A3ai(ii)"/>
    <x v="6"/>
    <s v="Aircraft between UK and CDs - Cruise"/>
    <n v="828"/>
    <s v="Aviation spirit"/>
    <n v="2"/>
    <x v="1"/>
    <n v="2.35171438706455"/>
    <s v="TJ (net)"/>
    <n v="2.32744450080865E-4"/>
    <n v="5.4734847176459702E-4"/>
  </r>
  <r>
    <x v="8"/>
    <s v="z_1A3ai(ii)"/>
    <x v="6"/>
    <s v="Aircraft between UK and CDs - Cruise"/>
    <n v="828"/>
    <s v="Aviation turbine fuel"/>
    <n v="3"/>
    <x v="1"/>
    <n v="876.04742556647795"/>
    <s v="TJ (net)"/>
    <n v="1.3897489054375501E-5"/>
    <n v="1.2174859507923999E-2"/>
  </r>
  <r>
    <x v="8"/>
    <s v="z_1A3ai(ii)"/>
    <x v="6"/>
    <s v="Aircraft between UK and Gibraltar - Cruise"/>
    <n v="829"/>
    <s v="Aviation turbine fuel"/>
    <n v="3"/>
    <x v="1"/>
    <n v="385.00894274767097"/>
    <s v="TJ (net)"/>
    <n v="4.0935578782786297E-6"/>
    <n v="1.57605639079245E-3"/>
  </r>
  <r>
    <x v="4"/>
    <s v="1A2b"/>
    <x v="6"/>
    <s v="Autogeneration - exported to grid"/>
    <n v="833"/>
    <s v="Coal"/>
    <n v="7"/>
    <x v="1"/>
    <n v="84.599499218922304"/>
    <s v="TJ (net)"/>
    <n v="1.23261816813522E-6"/>
    <n v="1.04278879752385E-4"/>
  </r>
  <r>
    <x v="4"/>
    <s v="1A2gviii"/>
    <x v="6"/>
    <s v="Autogeneration - exported to grid"/>
    <n v="833"/>
    <s v="Natural gas"/>
    <n v="19"/>
    <x v="1"/>
    <n v="26469.2961400081"/>
    <s v="TJ (net)"/>
    <n v="2.7316341534284601E-6"/>
    <n v="7.2304433353258202E-2"/>
  </r>
  <r>
    <x v="4"/>
    <s v="1A2b"/>
    <x v="6"/>
    <s v="Non-Ferrous Metal (combustion)"/>
    <n v="834"/>
    <s v="Coal"/>
    <n v="7"/>
    <x v="1"/>
    <n v="364.98052941306702"/>
    <s v="TJ (net)"/>
    <n v="2.1081872073377102E-6"/>
    <n v="7.6944728303597295E-4"/>
  </r>
  <r>
    <x v="4"/>
    <s v="1A2b"/>
    <x v="6"/>
    <s v="Non-Ferrous Metal (combustion)"/>
    <n v="834"/>
    <s v="Fuel oil"/>
    <n v="14"/>
    <x v="1"/>
    <n v="16.513826562683501"/>
    <s v="TJ (net)"/>
    <n v="8.3648294629446595E-7"/>
    <n v="1.38135342977493E-5"/>
  </r>
  <r>
    <x v="4"/>
    <s v="1A2b"/>
    <x v="6"/>
    <s v="Non-Ferrous Metal (combustion)"/>
    <n v="834"/>
    <s v="Gas oil"/>
    <n v="15"/>
    <x v="1"/>
    <n v="15.801417957975801"/>
    <s v="TJ (net)"/>
    <n v="6.5989751012303301E-7"/>
    <n v="1.0427316366881601E-5"/>
  </r>
  <r>
    <x v="4"/>
    <s v="1A2b"/>
    <x v="6"/>
    <s v="Non-Ferrous Metal (combustion)"/>
    <n v="834"/>
    <s v="Natural gas"/>
    <n v="19"/>
    <x v="1"/>
    <n v="8215.6507781574692"/>
    <s v="TJ (net)"/>
    <n v="2.7316341534284601E-6"/>
    <n v="2.2442152258256E-2"/>
  </r>
  <r>
    <x v="4"/>
    <s v="1A2c"/>
    <x v="6"/>
    <s v="Chemicals (combustion)"/>
    <n v="835"/>
    <s v="Coal"/>
    <n v="7"/>
    <x v="1"/>
    <n v="796.34497630455496"/>
    <s v="TJ (net)"/>
    <n v="1.9841269841269798E-6"/>
    <n v="1.58004955615983E-3"/>
  </r>
  <r>
    <x v="4"/>
    <s v="1A2c"/>
    <x v="6"/>
    <s v="Chemicals (combustion)"/>
    <n v="835"/>
    <s v="Fuel oil"/>
    <n v="14"/>
    <x v="1"/>
    <n v="1388.64583321702"/>
    <s v="TJ (net)"/>
    <n v="8.3648294629446595E-7"/>
    <n v="1.16157855792891E-3"/>
  </r>
  <r>
    <x v="4"/>
    <s v="1A2c"/>
    <x v="6"/>
    <s v="Chemicals (combustion)"/>
    <n v="835"/>
    <s v="Gas oil"/>
    <n v="15"/>
    <x v="1"/>
    <n v="198.259772627693"/>
    <s v="TJ (net)"/>
    <n v="6.5989751012303301E-7"/>
    <n v="1.30831130314573E-4"/>
  </r>
  <r>
    <x v="4"/>
    <s v="1A2c"/>
    <x v="6"/>
    <s v="Chemicals (combustion)"/>
    <n v="835"/>
    <s v="Natural gas"/>
    <n v="19"/>
    <x v="1"/>
    <n v="67271.906906020697"/>
    <s v="TJ (net)"/>
    <n v="2.7316341534284601E-6"/>
    <n v="0.18376223847074599"/>
  </r>
  <r>
    <x v="4"/>
    <s v="1A2d"/>
    <x v="6"/>
    <s v="Pulp, Paper and Print (combustion)"/>
    <n v="836"/>
    <s v="Coal"/>
    <n v="7"/>
    <x v="1"/>
    <n v="1448.2441621432099"/>
    <s v="TJ (net)"/>
    <n v="1.8062388186727599E-6"/>
    <n v="2.6158748245792701E-3"/>
  </r>
  <r>
    <x v="4"/>
    <s v="1A2d"/>
    <x v="6"/>
    <s v="Pulp, Paper and Print (combustion)"/>
    <n v="836"/>
    <s v="Fuel oil"/>
    <n v="14"/>
    <x v="1"/>
    <n v="35.406213082289597"/>
    <s v="TJ (net)"/>
    <n v="8.3648294629446595E-7"/>
    <n v="2.9616693436203301E-5"/>
  </r>
  <r>
    <x v="4"/>
    <s v="1A2d"/>
    <x v="6"/>
    <s v="Pulp, Paper and Print (combustion)"/>
    <n v="836"/>
    <s v="Gas oil"/>
    <n v="15"/>
    <x v="1"/>
    <n v="69.445023640475796"/>
    <s v="TJ (net)"/>
    <n v="6.5989751012303301E-7"/>
    <n v="4.5826598190785098E-5"/>
  </r>
  <r>
    <x v="4"/>
    <s v="1A2d"/>
    <x v="6"/>
    <s v="Pulp, Paper and Print (combustion)"/>
    <n v="836"/>
    <s v="Natural gas"/>
    <n v="19"/>
    <x v="1"/>
    <n v="15173.5163964064"/>
    <s v="TJ (net)"/>
    <n v="2.7316341534284601E-6"/>
    <n v="4.1448495616030499E-2"/>
  </r>
  <r>
    <x v="4"/>
    <s v="1A2e"/>
    <x v="6"/>
    <s v="Food &amp; drink, tobacco (combustion)"/>
    <n v="837"/>
    <s v="Coal"/>
    <n v="7"/>
    <x v="1"/>
    <n v="1061.1903386193701"/>
    <s v="TJ (net)"/>
    <n v="1.79533213644524E-6"/>
    <n v="1.9051891178085601E-3"/>
  </r>
  <r>
    <x v="4"/>
    <s v="1A2e"/>
    <x v="6"/>
    <s v="Food &amp; drink, tobacco (combustion)"/>
    <n v="837"/>
    <s v="Fuel oil"/>
    <n v="14"/>
    <x v="1"/>
    <n v="239.95040814640799"/>
    <s v="TJ (net)"/>
    <n v="8.3648294629446595E-7"/>
    <n v="2.0071442437086701E-4"/>
  </r>
  <r>
    <x v="4"/>
    <s v="1A2e"/>
    <x v="6"/>
    <s v="Food &amp; drink, tobacco (combustion)"/>
    <n v="837"/>
    <s v="Gas oil"/>
    <n v="15"/>
    <x v="1"/>
    <n v="94.179249420689999"/>
    <s v="TJ (net)"/>
    <n v="6.5989751012303301E-7"/>
    <n v="6.2148652197969407E-5"/>
  </r>
  <r>
    <x v="4"/>
    <s v="1A2e"/>
    <x v="6"/>
    <s v="Food &amp; drink, tobacco (combustion)"/>
    <n v="837"/>
    <s v="Natural gas"/>
    <n v="19"/>
    <x v="1"/>
    <n v="54253.364153570597"/>
    <s v="TJ (net)"/>
    <n v="2.7316341534284601E-6"/>
    <n v="0.14820034246028499"/>
  </r>
  <r>
    <x v="1"/>
    <s v="1A3dii"/>
    <x v="6"/>
    <s v="Sailing boats with auxiliary engines"/>
    <n v="901"/>
    <s v="DERV"/>
    <n v="12"/>
    <x v="1"/>
    <n v="96.517230366464901"/>
    <s v="TJ (net)"/>
    <n v="1.09950665157509E-4"/>
    <n v="1.06121336779533E-2"/>
  </r>
  <r>
    <x v="1"/>
    <s v="1A3dii"/>
    <x v="6"/>
    <s v="Sailing boats with auxiliary engines"/>
    <n v="901"/>
    <s v="Gas oil"/>
    <n v="15"/>
    <x v="1"/>
    <n v="0"/>
    <s v="TJ (net)"/>
    <n v="0"/>
    <n v="0"/>
  </r>
  <r>
    <x v="1"/>
    <s v="1A3dii"/>
    <x v="6"/>
    <s v="Sailing boats with auxiliary engines"/>
    <n v="901"/>
    <s v="Petrol"/>
    <n v="28"/>
    <x v="1"/>
    <n v="0"/>
    <s v="TJ (net)"/>
    <n v="0"/>
    <n v="0"/>
  </r>
  <r>
    <x v="1"/>
    <s v="1A3dii"/>
    <x v="6"/>
    <s v="Motorboats / workboats (e.g. canal boats, dredgers, service boats, tourist boats, river boats)"/>
    <n v="902"/>
    <s v="DERV"/>
    <n v="12"/>
    <x v="1"/>
    <n v="4492.1639905819402"/>
    <s v="TJ (net)"/>
    <n v="1.09950665157509E-4"/>
    <n v="0.49391641876109399"/>
  </r>
  <r>
    <x v="1"/>
    <s v="1A3dii"/>
    <x v="6"/>
    <s v="Motorboats / workboats (e.g. canal boats, dredgers, service boats, tourist boats, river boats)"/>
    <n v="902"/>
    <s v="Gas oil"/>
    <n v="15"/>
    <x v="1"/>
    <n v="1796.3459012349099"/>
    <s v="TJ (net)"/>
    <n v="1.10879315943516E-4"/>
    <n v="0.19917760472686599"/>
  </r>
  <r>
    <x v="1"/>
    <s v="1A3dii"/>
    <x v="6"/>
    <s v="Motorboats / workboats (e.g. canal boats, dredgers, service boats, tourist boats, river boats)"/>
    <n v="902"/>
    <s v="Petrol"/>
    <n v="28"/>
    <x v="1"/>
    <n v="2829.5372180428499"/>
    <s v="TJ (net)"/>
    <n v="1.1185582036743399E-3"/>
    <n v="3.1650020678436999"/>
  </r>
  <r>
    <x v="1"/>
    <s v="1A3dii"/>
    <x v="6"/>
    <s v="Personal watercraft e.g. jet ski"/>
    <n v="903"/>
    <s v="DERV"/>
    <n v="12"/>
    <x v="1"/>
    <n v="0"/>
    <s v="TJ (net)"/>
    <n v="0"/>
    <n v="0"/>
  </r>
  <r>
    <x v="1"/>
    <s v="1A3dii"/>
    <x v="6"/>
    <s v="Personal watercraft e.g. jet ski"/>
    <n v="903"/>
    <s v="Gas oil"/>
    <n v="15"/>
    <x v="1"/>
    <n v="0"/>
    <s v="TJ (net)"/>
    <n v="0"/>
    <n v="0"/>
  </r>
  <r>
    <x v="1"/>
    <s v="1A3dii"/>
    <x v="6"/>
    <s v="Personal watercraft e.g. jet ski"/>
    <n v="903"/>
    <s v="Petrol"/>
    <n v="28"/>
    <x v="1"/>
    <n v="1892.74079362055"/>
    <s v="TJ (net)"/>
    <n v="1.1185582036743399E-3"/>
    <n v="2.1171407421333499"/>
  </r>
  <r>
    <x v="1"/>
    <s v="1A3dii"/>
    <x v="6"/>
    <s v="Inland goods-carrying vessels"/>
    <n v="904"/>
    <s v="DERV"/>
    <n v="12"/>
    <x v="1"/>
    <n v="0"/>
    <s v="TJ (net)"/>
    <n v="0"/>
    <n v="0"/>
  </r>
  <r>
    <x v="1"/>
    <s v="1A3dii"/>
    <x v="6"/>
    <s v="Inland goods-carrying vessels"/>
    <n v="904"/>
    <s v="Gas oil"/>
    <n v="15"/>
    <x v="1"/>
    <n v="77.283659680290299"/>
    <s v="TJ (net)"/>
    <n v="1.10879315943516E-4"/>
    <n v="8.5691593189620805E-3"/>
  </r>
  <r>
    <x v="1"/>
    <s v="1A3dii"/>
    <x v="6"/>
    <s v="Inland goods-carrying vessels"/>
    <n v="904"/>
    <s v="Petrol"/>
    <n v="28"/>
    <x v="1"/>
    <n v="0"/>
    <s v="TJ (net)"/>
    <n v="0"/>
    <n v="0"/>
  </r>
  <r>
    <x v="1"/>
    <s v="1A3dii"/>
    <x v="6"/>
    <s v="Shipping between UK and Gibraltar"/>
    <n v="906"/>
    <s v="Fuel oil"/>
    <n v="14"/>
    <x v="1"/>
    <n v="6.9970825317656202E-3"/>
    <s v="TJ (net)"/>
    <n v="2.873869796473"/>
    <n v="2.0108704151470046E-2"/>
  </r>
  <r>
    <x v="1"/>
    <s v="1A3dii"/>
    <x v="6"/>
    <s v="Shipping between UK and OTs (excl. Gib and Bermuda)"/>
    <n v="907"/>
    <s v="Fuel oil"/>
    <n v="14"/>
    <x v="1"/>
    <n v="1.5276866513054448E-3"/>
    <s v="TJ (net)"/>
    <n v="2.873869796473"/>
    <n v="4.3903725256616974E-3"/>
  </r>
  <r>
    <x v="3"/>
    <s v="1B1b"/>
    <x v="6"/>
    <s v="Charcoal production"/>
    <n v="913"/>
    <s v="Charcoal produced"/>
    <n v="317"/>
    <x v="1"/>
    <n v="5.0000000000000001E-3"/>
    <s v="Mt material produced"/>
    <n v="50.15"/>
    <n v="0.25074999999999997"/>
  </r>
  <r>
    <x v="6"/>
    <s v="5D2"/>
    <x v="6"/>
    <s v="Industrial Waste Water Treatment"/>
    <n v="914"/>
    <s v="Non-fuel combustion"/>
    <n v="21"/>
    <x v="1"/>
    <n v="621.31154043257504"/>
    <s v="Gg COD (wastewater)"/>
    <n v="3.7163439835807398E-4"/>
    <n v="0.23090074052158799"/>
  </r>
  <r>
    <x v="1"/>
    <s v="1A3ai(i)"/>
    <x v="6"/>
    <s v="Aircraft between UK and Bermuda - TOL"/>
    <n v="1004"/>
    <s v="Aviation turbine fuel"/>
    <n v="3"/>
    <x v="1"/>
    <n v="36.5064203547904"/>
    <s v="TJ (net)"/>
    <n v="1.37221588067451E-5"/>
    <n v="5.0094689757422604E-4"/>
  </r>
  <r>
    <x v="1"/>
    <s v="1A3dii"/>
    <x v="6"/>
    <s v="Shipping between UK and Bermuda"/>
    <n v="1005"/>
    <s v="Fuel oil"/>
    <n v="14"/>
    <x v="1"/>
    <n v="6.3370252162339279E-5"/>
    <s v="TJ (net)"/>
    <n v="2.873869796473"/>
    <n v="1.8211785368422466E-4"/>
  </r>
  <r>
    <x v="8"/>
    <s v="z_1A3ai(ii)"/>
    <x v="6"/>
    <s v="Aircraft between UK and Bermuda - Cruise"/>
    <n v="1006"/>
    <s v="Aviation turbine fuel"/>
    <n v="3"/>
    <x v="1"/>
    <n v="697.37888016305897"/>
    <s v="TJ (net)"/>
    <n v="1.85797110720748E-6"/>
    <n v="1.2957098101196701E-3"/>
  </r>
  <r>
    <x v="1"/>
    <s v="1A3dii"/>
    <x v="6"/>
    <s v="Shipping between UK and CDs"/>
    <n v="1007"/>
    <s v="Fuel oil"/>
    <n v="14"/>
    <x v="1"/>
    <n v="2.7539078448593669E-4"/>
    <s v="Mt fuel consumed"/>
    <n v="2.5752907046031299"/>
    <n v="7.0921132741999656E-4"/>
  </r>
  <r>
    <x v="1"/>
    <s v="1A3dii"/>
    <x v="6"/>
    <s v="Shipping between UK and CDs"/>
    <n v="1007"/>
    <s v="Gas oil"/>
    <n v="15"/>
    <x v="1"/>
    <n v="5.8048210664892377E-3"/>
    <s v="Mt fuel consumed"/>
    <n v="1.7458319485256799"/>
    <n v="1.0134242073351821E-2"/>
  </r>
  <r>
    <x v="9"/>
    <s v="2D3g"/>
    <x v="6"/>
    <s v="Foam blowing"/>
    <n v="1015"/>
    <s v="Blowing agents"/>
    <n v="345"/>
    <x v="1"/>
    <n v="10.3665227963526"/>
    <s v="kilotonne"/>
    <n v="1"/>
    <n v="10.3665227963526"/>
  </r>
  <r>
    <x v="0"/>
    <s v="1A4ci"/>
    <x v="0"/>
    <s v="Agriculture - stationary combustion"/>
    <n v="2"/>
    <s v="Burning oil"/>
    <n v="5"/>
    <x v="2"/>
    <n v="0"/>
    <s v="TJ (net)"/>
    <n v="1.1760000000104499E-5"/>
    <n v="0"/>
  </r>
  <r>
    <x v="0"/>
    <s v="1A4ci"/>
    <x v="0"/>
    <s v="Agriculture - stationary combustion"/>
    <n v="2"/>
    <s v="Coal"/>
    <n v="7"/>
    <x v="2"/>
    <n v="0"/>
    <s v="TJ (net)"/>
    <n v="6.9120000000000001E-6"/>
    <n v="0"/>
  </r>
  <r>
    <x v="0"/>
    <s v="1A4ci"/>
    <x v="0"/>
    <s v="Agriculture - stationary combustion"/>
    <n v="2"/>
    <s v="Coke"/>
    <n v="8"/>
    <x v="2"/>
    <n v="0"/>
    <s v="TJ (net)"/>
    <n v="6.9120000000000001E-6"/>
    <n v="0"/>
  </r>
  <r>
    <x v="0"/>
    <s v="1A4ci"/>
    <x v="0"/>
    <s v="Agriculture - stationary combustion"/>
    <n v="2"/>
    <s v="Fuel oil"/>
    <n v="14"/>
    <x v="2"/>
    <n v="732.86100728379995"/>
    <s v="TJ (net)"/>
    <n v="1.00799999989216E-5"/>
    <n v="7.3872389526303903E-3"/>
  </r>
  <r>
    <x v="0"/>
    <s v="1A4ci"/>
    <x v="0"/>
    <s v="Agriculture - stationary combustion"/>
    <n v="2"/>
    <s v="Natural gas"/>
    <n v="19"/>
    <x v="2"/>
    <n v="3361.3705957351299"/>
    <s v="TJ (net)"/>
    <n v="3.1200000000000001E-8"/>
    <n v="1.0487476258693599E-4"/>
  </r>
  <r>
    <x v="0"/>
    <s v="1A4ci"/>
    <x v="0"/>
    <s v="Agriculture - stationary combustion"/>
    <n v="2"/>
    <s v="Straw"/>
    <n v="34"/>
    <x v="2"/>
    <n v="4371.1611508709502"/>
    <s v="TJ (net)"/>
    <n v="3.9199999999999997E-5"/>
    <n v="0.17134951711414101"/>
  </r>
  <r>
    <x v="0"/>
    <s v="1A4ci"/>
    <x v="0"/>
    <s v="Agriculture - stationary combustion"/>
    <n v="2"/>
    <s v="Vaporising oil"/>
    <n v="37"/>
    <x v="2"/>
    <n v="0"/>
    <s v="TJ (net)"/>
    <n v="5.5679999999999999E-6"/>
    <n v="0"/>
  </r>
  <r>
    <x v="1"/>
    <s v="1A3ai(i)"/>
    <x v="0"/>
    <s v="Aircraft - international take off and landing"/>
    <n v="3"/>
    <s v="Aviation spirit"/>
    <n v="2"/>
    <x v="2"/>
    <n v="4.0345001927201703E-2"/>
    <s v="TJ (net)"/>
    <n v="1.0004789096183199E-6"/>
    <n v="4.0364323536675798E-8"/>
  </r>
  <r>
    <x v="1"/>
    <s v="1A3ai(i)"/>
    <x v="0"/>
    <s v="Aircraft - international take off and landing"/>
    <n v="3"/>
    <s v="Aviation turbine fuel"/>
    <n v="3"/>
    <x v="2"/>
    <n v="41929.413742305202"/>
    <s v="TJ (net)"/>
    <n v="3.3821467788445199E-7"/>
    <n v="1.41811431627377E-2"/>
  </r>
  <r>
    <x v="1"/>
    <s v="1A3dii"/>
    <x v="0"/>
    <s v="Shipping - coastal"/>
    <n v="6"/>
    <s v="Fuel oil"/>
    <n v="14"/>
    <x v="2"/>
    <n v="0.18647236593720706"/>
    <s v="Mt fuel consumed"/>
    <n v="0.15664056145635422"/>
    <n v="2.9209136096498854E-2"/>
  </r>
  <r>
    <x v="1"/>
    <s v="1A3dii"/>
    <x v="0"/>
    <s v="Shipping - coastal"/>
    <n v="6"/>
    <s v="Gas oil"/>
    <n v="15"/>
    <x v="2"/>
    <n v="1.047190885514991"/>
    <s v="Mt fuel consumed"/>
    <n v="0.2729710720379448"/>
    <n v="0.28585281864739182"/>
  </r>
  <r>
    <x v="2"/>
    <s v="1A1c"/>
    <x v="0"/>
    <s v="Coke production"/>
    <n v="7"/>
    <s v="Blast furnace gas"/>
    <n v="4"/>
    <x v="2"/>
    <n v="2047.5378069030301"/>
    <s v="TJ (net)"/>
    <n v="1.96841201716738E-8"/>
    <n v="4.0303980247124699E-5"/>
  </r>
  <r>
    <x v="2"/>
    <s v="1A1c"/>
    <x v="0"/>
    <s v="Coke production"/>
    <n v="7"/>
    <s v="Coke oven gas"/>
    <n v="9"/>
    <x v="2"/>
    <n v="4612.7767949082099"/>
    <s v="TJ (net)"/>
    <n v="1.96841201716738E-8"/>
    <n v="9.0798452756081494E-5"/>
  </r>
  <r>
    <x v="3"/>
    <s v="1B1b"/>
    <x v="0"/>
    <s v="Coke production"/>
    <n v="7"/>
    <s v="Coke produced"/>
    <n v="10"/>
    <x v="2"/>
    <n v="36276.9904922079"/>
    <s v="TJ (net)"/>
    <n v="5.9000114270744899E-7"/>
    <n v="2.1403465844389898E-2"/>
  </r>
  <r>
    <x v="2"/>
    <s v="1A1c"/>
    <x v="0"/>
    <s v="Coke production"/>
    <n v="7"/>
    <s v="Colliery methane"/>
    <n v="11"/>
    <x v="2"/>
    <n v="0"/>
    <s v="TJ (net)"/>
    <n v="1.96841201716738E-8"/>
    <n v="0"/>
  </r>
  <r>
    <x v="2"/>
    <s v="1A1c"/>
    <x v="0"/>
    <s v="Coke production"/>
    <n v="7"/>
    <s v="Natural gas"/>
    <n v="19"/>
    <x v="2"/>
    <n v="0"/>
    <s v="TJ (net)"/>
    <n v="2.13590687317698E-8"/>
    <n v="0"/>
  </r>
  <r>
    <x v="2"/>
    <s v="1A1c"/>
    <x v="0"/>
    <s v="Collieries - combustion"/>
    <n v="8"/>
    <s v="Coal"/>
    <n v="7"/>
    <x v="2"/>
    <n v="0"/>
    <s v="TJ (net)"/>
    <n v="2.3760000000000002E-6"/>
    <n v="0"/>
  </r>
  <r>
    <x v="2"/>
    <s v="1A1c"/>
    <x v="0"/>
    <s v="Collieries - combustion"/>
    <n v="8"/>
    <s v="Coke oven gas"/>
    <n v="9"/>
    <x v="2"/>
    <m/>
    <s v="TJ (net)"/>
    <m/>
    <n v="0"/>
  </r>
  <r>
    <x v="2"/>
    <s v="1A1c"/>
    <x v="0"/>
    <s v="Collieries - combustion"/>
    <n v="8"/>
    <s v="Colliery methane"/>
    <n v="11"/>
    <x v="2"/>
    <n v="862.23681898458005"/>
    <s v="TJ (net)"/>
    <n v="3.1200000000000001E-8"/>
    <n v="2.69017887523189E-5"/>
  </r>
  <r>
    <x v="2"/>
    <s v="1A1c"/>
    <x v="0"/>
    <s v="Collieries - combustion"/>
    <n v="8"/>
    <s v="Natural gas"/>
    <n v="19"/>
    <x v="2"/>
    <n v="256.78356796173699"/>
    <s v="TJ (net)"/>
    <n v="3.1200000000000001E-8"/>
    <n v="8.0116473204061906E-6"/>
  </r>
  <r>
    <x v="3"/>
    <s v="1B1a"/>
    <x v="0"/>
    <s v="Deep-mined coal"/>
    <n v="9"/>
    <s v="Coal produced"/>
    <n v="171"/>
    <x v="2"/>
    <n v="0"/>
    <s v="Mt fuel consumed"/>
    <n v="0"/>
    <n v="0"/>
  </r>
  <r>
    <x v="0"/>
    <s v="1A4bi"/>
    <x v="0"/>
    <s v="Domestic combustion"/>
    <n v="10"/>
    <s v="Anthracite"/>
    <n v="1"/>
    <x v="2"/>
    <n v="2358.2517652627198"/>
    <s v="TJ (net)"/>
    <n v="5.5598338099009896E-6"/>
    <n v="1.3111487896766401E-2"/>
  </r>
  <r>
    <x v="0"/>
    <s v="1A4bi"/>
    <x v="0"/>
    <s v="Domestic combustion"/>
    <n v="10"/>
    <s v="Burning oil"/>
    <n v="5"/>
    <x v="2"/>
    <n v="75533.909426932296"/>
    <s v="TJ (net)"/>
    <n v="1.6150000000143499E-7"/>
    <n v="1.2198726372558E-2"/>
  </r>
  <r>
    <x v="0"/>
    <s v="1A4bi"/>
    <x v="0"/>
    <s v="Domestic combustion"/>
    <n v="10"/>
    <s v="Coal"/>
    <n v="7"/>
    <x v="2"/>
    <n v="3531.9413779220599"/>
    <s v="TJ (net)"/>
    <n v="3.1419458327413299E-5"/>
    <n v="0.110971684938489"/>
  </r>
  <r>
    <x v="0"/>
    <s v="1A4bi"/>
    <x v="0"/>
    <s v="Domestic combustion"/>
    <n v="10"/>
    <s v="Coke"/>
    <n v="8"/>
    <x v="2"/>
    <m/>
    <s v="TJ (net)"/>
    <m/>
    <n v="0"/>
  </r>
  <r>
    <x v="0"/>
    <s v="1A4bi"/>
    <x v="0"/>
    <s v="Domestic combustion"/>
    <n v="10"/>
    <s v="Fuel oil"/>
    <n v="14"/>
    <x v="2"/>
    <n v="0"/>
    <s v="TJ (net)"/>
    <n v="1.6149999998272099E-7"/>
    <n v="0"/>
  </r>
  <r>
    <x v="0"/>
    <s v="1A4bi"/>
    <x v="0"/>
    <s v="Domestic combustion"/>
    <n v="10"/>
    <s v="Gas oil"/>
    <n v="15"/>
    <x v="2"/>
    <n v="6131.1142716557997"/>
    <s v="TJ (net)"/>
    <n v="1.6150000000655401E-7"/>
    <n v="9.9017495491259509E-4"/>
  </r>
  <r>
    <x v="0"/>
    <s v="1A4bi"/>
    <x v="0"/>
    <s v="Domestic combustion"/>
    <n v="10"/>
    <s v="LPG"/>
    <n v="16"/>
    <x v="2"/>
    <n v="8789.5943608295001"/>
    <s v="TJ (net)"/>
    <n v="1.02E-7"/>
    <n v="8.9653862480460898E-4"/>
  </r>
  <r>
    <x v="0"/>
    <s v="1A4bi"/>
    <x v="0"/>
    <s v="Domestic combustion"/>
    <n v="10"/>
    <s v="Natural gas"/>
    <n v="19"/>
    <x v="2"/>
    <n v="1077133.4705025801"/>
    <s v="TJ (net)"/>
    <n v="6.4799999999999998E-8"/>
    <n v="6.9798248888567199E-2"/>
  </r>
  <r>
    <x v="0"/>
    <s v="1A4bi"/>
    <x v="0"/>
    <s v="Domestic combustion"/>
    <n v="10"/>
    <s v="Petroleum coke"/>
    <n v="31"/>
    <x v="2"/>
    <n v="1342.54209169776"/>
    <s v="TJ (net)"/>
    <n v="4.8031900990098999E-6"/>
    <n v="6.44848488234672E-3"/>
  </r>
  <r>
    <x v="0"/>
    <s v="1A4bi"/>
    <x v="0"/>
    <s v="Domestic combustion"/>
    <n v="10"/>
    <s v="SSF"/>
    <n v="32"/>
    <x v="2"/>
    <n v="2494.7378799091498"/>
    <s v="TJ (net)"/>
    <n v="5.5598338099802897E-6"/>
    <n v="1.38703280117574E-2"/>
  </r>
  <r>
    <x v="0"/>
    <s v="1A4bi"/>
    <x v="0"/>
    <s v="Domestic combustion"/>
    <n v="10"/>
    <s v="Town gas"/>
    <n v="35"/>
    <x v="2"/>
    <n v="0"/>
    <s v="TJ (net)"/>
    <n v="6.4799999999999998E-8"/>
    <n v="0"/>
  </r>
  <r>
    <x v="0"/>
    <s v="1A4bi"/>
    <x v="0"/>
    <s v="Domestic combustion"/>
    <n v="10"/>
    <s v="Wood"/>
    <n v="39"/>
    <x v="2"/>
    <n v="100440.79728186299"/>
    <s v="TJ (net)"/>
    <n v="4.4706959494250303E-5"/>
    <n v="4.4904026556504499"/>
  </r>
  <r>
    <x v="0"/>
    <s v="1A4bi"/>
    <x v="0"/>
    <s v="Domestic combustion"/>
    <n v="10"/>
    <s v="Peat"/>
    <n v="255"/>
    <x v="2"/>
    <n v="45.591446837834603"/>
    <s v="TJ (net)"/>
    <n v="7.7543671807592804E-5"/>
    <n v="3.5353281908263598E-3"/>
  </r>
  <r>
    <x v="0"/>
    <s v="1A4bi"/>
    <x v="0"/>
    <s v="Domestic combustion"/>
    <n v="10"/>
    <s v="Charcoal"/>
    <n v="316"/>
    <x v="2"/>
    <n v="3087.1313774082801"/>
    <s v="TJ (net)"/>
    <n v="1.79482456140351E-5"/>
    <n v="5.5408592204518298E-2"/>
  </r>
  <r>
    <x v="0"/>
    <s v="1A4ciii"/>
    <x v="0"/>
    <s v="Fishing vessels"/>
    <n v="12"/>
    <s v="Fuel oil"/>
    <n v="14"/>
    <x v="2"/>
    <n v="9.3634566991731994E-3"/>
    <s v="Mt fuel consumed"/>
    <n v="0.15381110521850158"/>
    <n v="1.4402036235654126E-3"/>
  </r>
  <r>
    <x v="0"/>
    <s v="1A4ciii"/>
    <x v="0"/>
    <s v="Fishing vessels"/>
    <n v="12"/>
    <s v="Gas oil"/>
    <n v="15"/>
    <x v="2"/>
    <n v="0.14417791489319862"/>
    <s v="Mt fuel consumed"/>
    <n v="0.29220151105654474"/>
    <n v="4.2129004592774542E-2"/>
  </r>
  <r>
    <x v="2"/>
    <s v="1A1c"/>
    <x v="0"/>
    <s v="Gas production"/>
    <n v="15"/>
    <s v="Colliery methane"/>
    <n v="11"/>
    <x v="2"/>
    <n v="0"/>
    <s v="TJ (net)"/>
    <n v="3.1200000000000001E-8"/>
    <n v="0"/>
  </r>
  <r>
    <x v="2"/>
    <s v="1A1c"/>
    <x v="0"/>
    <s v="Gas production"/>
    <n v="15"/>
    <s v="LPG"/>
    <n v="16"/>
    <x v="2"/>
    <n v="0"/>
    <s v="TJ (net)"/>
    <n v="1.9499999999999999E-8"/>
    <n v="0"/>
  </r>
  <r>
    <x v="2"/>
    <s v="1A1c"/>
    <x v="0"/>
    <s v="Gas production"/>
    <n v="15"/>
    <s v="Natural gas"/>
    <n v="19"/>
    <x v="2"/>
    <n v="10968.5252175684"/>
    <s v="TJ (net)"/>
    <n v="3.1200000000000001E-8"/>
    <n v="3.4221798678813397E-4"/>
  </r>
  <r>
    <x v="2"/>
    <s v="1A1c"/>
    <x v="0"/>
    <s v="Gas production"/>
    <n v="15"/>
    <s v="OPG"/>
    <n v="26"/>
    <x v="2"/>
    <n v="0"/>
    <s v="TJ (net)"/>
    <n v="1.9499999999999999E-8"/>
    <n v="0"/>
  </r>
  <r>
    <x v="2"/>
    <s v="1A1c"/>
    <x v="0"/>
    <s v="Gas production"/>
    <n v="15"/>
    <s v="Town gas"/>
    <n v="35"/>
    <x v="2"/>
    <n v="0"/>
    <s v="TJ (net)"/>
    <n v="3.1200000000000001E-8"/>
    <n v="0"/>
  </r>
  <r>
    <x v="4"/>
    <s v="1A2a"/>
    <x v="0"/>
    <s v="Blast furnaces"/>
    <n v="16"/>
    <s v="Blast furnace gas"/>
    <n v="4"/>
    <x v="2"/>
    <n v="10078.253565962899"/>
    <s v="TJ (net)"/>
    <n v="3.1200000000000001E-8"/>
    <n v="3.1444151125804203E-4"/>
  </r>
  <r>
    <x v="4"/>
    <s v="1A2a"/>
    <x v="0"/>
    <s v="Blast furnaces"/>
    <n v="16"/>
    <s v="Coke oven gas"/>
    <n v="9"/>
    <x v="2"/>
    <n v="953.27725870643997"/>
    <s v="TJ (net)"/>
    <n v="3.1200000000000001E-8"/>
    <n v="2.9742250471640899E-5"/>
  </r>
  <r>
    <x v="4"/>
    <s v="1A2a"/>
    <x v="0"/>
    <s v="Blast furnaces"/>
    <n v="16"/>
    <s v="Natural gas"/>
    <n v="19"/>
    <x v="2"/>
    <n v="945.72625927598995"/>
    <s v="TJ (net)"/>
    <n v="3.1200000000000001E-8"/>
    <n v="2.9506659289410902E-5"/>
  </r>
  <r>
    <x v="5"/>
    <s v="2C1"/>
    <x v="0"/>
    <s v="Blast furnaces"/>
    <n v="16"/>
    <s v="Iron production (blast furnace)"/>
    <n v="172"/>
    <x v="2"/>
    <n v="5.1435097581937503"/>
    <s v="Mt material produced"/>
    <n v="7.5923546944723903E-4"/>
    <n v="3.90513504586869E-3"/>
  </r>
  <r>
    <x v="5"/>
    <s v="2C1"/>
    <x v="0"/>
    <s v="Sinter production"/>
    <n v="17"/>
    <s v="Iron production"/>
    <n v="68"/>
    <x v="2"/>
    <n v="5.1435097581937503"/>
    <s v="Mt Blast Furnace iron produced"/>
    <n v="3.75522116440886E-4"/>
    <n v="1.9315016703312701E-3"/>
  </r>
  <r>
    <x v="6"/>
    <s v="5C1a"/>
    <x v="0"/>
    <s v="Incineration"/>
    <n v="18"/>
    <s v="MSW"/>
    <n v="52"/>
    <x v="2"/>
    <m/>
    <s v="TJ (net)"/>
    <m/>
    <n v="0"/>
  </r>
  <r>
    <x v="4"/>
    <s v="1A2a"/>
    <x v="0"/>
    <s v="Iron and steel - combustion plant"/>
    <n v="19"/>
    <s v="Blast furnace gas"/>
    <n v="4"/>
    <x v="2"/>
    <n v="17475.565022477502"/>
    <s v="TJ (net)"/>
    <n v="3.1200000000000001E-8"/>
    <n v="5.4523762870129801E-4"/>
  </r>
  <r>
    <x v="4"/>
    <s v="1A2a"/>
    <x v="0"/>
    <s v="Iron and steel - combustion plant"/>
    <n v="19"/>
    <s v="Coal"/>
    <n v="7"/>
    <x v="2"/>
    <n v="886.53563646828798"/>
    <s v="TJ (net)"/>
    <n v="2.3760000000000002E-6"/>
    <n v="2.1064086722486501E-3"/>
  </r>
  <r>
    <x v="4"/>
    <s v="1A2a"/>
    <x v="0"/>
    <s v="Iron and steel - combustion plant"/>
    <n v="19"/>
    <s v="Coke"/>
    <n v="8"/>
    <x v="2"/>
    <n v="60.3748"/>
    <s v="TJ (net)"/>
    <n v="2.3760000000000002E-6"/>
    <n v="1.434505248E-4"/>
  </r>
  <r>
    <x v="4"/>
    <s v="1A2a"/>
    <x v="0"/>
    <s v="Iron and steel - combustion plant"/>
    <n v="19"/>
    <s v="Coke oven gas"/>
    <n v="9"/>
    <x v="2"/>
    <n v="5494.2731145657099"/>
    <s v="TJ (net)"/>
    <n v="3.1200000000000001E-8"/>
    <n v="1.7142132117444999E-4"/>
  </r>
  <r>
    <x v="4"/>
    <s v="1A2a"/>
    <x v="0"/>
    <s v="Iron and steel - combustion plant"/>
    <n v="19"/>
    <s v="Fuel oil"/>
    <n v="14"/>
    <x v="2"/>
    <n v="440.60342962729499"/>
    <s v="TJ (net)"/>
    <n v="1.11999999988017E-5"/>
    <n v="4.9347584112977303E-3"/>
  </r>
  <r>
    <x v="4"/>
    <s v="1A2a"/>
    <x v="0"/>
    <s v="Iron and steel - combustion plant"/>
    <n v="19"/>
    <s v="Gas oil"/>
    <n v="15"/>
    <x v="2"/>
    <n v="115.98810053111001"/>
    <s v="TJ (net)"/>
    <n v="1.12000000004546E-5"/>
    <n v="1.29906672600116E-3"/>
  </r>
  <r>
    <x v="4"/>
    <s v="1A2a"/>
    <x v="0"/>
    <s v="Iron and steel - combustion plant"/>
    <n v="19"/>
    <s v="LPG"/>
    <n v="16"/>
    <x v="2"/>
    <n v="30.888732212499999"/>
    <s v="TJ (net)"/>
    <n v="4.3679999999999999E-7"/>
    <n v="1.3492198230419999E-5"/>
  </r>
  <r>
    <x v="4"/>
    <s v="1A2a"/>
    <x v="0"/>
    <s v="Iron and steel - combustion plant"/>
    <n v="19"/>
    <s v="Natural gas"/>
    <n v="19"/>
    <x v="2"/>
    <n v="13303.0963869276"/>
    <s v="TJ (net)"/>
    <n v="3.1200000000000001E-8"/>
    <n v="4.1505660727214101E-4"/>
  </r>
  <r>
    <x v="4"/>
    <s v="1A2a"/>
    <x v="0"/>
    <s v="Iron and steel - combustion plant"/>
    <n v="19"/>
    <s v="Town gas"/>
    <n v="35"/>
    <x v="2"/>
    <n v="0"/>
    <s v="TJ (net)"/>
    <n v="3.1200000000000001E-8"/>
    <n v="0"/>
  </r>
  <r>
    <x v="6"/>
    <s v="5A"/>
    <x v="0"/>
    <s v="Landfill"/>
    <n v="20"/>
    <s v="Non-fuel combustion"/>
    <n v="21"/>
    <x v="2"/>
    <n v="0.770372321484453"/>
    <s v="EF = Emission fuel = 1"/>
    <n v="0"/>
    <n v="0"/>
  </r>
  <r>
    <x v="4"/>
    <s v="1A2f"/>
    <x v="0"/>
    <s v="Lime production - non decarbonising"/>
    <n v="21"/>
    <s v="Lime production"/>
    <n v="44"/>
    <x v="2"/>
    <n v="1.4521986289317701"/>
    <s v="Megatonne"/>
    <n v="2.7405097224324501E-5"/>
    <n v="3.9797644614905899E-5"/>
  </r>
  <r>
    <x v="0"/>
    <s v="1A4ai"/>
    <x v="0"/>
    <s v="Miscellaneous industrial/commercial combustion"/>
    <n v="22"/>
    <s v="Coal"/>
    <n v="7"/>
    <x v="2"/>
    <n v="82.718139546578897"/>
    <s v="TJ (net)"/>
    <n v="6.91199999879232E-6"/>
    <n v="5.7174778044605603E-4"/>
  </r>
  <r>
    <x v="0"/>
    <s v="1A4ai"/>
    <x v="0"/>
    <s v="Miscellaneous industrial/commercial combustion"/>
    <n v="22"/>
    <s v="Coke"/>
    <n v="8"/>
    <x v="2"/>
    <n v="0"/>
    <s v="TJ (net)"/>
    <n v="6.9120000000000001E-6"/>
    <n v="0"/>
  </r>
  <r>
    <x v="0"/>
    <s v="1A4ai"/>
    <x v="0"/>
    <s v="Miscellaneous industrial/commercial combustion"/>
    <n v="22"/>
    <s v="Fuel oil"/>
    <n v="14"/>
    <x v="2"/>
    <n v="1020.28728000867"/>
    <s v="TJ (net)"/>
    <n v="1.00799999989216E-5"/>
    <n v="1.02844957813871E-2"/>
  </r>
  <r>
    <x v="0"/>
    <s v="1A4ai"/>
    <x v="0"/>
    <s v="Miscellaneous industrial/commercial combustion"/>
    <n v="22"/>
    <s v="Gas oil"/>
    <n v="15"/>
    <x v="2"/>
    <n v="571.00908285906098"/>
    <s v="TJ (net)"/>
    <n v="1.00800000004091E-5"/>
    <n v="5.75577155545293E-3"/>
  </r>
  <r>
    <x v="0"/>
    <s v="1A4ai"/>
    <x v="0"/>
    <s v="Miscellaneous industrial/commercial combustion"/>
    <n v="22"/>
    <s v="Natural gas"/>
    <n v="19"/>
    <x v="2"/>
    <n v="214671.51428004599"/>
    <s v="TJ (net)"/>
    <n v="3.1200000000000001E-8"/>
    <n v="6.6977512455374403E-3"/>
  </r>
  <r>
    <x v="2"/>
    <s v="1A1a"/>
    <x v="0"/>
    <s v="Miscellaneous industrial/commercial combustion"/>
    <n v="22"/>
    <s v="Landfill gas"/>
    <n v="24"/>
    <x v="2"/>
    <n v="270.902574526872"/>
    <s v="TJ (net)"/>
    <n v="2.7165790060791199E-7"/>
    <n v="7.3592824665248506E-5"/>
  </r>
  <r>
    <x v="0"/>
    <s v="1A4ai"/>
    <x v="0"/>
    <s v="Miscellaneous industrial/commercial combustion"/>
    <n v="22"/>
    <s v="SSF"/>
    <n v="32"/>
    <x v="2"/>
    <n v="0"/>
    <s v="TJ (net)"/>
    <n v="6.9120000000000001E-6"/>
    <n v="0"/>
  </r>
  <r>
    <x v="0"/>
    <s v="1A4ai"/>
    <x v="0"/>
    <s v="Miscellaneous industrial/commercial combustion"/>
    <n v="22"/>
    <s v="Town gas"/>
    <n v="35"/>
    <x v="2"/>
    <n v="0"/>
    <s v="TJ (net)"/>
    <n v="3.1200000000000001E-8"/>
    <n v="0"/>
  </r>
  <r>
    <x v="2"/>
    <s v="1A1a"/>
    <x v="0"/>
    <s v="Miscellaneous industrial/commercial combustion"/>
    <n v="22"/>
    <s v="MSW"/>
    <n v="52"/>
    <x v="2"/>
    <n v="15060.916067296999"/>
    <s v="TJ (net)"/>
    <n v="3.0839284903977398E-8"/>
    <n v="4.6446788151426299E-4"/>
  </r>
  <r>
    <x v="2"/>
    <s v="1A1c"/>
    <x v="0"/>
    <s v="Nuclear fuel production"/>
    <n v="23"/>
    <s v="Natural gas"/>
    <n v="19"/>
    <x v="2"/>
    <n v="0"/>
    <s v="TJ (net)"/>
    <n v="3.1200000000000001E-8"/>
    <n v="0"/>
  </r>
  <r>
    <x v="3"/>
    <s v="1B2c"/>
    <x v="0"/>
    <s v="Upstream Oil Production - flaring"/>
    <n v="24"/>
    <s v="Non-fuel combustion"/>
    <n v="21"/>
    <x v="2"/>
    <n v="551038.29377315205"/>
    <s v="t"/>
    <n v="7.5363023546138894E-8"/>
    <n v="4.1527911908450302E-2"/>
  </r>
  <r>
    <x v="2"/>
    <s v="1A1c"/>
    <x v="0"/>
    <s v="Upstream Oil Production - fuel combustion"/>
    <n v="26"/>
    <s v="Gas oil"/>
    <n v="15"/>
    <x v="2"/>
    <n v="19053.4134544232"/>
    <s v="TJ (net)"/>
    <n v="1.5678533833948099E-6"/>
    <n v="2.98729587497376E-2"/>
  </r>
  <r>
    <x v="2"/>
    <s v="1A1c"/>
    <x v="0"/>
    <s v="Upstream Oil Production - fuel combustion"/>
    <n v="26"/>
    <s v="Natural gas"/>
    <n v="19"/>
    <x v="2"/>
    <n v="97345.003789561699"/>
    <s v="TJ (net)"/>
    <n v="3.6191660694719597E-8"/>
    <n v="3.5230773474780098E-3"/>
  </r>
  <r>
    <x v="3"/>
    <s v="1B1a"/>
    <x v="0"/>
    <s v="Open-cast coal"/>
    <n v="27"/>
    <s v="Coal produced"/>
    <n v="171"/>
    <x v="2"/>
    <n v="3.1950124999999998"/>
    <s v="Mt fuel consumed"/>
    <n v="0"/>
    <n v="0"/>
  </r>
  <r>
    <x v="4"/>
    <s v="1A2gviii"/>
    <x v="0"/>
    <s v="Other industrial combustion"/>
    <n v="29"/>
    <s v="Burning oil"/>
    <n v="5"/>
    <x v="2"/>
    <n v="56327.849385280002"/>
    <s v="TJ (net)"/>
    <n v="1.12000000000995E-5"/>
    <n v="0.63087191312074098"/>
  </r>
  <r>
    <x v="4"/>
    <s v="1A2gviii"/>
    <x v="0"/>
    <s v="Other industrial combustion"/>
    <n v="29"/>
    <s v="Coal"/>
    <n v="7"/>
    <x v="2"/>
    <n v="4421.7761937156802"/>
    <s v="TJ (net)"/>
    <n v="6.9120000002198398E-6"/>
    <n v="3.05633170519349E-2"/>
  </r>
  <r>
    <x v="4"/>
    <s v="1A2gviii"/>
    <x v="0"/>
    <s v="Other industrial combustion"/>
    <n v="29"/>
    <s v="Coke"/>
    <n v="8"/>
    <x v="2"/>
    <m/>
    <s v="TJ (net)"/>
    <m/>
    <n v="0"/>
  </r>
  <r>
    <x v="4"/>
    <s v="1A2gviii"/>
    <x v="0"/>
    <s v="Other industrial combustion"/>
    <n v="29"/>
    <s v="Coke oven gas"/>
    <n v="9"/>
    <x v="2"/>
    <n v="4.1602424820651702"/>
    <s v="TJ (net)"/>
    <n v="3.1200000000000001E-8"/>
    <n v="1.2979956544043301E-7"/>
  </r>
  <r>
    <x v="4"/>
    <s v="1A2gviii"/>
    <x v="0"/>
    <s v="Other industrial combustion"/>
    <n v="29"/>
    <s v="Colliery methane"/>
    <n v="11"/>
    <x v="2"/>
    <n v="15.0621676069511"/>
    <s v="TJ (net)"/>
    <n v="3.1200000000000001E-8"/>
    <n v="4.6993962933687402E-7"/>
  </r>
  <r>
    <x v="4"/>
    <s v="1A2gviii"/>
    <x v="0"/>
    <s v="Other industrial combustion"/>
    <n v="29"/>
    <s v="Fuel oil"/>
    <n v="14"/>
    <x v="2"/>
    <n v="12632.2745997415"/>
    <s v="TJ (net)"/>
    <n v="1.11999999988017E-5"/>
    <n v="0.14148147550196799"/>
  </r>
  <r>
    <x v="4"/>
    <s v="1A2gviii"/>
    <x v="0"/>
    <s v="Other industrial combustion"/>
    <n v="29"/>
    <s v="Gas oil"/>
    <n v="15"/>
    <x v="2"/>
    <n v="2396.6823550129002"/>
    <s v="TJ (net)"/>
    <n v="1.12000000004546E-5"/>
    <n v="2.6842842377234E-2"/>
  </r>
  <r>
    <x v="4"/>
    <s v="1A2gviii"/>
    <x v="0"/>
    <s v="Other industrial combustion"/>
    <n v="29"/>
    <s v="LPG"/>
    <n v="16"/>
    <x v="2"/>
    <n v="19200.898063938999"/>
    <s v="TJ (net)"/>
    <n v="4.3679999999999999E-7"/>
    <n v="8.3869522743285508E-3"/>
  </r>
  <r>
    <x v="4"/>
    <s v="1A2gviii"/>
    <x v="0"/>
    <s v="Other industrial combustion"/>
    <n v="29"/>
    <s v="Natural gas"/>
    <n v="19"/>
    <x v="2"/>
    <n v="109222.688917741"/>
    <s v="TJ (net)"/>
    <n v="3.1200000000000001E-8"/>
    <n v="3.4077478942335202E-3"/>
  </r>
  <r>
    <x v="4"/>
    <s v="1A2gviii"/>
    <x v="0"/>
    <s v="Other industrial combustion"/>
    <n v="29"/>
    <s v="OPG"/>
    <n v="26"/>
    <x v="2"/>
    <m/>
    <s v="TJ (net)"/>
    <m/>
    <n v="0"/>
  </r>
  <r>
    <x v="4"/>
    <s v="1A2gviii"/>
    <x v="0"/>
    <s v="Other industrial combustion"/>
    <n v="29"/>
    <s v="Petroleum coke"/>
    <n v="31"/>
    <x v="2"/>
    <n v="693.8852188326"/>
    <s v="TJ (net)"/>
    <n v="6.5519999999999996E-5"/>
    <n v="4.5463359537912001E-2"/>
  </r>
  <r>
    <x v="4"/>
    <s v="1A2gviii"/>
    <x v="0"/>
    <s v="Other industrial combustion"/>
    <n v="29"/>
    <s v="SSF"/>
    <n v="32"/>
    <x v="2"/>
    <n v="0"/>
    <s v="TJ (net)"/>
    <n v="6.9120000000000001E-6"/>
    <n v="0"/>
  </r>
  <r>
    <x v="4"/>
    <s v="1A2gviii"/>
    <x v="0"/>
    <s v="Other industrial combustion"/>
    <n v="29"/>
    <s v="Town gas"/>
    <n v="35"/>
    <x v="2"/>
    <n v="0"/>
    <s v="TJ (net)"/>
    <n v="3.1200000000000001E-8"/>
    <n v="0"/>
  </r>
  <r>
    <x v="4"/>
    <s v="1A2gviii"/>
    <x v="0"/>
    <s v="Other industrial combustion"/>
    <n v="29"/>
    <s v="Wood"/>
    <n v="39"/>
    <x v="2"/>
    <n v="18497.259757804401"/>
    <s v="TJ (net)"/>
    <n v="3.9199999999999997E-5"/>
    <n v="0.725092582505932"/>
  </r>
  <r>
    <x v="4"/>
    <s v="1A2gviii"/>
    <x v="0"/>
    <s v="Other industrial combustion"/>
    <n v="29"/>
    <s v="Lubricants"/>
    <n v="66"/>
    <x v="2"/>
    <n v="4301.0456255704203"/>
    <s v="TJ (net)"/>
    <n v="3.7489267588761899E-5"/>
    <n v="0.16124305036848299"/>
  </r>
  <r>
    <x v="4"/>
    <s v="1A2gviii"/>
    <x v="0"/>
    <s v="Other industrial combustion"/>
    <n v="29"/>
    <s v="Biomass"/>
    <n v="253"/>
    <x v="2"/>
    <n v="68690.130931995402"/>
    <s v="TJ (net)"/>
    <n v="3.9199999999999997E-5"/>
    <n v="2.69265313253422"/>
  </r>
  <r>
    <x v="2"/>
    <s v="1A1a"/>
    <x v="0"/>
    <s v="Power stations"/>
    <n v="33"/>
    <s v="Burning oil"/>
    <n v="5"/>
    <x v="2"/>
    <n v="2.3488864856405299E-2"/>
    <s v="TJ (net)"/>
    <n v="1.15443428356981E-7"/>
    <n v="2.7116350872372302E-9"/>
  </r>
  <r>
    <x v="2"/>
    <s v="1A1a"/>
    <x v="0"/>
    <s v="Power stations"/>
    <n v="33"/>
    <s v="Coal"/>
    <n v="7"/>
    <x v="2"/>
    <n v="0"/>
    <s v="TJ (net)"/>
    <n v="2.5579900953690799E-8"/>
    <n v="0"/>
  </r>
  <r>
    <x v="2"/>
    <s v="1A1a"/>
    <x v="0"/>
    <s v="Power stations"/>
    <n v="33"/>
    <s v="Coke"/>
    <n v="8"/>
    <x v="2"/>
    <n v="0"/>
    <s v="TJ (net)"/>
    <n v="7.4799999999999995E-8"/>
    <n v="0"/>
  </r>
  <r>
    <x v="2"/>
    <s v="1A1a"/>
    <x v="0"/>
    <s v="Power stations"/>
    <n v="33"/>
    <s v="Fuel oil"/>
    <n v="14"/>
    <x v="2"/>
    <n v="1.7897002944186799"/>
    <s v="TJ (net)"/>
    <n v="6.5511257624258904E-7"/>
    <n v="1.1724551705787399E-6"/>
  </r>
  <r>
    <x v="2"/>
    <s v="1A1a"/>
    <x v="0"/>
    <s v="Power stations"/>
    <n v="33"/>
    <s v="Gas oil"/>
    <n v="15"/>
    <x v="2"/>
    <n v="0.50595517734051698"/>
    <s v="TJ (net)"/>
    <n v="1.8488919600398199E-6"/>
    <n v="9.35456459525403E-7"/>
  </r>
  <r>
    <x v="2"/>
    <s v="1A1a"/>
    <x v="0"/>
    <s v="Power stations"/>
    <n v="33"/>
    <s v="LPG"/>
    <n v="16"/>
    <x v="2"/>
    <n v="0"/>
    <s v="TJ (net)"/>
    <n v="2.2250000000000001E-8"/>
    <n v="0"/>
  </r>
  <r>
    <x v="2"/>
    <s v="1A1a"/>
    <x v="0"/>
    <s v="Power stations"/>
    <n v="33"/>
    <s v="Natural gas"/>
    <n v="19"/>
    <x v="2"/>
    <n v="433828.02317613398"/>
    <s v="TJ (net)"/>
    <n v="4.4373029812687698E-9"/>
    <n v="1.9250263805974E-3"/>
  </r>
  <r>
    <x v="2"/>
    <s v="1A1a"/>
    <x v="0"/>
    <s v="Power stations"/>
    <n v="33"/>
    <s v="Landfill gas"/>
    <n v="24"/>
    <x v="2"/>
    <n v="31876.155400412801"/>
    <s v="TJ (net)"/>
    <n v="2.7165790060791199E-7"/>
    <n v="8.6594094555277005E-3"/>
  </r>
  <r>
    <x v="2"/>
    <s v="1A1a"/>
    <x v="0"/>
    <s v="Power stations"/>
    <n v="33"/>
    <s v="Sewage gas"/>
    <n v="25"/>
    <x v="2"/>
    <n v="17656.348314165502"/>
    <s v="TJ (net)"/>
    <n v="1.4173455683891101E-7"/>
    <n v="2.5025147037017002E-3"/>
  </r>
  <r>
    <x v="2"/>
    <s v="1A1a"/>
    <x v="0"/>
    <s v="Power stations"/>
    <n v="33"/>
    <s v="OPG"/>
    <n v="26"/>
    <x v="2"/>
    <n v="0"/>
    <s v="TJ (net)"/>
    <n v="2.2250000000000001E-8"/>
    <n v="0"/>
  </r>
  <r>
    <x v="2"/>
    <s v="1A1a"/>
    <x v="0"/>
    <s v="Power stations"/>
    <n v="33"/>
    <s v="Orimulsion"/>
    <n v="27"/>
    <x v="2"/>
    <n v="0"/>
    <s v="TJ (net)"/>
    <n v="0"/>
    <n v="0"/>
  </r>
  <r>
    <x v="2"/>
    <s v="1A1a"/>
    <x v="0"/>
    <s v="Power stations"/>
    <n v="33"/>
    <s v="Petroleum coke"/>
    <n v="31"/>
    <x v="2"/>
    <n v="0"/>
    <s v="TJ (net)"/>
    <n v="0"/>
    <n v="0"/>
  </r>
  <r>
    <x v="2"/>
    <s v="1A1a"/>
    <x v="0"/>
    <s v="Power stations"/>
    <n v="33"/>
    <s v="Straw"/>
    <n v="34"/>
    <x v="2"/>
    <n v="2865.2370940268902"/>
    <s v="TJ (net)"/>
    <n v="4.1119172027433003E-8"/>
    <n v="1.1781617696867399E-4"/>
  </r>
  <r>
    <x v="2"/>
    <s v="1A1a"/>
    <x v="0"/>
    <s v="Power stations"/>
    <n v="33"/>
    <s v="Wood"/>
    <n v="39"/>
    <x v="2"/>
    <n v="113567.349154535"/>
    <s v="TJ (net)"/>
    <n v="1.3313235054220001E-7"/>
    <n v="1.511948813779E-2"/>
  </r>
  <r>
    <x v="2"/>
    <s v="1A1a"/>
    <x v="0"/>
    <s v="Power stations"/>
    <n v="33"/>
    <s v="Slurry"/>
    <n v="40"/>
    <x v="2"/>
    <n v="0"/>
    <s v="TJ (net)"/>
    <n v="0"/>
    <n v="0"/>
  </r>
  <r>
    <x v="2"/>
    <s v="1A1a"/>
    <x v="0"/>
    <s v="Power stations"/>
    <n v="33"/>
    <s v="MSW"/>
    <n v="52"/>
    <x v="2"/>
    <n v="134056.36782690301"/>
    <s v="TJ (net)"/>
    <n v="3.0839284903977398E-8"/>
    <n v="4.13420252060625E-3"/>
  </r>
  <r>
    <x v="2"/>
    <s v="1A1a"/>
    <x v="0"/>
    <s v="Power stations"/>
    <n v="33"/>
    <s v="Scrap tyres"/>
    <n v="56"/>
    <x v="2"/>
    <n v="0"/>
    <s v="TJ (net)"/>
    <n v="1.9755694444444402E-6"/>
    <n v="0"/>
  </r>
  <r>
    <x v="2"/>
    <s v="1A1a"/>
    <x v="0"/>
    <s v="Power stations"/>
    <n v="33"/>
    <s v="Sour gas"/>
    <n v="58"/>
    <x v="2"/>
    <n v="0"/>
    <s v="TJ (net)"/>
    <n v="0"/>
    <n v="0"/>
  </r>
  <r>
    <x v="2"/>
    <s v="1A1a"/>
    <x v="0"/>
    <s v="Power stations"/>
    <n v="33"/>
    <s v="Waste oils"/>
    <n v="61"/>
    <x v="2"/>
    <n v="0.53857837902717698"/>
    <s v="TJ (net)"/>
    <n v="6.3171402670858698E-7"/>
    <n v="3.40227516513442E-7"/>
  </r>
  <r>
    <x v="2"/>
    <s v="1A1a"/>
    <x v="0"/>
    <s v="Power stations"/>
    <n v="33"/>
    <s v="Poultry litter"/>
    <n v="67"/>
    <x v="2"/>
    <n v="7170.4096933783103"/>
    <s v="TJ (net)"/>
    <n v="3.1058800749074099E-8"/>
    <n v="2.22704325955866E-4"/>
  </r>
  <r>
    <x v="2"/>
    <s v="1A1a"/>
    <x v="0"/>
    <s v="Power stations"/>
    <n v="33"/>
    <s v="Liquid bio-fuels"/>
    <n v="282"/>
    <x v="2"/>
    <n v="0"/>
    <s v="TJ (net)"/>
    <n v="1.02601636004583E-6"/>
    <n v="0"/>
  </r>
  <r>
    <x v="0"/>
    <s v="1A4ai"/>
    <x v="0"/>
    <s v="Public sector combustion"/>
    <n v="35"/>
    <s v="Burning oil"/>
    <n v="5"/>
    <x v="2"/>
    <n v="0"/>
    <s v="TJ (net)"/>
    <n v="1.0080000000089499E-5"/>
    <n v="0"/>
  </r>
  <r>
    <x v="0"/>
    <s v="1A4ai"/>
    <x v="0"/>
    <s v="Public sector combustion"/>
    <n v="35"/>
    <s v="Coal"/>
    <n v="7"/>
    <x v="2"/>
    <n v="600.87959752339896"/>
    <s v="TJ (net)"/>
    <n v="6.91199999879232E-6"/>
    <n v="4.1532797773560599E-3"/>
  </r>
  <r>
    <x v="0"/>
    <s v="1A4ai"/>
    <x v="0"/>
    <s v="Public sector combustion"/>
    <n v="35"/>
    <s v="Coke"/>
    <n v="8"/>
    <x v="2"/>
    <n v="0"/>
    <s v="TJ (net)"/>
    <n v="6.9120000000000001E-6"/>
    <n v="0"/>
  </r>
  <r>
    <x v="0"/>
    <s v="1A4ai"/>
    <x v="0"/>
    <s v="Public sector combustion"/>
    <n v="35"/>
    <s v="Fuel oil"/>
    <n v="14"/>
    <x v="2"/>
    <n v="446.43037491628002"/>
    <s v="TJ (net)"/>
    <n v="1.00799999989216E-5"/>
    <n v="4.5000181786746703E-3"/>
  </r>
  <r>
    <x v="0"/>
    <s v="1A4ai"/>
    <x v="0"/>
    <s v="Public sector combustion"/>
    <n v="35"/>
    <s v="Gas oil"/>
    <n v="15"/>
    <x v="2"/>
    <n v="372.96176707472898"/>
    <s v="TJ (net)"/>
    <n v="1.00800000004091E-5"/>
    <n v="3.7594546122658502E-3"/>
  </r>
  <r>
    <x v="0"/>
    <s v="1A4ai"/>
    <x v="0"/>
    <s v="Public sector combustion"/>
    <n v="35"/>
    <s v="Natural gas"/>
    <n v="19"/>
    <x v="2"/>
    <n v="146447.348403098"/>
    <s v="TJ (net)"/>
    <n v="3.1200000000000001E-8"/>
    <n v="4.5691572701766596E-3"/>
  </r>
  <r>
    <x v="2"/>
    <s v="1A1a"/>
    <x v="0"/>
    <s v="Public sector combustion"/>
    <n v="35"/>
    <s v="Sewage gas"/>
    <n v="25"/>
    <x v="2"/>
    <n v="4371.0830179943296"/>
    <s v="TJ (net)"/>
    <n v="2.2677529094225799E-7"/>
    <n v="9.9125362313842703E-4"/>
  </r>
  <r>
    <x v="0"/>
    <s v="1A4ai"/>
    <x v="0"/>
    <s v="Public sector combustion"/>
    <n v="35"/>
    <s v="Town gas"/>
    <n v="35"/>
    <x v="2"/>
    <n v="0"/>
    <s v="TJ (net)"/>
    <n v="3.1200000000000001E-8"/>
    <n v="0"/>
  </r>
  <r>
    <x v="0"/>
    <s v="1A4ai"/>
    <x v="0"/>
    <s v="Railways - stationary combustion"/>
    <n v="36"/>
    <s v="Burning oil"/>
    <n v="5"/>
    <x v="2"/>
    <n v="0"/>
    <s v="TJ (net)"/>
    <n v="1.0080000000089499E-5"/>
    <n v="0"/>
  </r>
  <r>
    <x v="0"/>
    <s v="1A4ai"/>
    <x v="0"/>
    <s v="Railways - stationary combustion"/>
    <n v="36"/>
    <s v="Coal"/>
    <n v="7"/>
    <x v="2"/>
    <n v="0"/>
    <s v="TJ (net)"/>
    <n v="6.91199999879232E-6"/>
    <n v="0"/>
  </r>
  <r>
    <x v="0"/>
    <s v="1A4ai"/>
    <x v="0"/>
    <s v="Railways - stationary combustion"/>
    <n v="36"/>
    <s v="Coke"/>
    <n v="8"/>
    <x v="2"/>
    <n v="0"/>
    <s v="TJ (net)"/>
    <n v="6.9120000000000001E-6"/>
    <n v="0"/>
  </r>
  <r>
    <x v="0"/>
    <s v="1A4ai"/>
    <x v="0"/>
    <s v="Railways - stationary combustion"/>
    <n v="36"/>
    <s v="Fuel oil"/>
    <n v="14"/>
    <x v="2"/>
    <n v="0"/>
    <s v="TJ (net)"/>
    <n v="1.00799999989216E-5"/>
    <n v="0"/>
  </r>
  <r>
    <x v="0"/>
    <s v="1A4ai"/>
    <x v="0"/>
    <s v="Railways - stationary combustion"/>
    <n v="36"/>
    <s v="Natural gas"/>
    <n v="19"/>
    <x v="2"/>
    <n v="44.418078774744302"/>
    <s v="TJ (net)"/>
    <n v="3.1200000000000001E-8"/>
    <n v="1.3858440577720199E-6"/>
  </r>
  <r>
    <x v="2"/>
    <s v="1A1b"/>
    <x v="0"/>
    <s v="Refineries - combustion"/>
    <n v="37"/>
    <s v="Fuel oil"/>
    <n v="14"/>
    <x v="2"/>
    <n v="8191.3391670823203"/>
    <s v="TJ (net)"/>
    <n v="9.0524045485187896E-7"/>
    <n v="7.4151315934556103E-3"/>
  </r>
  <r>
    <x v="2"/>
    <s v="1A1b"/>
    <x v="0"/>
    <s v="Refineries - combustion"/>
    <n v="37"/>
    <s v="Gas oil"/>
    <n v="15"/>
    <x v="2"/>
    <n v="0.26557351466521101"/>
    <s v="TJ (net)"/>
    <n v="8.0868147312035297E-6"/>
    <n v="2.1476438106121298E-6"/>
  </r>
  <r>
    <x v="2"/>
    <s v="1A1b"/>
    <x v="0"/>
    <s v="Refineries - combustion"/>
    <n v="37"/>
    <s v="LPG"/>
    <n v="16"/>
    <x v="2"/>
    <n v="504.94169879298897"/>
    <s v="TJ (net)"/>
    <n v="8.9805600689358292E-9"/>
    <n v="4.5346592573209398E-6"/>
  </r>
  <r>
    <x v="2"/>
    <s v="1A1b"/>
    <x v="0"/>
    <s v="Refineries - combustion"/>
    <n v="37"/>
    <s v="Refinery miscellaneous"/>
    <n v="17"/>
    <x v="2"/>
    <n v="0"/>
    <s v="TJ (net)"/>
    <n v="0"/>
    <n v="0"/>
  </r>
  <r>
    <x v="2"/>
    <s v="1A1b"/>
    <x v="0"/>
    <s v="Refineries - combustion"/>
    <n v="37"/>
    <s v="Naphtha"/>
    <n v="18"/>
    <x v="2"/>
    <n v="2445.0016988317002"/>
    <s v="TJ (net)"/>
    <n v="6.0349363658702297E-7"/>
    <n v="1.47554296668939E-3"/>
  </r>
  <r>
    <x v="2"/>
    <s v="1A1b"/>
    <x v="0"/>
    <s v="Refineries - combustion"/>
    <n v="37"/>
    <s v="Natural gas"/>
    <n v="19"/>
    <x v="2"/>
    <n v="45623.665382205101"/>
    <s v="TJ (net)"/>
    <n v="8.9805600689358292E-9"/>
    <n v="4.0972606752992101E-4"/>
  </r>
  <r>
    <x v="2"/>
    <s v="1A1b"/>
    <x v="0"/>
    <s v="Refineries - combustion"/>
    <n v="37"/>
    <s v="OPG"/>
    <n v="26"/>
    <x v="2"/>
    <n v="105094.21808309499"/>
    <s v="TJ (net)"/>
    <n v="3.9963492306764499E-8"/>
    <n v="4.1999319758491997E-3"/>
  </r>
  <r>
    <x v="2"/>
    <s v="1A1b"/>
    <x v="0"/>
    <s v="Refineries - combustion"/>
    <n v="37"/>
    <s v="Petrol"/>
    <n v="28"/>
    <x v="2"/>
    <n v="0"/>
    <s v="TJ (net)"/>
    <n v="0"/>
    <n v="0"/>
  </r>
  <r>
    <x v="2"/>
    <s v="1A1b"/>
    <x v="0"/>
    <s v="Refineries - combustion"/>
    <n v="37"/>
    <s v="Petroleum coke"/>
    <n v="31"/>
    <x v="2"/>
    <n v="37637.873668193002"/>
    <s v="TJ (net)"/>
    <n v="2.40528056087704E-7"/>
    <n v="9.0529645886850401E-3"/>
  </r>
  <r>
    <x v="3"/>
    <s v="1B1b"/>
    <x v="0"/>
    <s v="Solid smokeless fuel production"/>
    <n v="42"/>
    <s v="SSF produced"/>
    <n v="33"/>
    <x v="2"/>
    <n v="6.5981072546340905E-2"/>
    <s v="Mt fuel consumed"/>
    <n v="1.17707536284192E-2"/>
    <n v="7.7664694908183296E-4"/>
  </r>
  <r>
    <x v="2"/>
    <s v="1A1c"/>
    <x v="0"/>
    <s v="Town gas manufacture"/>
    <n v="43"/>
    <s v="Burning oil"/>
    <n v="5"/>
    <x v="2"/>
    <n v="0"/>
    <s v="TJ (net)"/>
    <n v="1.08500000000964E-5"/>
    <n v="0"/>
  </r>
  <r>
    <x v="2"/>
    <s v="1A1c"/>
    <x v="0"/>
    <s v="Town gas manufacture"/>
    <n v="43"/>
    <s v="Coal"/>
    <n v="7"/>
    <x v="2"/>
    <n v="0"/>
    <s v="TJ (net)"/>
    <n v="2.3760000000000002E-6"/>
    <n v="0"/>
  </r>
  <r>
    <x v="2"/>
    <s v="1A1c"/>
    <x v="0"/>
    <s v="Town gas manufacture"/>
    <n v="43"/>
    <s v="Coke"/>
    <n v="8"/>
    <x v="2"/>
    <n v="0"/>
    <s v="TJ (net)"/>
    <n v="2.3760000000000002E-6"/>
    <n v="0"/>
  </r>
  <r>
    <x v="2"/>
    <s v="1A1c"/>
    <x v="0"/>
    <s v="Town gas manufacture"/>
    <n v="43"/>
    <s v="Coke oven gas"/>
    <n v="9"/>
    <x v="2"/>
    <n v="0"/>
    <s v="TJ (net)"/>
    <n v="3.1200000000000001E-8"/>
    <n v="0"/>
  </r>
  <r>
    <x v="2"/>
    <s v="1A1c"/>
    <x v="0"/>
    <s v="Town gas manufacture"/>
    <n v="43"/>
    <s v="LPG"/>
    <n v="16"/>
    <x v="2"/>
    <n v="0"/>
    <s v="TJ (net)"/>
    <n v="1.9499999999999999E-8"/>
    <n v="0"/>
  </r>
  <r>
    <x v="2"/>
    <s v="1A1c"/>
    <x v="0"/>
    <s v="Town gas manufacture"/>
    <n v="43"/>
    <s v="Natural gas"/>
    <n v="19"/>
    <x v="2"/>
    <n v="0"/>
    <s v="TJ (net)"/>
    <n v="3.1200000000000001E-8"/>
    <n v="0"/>
  </r>
  <r>
    <x v="5"/>
    <s v="2B10a"/>
    <x v="0"/>
    <s v="Chemical industry - general"/>
    <n v="46"/>
    <s v="Chemicals and manmade fibres"/>
    <n v="154"/>
    <x v="2"/>
    <n v="72.447411668036196"/>
    <s v="no units"/>
    <n v="8.3843534096388403E-6"/>
    <n v="6.0742470303840805E-4"/>
  </r>
  <r>
    <x v="0"/>
    <s v="1A4cii"/>
    <x v="0"/>
    <s v="Agriculture - mobile machinery"/>
    <n v="55"/>
    <s v="Gas oil"/>
    <n v="15"/>
    <x v="2"/>
    <n v="56212.495445634697"/>
    <s v="TJ (net)"/>
    <n v="2.0784109846380001E-5"/>
    <n v="1.16832668008121"/>
  </r>
  <r>
    <x v="0"/>
    <s v="1A4cii"/>
    <x v="0"/>
    <s v="Agriculture - mobile machinery"/>
    <n v="55"/>
    <s v="Petrol"/>
    <n v="28"/>
    <x v="2"/>
    <n v="67.185555036696101"/>
    <s v="TJ (net)"/>
    <n v="3.3889613051064202E-8"/>
    <n v="2.2768924628146099E-6"/>
  </r>
  <r>
    <x v="7"/>
    <s v="1A5b"/>
    <x v="0"/>
    <s v="Aircraft -  military"/>
    <n v="56"/>
    <s v="Aviation spirit"/>
    <n v="2"/>
    <x v="2"/>
    <n v="55.920532286486399"/>
    <s v="TJ (net)"/>
    <n v="6.8147661140645599E-7"/>
    <n v="3.8108534850640097E-5"/>
  </r>
  <r>
    <x v="7"/>
    <s v="1A5b"/>
    <x v="0"/>
    <s v="Aircraft -  military"/>
    <n v="56"/>
    <s v="Aviation turbine fuel"/>
    <n v="3"/>
    <x v="2"/>
    <n v="15461.623773556001"/>
    <s v="TJ (net)"/>
    <n v="6.9696423874167701E-7"/>
    <n v="1.0776198843046699E-2"/>
  </r>
  <r>
    <x v="1"/>
    <s v="1A3eii"/>
    <x v="0"/>
    <s v="Aircraft - support vehicles"/>
    <n v="57"/>
    <s v="Gas oil"/>
    <n v="15"/>
    <x v="2"/>
    <n v="10103.406476226801"/>
    <s v="TJ (net)"/>
    <n v="2.6851369249066802E-6"/>
    <n v="2.7129029796657898E-2"/>
  </r>
  <r>
    <x v="4"/>
    <s v="1A2b"/>
    <x v="0"/>
    <s v="Autogenerators"/>
    <n v="58"/>
    <s v="Coal"/>
    <n v="7"/>
    <x v="2"/>
    <n v="56.583919798159698"/>
    <s v="TJ (net)"/>
    <n v="4.4898461538461603E-6"/>
    <n v="2.54053094675307E-4"/>
  </r>
  <r>
    <x v="4"/>
    <s v="1A2gviii"/>
    <x v="0"/>
    <s v="Autogenerators"/>
    <n v="58"/>
    <s v="Natural gas"/>
    <n v="19"/>
    <x v="2"/>
    <n v="34956.937991141604"/>
    <s v="TJ (net)"/>
    <n v="3.1200000000000001E-8"/>
    <n v="1.0906564653236201E-3"/>
  </r>
  <r>
    <x v="2"/>
    <s v="1A1a"/>
    <x v="0"/>
    <s v="Autogenerators"/>
    <n v="58"/>
    <s v="Biogas"/>
    <n v="261"/>
    <x v="2"/>
    <n v="34191.250192550498"/>
    <s v="TJ (net)"/>
    <n v="2.7165790060791199E-7"/>
    <n v="9.2883232464681404E-3"/>
  </r>
  <r>
    <x v="0"/>
    <s v="1A4bii"/>
    <x v="0"/>
    <s v="House and garden machinery"/>
    <n v="59"/>
    <s v="DERV"/>
    <n v="12"/>
    <x v="2"/>
    <n v="518.19720673141603"/>
    <s v="TJ (net)"/>
    <n v="2.13950593366825E-5"/>
    <n v="1.10868599861218E-2"/>
  </r>
  <r>
    <x v="0"/>
    <s v="1A4bii"/>
    <x v="0"/>
    <s v="House and garden machinery"/>
    <n v="59"/>
    <s v="Petrol"/>
    <n v="28"/>
    <x v="2"/>
    <n v="5509.0030790868204"/>
    <s v="TJ (net)"/>
    <n v="3.5566438738773603E-8"/>
    <n v="1.95935620524057E-4"/>
  </r>
  <r>
    <x v="4"/>
    <s v="1A2gvii"/>
    <x v="0"/>
    <s v="Industrial off-road mobile machinery"/>
    <n v="66"/>
    <s v="DERV"/>
    <n v="12"/>
    <x v="2"/>
    <n v="11886.4576062331"/>
    <s v="TJ (net)"/>
    <n v="2.5930909653103199E-5"/>
    <n v="0.30822665828267198"/>
  </r>
  <r>
    <x v="4"/>
    <s v="1A2gvii"/>
    <x v="0"/>
    <s v="Industrial off-road mobile machinery"/>
    <n v="66"/>
    <s v="Gas oil"/>
    <n v="15"/>
    <x v="2"/>
    <n v="54687.834003524098"/>
    <s v="TJ (net)"/>
    <n v="2.6149923877316701E-5"/>
    <n v="1.43008269620749"/>
  </r>
  <r>
    <x v="4"/>
    <s v="1A2gvii"/>
    <x v="0"/>
    <s v="Industrial off-road mobile machinery"/>
    <n v="66"/>
    <s v="Petrol"/>
    <n v="28"/>
    <x v="2"/>
    <n v="7734.4279584660899"/>
    <s v="TJ (net)"/>
    <n v="3.8830686445561E-8"/>
    <n v="3.0033314689097699E-4"/>
  </r>
  <r>
    <x v="7"/>
    <s v="1A5b"/>
    <x v="0"/>
    <s v="Shipping - naval"/>
    <n v="67"/>
    <s v="Gas oil"/>
    <n v="15"/>
    <x v="2"/>
    <n v="6591.0133425209897"/>
    <s v="TJ (net)"/>
    <n v="7.2421423612964204E-6"/>
    <n v="4.7733056931741201E-2"/>
  </r>
  <r>
    <x v="5"/>
    <s v="2C3"/>
    <x v="0"/>
    <s v="Primary aluminium production - general"/>
    <n v="92"/>
    <s v="Primary aluminium production"/>
    <n v="174"/>
    <x v="2"/>
    <n v="3.6290827669642402E-2"/>
    <s v="Megatonne"/>
    <n v="5.9939085136335203E-2"/>
    <n v="2.1752390093587701E-3"/>
  </r>
  <r>
    <x v="5"/>
    <s v="2C1"/>
    <x v="0"/>
    <s v="Electric arc furnaces"/>
    <n v="95"/>
    <s v="Steel production (electric arc)"/>
    <n v="175"/>
    <x v="2"/>
    <n v="1.55050862342115"/>
    <s v="Megatonne"/>
    <n v="3.24480424692299E-4"/>
    <n v="5.0310969661676705E-4"/>
  </r>
  <r>
    <x v="5"/>
    <s v="2C1"/>
    <x v="0"/>
    <s v="Iron and steel - flaring"/>
    <n v="98"/>
    <s v="Blast furnace gas"/>
    <n v="4"/>
    <x v="2"/>
    <n v="3057.48450900023"/>
    <s v="TJ (net)"/>
    <n v="2.8079999999999998E-9"/>
    <n v="8.5854165012726493E-6"/>
  </r>
  <r>
    <x v="3"/>
    <s v="1B1b"/>
    <x v="0"/>
    <s v="Iron and steel - flaring"/>
    <n v="98"/>
    <s v="Coke oven gas"/>
    <n v="9"/>
    <x v="2"/>
    <n v="369.803116172101"/>
    <s v="TJ (net)"/>
    <n v="2.8079999999999998E-9"/>
    <n v="1.0384071502112599E-6"/>
  </r>
  <r>
    <x v="5"/>
    <s v="2A5a"/>
    <x v="0"/>
    <s v="Quarrying"/>
    <n v="101"/>
    <s v="Aggregates"/>
    <n v="59"/>
    <x v="2"/>
    <n v="153.70133159252501"/>
    <s v="Megatonne"/>
    <n v="0"/>
    <n v="0"/>
  </r>
  <r>
    <x v="5"/>
    <s v="2C1"/>
    <x v="0"/>
    <s v="Basic oxygen furnaces"/>
    <n v="119"/>
    <s v="Steel production (oxygen converters)"/>
    <n v="176"/>
    <x v="2"/>
    <n v="5.2014985045728102"/>
    <s v="Mt material produced"/>
    <n v="2.0530194660999801E-4"/>
    <n v="1.06787776827779E-3"/>
  </r>
  <r>
    <x v="8"/>
    <s v="z_1A3di(i)"/>
    <x v="0"/>
    <s v="Shipping - international IPCC definition"/>
    <n v="127"/>
    <s v="Fuel oil"/>
    <n v="14"/>
    <x v="2"/>
    <n v="32935.359172377299"/>
    <s v="Mt fuel consumed"/>
    <n v="8.4216251273492293E-6"/>
    <n v="0.277369248384365"/>
  </r>
  <r>
    <x v="8"/>
    <s v="z_1A3di(i)"/>
    <x v="0"/>
    <s v="Shipping - international IPCC definition"/>
    <n v="127"/>
    <s v="Gas oil"/>
    <n v="15"/>
    <x v="2"/>
    <n v="69407.3428440016"/>
    <s v="Mt fuel consumed"/>
    <n v="7.7594382442461596E-6"/>
    <n v="0.538561990495251"/>
  </r>
  <r>
    <x v="5"/>
    <s v="2A3"/>
    <x v="0"/>
    <s v="Glass - lead crystal"/>
    <n v="128"/>
    <s v="Glass (lead crystal)"/>
    <n v="218"/>
    <x v="2"/>
    <n v="0.275799913437902"/>
    <s v="kilotonne"/>
    <n v="1.3580416784795101E-8"/>
    <n v="3.7454777736971197E-9"/>
  </r>
  <r>
    <x v="5"/>
    <s v="2B10a"/>
    <x v="0"/>
    <s v="Chemical industry - phosphate based fertilizers"/>
    <n v="131"/>
    <s v="Phosphate rock imports"/>
    <n v="178"/>
    <x v="2"/>
    <n v="8.0082799999999996E-4"/>
    <s v="Megatonne"/>
    <n v="0"/>
    <n v="0"/>
  </r>
  <r>
    <x v="5"/>
    <s v="2C5"/>
    <x v="0"/>
    <s v="Secondary lead production"/>
    <n v="135"/>
    <s v="Refined secondary lead"/>
    <n v="181"/>
    <x v="2"/>
    <n v="0.28971024747380902"/>
    <s v="Megatonne"/>
    <n v="0"/>
    <n v="0"/>
  </r>
  <r>
    <x v="9"/>
    <s v="2D3g"/>
    <x v="0"/>
    <s v="Coating manufacture - inks"/>
    <n v="154"/>
    <s v="Pigment"/>
    <n v="248"/>
    <x v="2"/>
    <n v="23.595174394613998"/>
    <s v="kilotonne"/>
    <n v="0"/>
    <n v="0"/>
  </r>
  <r>
    <x v="9"/>
    <s v="2D3g"/>
    <x v="0"/>
    <s v="Coating manufacture - other coatings"/>
    <n v="155"/>
    <s v="Pigment"/>
    <n v="248"/>
    <x v="2"/>
    <n v="207.44858932446701"/>
    <s v="kilotonne"/>
    <n v="0"/>
    <n v="0"/>
  </r>
  <r>
    <x v="9"/>
    <s v="2D3d"/>
    <x v="0"/>
    <s v="Industrial coatings - wood"/>
    <n v="158"/>
    <s v="Wood coatings"/>
    <n v="103"/>
    <x v="2"/>
    <n v="25.784562107848998"/>
    <s v="kilotonne"/>
    <n v="0"/>
    <n v="0"/>
  </r>
  <r>
    <x v="9"/>
    <s v="2D3d"/>
    <x v="0"/>
    <s v="Industrial coatings - metal and plastic"/>
    <n v="159"/>
    <s v="Metal and plastic coatings"/>
    <n v="102"/>
    <x v="2"/>
    <n v="106.43095793961901"/>
    <s v="kilotonne"/>
    <n v="0"/>
    <n v="0"/>
  </r>
  <r>
    <x v="9"/>
    <s v="2D3d"/>
    <x v="0"/>
    <s v="Industrial coatings - high performance"/>
    <n v="160"/>
    <s v="High performance coatings"/>
    <n v="99"/>
    <x v="2"/>
    <n v="28.150489976236901"/>
    <s v="kilotonne"/>
    <n v="0"/>
    <n v="0"/>
  </r>
  <r>
    <x v="9"/>
    <s v="2D3d"/>
    <x v="0"/>
    <s v="Industrial coatings - marine"/>
    <n v="161"/>
    <s v="Marine coatings"/>
    <n v="98"/>
    <x v="2"/>
    <n v="12.0403794769157"/>
    <s v="kilotonne"/>
    <n v="0"/>
    <n v="0"/>
  </r>
  <r>
    <x v="9"/>
    <s v="2D3d"/>
    <x v="0"/>
    <s v="Industrial coatings - metal packaging"/>
    <n v="162"/>
    <s v="Metal packaging coatings"/>
    <n v="104"/>
    <x v="2"/>
    <n v="53.338882796736797"/>
    <s v="kilotonne"/>
    <n v="0"/>
    <n v="0"/>
  </r>
  <r>
    <x v="9"/>
    <s v="2D3d"/>
    <x v="0"/>
    <s v="Industrial coatings - automotive"/>
    <n v="163"/>
    <s v="Automotive coatings"/>
    <n v="97"/>
    <x v="2"/>
    <n v="42.544527477950901"/>
    <s v="kilotonne"/>
    <n v="0"/>
    <n v="0"/>
  </r>
  <r>
    <x v="9"/>
    <s v="2D3d"/>
    <x v="0"/>
    <s v="Industrial coatings - vehicle refinishing"/>
    <n v="164"/>
    <s v="Vehicle refinishing coatings"/>
    <n v="100"/>
    <x v="2"/>
    <n v="9.2824423588256497"/>
    <s v="kilotonne"/>
    <n v="0"/>
    <n v="0"/>
  </r>
  <r>
    <x v="1"/>
    <s v="1A3c"/>
    <x v="0"/>
    <s v="Railways - intercity"/>
    <n v="172"/>
    <s v="Gas oil"/>
    <n v="15"/>
    <x v="2"/>
    <n v="9386.9903856602104"/>
    <s v="TJ (net)"/>
    <n v="1.06248798048321E-5"/>
    <n v="9.9735644576754254E-2"/>
  </r>
  <r>
    <x v="1"/>
    <s v="1A3c"/>
    <x v="0"/>
    <s v="Railways - regional"/>
    <n v="173"/>
    <s v="Gas oil"/>
    <n v="15"/>
    <x v="2"/>
    <n v="9857.7762306352197"/>
    <s v="TJ (net)"/>
    <n v="2.5126422615765099E-6"/>
    <n v="2.4769065162258502E-2"/>
  </r>
  <r>
    <x v="1"/>
    <s v="1A3c"/>
    <x v="0"/>
    <s v="Railways - freight"/>
    <n v="174"/>
    <s v="Gas oil"/>
    <n v="15"/>
    <x v="2"/>
    <n v="6295.29845676066"/>
    <s v="TJ (net)"/>
    <n v="1.27073613515243E-5"/>
    <n v="7.9996632305751006E-2"/>
  </r>
  <r>
    <x v="1"/>
    <s v="1A3aii(i)"/>
    <x v="0"/>
    <s v="Aircraft - domestic take off and landing"/>
    <n v="177"/>
    <s v="Aviation spirit"/>
    <n v="2"/>
    <x v="2"/>
    <n v="495.55948583135898"/>
    <s v="TJ (net)"/>
    <n v="9.7734694822626007E-7"/>
    <n v="4.8433355114185301E-4"/>
  </r>
  <r>
    <x v="1"/>
    <s v="1A3aii(i)"/>
    <x v="0"/>
    <s v="Aircraft - domestic take off and landing"/>
    <n v="177"/>
    <s v="Aviation turbine fuel"/>
    <n v="3"/>
    <x v="2"/>
    <n v="6088.2374987434696"/>
    <s v="TJ (net)"/>
    <n v="4.3331556307399899E-7"/>
    <n v="2.6381280598962598E-3"/>
  </r>
  <r>
    <x v="4"/>
    <s v="1A2f"/>
    <x v="0"/>
    <s v="Cement - non-decarbonising"/>
    <n v="178"/>
    <s v="Clinker production"/>
    <n v="167"/>
    <x v="2"/>
    <n v="8.0758235819375095"/>
    <s v="Mt clinker produced"/>
    <n v="4.3948687213744202E-4"/>
    <n v="3.54921844595951E-3"/>
  </r>
  <r>
    <x v="5"/>
    <s v="2H3"/>
    <x v="0"/>
    <s v="Other industry - part B processes"/>
    <n v="201"/>
    <s v="Process emission"/>
    <n v="48"/>
    <x v="2"/>
    <n v="0.99629229076027703"/>
    <s v="no units"/>
    <n v="0"/>
    <n v="0"/>
  </r>
  <r>
    <x v="9"/>
    <s v="2D3b"/>
    <x v="0"/>
    <s v="Other industry - asphalt manufacture"/>
    <n v="202"/>
    <s v="Asphalt produced"/>
    <n v="71"/>
    <x v="2"/>
    <n v="14.3011057932026"/>
    <s v="Megatonne"/>
    <n v="6.6120000000000003E-4"/>
    <n v="9.4558911504655594E-3"/>
  </r>
  <r>
    <x v="5"/>
    <s v="2C3"/>
    <x v="0"/>
    <s v="Secondary aluminium production"/>
    <n v="218"/>
    <s v="Secondary aluminium production"/>
    <n v="211"/>
    <x v="2"/>
    <n v="0.49603742109594801"/>
    <s v="Megatonne"/>
    <n v="4.0280829539328698E-4"/>
    <n v="1.9980798804294101E-4"/>
  </r>
  <r>
    <x v="9"/>
    <s v="2G"/>
    <x v="0"/>
    <s v="Cigarette smoking"/>
    <n v="270"/>
    <s v="Cigarettes"/>
    <n v="80"/>
    <x v="2"/>
    <n v="2.3602338619401999E-2"/>
    <s v="Megatonne"/>
    <n v="0.1215"/>
    <n v="2.8676841422573401E-3"/>
  </r>
  <r>
    <x v="5"/>
    <s v="2B10a"/>
    <x v="0"/>
    <s v="Chemical industry - ammonia based fertilizer"/>
    <n v="289"/>
    <s v="Ammonium nitrate"/>
    <n v="230"/>
    <x v="2"/>
    <n v="0.88617125625691096"/>
    <s v="Megatonne"/>
    <n v="0"/>
    <n v="0"/>
  </r>
  <r>
    <x v="8"/>
    <s v="z_11C"/>
    <x v="0"/>
    <s v="Road transport - resuspension"/>
    <n v="296"/>
    <s v="Vehicle kilometres"/>
    <n v="93"/>
    <x v="2"/>
    <n v="549.14049227906401"/>
    <s v="billion vehicle kilometres"/>
    <n v="0"/>
    <n v="0"/>
  </r>
  <r>
    <x v="9"/>
    <s v="2D3d"/>
    <x v="0"/>
    <s v="Industrial coatings - commercial vehicles"/>
    <n v="297"/>
    <s v="Commercial vehicle coatings"/>
    <n v="101"/>
    <x v="2"/>
    <n v="6.1882949058837697"/>
    <s v="kilotonne"/>
    <n v="0"/>
    <n v="0"/>
  </r>
  <r>
    <x v="6"/>
    <s v="5C1biv"/>
    <x v="0"/>
    <s v="Incineration - sewage sludge"/>
    <n v="302"/>
    <s v="Sewage sludge combustion"/>
    <n v="23"/>
    <x v="2"/>
    <n v="0.111571"/>
    <s v="Megatonne"/>
    <n v="9.8399999999999894E-3"/>
    <n v="1.09785864E-3"/>
  </r>
  <r>
    <x v="6"/>
    <s v="5C1biii"/>
    <x v="0"/>
    <s v="Incineration - clinical waste"/>
    <n v="303"/>
    <s v="Clinical waste"/>
    <n v="63"/>
    <x v="2"/>
    <n v="9.70474746407433E-2"/>
    <s v="Megatonne"/>
    <n v="3.3800000000000002E-3"/>
    <n v="3.2802046428571197E-4"/>
  </r>
  <r>
    <x v="6"/>
    <s v="5C1bii"/>
    <x v="0"/>
    <s v="Incineration - chemical waste"/>
    <n v="304"/>
    <s v="Chemical waste"/>
    <n v="73"/>
    <x v="2"/>
    <n v="0.10966169139618299"/>
    <s v="Megatonne"/>
    <n v="7.4361482901062401E-4"/>
    <n v="8.1546059896588403E-5"/>
  </r>
  <r>
    <x v="6"/>
    <s v="5C1bv"/>
    <x v="0"/>
    <s v="Crematoria"/>
    <n v="305"/>
    <s v="Cremation"/>
    <n v="64"/>
    <x v="2"/>
    <n v="0.50897317042400902"/>
    <s v="million cremations"/>
    <n v="1.2145000000000001E-3"/>
    <n v="6.1814791547995897E-4"/>
  </r>
  <r>
    <x v="5"/>
    <s v="2A6"/>
    <x v="0"/>
    <s v="Cement and concrete batching"/>
    <n v="329"/>
    <s v="Process emission"/>
    <n v="48"/>
    <x v="2"/>
    <n v="33.093030657005698"/>
    <s v="Megatonne"/>
    <n v="0"/>
    <n v="0"/>
  </r>
  <r>
    <x v="5"/>
    <s v="2C7c"/>
    <x v="0"/>
    <s v="Other non-ferrous metal processes"/>
    <n v="340"/>
    <s v="Index of output (basic metals)"/>
    <n v="199"/>
    <x v="2"/>
    <n v="61.352012624528001"/>
    <s v="no units"/>
    <n v="0"/>
    <n v="0"/>
  </r>
  <r>
    <x v="5"/>
    <s v="2A6"/>
    <x v="0"/>
    <s v="Brick manufacture - Fletton"/>
    <n v="360"/>
    <s v="Fletton bricks"/>
    <n v="208"/>
    <x v="2"/>
    <n v="249.07313760982399"/>
    <s v="kilotonne"/>
    <n v="6.5979691766446501E-7"/>
    <n v="1.6433768846797899E-4"/>
  </r>
  <r>
    <x v="2"/>
    <s v="1A1c"/>
    <x v="0"/>
    <s v="Upstream oil and gas production - combustion at gas separation plant"/>
    <n v="361"/>
    <s v="LPG"/>
    <n v="16"/>
    <x v="2"/>
    <n v="639.09045195036401"/>
    <s v="TJ (net)"/>
    <n v="1.9499999999999999E-8"/>
    <n v="1.2462263813032099E-5"/>
  </r>
  <r>
    <x v="2"/>
    <s v="1A1c"/>
    <x v="0"/>
    <s v="Upstream oil and gas production - combustion at gas separation plant"/>
    <n v="361"/>
    <s v="OPG"/>
    <n v="26"/>
    <x v="2"/>
    <n v="12289.596495781299"/>
    <s v="TJ (net)"/>
    <n v="1.9499999999999999E-8"/>
    <n v="2.3964713166773499E-4"/>
  </r>
  <r>
    <x v="9"/>
    <s v="2D3d"/>
    <x v="0"/>
    <s v="Industrial coatings - aircraft"/>
    <n v="365"/>
    <s v="Aircraft coatings"/>
    <n v="184"/>
    <x v="2"/>
    <n v="8.0869762974617405"/>
    <s v="kilotonne"/>
    <n v="0"/>
    <n v="0"/>
  </r>
  <r>
    <x v="9"/>
    <s v="2D3d"/>
    <x v="0"/>
    <s v="Industrial coatings - agricultural and construction"/>
    <n v="366"/>
    <s v="Ace coatings"/>
    <n v="185"/>
    <x v="2"/>
    <n v="4.83947851912313"/>
    <s v="kilotonne"/>
    <n v="0"/>
    <n v="0"/>
  </r>
  <r>
    <x v="9"/>
    <s v="2D3d"/>
    <x v="0"/>
    <s v="Industrial coatings - drum"/>
    <n v="367"/>
    <s v="Drum coatings"/>
    <n v="186"/>
    <x v="2"/>
    <n v="1.5721835296081801"/>
    <s v="kilotonne"/>
    <n v="0"/>
    <n v="0"/>
  </r>
  <r>
    <x v="6"/>
    <s v="5E"/>
    <x v="0"/>
    <s v="Accidental fires - vehicles"/>
    <n v="373"/>
    <s v="Mass burnt"/>
    <n v="249"/>
    <x v="2"/>
    <n v="6.5544220709785597"/>
    <s v="kilotonne"/>
    <n v="1.9509977827050998E-2"/>
    <n v="0.12787662927392501"/>
  </r>
  <r>
    <x v="5"/>
    <s v="2B10a"/>
    <x v="0"/>
    <s v="Chemical industry - alkyl lead"/>
    <n v="374"/>
    <s v="Process emission"/>
    <n v="48"/>
    <x v="2"/>
    <n v="1"/>
    <s v="no units"/>
    <n v="4.2812168400000199E-5"/>
    <n v="4.2812168400000199E-5"/>
  </r>
  <r>
    <x v="5"/>
    <s v="2A6"/>
    <x v="0"/>
    <s v="Brick manufacture - non Fletton"/>
    <n v="395"/>
    <s v="Non-Fletton bricks"/>
    <n v="231"/>
    <x v="2"/>
    <n v="4999.9862623522504"/>
    <s v="kilotonne"/>
    <n v="1.4284800000000001E-7"/>
    <n v="7.1423803760449402E-4"/>
  </r>
  <r>
    <x v="5"/>
    <s v="2C7a"/>
    <x v="0"/>
    <s v="Copper alloy and semis production"/>
    <n v="396"/>
    <s v="Copper consumption"/>
    <n v="212"/>
    <x v="2"/>
    <n v="0.112842264045683"/>
    <s v="Megatonne"/>
    <n v="2.39231897944353E-5"/>
    <n v="2.6995468995986602E-6"/>
  </r>
  <r>
    <x v="5"/>
    <s v="2C6"/>
    <x v="0"/>
    <s v="Zinc oxide production"/>
    <n v="397"/>
    <s v="Process emission"/>
    <n v="48"/>
    <x v="2"/>
    <n v="0.81769756554843098"/>
    <s v="no units"/>
    <n v="0"/>
    <n v="0"/>
  </r>
  <r>
    <x v="5"/>
    <s v="2C6"/>
    <x v="0"/>
    <s v="Zinc alloy and semis production"/>
    <n v="398"/>
    <s v="Zinc consumption"/>
    <n v="213"/>
    <x v="2"/>
    <n v="0.15533964192236599"/>
    <s v="Megatonne"/>
    <n v="0"/>
    <n v="0"/>
  </r>
  <r>
    <x v="5"/>
    <s v="2C5"/>
    <x v="0"/>
    <s v="Lead battery manufacture"/>
    <n v="399"/>
    <s v="Process emission"/>
    <n v="48"/>
    <x v="2"/>
    <n v="0.94105775636767397"/>
    <s v="no units"/>
    <n v="0"/>
    <n v="0"/>
  </r>
  <r>
    <x v="5"/>
    <s v="2B6"/>
    <x v="0"/>
    <s v="Chemical industry - titanium dioxide"/>
    <n v="404"/>
    <s v="Titanium dioxide"/>
    <n v="215"/>
    <x v="2"/>
    <n v="240"/>
    <s v="kilotonne"/>
    <n v="6.9782250000000095E-7"/>
    <n v="1.674774E-4"/>
  </r>
  <r>
    <x v="5"/>
    <s v="2A3"/>
    <x v="0"/>
    <s v="Glass - glass wool"/>
    <n v="406"/>
    <s v="Glass (glass wool)"/>
    <n v="221"/>
    <x v="2"/>
    <n v="472.51462590763703"/>
    <s v="kilotonne"/>
    <n v="7.73240248861888E-6"/>
    <n v="3.65367326927703E-3"/>
  </r>
  <r>
    <x v="5"/>
    <s v="2A3"/>
    <x v="0"/>
    <s v="Glass - continuous filament glass fibre"/>
    <n v="407"/>
    <s v="Glass (glass fibre)"/>
    <n v="220"/>
    <x v="2"/>
    <n v="37.136363636363598"/>
    <s v="kilotonne"/>
    <n v="7.0900318237454201E-6"/>
    <n v="2.6329800000000003E-4"/>
  </r>
  <r>
    <x v="5"/>
    <s v="2A3"/>
    <x v="0"/>
    <s v="Glass - flat"/>
    <n v="411"/>
    <s v="Glass (flat)"/>
    <n v="222"/>
    <x v="2"/>
    <n v="750"/>
    <s v="kilotonne"/>
    <n v="3.0966825994356398E-8"/>
    <n v="2.3225119495767301E-5"/>
  </r>
  <r>
    <x v="6"/>
    <s v="5C1bv"/>
    <x v="0"/>
    <s v="Incineration - animal carcases"/>
    <n v="418"/>
    <s v="Non-fuel combustion"/>
    <n v="21"/>
    <x v="2"/>
    <n v="1"/>
    <s v="no units"/>
    <n v="9.2924664876566192E-3"/>
    <n v="9.2924664876566192E-3"/>
  </r>
  <r>
    <x v="5"/>
    <s v="2B7"/>
    <x v="0"/>
    <s v="Chemical industry - soda ash"/>
    <n v="419"/>
    <s v="Soda ash"/>
    <n v="57"/>
    <x v="2"/>
    <n v="400"/>
    <s v="kilotonne"/>
    <n v="1.9466819999999999E-7"/>
    <n v="7.7867279999999998E-5"/>
  </r>
  <r>
    <x v="5"/>
    <s v="2C1"/>
    <x v="0"/>
    <s v="Integrated steelworks - other processes"/>
    <n v="421"/>
    <s v="Iron production (blast furnace)"/>
    <n v="172"/>
    <x v="2"/>
    <n v="5.1435097581937503"/>
    <s v="Megatonne"/>
    <n v="9.1771653543307192E-6"/>
    <n v="4.7202839552557703E-5"/>
  </r>
  <r>
    <x v="5"/>
    <s v="2C3"/>
    <x v="0"/>
    <s v="Alumina production"/>
    <n v="422"/>
    <s v="Primary aluminium production"/>
    <n v="174"/>
    <x v="2"/>
    <n v="0"/>
    <s v="Megatonne"/>
    <n v="8.6802000000000008E-3"/>
    <n v="0"/>
  </r>
  <r>
    <x v="5"/>
    <s v="2A3"/>
    <x v="0"/>
    <s v="Glass - container"/>
    <n v="423"/>
    <s v="Glass (container)"/>
    <n v="223"/>
    <x v="2"/>
    <n v="2470.9090000000001"/>
    <s v="kilotonne"/>
    <n v="1.34446126169472E-8"/>
    <n v="3.3220414316728397E-5"/>
  </r>
  <r>
    <x v="5"/>
    <s v="2A3"/>
    <x v="0"/>
    <s v="Glass - domestic"/>
    <n v="424"/>
    <s v="Glass (domestic)"/>
    <n v="225"/>
    <x v="2"/>
    <n v="2.04296232176224E-2"/>
    <s v="kilotonne"/>
    <n v="1.3580416784795101E-8"/>
    <n v="2.7744279805163902E-10"/>
  </r>
  <r>
    <x v="5"/>
    <s v="2A3"/>
    <x v="0"/>
    <s v="Glass - special"/>
    <n v="425"/>
    <s v="Glass (special)"/>
    <n v="224"/>
    <x v="2"/>
    <n v="0"/>
    <s v="kilotonne"/>
    <n v="1.8186666666666599E-7"/>
    <n v="0"/>
  </r>
  <r>
    <x v="5"/>
    <s v="2A6"/>
    <x v="0"/>
    <s v="Refractories - non chromite based"/>
    <n v="429"/>
    <s v="Refractory production"/>
    <n v="232"/>
    <x v="2"/>
    <n v="241.242448432885"/>
    <s v="kilotonne"/>
    <n v="8.3079999999999999E-11"/>
    <n v="2.00424226158041E-8"/>
  </r>
  <r>
    <x v="5"/>
    <s v="2A6"/>
    <x v="0"/>
    <s v="Refractories - chromite based"/>
    <n v="430"/>
    <s v="Refractory production"/>
    <n v="232"/>
    <x v="2"/>
    <n v="0"/>
    <s v="kilotonne"/>
    <n v="2.32624E-10"/>
    <n v="0"/>
  </r>
  <r>
    <x v="5"/>
    <s v="2A6"/>
    <x v="0"/>
    <s v="Unglazed ceramics"/>
    <n v="431"/>
    <s v="Ceramics production"/>
    <n v="233"/>
    <x v="2"/>
    <n v="329.474485938295"/>
    <s v="kilotonne"/>
    <n v="1.3915900000000001E-10"/>
    <n v="4.5849339988687198E-8"/>
  </r>
  <r>
    <x v="5"/>
    <s v="2A6"/>
    <x v="0"/>
    <s v="Glazed ceramics"/>
    <n v="432"/>
    <s v="Ceramics production"/>
    <n v="233"/>
    <x v="2"/>
    <n v="54.345016417172999"/>
    <s v="kilotonne"/>
    <n v="1.4530319999999999E-10"/>
    <n v="7.8965047894677695E-9"/>
  </r>
  <r>
    <x v="5"/>
    <s v="2I"/>
    <x v="0"/>
    <s v="Wood products manufacture"/>
    <n v="433"/>
    <s v="Wood product production"/>
    <n v="234"/>
    <x v="2"/>
    <n v="2853.5675051020398"/>
    <s v="kilotonne"/>
    <n v="0"/>
    <n v="0"/>
  </r>
  <r>
    <x v="6"/>
    <s v="5C2"/>
    <x v="0"/>
    <s v="Small-scale waste burning"/>
    <n v="434"/>
    <s v="Waste"/>
    <n v="236"/>
    <x v="2"/>
    <n v="106.978921103535"/>
    <s v="kilotonne"/>
    <n v="5.4359939022778202E-3"/>
    <n v="0.58153676279107602"/>
  </r>
  <r>
    <x v="5"/>
    <s v="2C1"/>
    <x v="0"/>
    <s v="Integrated steelworks - stockpiles"/>
    <n v="435"/>
    <s v="Iron production"/>
    <n v="68"/>
    <x v="2"/>
    <n v="5.1435097581937503"/>
    <s v="Megatonne"/>
    <n v="3.1859613457408802E-4"/>
    <n v="1.63870232710463E-3"/>
  </r>
  <r>
    <x v="9"/>
    <s v="2G"/>
    <x v="0"/>
    <s v="Fireworks"/>
    <n v="436"/>
    <s v="Process emission"/>
    <n v="48"/>
    <x v="2"/>
    <n v="10.8096351441338"/>
    <s v="TJ (net)"/>
    <n v="0"/>
    <n v="0"/>
  </r>
  <r>
    <x v="5"/>
    <s v="2A1"/>
    <x v="0"/>
    <s v="Slag clement production"/>
    <n v="437"/>
    <s v="Slag cement production"/>
    <n v="244"/>
    <x v="2"/>
    <n v="1.6254027155995501"/>
    <s v="Megatonne"/>
    <n v="2.6009999999999998E-4"/>
    <n v="4.2276724632744298E-4"/>
  </r>
  <r>
    <x v="5"/>
    <s v="2C7c"/>
    <x v="0"/>
    <s v="Foundries"/>
    <n v="438"/>
    <s v="Castings"/>
    <n v="246"/>
    <x v="2"/>
    <n v="0.42501250589084899"/>
    <s v="Megatonne"/>
    <n v="0"/>
    <n v="0"/>
  </r>
  <r>
    <x v="6"/>
    <s v="5E"/>
    <x v="0"/>
    <s v="Accidental fires - dwellings"/>
    <n v="440"/>
    <s v="Mass burnt"/>
    <n v="249"/>
    <x v="2"/>
    <n v="21.668107711021499"/>
    <s v="kilotonne"/>
    <n v="3.1215964523281601E-3"/>
    <n v="6.7639088159389196E-2"/>
  </r>
  <r>
    <x v="6"/>
    <s v="5E"/>
    <x v="0"/>
    <s v="Accidental fires - other buildings"/>
    <n v="441"/>
    <s v="Mass burnt"/>
    <n v="249"/>
    <x v="2"/>
    <n v="15.7316803768122"/>
    <s v="kilotonne"/>
    <n v="3.1215964523281601E-3"/>
    <n v="4.9107957653417501E-2"/>
  </r>
  <r>
    <x v="8"/>
    <s v="z_11C"/>
    <x v="0"/>
    <s v="Accidental fires - vegetation"/>
    <n v="442"/>
    <s v="Area burnt"/>
    <n v="250"/>
    <x v="2"/>
    <n v="1217.90849673203"/>
    <s v="hectares"/>
    <n v="4.9837090909091001E-6"/>
    <n v="6.0697016470588503E-3"/>
  </r>
  <r>
    <x v="8"/>
    <s v="z_11B"/>
    <x v="0"/>
    <s v="Accidental fires - forests"/>
    <n v="443"/>
    <s v="Area burnt"/>
    <n v="250"/>
    <x v="2"/>
    <n v="698.66666666666697"/>
    <s v="hectares"/>
    <n v="7.4755636363636304E-5"/>
    <n v="5.22292712727273E-2"/>
  </r>
  <r>
    <x v="8"/>
    <s v="z_11C"/>
    <x v="0"/>
    <s v="Accidental fires - straw"/>
    <n v="444"/>
    <s v="Mass burnt"/>
    <n v="249"/>
    <x v="2"/>
    <n v="20.320718954248399"/>
    <s v="kilotonne"/>
    <n v="2.5379999999999999E-3"/>
    <n v="5.1573984705882397E-2"/>
  </r>
  <r>
    <x v="6"/>
    <s v="5E"/>
    <x v="0"/>
    <s v="Bonfire night"/>
    <n v="448"/>
    <s v="Mass burnt"/>
    <n v="249"/>
    <x v="2"/>
    <n v="0.12175530459414401"/>
    <s v="Megatonne"/>
    <n v="4.7030074578935697"/>
    <n v="0.57261610554436204"/>
  </r>
  <r>
    <x v="8"/>
    <s v="z_1A3aii(ii)"/>
    <x v="0"/>
    <s v="Aircraft - domestic cruise"/>
    <n v="500"/>
    <s v="Aviation spirit"/>
    <n v="2"/>
    <x v="2"/>
    <n v="19.1871183680508"/>
    <s v="TJ (net)"/>
    <n v="6.8147661140645599E-7"/>
    <n v="1.30755724081138E-5"/>
  </r>
  <r>
    <x v="8"/>
    <s v="z_1A3aii(ii)"/>
    <x v="0"/>
    <s v="Aircraft - domestic cruise"/>
    <n v="500"/>
    <s v="Aviation turbine fuel"/>
    <n v="3"/>
    <x v="2"/>
    <n v="17193.372777901499"/>
    <s v="TJ (net)"/>
    <n v="6.9696423874167701E-7"/>
    <n v="1.1983165969552E-2"/>
  </r>
  <r>
    <x v="8"/>
    <s v="z_1A3ai(ii)"/>
    <x v="0"/>
    <s v="Aircraft - international cruise"/>
    <n v="501"/>
    <s v="Aviation spirit"/>
    <n v="2"/>
    <x v="2"/>
    <n v="2.1593106107987499"/>
    <s v="TJ (net)"/>
    <n v="6.8147661140645599E-7"/>
    <n v="1.4715196780211401E-6"/>
  </r>
  <r>
    <x v="8"/>
    <s v="z_1A3ai(ii)"/>
    <x v="0"/>
    <s v="Aircraft - international cruise"/>
    <n v="501"/>
    <s v="Aviation turbine fuel"/>
    <n v="3"/>
    <x v="2"/>
    <n v="537894.612568132"/>
    <s v="TJ (net)"/>
    <n v="6.9696423874167701E-7"/>
    <n v="0.37489330917179697"/>
  </r>
  <r>
    <x v="10"/>
    <s v="1A3bi"/>
    <x v="0"/>
    <s v="Road transport - cars - rural driving"/>
    <n v="651"/>
    <s v="Petrol"/>
    <n v="28"/>
    <x v="2"/>
    <n v="195495.729670481"/>
    <s v="TJ (net)"/>
    <n v="1.2514185766058599E-7"/>
    <n v="2.4464698775675701E-2"/>
  </r>
  <r>
    <x v="10"/>
    <s v="1A3bi"/>
    <x v="0"/>
    <s v="Road transport - cars - rural driving"/>
    <n v="652"/>
    <s v="DERV"/>
    <n v="12"/>
    <x v="2"/>
    <n v="197217.33045366299"/>
    <s v="TJ (net)"/>
    <n v="9.8681518122842894E-8"/>
    <n v="1.9461705569301799E-2"/>
  </r>
  <r>
    <x v="11"/>
    <s v="1A3bvi"/>
    <x v="0"/>
    <s v="Road transport - cars - rural driving"/>
    <n v="652"/>
    <s v="Brake wear"/>
    <n v="50"/>
    <x v="2"/>
    <n v="193.26113004133799"/>
    <s v="billion vehicle kilometres"/>
    <n v="1.6980322785220301E-4"/>
    <n v="3.2816363699383601E-2"/>
  </r>
  <r>
    <x v="11"/>
    <s v="1A3bvi"/>
    <x v="0"/>
    <s v="Road transport - cars - rural driving"/>
    <n v="652"/>
    <s v="Tyre wear"/>
    <n v="60"/>
    <x v="2"/>
    <n v="193.26113004133799"/>
    <s v="billion vehicle kilometres"/>
    <n v="1.99007607494472E-3"/>
    <n v="0.38460435111204699"/>
  </r>
  <r>
    <x v="12"/>
    <s v="1A3bvii"/>
    <x v="0"/>
    <s v="Road transport - cars - rural driving"/>
    <n v="652"/>
    <s v="Road abrasion"/>
    <n v="313"/>
    <x v="2"/>
    <n v="193.26113004133799"/>
    <s v="billion vehicle kilometres"/>
    <n v="1.8248102417313099E-4"/>
    <n v="3.5266488942800003E-2"/>
  </r>
  <r>
    <x v="13"/>
    <s v="1A3bii"/>
    <x v="0"/>
    <s v="Road transport - LGVs - rural driving"/>
    <n v="654"/>
    <s v="Petrol"/>
    <n v="28"/>
    <x v="2"/>
    <n v="3264.7215733153498"/>
    <s v="TJ (net)"/>
    <n v="1.3078306915822401E-7"/>
    <n v="4.2697030730524699E-4"/>
  </r>
  <r>
    <x v="13"/>
    <s v="1A3bii"/>
    <x v="0"/>
    <s v="Road transport - LGVs - rural driving"/>
    <n v="655"/>
    <s v="DERV"/>
    <n v="12"/>
    <x v="2"/>
    <n v="112529.07592078899"/>
    <s v="TJ (net)"/>
    <n v="1.06368729159881E-7"/>
    <n v="1.1969574799230101E-2"/>
  </r>
  <r>
    <x v="11"/>
    <s v="1A3bvi"/>
    <x v="0"/>
    <s v="Road transport - LGVs - rural driving"/>
    <n v="655"/>
    <s v="Brake wear"/>
    <n v="50"/>
    <x v="2"/>
    <n v="39.044459952531597"/>
    <s v="billion vehicle kilometres"/>
    <n v="2.8350245831782199E-4"/>
    <n v="1.10692003802345E-2"/>
  </r>
  <r>
    <x v="11"/>
    <s v="1A3bvi"/>
    <x v="0"/>
    <s v="Road transport - LGVs - rural driving"/>
    <n v="655"/>
    <s v="Tyre wear"/>
    <n v="60"/>
    <x v="2"/>
    <n v="39.044459952531597"/>
    <s v="billion vehicle kilometres"/>
    <n v="3.3643240175441902E-3"/>
    <n v="0.13135821437034401"/>
  </r>
  <r>
    <x v="12"/>
    <s v="1A3bvii"/>
    <x v="0"/>
    <s v="Road transport - LGVs - rural driving"/>
    <n v="655"/>
    <s v="Road abrasion"/>
    <n v="313"/>
    <x v="2"/>
    <n v="39.044459952531597"/>
    <s v="billion vehicle kilometres"/>
    <n v="1.9530350764781701E-4"/>
    <n v="7.62551998294414E-3"/>
  </r>
  <r>
    <x v="14"/>
    <s v="1A3biii"/>
    <x v="0"/>
    <s v="Road transport - buses and coaches - rural driving"/>
    <n v="656"/>
    <s v="DERV"/>
    <n v="12"/>
    <x v="2"/>
    <n v="10539.547662195901"/>
    <s v="TJ (net)"/>
    <n v="7.0277065738422199E-8"/>
    <n v="7.4068848390937501E-4"/>
  </r>
  <r>
    <x v="11"/>
    <s v="1A3bvi"/>
    <x v="0"/>
    <s v="Road transport - buses and coaches - rural driving"/>
    <n v="656"/>
    <s v="Brake wear"/>
    <n v="50"/>
    <x v="2"/>
    <n v="1.2087991363184201"/>
    <s v="billion vehicle kilometres"/>
    <n v="6.95564840322058E-4"/>
    <n v="8.4079817823476302E-4"/>
  </r>
  <r>
    <x v="11"/>
    <s v="1A3bvi"/>
    <x v="0"/>
    <s v="Road transport - buses and coaches - rural driving"/>
    <n v="656"/>
    <s v="Tyre wear"/>
    <n v="60"/>
    <x v="2"/>
    <n v="1.2087991363184201"/>
    <s v="billion vehicle kilometres"/>
    <n v="4.2446871177432002E-3"/>
    <n v="5.1309741218699004E-3"/>
  </r>
  <r>
    <x v="12"/>
    <s v="1A3bvii"/>
    <x v="0"/>
    <s v="Road transport - buses and coaches - rural driving"/>
    <n v="656"/>
    <s v="Road abrasion"/>
    <n v="313"/>
    <x v="2"/>
    <n v="1.2087991363184201"/>
    <s v="billion vehicle kilometres"/>
    <n v="7.7119346404640296E-4"/>
    <n v="9.3221799327370205E-4"/>
  </r>
  <r>
    <x v="14"/>
    <s v="1A3biii"/>
    <x v="0"/>
    <s v="Road transport - HGV articulated - rural driving"/>
    <n v="657"/>
    <s v="DERV"/>
    <n v="12"/>
    <x v="2"/>
    <n v="63700.383116830497"/>
    <s v="TJ (net)"/>
    <n v="5.5608057345636703E-8"/>
    <n v="3.5422545572997401E-3"/>
  </r>
  <r>
    <x v="11"/>
    <s v="1A3bvi"/>
    <x v="0"/>
    <s v="Road transport - HGV articulated - rural driving"/>
    <n v="657"/>
    <s v="Brake wear"/>
    <n v="50"/>
    <x v="2"/>
    <n v="5.8337245806141196"/>
    <s v="billion vehicle kilometres"/>
    <n v="7.7928235912902996E-4"/>
    <n v="4.5461186536899798E-3"/>
  </r>
  <r>
    <x v="11"/>
    <s v="1A3bvi"/>
    <x v="0"/>
    <s v="Road transport - HGV articulated - rural driving"/>
    <n v="657"/>
    <s v="Tyre wear"/>
    <n v="60"/>
    <x v="2"/>
    <n v="5.8337245806141196"/>
    <s v="billion vehicle kilometres"/>
    <n v="1.0458231770212101E-2"/>
    <n v="6.1010443747645901E-2"/>
  </r>
  <r>
    <x v="12"/>
    <s v="1A3bvii"/>
    <x v="0"/>
    <s v="Road transport - HGV articulated - rural driving"/>
    <n v="657"/>
    <s v="Road abrasion"/>
    <n v="313"/>
    <x v="2"/>
    <n v="5.8337245806141196"/>
    <s v="billion vehicle kilometres"/>
    <n v="8.6401357165884196E-4"/>
    <n v="5.0404172109703898E-3"/>
  </r>
  <r>
    <x v="14"/>
    <s v="1A3biii"/>
    <x v="0"/>
    <s v="Road transport - HGV rigid - rural driving"/>
    <n v="658"/>
    <s v="DERV"/>
    <n v="12"/>
    <x v="2"/>
    <n v="47564.829374020897"/>
    <s v="TJ (net)"/>
    <n v="5.3318100201885598E-8"/>
    <n v="2.53606633864964E-3"/>
  </r>
  <r>
    <x v="11"/>
    <s v="1A3bvi"/>
    <x v="0"/>
    <s v="Road transport - HGV rigid - rural driving"/>
    <n v="658"/>
    <s v="Brake wear"/>
    <n v="50"/>
    <x v="2"/>
    <n v="6.1517337523006503"/>
    <s v="billion vehicle kilometres"/>
    <n v="6.8341694927287196E-4"/>
    <n v="4.20419911373627E-3"/>
  </r>
  <r>
    <x v="11"/>
    <s v="1A3bvi"/>
    <x v="0"/>
    <s v="Road transport - HGV rigid - rural driving"/>
    <n v="658"/>
    <s v="Tyre wear"/>
    <n v="60"/>
    <x v="2"/>
    <n v="6.1517337523006503"/>
    <s v="billion vehicle kilometres"/>
    <n v="4.1705545658155497E-3"/>
    <n v="2.5656141288339099E-2"/>
  </r>
  <r>
    <x v="12"/>
    <s v="1A3bvii"/>
    <x v="0"/>
    <s v="Road transport - HGV rigid - rural driving"/>
    <n v="658"/>
    <s v="Road abrasion"/>
    <n v="313"/>
    <x v="2"/>
    <n v="6.1517337523006503"/>
    <s v="billion vehicle kilometres"/>
    <n v="7.5772473527233302E-4"/>
    <n v="4.6613208289278899E-3"/>
  </r>
  <r>
    <x v="15"/>
    <s v="1A3biv"/>
    <x v="0"/>
    <s v="Road transport - motorcycle (&gt;50cc  2st) - rural driving"/>
    <n v="660"/>
    <s v="Petrol"/>
    <n v="28"/>
    <x v="2"/>
    <n v="0"/>
    <s v="TJ (net)"/>
    <n v="0"/>
    <n v="0"/>
  </r>
  <r>
    <x v="11"/>
    <s v="1A3bvi"/>
    <x v="0"/>
    <s v="Road transport - motorcycle (&gt;50cc  2st) - rural driving"/>
    <n v="660"/>
    <s v="Brake wear"/>
    <n v="50"/>
    <x v="2"/>
    <n v="0"/>
    <s v="billion vehicle kilometres"/>
    <n v="0"/>
    <n v="0"/>
  </r>
  <r>
    <x v="11"/>
    <s v="1A3bvi"/>
    <x v="0"/>
    <s v="Road transport - motorcycle (&gt;50cc  2st) - rural driving"/>
    <n v="660"/>
    <s v="Tyre wear"/>
    <n v="60"/>
    <x v="2"/>
    <n v="0"/>
    <s v="billion vehicle kilometres"/>
    <n v="0"/>
    <n v="0"/>
  </r>
  <r>
    <x v="12"/>
    <s v="1A3bvii"/>
    <x v="0"/>
    <s v="Road transport - motorcycle (&gt;50cc  2st) - rural driving"/>
    <n v="660"/>
    <s v="Road abrasion"/>
    <n v="313"/>
    <x v="2"/>
    <n v="0"/>
    <s v="billion vehicle kilometres"/>
    <n v="0"/>
    <n v="0"/>
  </r>
  <r>
    <x v="15"/>
    <s v="1A3biv"/>
    <x v="0"/>
    <s v="Road transport - motorcycle (&gt;50cc  4st) - rural driving"/>
    <n v="661"/>
    <s v="Petrol"/>
    <n v="28"/>
    <x v="2"/>
    <n v="2925.2059698071998"/>
    <s v="TJ (net)"/>
    <n v="8.6000126858376798E-7"/>
    <n v="2.5156808449030002E-3"/>
  </r>
  <r>
    <x v="11"/>
    <s v="1A3bvi"/>
    <x v="0"/>
    <s v="Road transport - motorcycle (&gt;50cc  4st) - rural driving"/>
    <n v="661"/>
    <s v="Brake wear"/>
    <n v="50"/>
    <x v="2"/>
    <n v="1.9492291217583999"/>
    <s v="billion vehicle kilometres"/>
    <n v="7.6393528360291701E-5"/>
    <n v="1.4890849019375701E-4"/>
  </r>
  <r>
    <x v="11"/>
    <s v="1A3bvi"/>
    <x v="0"/>
    <s v="Road transport - motorcycle (&gt;50cc  4st) - rural driving"/>
    <n v="661"/>
    <s v="Tyre wear"/>
    <n v="60"/>
    <x v="2"/>
    <n v="1.9492291217583999"/>
    <s v="billion vehicle kilometres"/>
    <n v="7.6983949424456598E-4"/>
    <n v="1.50059356126127E-3"/>
  </r>
  <r>
    <x v="12"/>
    <s v="1A3bvii"/>
    <x v="0"/>
    <s v="Road transport - motorcycle (&gt;50cc  4st) - rural driving"/>
    <n v="661"/>
    <s v="Road abrasion"/>
    <n v="313"/>
    <x v="2"/>
    <n v="1.9492291217583999"/>
    <s v="billion vehicle kilometres"/>
    <n v="6.5665877838515897E-5"/>
    <n v="1.2799784138866501E-4"/>
  </r>
  <r>
    <x v="10"/>
    <s v="1A3bi"/>
    <x v="0"/>
    <s v="Road transport - cars - urban driving"/>
    <n v="663"/>
    <s v="Petrol"/>
    <n v="28"/>
    <x v="2"/>
    <n v="211806.372077262"/>
    <s v="TJ (net)"/>
    <n v="1.1034829381739E-7"/>
    <n v="2.3372471778377101E-2"/>
  </r>
  <r>
    <x v="10"/>
    <s v="1A3bi"/>
    <x v="0"/>
    <s v="Road transport - cars - urban driving"/>
    <n v="664"/>
    <s v="DERV"/>
    <n v="12"/>
    <x v="2"/>
    <n v="161245.094866878"/>
    <s v="TJ (net)"/>
    <n v="1.3300635163813299E-7"/>
    <n v="2.1446621787788101E-2"/>
  </r>
  <r>
    <x v="11"/>
    <s v="1A3bvi"/>
    <x v="0"/>
    <s v="Road transport - cars - urban driving"/>
    <n v="664"/>
    <s v="Brake wear"/>
    <n v="50"/>
    <x v="2"/>
    <n v="153.80182431653901"/>
    <s v="billion vehicle kilometres"/>
    <n v="3.4489358071748601E-4"/>
    <n v="5.3045261909412902E-2"/>
  </r>
  <r>
    <x v="11"/>
    <s v="1A3bvi"/>
    <x v="0"/>
    <s v="Road transport - cars - urban driving"/>
    <n v="664"/>
    <s v="Tyre wear"/>
    <n v="60"/>
    <x v="2"/>
    <n v="153.80182431653901"/>
    <s v="billion vehicle kilometres"/>
    <n v="2.4583600000358499E-3"/>
    <n v="0.37810025283232102"/>
  </r>
  <r>
    <x v="12"/>
    <s v="1A3bvii"/>
    <x v="0"/>
    <s v="Road transport - cars - urban driving"/>
    <n v="664"/>
    <s v="Road abrasion"/>
    <n v="313"/>
    <x v="2"/>
    <n v="153.80182431653901"/>
    <s v="billion vehicle kilometres"/>
    <n v="1.7540448160295599E-4"/>
    <n v="2.6977529263831401E-2"/>
  </r>
  <r>
    <x v="13"/>
    <s v="1A3bii"/>
    <x v="0"/>
    <s v="Road transport - LGVs - urban driving"/>
    <n v="666"/>
    <s v="Petrol"/>
    <n v="28"/>
    <x v="2"/>
    <n v="3149.3090646376399"/>
    <s v="TJ (net)"/>
    <n v="5.6993401350893799E-8"/>
    <n v="1.7948983549890101E-4"/>
  </r>
  <r>
    <x v="13"/>
    <s v="1A3bii"/>
    <x v="0"/>
    <s v="Road transport - LGVs - urban driving"/>
    <n v="667"/>
    <s v="DERV"/>
    <n v="12"/>
    <x v="2"/>
    <n v="84700.733912325493"/>
    <s v="TJ (net)"/>
    <n v="1.2467084539072699E-7"/>
    <n v="1.05597121020646E-2"/>
  </r>
  <r>
    <x v="11"/>
    <s v="1A3bvi"/>
    <x v="0"/>
    <s v="Road transport - LGVs - urban driving"/>
    <n v="667"/>
    <s v="Brake wear"/>
    <n v="50"/>
    <x v="2"/>
    <n v="27.236323162935999"/>
    <s v="billion vehicle kilometres"/>
    <n v="6.0498761079521603E-4"/>
    <n v="1.64776380771911E-2"/>
  </r>
  <r>
    <x v="11"/>
    <s v="1A3bvi"/>
    <x v="0"/>
    <s v="Road transport - LGVs - urban driving"/>
    <n v="667"/>
    <s v="Tyre wear"/>
    <n v="60"/>
    <x v="2"/>
    <n v="27.236323162935999"/>
    <s v="billion vehicle kilometres"/>
    <n v="4.3658444384680403E-3"/>
    <n v="0.11890955000522201"/>
  </r>
  <r>
    <x v="12"/>
    <s v="1A3bvii"/>
    <x v="0"/>
    <s v="Road transport - LGVs - urban driving"/>
    <n v="667"/>
    <s v="Road abrasion"/>
    <n v="313"/>
    <x v="2"/>
    <n v="27.236323162935999"/>
    <s v="billion vehicle kilometres"/>
    <n v="1.9723463371788E-4"/>
    <n v="5.3719462228634897E-3"/>
  </r>
  <r>
    <x v="14"/>
    <s v="1A3biii"/>
    <x v="0"/>
    <s v="Road transport - buses and coaches - urban driving"/>
    <n v="668"/>
    <s v="DERV"/>
    <n v="12"/>
    <x v="2"/>
    <n v="28648.1271267255"/>
    <s v="TJ (net)"/>
    <n v="7.2988568566493902E-8"/>
    <n v="2.0909857910906401E-3"/>
  </r>
  <r>
    <x v="11"/>
    <s v="1A3bvi"/>
    <x v="0"/>
    <s v="Road transport - buses and coaches - urban driving"/>
    <n v="668"/>
    <s v="Brake wear"/>
    <n v="50"/>
    <x v="2"/>
    <n v="2.2203729430501902"/>
    <s v="billion vehicle kilometres"/>
    <n v="1.3832185690385299E-3"/>
    <n v="3.0712610850177498E-3"/>
  </r>
  <r>
    <x v="11"/>
    <s v="1A3bvi"/>
    <x v="0"/>
    <s v="Road transport - buses and coaches - urban driving"/>
    <n v="668"/>
    <s v="Tyre wear"/>
    <n v="60"/>
    <x v="2"/>
    <n v="2.2203729430501902"/>
    <s v="billion vehicle kilometres"/>
    <n v="5.2061760993449497E-3"/>
    <n v="1.15596525477401E-2"/>
  </r>
  <r>
    <x v="12"/>
    <s v="1A3bvii"/>
    <x v="0"/>
    <s v="Road transport - buses and coaches - urban driving"/>
    <n v="668"/>
    <s v="Road abrasion"/>
    <n v="313"/>
    <x v="2"/>
    <n v="2.2203729430501902"/>
    <s v="billion vehicle kilometres"/>
    <n v="7.7669426991424403E-4"/>
    <n v="1.7245509419397101E-3"/>
  </r>
  <r>
    <x v="14"/>
    <s v="1A3biii"/>
    <x v="0"/>
    <s v="Road transport - HGV articulated - urban driving"/>
    <n v="669"/>
    <s v="DERV"/>
    <n v="12"/>
    <x v="2"/>
    <n v="14575.5139777765"/>
    <s v="TJ (net)"/>
    <n v="6.3530175687986206E-8"/>
    <n v="9.2598496375084001E-4"/>
  </r>
  <r>
    <x v="11"/>
    <s v="1A3bvi"/>
    <x v="0"/>
    <s v="Road transport - HGV articulated - urban driving"/>
    <n v="669"/>
    <s v="Brake wear"/>
    <n v="50"/>
    <x v="2"/>
    <n v="0.96769557319405797"/>
    <s v="billion vehicle kilometres"/>
    <n v="1.45313612524979E-3"/>
    <n v="1.4061933956525899E-3"/>
  </r>
  <r>
    <x v="11"/>
    <s v="1A3bvi"/>
    <x v="0"/>
    <s v="Road transport - HGV articulated - urban driving"/>
    <n v="669"/>
    <s v="Tyre wear"/>
    <n v="60"/>
    <x v="2"/>
    <n v="0.96769557319405797"/>
    <s v="billion vehicle kilometres"/>
    <n v="1.27777316242195E-2"/>
    <n v="1.2364954328218899E-2"/>
  </r>
  <r>
    <x v="12"/>
    <s v="1A3bvii"/>
    <x v="0"/>
    <s v="Road transport - HGV articulated - urban driving"/>
    <n v="669"/>
    <s v="Road abrasion"/>
    <n v="313"/>
    <x v="2"/>
    <n v="0.96769557319405797"/>
    <s v="billion vehicle kilometres"/>
    <n v="8.5755556452548102E-4"/>
    <n v="8.2985272355923896E-4"/>
  </r>
  <r>
    <x v="14"/>
    <s v="1A3biii"/>
    <x v="0"/>
    <s v="Road transport - HGV rigid - urban driving"/>
    <n v="670"/>
    <s v="DERV"/>
    <n v="12"/>
    <x v="2"/>
    <n v="25099.7305395105"/>
    <s v="TJ (net)"/>
    <n v="6.2955948163302494E-8"/>
    <n v="1.58017733475828E-3"/>
  </r>
  <r>
    <x v="11"/>
    <s v="1A3bvi"/>
    <x v="0"/>
    <s v="Road transport - HGV rigid - urban driving"/>
    <n v="670"/>
    <s v="Brake wear"/>
    <n v="50"/>
    <x v="2"/>
    <n v="2.5153474445223001"/>
    <s v="billion vehicle kilometres"/>
    <n v="1.31475040168112E-3"/>
    <n v="3.3070540630532699E-3"/>
  </r>
  <r>
    <x v="11"/>
    <s v="1A3bvi"/>
    <x v="0"/>
    <s v="Road transport - HGV rigid - urban driving"/>
    <n v="670"/>
    <s v="Tyre wear"/>
    <n v="60"/>
    <x v="2"/>
    <n v="2.5153474445223001"/>
    <s v="billion vehicle kilometres"/>
    <n v="5.0930958427995599E-3"/>
    <n v="1.2810905612892999E-2"/>
  </r>
  <r>
    <x v="12"/>
    <s v="1A3bvii"/>
    <x v="0"/>
    <s v="Road transport - HGV rigid - urban driving"/>
    <n v="670"/>
    <s v="Road abrasion"/>
    <n v="313"/>
    <x v="2"/>
    <n v="2.5153474445223001"/>
    <s v="billion vehicle kilometres"/>
    <n v="7.7588844109835703E-4"/>
    <n v="1.9516290075511399E-3"/>
  </r>
  <r>
    <x v="15"/>
    <s v="1A3biv"/>
    <x v="0"/>
    <s v="Road transport - mopeds (&lt;50cc 2st) - urban driving"/>
    <n v="671"/>
    <s v="Petrol"/>
    <n v="28"/>
    <x v="2"/>
    <n v="111.839096104985"/>
    <s v="TJ (net)"/>
    <n v="2.6616776993942297E-7"/>
    <n v="2.9767962802304701E-5"/>
  </r>
  <r>
    <x v="11"/>
    <s v="1A3bvi"/>
    <x v="0"/>
    <s v="Road transport - mopeds (&lt;50cc 2st) - urban driving"/>
    <n v="671"/>
    <s v="Brake wear"/>
    <n v="50"/>
    <x v="2"/>
    <n v="0.12086004639879"/>
    <s v="billion vehicle kilometres"/>
    <n v="0"/>
    <n v="0"/>
  </r>
  <r>
    <x v="11"/>
    <s v="1A3bvi"/>
    <x v="0"/>
    <s v="Road transport - mopeds (&lt;50cc 2st) - urban driving"/>
    <n v="671"/>
    <s v="Tyre wear"/>
    <n v="60"/>
    <x v="2"/>
    <n v="0.12086004639879"/>
    <s v="billion vehicle kilometres"/>
    <n v="0"/>
    <n v="0"/>
  </r>
  <r>
    <x v="12"/>
    <s v="1A3bvii"/>
    <x v="0"/>
    <s v="Road transport - mopeds (&lt;50cc 2st) - urban driving"/>
    <n v="671"/>
    <s v="Road abrasion"/>
    <n v="313"/>
    <x v="2"/>
    <n v="0.12086004639879"/>
    <s v="billion vehicle kilometres"/>
    <n v="0"/>
    <n v="0"/>
  </r>
  <r>
    <x v="15"/>
    <s v="1A3biv"/>
    <x v="0"/>
    <s v="Road transport - motorcycle (&gt;50cc  2st) - urban driving"/>
    <n v="672"/>
    <s v="Petrol"/>
    <n v="28"/>
    <x v="2"/>
    <n v="66.806922893899099"/>
    <s v="TJ (net)"/>
    <n v="1.8173664173008401E-6"/>
    <n v="1.2141265811057899E-4"/>
  </r>
  <r>
    <x v="11"/>
    <s v="1A3bvi"/>
    <x v="0"/>
    <s v="Road transport - motorcycle (&gt;50cc  2st) - urban driving"/>
    <n v="672"/>
    <s v="Brake wear"/>
    <n v="50"/>
    <x v="2"/>
    <n v="4.98863843141608E-2"/>
    <s v="billion vehicle kilometres"/>
    <n v="0"/>
    <n v="0"/>
  </r>
  <r>
    <x v="11"/>
    <s v="1A3bvi"/>
    <x v="0"/>
    <s v="Road transport - motorcycle (&gt;50cc  2st) - urban driving"/>
    <n v="672"/>
    <s v="Tyre wear"/>
    <n v="60"/>
    <x v="2"/>
    <n v="4.98863843141608E-2"/>
    <s v="billion vehicle kilometres"/>
    <n v="0"/>
    <n v="0"/>
  </r>
  <r>
    <x v="12"/>
    <s v="1A3bvii"/>
    <x v="0"/>
    <s v="Road transport - motorcycle (&gt;50cc  2st) - urban driving"/>
    <n v="672"/>
    <s v="Road abrasion"/>
    <n v="313"/>
    <x v="2"/>
    <n v="4.98863843141608E-2"/>
    <s v="billion vehicle kilometres"/>
    <n v="0"/>
    <n v="0"/>
  </r>
  <r>
    <x v="15"/>
    <s v="1A3biv"/>
    <x v="0"/>
    <s v="Road transport - motorcycle (&gt;50cc  4st) - urban driving"/>
    <n v="673"/>
    <s v="Petrol"/>
    <n v="28"/>
    <x v="2"/>
    <n v="3303.34277050123"/>
    <s v="TJ (net)"/>
    <n v="8.1235178155511897E-7"/>
    <n v="2.6834763847039E-3"/>
  </r>
  <r>
    <x v="11"/>
    <s v="1A3bvi"/>
    <x v="0"/>
    <s v="Road transport - motorcycle (&gt;50cc  4st) - urban driving"/>
    <n v="673"/>
    <s v="Brake wear"/>
    <n v="50"/>
    <x v="2"/>
    <n v="2.0002636776917702"/>
    <s v="billion vehicle kilometres"/>
    <n v="1.7676236460439199E-4"/>
    <n v="3.53571337501075E-4"/>
  </r>
  <r>
    <x v="11"/>
    <s v="1A3bvi"/>
    <x v="0"/>
    <s v="Road transport - motorcycle (&gt;50cc  4st) - urban driving"/>
    <n v="673"/>
    <s v="Tyre wear"/>
    <n v="60"/>
    <x v="2"/>
    <n v="2.0002636776917702"/>
    <s v="billion vehicle kilometres"/>
    <n v="1.08323439008571E-3"/>
    <n v="2.1667544049150402E-3"/>
  </r>
  <r>
    <x v="12"/>
    <s v="1A3bvii"/>
    <x v="0"/>
    <s v="Road transport - motorcycle (&gt;50cc  4st) - urban driving"/>
    <n v="673"/>
    <s v="Road abrasion"/>
    <n v="313"/>
    <x v="2"/>
    <n v="2.0002636776917702"/>
    <s v="billion vehicle kilometres"/>
    <n v="7.1911472137710394E-5"/>
    <n v="1.4384190572640601E-4"/>
  </r>
  <r>
    <x v="10"/>
    <s v="1A3bi"/>
    <x v="0"/>
    <s v="Road transport - cars - motorway driving"/>
    <n v="675"/>
    <s v="Petrol"/>
    <n v="28"/>
    <x v="2"/>
    <n v="73384.973351355497"/>
    <s v="TJ (net)"/>
    <n v="1.6106671816953299E-7"/>
    <n v="1.1819876820661501E-2"/>
  </r>
  <r>
    <x v="10"/>
    <s v="1A3bi"/>
    <x v="0"/>
    <s v="Road transport - cars - motorway driving"/>
    <n v="676"/>
    <s v="DERV"/>
    <n v="12"/>
    <x v="2"/>
    <n v="105211.842744447"/>
    <s v="TJ (net)"/>
    <n v="8.0212934489384406E-8"/>
    <n v="8.4393506495677399E-3"/>
  </r>
  <r>
    <x v="11"/>
    <s v="1A3bvi"/>
    <x v="0"/>
    <s v="Road transport - cars - motorway driving"/>
    <n v="676"/>
    <s v="Brake wear"/>
    <n v="50"/>
    <x v="2"/>
    <n v="82.035630092942498"/>
    <s v="billion vehicle kilometres"/>
    <n v="4.3699394885678298E-5"/>
    <n v="3.5849073941269299E-3"/>
  </r>
  <r>
    <x v="11"/>
    <s v="1A3bvi"/>
    <x v="0"/>
    <s v="Road transport - cars - motorway driving"/>
    <n v="676"/>
    <s v="Tyre wear"/>
    <n v="60"/>
    <x v="2"/>
    <n v="82.035630092942498"/>
    <s v="billion vehicle kilometres"/>
    <n v="1.77253316011774E-3"/>
    <n v="0.145410874650893"/>
  </r>
  <r>
    <x v="12"/>
    <s v="1A3bvii"/>
    <x v="0"/>
    <s v="Road transport - cars - motorway driving"/>
    <n v="676"/>
    <s v="Road abrasion"/>
    <n v="313"/>
    <x v="2"/>
    <n v="82.035630092942498"/>
    <s v="billion vehicle kilometres"/>
    <n v="1.90852453576524E-4"/>
    <n v="1.5656701283934201E-2"/>
  </r>
  <r>
    <x v="13"/>
    <s v="1A3bii"/>
    <x v="0"/>
    <s v="Road transport - LGVs - motorway driving"/>
    <n v="678"/>
    <s v="Petrol"/>
    <n v="28"/>
    <x v="2"/>
    <n v="1567.50600291406"/>
    <s v="TJ (net)"/>
    <n v="1.91259165108818E-7"/>
    <n v="2.9979988942040398E-4"/>
  </r>
  <r>
    <x v="13"/>
    <s v="1A3bii"/>
    <x v="0"/>
    <s v="Road transport - LGVs - motorway driving"/>
    <n v="679"/>
    <s v="DERV"/>
    <n v="12"/>
    <x v="2"/>
    <n v="56550.873624281099"/>
    <s v="TJ (net)"/>
    <n v="1.06960185423888E-7"/>
    <n v="6.0486919287359598E-3"/>
  </r>
  <r>
    <x v="11"/>
    <s v="1A3bvi"/>
    <x v="0"/>
    <s v="Road transport - LGVs - motorway driving"/>
    <n v="679"/>
    <s v="Brake wear"/>
    <n v="50"/>
    <x v="2"/>
    <n v="17.0897782207334"/>
    <s v="billion vehicle kilometres"/>
    <n v="6.8160265569748495E-5"/>
    <n v="1.1648438220532901E-3"/>
  </r>
  <r>
    <x v="11"/>
    <s v="1A3bvi"/>
    <x v="0"/>
    <s v="Road transport - LGVs - motorway driving"/>
    <n v="679"/>
    <s v="Tyre wear"/>
    <n v="60"/>
    <x v="2"/>
    <n v="17.0897782207334"/>
    <s v="billion vehicle kilometres"/>
    <n v="2.7997940819047399E-3"/>
    <n v="4.7847859923473901E-2"/>
  </r>
  <r>
    <x v="12"/>
    <s v="1A3bvii"/>
    <x v="0"/>
    <s v="Road transport - LGVs - motorway driving"/>
    <n v="679"/>
    <s v="Road abrasion"/>
    <n v="313"/>
    <x v="2"/>
    <n v="17.0897782207334"/>
    <s v="billion vehicle kilometres"/>
    <n v="1.9087622533920501E-4"/>
    <n v="3.26203235865775E-3"/>
  </r>
  <r>
    <x v="14"/>
    <s v="1A3biii"/>
    <x v="0"/>
    <s v="Road transport - buses and coaches - motorway driving"/>
    <n v="680"/>
    <s v="DERV"/>
    <n v="12"/>
    <x v="2"/>
    <n v="3211.0715199701799"/>
    <s v="TJ (net)"/>
    <n v="6.9835060943691499E-8"/>
    <n v="2.2424537529167001E-4"/>
  </r>
  <r>
    <x v="11"/>
    <s v="1A3bvi"/>
    <x v="0"/>
    <s v="Road transport - buses and coaches - motorway driving"/>
    <n v="680"/>
    <s v="Brake wear"/>
    <n v="50"/>
    <x v="2"/>
    <n v="0.35895659408824299"/>
    <s v="billion vehicle kilometres"/>
    <n v="2.1625201470286501E-4"/>
    <n v="7.7625086662461105E-5"/>
  </r>
  <r>
    <x v="11"/>
    <s v="1A3bvi"/>
    <x v="0"/>
    <s v="Road transport - buses and coaches - motorway driving"/>
    <n v="680"/>
    <s v="Tyre wear"/>
    <n v="60"/>
    <x v="2"/>
    <n v="0.35895659408824299"/>
    <s v="billion vehicle kilometres"/>
    <n v="3.4127302818277999E-3"/>
    <n v="1.22502203850672E-3"/>
  </r>
  <r>
    <x v="12"/>
    <s v="1A3bvii"/>
    <x v="0"/>
    <s v="Road transport - buses and coaches - motorway driving"/>
    <n v="680"/>
    <s v="Road abrasion"/>
    <n v="313"/>
    <x v="2"/>
    <n v="0.35895659408824299"/>
    <s v="billion vehicle kilometres"/>
    <n v="7.7099192215205996E-4"/>
    <n v="2.7675263444525101E-4"/>
  </r>
  <r>
    <x v="14"/>
    <s v="1A3biii"/>
    <x v="0"/>
    <s v="Road transport - HGV articulated - motorway driving"/>
    <n v="681"/>
    <s v="DERV"/>
    <n v="12"/>
    <x v="2"/>
    <n v="93969.046513733396"/>
    <s v="TJ (net)"/>
    <n v="5.5792989444564602E-8"/>
    <n v="5.2428140202565301E-3"/>
  </r>
  <r>
    <x v="11"/>
    <s v="1A3bvi"/>
    <x v="0"/>
    <s v="Road transport - HGV articulated - motorway driving"/>
    <n v="681"/>
    <s v="Brake wear"/>
    <n v="50"/>
    <x v="2"/>
    <n v="8.8729028043665092"/>
    <s v="billion vehicle kilometres"/>
    <n v="2.4573878939957198E-4"/>
    <n v="2.1804163936050901E-3"/>
  </r>
  <r>
    <x v="11"/>
    <s v="1A3bvi"/>
    <x v="0"/>
    <s v="Road transport - HGV articulated - motorway driving"/>
    <n v="681"/>
    <s v="Tyre wear"/>
    <n v="60"/>
    <x v="2"/>
    <n v="8.8729028043665092"/>
    <s v="billion vehicle kilometres"/>
    <n v="8.7340855598053609E-3"/>
    <n v="7.7496692257173996E-2"/>
  </r>
  <r>
    <x v="12"/>
    <s v="1A3bvii"/>
    <x v="0"/>
    <s v="Road transport - HGV articulated - motorway driving"/>
    <n v="681"/>
    <s v="Road abrasion"/>
    <n v="313"/>
    <x v="2"/>
    <n v="8.8729028043665092"/>
    <s v="billion vehicle kilometres"/>
    <n v="8.7611956747233504E-4"/>
    <n v="7.7737237671856602E-3"/>
  </r>
  <r>
    <x v="14"/>
    <s v="1A3biii"/>
    <x v="0"/>
    <s v="Road transport - HGV rigid - motorway driving"/>
    <n v="682"/>
    <s v="DERV"/>
    <n v="12"/>
    <x v="2"/>
    <n v="30877.647404360301"/>
    <s v="TJ (net)"/>
    <n v="5.0498182831939798E-8"/>
    <n v="1.55926508404556E-3"/>
  </r>
  <r>
    <x v="11"/>
    <s v="1A3bvi"/>
    <x v="0"/>
    <s v="Road transport - HGV rigid - motorway driving"/>
    <n v="682"/>
    <s v="Brake wear"/>
    <n v="50"/>
    <x v="2"/>
    <n v="4.0541385113822397"/>
    <s v="billion vehicle kilometres"/>
    <n v="2.07466639418497E-4"/>
    <n v="8.41098492693581E-4"/>
  </r>
  <r>
    <x v="11"/>
    <s v="1A3bvi"/>
    <x v="0"/>
    <s v="Road transport - HGV rigid - motorway driving"/>
    <n v="682"/>
    <s v="Tyre wear"/>
    <n v="60"/>
    <x v="2"/>
    <n v="4.0541385113822397"/>
    <s v="billion vehicle kilometres"/>
    <n v="3.2740859491431698E-3"/>
    <n v="1.3273597935996801E-2"/>
  </r>
  <r>
    <x v="12"/>
    <s v="1A3bvii"/>
    <x v="0"/>
    <s v="Road transport - HGV rigid - motorway driving"/>
    <n v="682"/>
    <s v="Road abrasion"/>
    <n v="313"/>
    <x v="2"/>
    <n v="4.0541385113822397"/>
    <s v="billion vehicle kilometres"/>
    <n v="7.39669886208814E-4"/>
    <n v="2.99872417138887E-3"/>
  </r>
  <r>
    <x v="15"/>
    <s v="1A3biv"/>
    <x v="0"/>
    <s v="Road transport - motorcycle (&gt;50cc  4st) - motorway driving"/>
    <n v="685"/>
    <s v="Petrol"/>
    <n v="28"/>
    <x v="2"/>
    <n v="784.98416764459103"/>
    <s v="TJ (net)"/>
    <n v="7.8029702886672602E-7"/>
    <n v="6.1252081372049395E-4"/>
  </r>
  <r>
    <x v="11"/>
    <s v="1A3bvi"/>
    <x v="0"/>
    <s v="Road transport - motorcycle (&gt;50cc  4st) - motorway driving"/>
    <n v="685"/>
    <s v="Brake wear"/>
    <n v="50"/>
    <x v="2"/>
    <n v="0.36743592204450798"/>
    <s v="billion vehicle kilometres"/>
    <n v="2.4275826766418901E-5"/>
    <n v="8.9198107913118805E-6"/>
  </r>
  <r>
    <x v="11"/>
    <s v="1A3bvi"/>
    <x v="0"/>
    <s v="Road transport - motorcycle (&gt;50cc  4st) - motorway driving"/>
    <n v="685"/>
    <s v="Tyre wear"/>
    <n v="60"/>
    <x v="2"/>
    <n v="0.36743592204450798"/>
    <s v="billion vehicle kilometres"/>
    <n v="8.4677641425536497E-4"/>
    <n v="3.1113607253746198E-4"/>
  </r>
  <r>
    <x v="12"/>
    <s v="1A3bvii"/>
    <x v="0"/>
    <s v="Road transport - motorcycle (&gt;50cc  4st) - motorway driving"/>
    <n v="685"/>
    <s v="Road abrasion"/>
    <n v="313"/>
    <x v="2"/>
    <n v="0.36743592204450798"/>
    <s v="billion vehicle kilometres"/>
    <n v="8.4817670598694695E-5"/>
    <n v="3.1165059002098702E-5"/>
  </r>
  <r>
    <x v="10"/>
    <s v="1A3bi"/>
    <x v="0"/>
    <s v="Road transport - cars - cold start"/>
    <n v="687"/>
    <s v="Petrol"/>
    <n v="28"/>
    <x v="2"/>
    <n v="10.7535294250464"/>
    <s v="Megatonne"/>
    <n v="0"/>
    <n v="0"/>
  </r>
  <r>
    <x v="10"/>
    <s v="1A3bi"/>
    <x v="0"/>
    <s v="Road transport - cars - cold start"/>
    <n v="688"/>
    <s v="DERV"/>
    <n v="12"/>
    <x v="2"/>
    <n v="10.801121650459001"/>
    <s v="Megatonne"/>
    <n v="1.6290460888519201E-3"/>
    <n v="1.7595524979894001E-2"/>
  </r>
  <r>
    <x v="13"/>
    <s v="1A3bii"/>
    <x v="0"/>
    <s v="Road transport - LGVs - cold start"/>
    <n v="690"/>
    <s v="Petrol"/>
    <n v="28"/>
    <x v="2"/>
    <n v="0.178556265751384"/>
    <s v="Megatonne"/>
    <n v="0"/>
    <n v="0"/>
  </r>
  <r>
    <x v="13"/>
    <s v="1A3bii"/>
    <x v="0"/>
    <s v="Road transport - LGVs - cold start"/>
    <n v="691"/>
    <s v="DERV"/>
    <n v="12"/>
    <x v="2"/>
    <n v="5.91172774370082"/>
    <s v="Megatonne"/>
    <n v="2.97009246261704E-4"/>
    <n v="1.75583780126098E-3"/>
  </r>
  <r>
    <x v="6"/>
    <s v="5C1bv"/>
    <x v="0"/>
    <s v="Foot and mouth pyres"/>
    <n v="712"/>
    <s v="Pigs burnt"/>
    <n v="239"/>
    <x v="2"/>
    <n v="0"/>
    <s v="Population Size (1000 head)"/>
    <n v="1.0830819326839E-3"/>
    <n v="0"/>
  </r>
  <r>
    <x v="6"/>
    <s v="5C1bv"/>
    <x v="0"/>
    <s v="Foot and mouth pyres"/>
    <n v="712"/>
    <s v="Cows burnt"/>
    <n v="240"/>
    <x v="2"/>
    <n v="0"/>
    <s v="Population Size (1000 head)"/>
    <n v="4.51326104595979E-3"/>
    <n v="0"/>
  </r>
  <r>
    <x v="6"/>
    <s v="5C1bv"/>
    <x v="0"/>
    <s v="Foot and mouth pyres"/>
    <n v="712"/>
    <s v="Sheep burnt"/>
    <n v="241"/>
    <x v="2"/>
    <n v="0"/>
    <s v="Population Size (1000 head)"/>
    <n v="2.4532111527413502E-4"/>
    <n v="0"/>
  </r>
  <r>
    <x v="6"/>
    <s v="5C1bv"/>
    <x v="0"/>
    <s v="Foot and mouth pyres"/>
    <n v="712"/>
    <s v="Goats burnt"/>
    <n v="242"/>
    <x v="2"/>
    <n v="0"/>
    <s v="Population Size (1000 head)"/>
    <n v="2.4532111527413502E-4"/>
    <n v="0"/>
  </r>
  <r>
    <x v="6"/>
    <s v="5C1bv"/>
    <x v="0"/>
    <s v="Foot and mouth pyres"/>
    <n v="712"/>
    <s v="Deer burnt"/>
    <n v="243"/>
    <x v="2"/>
    <n v="0"/>
    <s v="Population Size (1000 head)"/>
    <n v="4.51326104595979E-3"/>
    <n v="0"/>
  </r>
  <r>
    <x v="1"/>
    <s v="1A3c"/>
    <x v="0"/>
    <s v="Rail - coal"/>
    <n v="815"/>
    <s v="Coal"/>
    <n v="7"/>
    <x v="2"/>
    <n v="325.49546835276402"/>
    <s v="TJ (net)"/>
    <n v="2.6407028540951899E-6"/>
    <n v="8.59536812274195E-4"/>
  </r>
  <r>
    <x v="3"/>
    <s v="1B2c"/>
    <x v="0"/>
    <s v="Upstream Gas Production - flaring"/>
    <n v="816"/>
    <s v="Non-fuel combustion"/>
    <n v="21"/>
    <x v="2"/>
    <n v="63971.518441616397"/>
    <s v="t"/>
    <n v="7.5363023546138894E-8"/>
    <n v="4.8210870505977898E-3"/>
  </r>
  <r>
    <x v="2"/>
    <s v="1A1c"/>
    <x v="0"/>
    <s v="Upstream Gas Production - fuel combustion"/>
    <n v="818"/>
    <s v="Gas oil"/>
    <n v="15"/>
    <x v="2"/>
    <n v="1840.7288377950499"/>
    <s v="TJ (net)"/>
    <n v="1.5678533833948099E-6"/>
    <n v="2.8859929362493701E-3"/>
  </r>
  <r>
    <x v="2"/>
    <s v="1A1c"/>
    <x v="0"/>
    <s v="Upstream Gas Production - fuel combustion"/>
    <n v="818"/>
    <s v="Natural gas"/>
    <n v="19"/>
    <x v="2"/>
    <n v="38827.957522089899"/>
    <s v="TJ (net)"/>
    <n v="3.6191660694719597E-8"/>
    <n v="1.4052482641084599E-3"/>
  </r>
  <r>
    <x v="1"/>
    <s v="1A3ai(i)"/>
    <x v="0"/>
    <s v="Aircraft between UK and CDs - TOL"/>
    <n v="825"/>
    <s v="Aviation spirit"/>
    <n v="2"/>
    <x v="2"/>
    <n v="5.8922296262568397E-2"/>
    <s v="TJ (net)"/>
    <n v="1.0397552348126199E-6"/>
    <n v="6.1264765986185605E-8"/>
  </r>
  <r>
    <x v="1"/>
    <s v="1A3ai(i)"/>
    <x v="0"/>
    <s v="Aircraft between UK and CDs - TOL"/>
    <n v="825"/>
    <s v="Aviation turbine fuel"/>
    <n v="3"/>
    <x v="2"/>
    <n v="403.49748916105898"/>
    <s v="TJ (net)"/>
    <n v="3.8390411279114198E-7"/>
    <n v="1.5490434558983001E-4"/>
  </r>
  <r>
    <x v="1"/>
    <s v="1A3ai(i)"/>
    <x v="0"/>
    <s v="Aircraft between UK and Gibraltar - TOL"/>
    <n v="826"/>
    <s v="Aviation turbine fuel"/>
    <n v="3"/>
    <x v="2"/>
    <n v="53.806138626642102"/>
    <s v="TJ (net)"/>
    <n v="3.74732270805183E-7"/>
    <n v="2.0162896510820101E-5"/>
  </r>
  <r>
    <x v="8"/>
    <s v="z_1A3ai(ii)"/>
    <x v="0"/>
    <s v="Aircraft between UK and CDs - Cruise"/>
    <n v="828"/>
    <s v="Aviation spirit"/>
    <n v="2"/>
    <x v="2"/>
    <n v="2.4403624974180702"/>
    <s v="TJ (net)"/>
    <n v="6.8147661140645599E-7"/>
    <n v="1.6630499653438601E-6"/>
  </r>
  <r>
    <x v="8"/>
    <s v="z_1A3ai(ii)"/>
    <x v="0"/>
    <s v="Aircraft between UK and CDs - Cruise"/>
    <n v="828"/>
    <s v="Aviation turbine fuel"/>
    <n v="3"/>
    <x v="2"/>
    <n v="909.07012138519497"/>
    <s v="TJ (net)"/>
    <n v="6.9696423874167701E-7"/>
    <n v="6.3358936511403595E-4"/>
  </r>
  <r>
    <x v="8"/>
    <s v="z_1A3ai(ii)"/>
    <x v="0"/>
    <s v="Aircraft between UK and Gibraltar - Cruise"/>
    <n v="829"/>
    <s v="Aviation turbine fuel"/>
    <n v="3"/>
    <x v="2"/>
    <n v="399.52189356836499"/>
    <s v="TJ (net)"/>
    <n v="6.9696423874167701E-7"/>
    <n v="2.78452472411509E-4"/>
  </r>
  <r>
    <x v="4"/>
    <s v="1A2b"/>
    <x v="0"/>
    <s v="Autogeneration - exported to grid"/>
    <n v="833"/>
    <s v="Coal"/>
    <n v="7"/>
    <x v="2"/>
    <n v="42.970985005159399"/>
    <s v="TJ (net)"/>
    <n v="4.4898461538461603E-6"/>
    <n v="1.92933111752396E-4"/>
  </r>
  <r>
    <x v="4"/>
    <s v="1A2gviii"/>
    <x v="0"/>
    <s v="Autogeneration - exported to grid"/>
    <n v="833"/>
    <s v="Natural gas"/>
    <n v="19"/>
    <x v="2"/>
    <n v="26469.2961400081"/>
    <s v="TJ (net)"/>
    <n v="3.1200000000000001E-8"/>
    <n v="8.25842039568253E-4"/>
  </r>
  <r>
    <x v="4"/>
    <s v="1A2b"/>
    <x v="0"/>
    <s v="Non-Ferrous Metal (combustion)"/>
    <n v="834"/>
    <s v="Coal"/>
    <n v="7"/>
    <x v="2"/>
    <n v="185.38611931967699"/>
    <s v="TJ (net)"/>
    <n v="2.3760000003535801E-6"/>
    <n v="4.4047741956910102E-4"/>
  </r>
  <r>
    <x v="4"/>
    <s v="1A2b"/>
    <x v="0"/>
    <s v="Non-Ferrous Metal (combustion)"/>
    <n v="834"/>
    <s v="Fuel oil"/>
    <n v="14"/>
    <x v="2"/>
    <n v="17.093515018054799"/>
    <s v="TJ (net)"/>
    <n v="1.11999999988017E-5"/>
    <n v="1.9144736818173101E-4"/>
  </r>
  <r>
    <x v="4"/>
    <s v="1A2b"/>
    <x v="0"/>
    <s v="Non-Ferrous Metal (combustion)"/>
    <n v="834"/>
    <s v="Gas oil"/>
    <n v="15"/>
    <x v="2"/>
    <n v="15.7314895471344"/>
    <s v="TJ (net)"/>
    <n v="1.12000000004546E-5"/>
    <n v="1.7619268293505701E-4"/>
  </r>
  <r>
    <x v="4"/>
    <s v="1A2b"/>
    <x v="0"/>
    <s v="Non-Ferrous Metal (combustion)"/>
    <n v="834"/>
    <s v="Natural gas"/>
    <n v="19"/>
    <x v="2"/>
    <n v="7759.82121884964"/>
    <s v="TJ (net)"/>
    <n v="3.1200000000000001E-8"/>
    <n v="2.4210642202810901E-4"/>
  </r>
  <r>
    <x v="4"/>
    <s v="1A2c"/>
    <x v="0"/>
    <s v="Chemicals (combustion)"/>
    <n v="835"/>
    <s v="Coal"/>
    <n v="7"/>
    <x v="2"/>
    <n v="404.49090540317502"/>
    <s v="TJ (net)"/>
    <n v="6.9120000000000001E-6"/>
    <n v="2.79584113814675E-3"/>
  </r>
  <r>
    <x v="4"/>
    <s v="1A2c"/>
    <x v="0"/>
    <s v="Chemicals (combustion)"/>
    <n v="835"/>
    <s v="Fuel oil"/>
    <n v="14"/>
    <x v="2"/>
    <n v="1437.39177075366"/>
    <s v="TJ (net)"/>
    <n v="1.11999999988017E-5"/>
    <n v="1.6098787830718601E-2"/>
  </r>
  <r>
    <x v="4"/>
    <s v="1A2c"/>
    <x v="0"/>
    <s v="Chemicals (combustion)"/>
    <n v="835"/>
    <s v="Gas oil"/>
    <n v="15"/>
    <x v="2"/>
    <n v="197.38238359396701"/>
    <s v="TJ (net)"/>
    <n v="1.12000000004546E-5"/>
    <n v="2.21068269634216E-3"/>
  </r>
  <r>
    <x v="4"/>
    <s v="1A2c"/>
    <x v="0"/>
    <s v="Chemicals (combustion)"/>
    <n v="835"/>
    <s v="Natural gas"/>
    <n v="19"/>
    <x v="2"/>
    <n v="63539.454723377297"/>
    <s v="TJ (net)"/>
    <n v="3.1200000000000001E-8"/>
    <n v="1.9824309873693702E-3"/>
  </r>
  <r>
    <x v="4"/>
    <s v="1A2c"/>
    <x v="0"/>
    <s v="Chemicals (combustion)"/>
    <n v="835"/>
    <s v="OPG"/>
    <n v="26"/>
    <x v="2"/>
    <n v="41527.587853584897"/>
    <s v="TJ (net)"/>
    <n v="4.3679999999999999E-7"/>
    <n v="1.81392503744459E-2"/>
  </r>
  <r>
    <x v="4"/>
    <s v="1A2d"/>
    <x v="0"/>
    <s v="Pulp, Paper and Print (combustion)"/>
    <n v="836"/>
    <s v="Coal"/>
    <n v="7"/>
    <x v="2"/>
    <n v="735.61284345459001"/>
    <s v="TJ (net)"/>
    <n v="6.9119999992886398E-6"/>
    <n v="5.0845559734348398E-3"/>
  </r>
  <r>
    <x v="4"/>
    <s v="1A2d"/>
    <x v="0"/>
    <s v="Pulp, Paper and Print (combustion)"/>
    <n v="836"/>
    <s v="Fuel oil"/>
    <n v="14"/>
    <x v="2"/>
    <n v="36.649085101946099"/>
    <s v="TJ (net)"/>
    <n v="1.11999999988017E-5"/>
    <n v="4.1046975309788001E-4"/>
  </r>
  <r>
    <x v="4"/>
    <s v="1A2d"/>
    <x v="0"/>
    <s v="Pulp, Paper and Print (combustion)"/>
    <n v="836"/>
    <s v="Gas oil"/>
    <n v="15"/>
    <x v="2"/>
    <n v="69.137698047485301"/>
    <s v="TJ (net)"/>
    <n v="1.12000000004546E-5"/>
    <n v="7.7434221816326503E-4"/>
  </r>
  <r>
    <x v="4"/>
    <s v="1A2d"/>
    <x v="0"/>
    <s v="Pulp, Paper and Print (combustion)"/>
    <n v="836"/>
    <s v="Natural gas"/>
    <n v="19"/>
    <x v="2"/>
    <n v="14331.6430647754"/>
    <s v="TJ (net)"/>
    <n v="3.1200000000000001E-8"/>
    <n v="4.4714726362099299E-4"/>
  </r>
  <r>
    <x v="4"/>
    <s v="1A2e"/>
    <x v="0"/>
    <s v="Food &amp; drink, tobacco (combustion)"/>
    <n v="837"/>
    <s v="Coal"/>
    <n v="7"/>
    <x v="2"/>
    <n v="539.01494157111495"/>
    <s v="TJ (net)"/>
    <n v="6.9120000000000001E-6"/>
    <n v="3.7256712761395499E-3"/>
  </r>
  <r>
    <x v="4"/>
    <s v="1A2e"/>
    <x v="0"/>
    <s v="Food &amp; drink, tobacco (combustion)"/>
    <n v="837"/>
    <s v="Fuel oil"/>
    <n v="14"/>
    <x v="2"/>
    <n v="248.37343965495199"/>
    <s v="TJ (net)"/>
    <n v="1.11999999988017E-5"/>
    <n v="2.7817825238378399E-3"/>
  </r>
  <r>
    <x v="4"/>
    <s v="1A2e"/>
    <x v="0"/>
    <s v="Food &amp; drink, tobacco (combustion)"/>
    <n v="837"/>
    <s v="Gas oil"/>
    <n v="15"/>
    <x v="2"/>
    <n v="93.762463707930294"/>
    <s v="TJ (net)"/>
    <n v="1.12000000004546E-5"/>
    <n v="1.0501395935714399E-3"/>
  </r>
  <r>
    <x v="4"/>
    <s v="1A2e"/>
    <x v="0"/>
    <s v="Food &amp; drink, tobacco (combustion)"/>
    <n v="837"/>
    <s v="Natural gas"/>
    <n v="19"/>
    <x v="2"/>
    <n v="51243.220740605902"/>
    <s v="TJ (net)"/>
    <n v="3.1200000000000001E-8"/>
    <n v="1.5987884871069E-3"/>
  </r>
  <r>
    <x v="1"/>
    <s v="1A3dii"/>
    <x v="0"/>
    <s v="Sailing boats with auxiliary engines"/>
    <n v="901"/>
    <s v="DERV"/>
    <n v="12"/>
    <x v="2"/>
    <n v="96.275581519097699"/>
    <s v="TJ (net)"/>
    <n v="5.2785637128583802E-5"/>
    <n v="5.0819679104104802E-3"/>
  </r>
  <r>
    <x v="1"/>
    <s v="1A3dii"/>
    <x v="0"/>
    <s v="Sailing boats with auxiliary engines"/>
    <n v="901"/>
    <s v="Gas oil"/>
    <n v="15"/>
    <x v="2"/>
    <n v="0"/>
    <s v="TJ (net)"/>
    <n v="0"/>
    <n v="0"/>
  </r>
  <r>
    <x v="1"/>
    <s v="1A3dii"/>
    <x v="0"/>
    <s v="Sailing boats with auxiliary engines"/>
    <n v="901"/>
    <s v="Petrol"/>
    <n v="28"/>
    <x v="2"/>
    <n v="0"/>
    <s v="TJ (net)"/>
    <n v="0"/>
    <n v="0"/>
  </r>
  <r>
    <x v="1"/>
    <s v="1A3dii"/>
    <x v="0"/>
    <s v="Motorboats / workboats (e.g. canal boats, dredgers, service boats, tourist boats, river boats)"/>
    <n v="902"/>
    <s v="DERV"/>
    <n v="12"/>
    <x v="2"/>
    <n v="4480.9170220729302"/>
    <s v="TJ (net)"/>
    <n v="5.2785637128583802E-5"/>
    <n v="0.23652805993043599"/>
  </r>
  <r>
    <x v="1"/>
    <s v="1A3dii"/>
    <x v="0"/>
    <s v="Motorboats / workboats (e.g. canal boats, dredgers, service boats, tourist boats, river boats)"/>
    <n v="902"/>
    <s v="Gas oil"/>
    <n v="15"/>
    <x v="2"/>
    <n v="1791.8484149844401"/>
    <s v="TJ (net)"/>
    <n v="3.2003403914815601E-5"/>
    <n v="5.7345248578869197E-2"/>
  </r>
  <r>
    <x v="1"/>
    <s v="1A3dii"/>
    <x v="0"/>
    <s v="Motorboats / workboats (e.g. canal boats, dredgers, service boats, tourist boats, river boats)"/>
    <n v="902"/>
    <s v="Petrol"/>
    <n v="28"/>
    <x v="2"/>
    <n v="2822.45294506147"/>
    <s v="TJ (net)"/>
    <n v="4.0268095332276401E-8"/>
    <n v="1.1365480426260001E-4"/>
  </r>
  <r>
    <x v="1"/>
    <s v="1A3dii"/>
    <x v="0"/>
    <s v="Personal watercraft e.g. jet ski"/>
    <n v="903"/>
    <s v="DERV"/>
    <n v="12"/>
    <x v="2"/>
    <n v="0"/>
    <s v="TJ (net)"/>
    <n v="0"/>
    <n v="0"/>
  </r>
  <r>
    <x v="1"/>
    <s v="1A3dii"/>
    <x v="0"/>
    <s v="Personal watercraft e.g. jet ski"/>
    <n v="903"/>
    <s v="Gas oil"/>
    <n v="15"/>
    <x v="2"/>
    <n v="0"/>
    <s v="TJ (net)"/>
    <n v="0"/>
    <n v="0"/>
  </r>
  <r>
    <x v="1"/>
    <s v="1A3dii"/>
    <x v="0"/>
    <s v="Personal watercraft e.g. jet ski"/>
    <n v="903"/>
    <s v="Petrol"/>
    <n v="28"/>
    <x v="2"/>
    <n v="1888.0019648186201"/>
    <s v="TJ (net)"/>
    <n v="4.0268095332276401E-8"/>
    <n v="7.6026243106841305E-5"/>
  </r>
  <r>
    <x v="1"/>
    <s v="1A3dii"/>
    <x v="0"/>
    <s v="Inland goods-carrying vessels"/>
    <n v="904"/>
    <s v="DERV"/>
    <n v="12"/>
    <x v="2"/>
    <n v="0"/>
    <s v="TJ (net)"/>
    <n v="0"/>
    <n v="0"/>
  </r>
  <r>
    <x v="1"/>
    <s v="1A3dii"/>
    <x v="0"/>
    <s v="Inland goods-carrying vessels"/>
    <n v="904"/>
    <s v="Gas oil"/>
    <n v="15"/>
    <x v="2"/>
    <n v="77.090165656361606"/>
    <s v="TJ (net)"/>
    <n v="3.2003403914815601E-5"/>
    <n v="2.4671477093605901E-3"/>
  </r>
  <r>
    <x v="1"/>
    <s v="1A3dii"/>
    <x v="0"/>
    <s v="Inland goods-carrying vessels"/>
    <n v="904"/>
    <s v="Petrol"/>
    <n v="28"/>
    <x v="2"/>
    <n v="0"/>
    <s v="TJ (net)"/>
    <n v="0"/>
    <n v="0"/>
  </r>
  <r>
    <x v="1"/>
    <s v="1A3dii"/>
    <x v="0"/>
    <s v="Shipping between UK and Gibraltar"/>
    <n v="906"/>
    <s v="Fuel oil"/>
    <n v="14"/>
    <x v="2"/>
    <n v="284.87709206480702"/>
    <s v="TJ (net)"/>
    <n v="8.4216251273492293E-6"/>
    <n v="2.3991280767391601E-3"/>
  </r>
  <r>
    <x v="1"/>
    <s v="1A3dii"/>
    <x v="0"/>
    <s v="Shipping between UK and OTs (excl. Gib and Bermuda)"/>
    <n v="907"/>
    <s v="Fuel oil"/>
    <n v="14"/>
    <x v="2"/>
    <n v="62.197770118384"/>
    <s v="TJ (net)"/>
    <n v="8.4216251273492293E-6"/>
    <n v="5.2380630369407404E-4"/>
  </r>
  <r>
    <x v="3"/>
    <s v="1B1b"/>
    <x v="0"/>
    <s v="Charcoal production"/>
    <n v="913"/>
    <s v="Charcoal produced"/>
    <n v="317"/>
    <x v="2"/>
    <n v="5.0000000000000001E-3"/>
    <s v="Mt material produced"/>
    <n v="60.860442955661497"/>
    <n v="0.30430221477830699"/>
  </r>
  <r>
    <x v="5"/>
    <s v="2A3"/>
    <x v="0"/>
    <s v="Glass – ballotini"/>
    <n v="971"/>
    <s v="Glass (ballotini)"/>
    <n v="344"/>
    <x v="2"/>
    <n v="39.7611541872975"/>
    <s v="kilotonne"/>
    <n v="2.4906097263655798E-7"/>
    <n v="9.9029517350404694E-6"/>
  </r>
  <r>
    <x v="4"/>
    <s v="1A2c"/>
    <x v="0"/>
    <s v="Methanol production – combustion"/>
    <n v="996"/>
    <s v="Natural gas"/>
    <n v="19"/>
    <x v="2"/>
    <n v="0"/>
    <s v="TJ (net)"/>
    <n v="3.1200000000000001E-8"/>
    <n v="0"/>
  </r>
  <r>
    <x v="1"/>
    <s v="1A3ai(i)"/>
    <x v="0"/>
    <s v="Aircraft between UK and Bermuda - TOL"/>
    <n v="1004"/>
    <s v="Aviation turbine fuel"/>
    <n v="3"/>
    <x v="2"/>
    <n v="37.882533541844097"/>
    <s v="TJ (net)"/>
    <n v="2.3725710798104E-7"/>
    <n v="8.9879003511326708E-6"/>
  </r>
  <r>
    <x v="1"/>
    <s v="1A3dii"/>
    <x v="0"/>
    <s v="Shipping between UK and Bermuda"/>
    <n v="1005"/>
    <s v="Fuel oil"/>
    <n v="14"/>
    <x v="2"/>
    <n v="2.5800371908526598"/>
    <s v="TJ (net)"/>
    <n v="8.4216251273492293E-6"/>
    <n v="2.1728106035980299E-5"/>
  </r>
  <r>
    <x v="8"/>
    <s v="z_1A3ai(ii)"/>
    <x v="0"/>
    <s v="Aircraft between UK and Bermuda - Cruise"/>
    <n v="1006"/>
    <s v="Aviation turbine fuel"/>
    <n v="3"/>
    <x v="2"/>
    <n v="723.66664719248695"/>
    <s v="TJ (net)"/>
    <n v="6.9696423874167701E-7"/>
    <n v="5.0436977386325295E-4"/>
  </r>
  <r>
    <x v="1"/>
    <s v="1A3dii"/>
    <x v="0"/>
    <s v="Shipping between UK and CDs"/>
    <n v="1007"/>
    <s v="Fuel oil"/>
    <n v="14"/>
    <x v="2"/>
    <n v="2.9445791486344697E-4"/>
    <s v="Mt fuel consumed"/>
    <n v="0.15784408125948624"/>
    <n v="4.6478439041204804E-5"/>
  </r>
  <r>
    <x v="1"/>
    <s v="1A3dii"/>
    <x v="0"/>
    <s v="Shipping between UK and CDs"/>
    <n v="1007"/>
    <s v="Gas oil"/>
    <n v="15"/>
    <x v="2"/>
    <n v="5.3868107316088279E-3"/>
    <s v="Mt fuel consumed"/>
    <n v="0.3003496069217817"/>
    <n v="1.6179264858007469E-3"/>
  </r>
  <r>
    <x v="5"/>
    <s v="2A5b"/>
    <x v="0"/>
    <s v="Construction of houses"/>
    <n v="1011"/>
    <s v="Construction"/>
    <n v="51"/>
    <x v="2"/>
    <n v="7325104.8558778204"/>
    <s v="m2"/>
    <n v="0"/>
    <n v="0"/>
  </r>
  <r>
    <x v="5"/>
    <s v="2A5b"/>
    <x v="0"/>
    <s v="Construction of apartment buildings"/>
    <n v="1012"/>
    <s v="Construction"/>
    <n v="51"/>
    <x v="2"/>
    <n v="802335.55325437896"/>
    <s v="m2"/>
    <n v="0"/>
    <n v="0"/>
  </r>
  <r>
    <x v="5"/>
    <s v="2A5b"/>
    <x v="0"/>
    <s v="Non-residential construction"/>
    <n v="1013"/>
    <s v="Construction"/>
    <n v="51"/>
    <x v="2"/>
    <n v="13420424.442431699"/>
    <s v="m2"/>
    <n v="0"/>
    <n v="0"/>
  </r>
  <r>
    <x v="5"/>
    <s v="2A5b"/>
    <x v="0"/>
    <s v="Road construction"/>
    <n v="1014"/>
    <s v="Construction"/>
    <n v="51"/>
    <x v="2"/>
    <n v="5447472.0735857598"/>
    <s v="m2"/>
    <n v="0"/>
    <n v="0"/>
  </r>
  <r>
    <x v="1"/>
    <s v="1A3dii"/>
    <x v="1"/>
    <s v="Shipping - coastal"/>
    <n v="6"/>
    <s v="Fuel oil"/>
    <n v="14"/>
    <x v="2"/>
    <n v="0.18647236593720706"/>
    <s v="Mt fuel consumed"/>
    <n v="0.01"/>
    <n v="1.8647236593720706E-3"/>
  </r>
  <r>
    <x v="1"/>
    <s v="1A3dii"/>
    <x v="1"/>
    <s v="Shipping - coastal"/>
    <n v="6"/>
    <s v="Gas oil"/>
    <n v="15"/>
    <x v="2"/>
    <n v="1.047190885514991"/>
    <s v="Mt fuel consumed"/>
    <n v="0.01"/>
    <n v="1.0471908855149909E-2"/>
  </r>
  <r>
    <x v="3"/>
    <s v="1B1b"/>
    <x v="1"/>
    <s v="Coke production"/>
    <n v="7"/>
    <s v="Coke produced"/>
    <n v="10"/>
    <x v="2"/>
    <n v="36276.9904922079"/>
    <s v="TJ (net)"/>
    <n v="4.6236883095592604E-6"/>
    <n v="0.16773349684481401"/>
  </r>
  <r>
    <x v="0"/>
    <s v="1A4bi"/>
    <x v="1"/>
    <s v="Domestic combustion"/>
    <n v="10"/>
    <s v="Anthracite"/>
    <n v="1"/>
    <x v="2"/>
    <n v="2358.2517652627198"/>
    <s v="TJ (net)"/>
    <n v="8.4050000000000004E-7"/>
    <n v="1.98211060870332E-3"/>
  </r>
  <r>
    <x v="0"/>
    <s v="1A4bi"/>
    <x v="1"/>
    <s v="Domestic combustion"/>
    <n v="10"/>
    <s v="Coal"/>
    <n v="7"/>
    <x v="2"/>
    <n v="3531.9413779220599"/>
    <s v="TJ (net)"/>
    <n v="8.0604283047438899E-7"/>
    <n v="2.8468960253299098E-3"/>
  </r>
  <r>
    <x v="0"/>
    <s v="1A4bi"/>
    <x v="1"/>
    <s v="Domestic combustion"/>
    <n v="10"/>
    <s v="Coke"/>
    <n v="8"/>
    <x v="2"/>
    <m/>
    <s v="TJ (net)"/>
    <m/>
    <n v="0"/>
  </r>
  <r>
    <x v="0"/>
    <s v="1A4bi"/>
    <x v="1"/>
    <s v="Domestic combustion"/>
    <n v="10"/>
    <s v="Wood"/>
    <n v="39"/>
    <x v="2"/>
    <n v="100440.79728186299"/>
    <s v="TJ (net)"/>
    <n v="2.9200000000000002E-5"/>
    <n v="2.9328712806303998"/>
  </r>
  <r>
    <x v="0"/>
    <s v="1A4ciii"/>
    <x v="1"/>
    <s v="Fishing vessels"/>
    <n v="12"/>
    <s v="Fuel oil"/>
    <n v="14"/>
    <x v="2"/>
    <n v="9.3634566991731994E-3"/>
    <s v="Mt fuel consumed"/>
    <n v="0.01"/>
    <n v="9.3634566991731999E-5"/>
  </r>
  <r>
    <x v="0"/>
    <s v="1A4ciii"/>
    <x v="1"/>
    <s v="Fishing vessels"/>
    <n v="12"/>
    <s v="Gas oil"/>
    <n v="15"/>
    <x v="2"/>
    <n v="0.14417791489319862"/>
    <s v="Mt fuel consumed"/>
    <n v="0.01"/>
    <n v="1.4417791489319861E-3"/>
  </r>
  <r>
    <x v="6"/>
    <s v="5C1a"/>
    <x v="1"/>
    <s v="Incineration"/>
    <n v="18"/>
    <s v="MSW"/>
    <n v="52"/>
    <x v="2"/>
    <m/>
    <s v="TJ (net)"/>
    <m/>
    <n v="0"/>
  </r>
  <r>
    <x v="6"/>
    <s v="5A"/>
    <x v="1"/>
    <s v="Landfill"/>
    <n v="20"/>
    <s v="Non-fuel combustion"/>
    <n v="21"/>
    <x v="2"/>
    <n v="0.770372321484453"/>
    <s v="EF = Emission fuel = 1"/>
    <n v="0.27242708616119099"/>
    <n v="0.20987028680124201"/>
  </r>
  <r>
    <x v="2"/>
    <s v="1A1a"/>
    <x v="1"/>
    <s v="Miscellaneous industrial/commercial combustion"/>
    <n v="22"/>
    <s v="MSW"/>
    <n v="52"/>
    <x v="2"/>
    <n v="15060.916067296999"/>
    <s v="TJ (net)"/>
    <n v="1.22459438327575E-6"/>
    <n v="1.8443513222999398E-2"/>
  </r>
  <r>
    <x v="4"/>
    <s v="1A2gviii"/>
    <x v="1"/>
    <s v="Other industrial combustion"/>
    <n v="29"/>
    <s v="Wood"/>
    <n v="39"/>
    <x v="2"/>
    <n v="18497.259757804401"/>
    <s v="TJ (net)"/>
    <n v="2.3684210526315801E-5"/>
    <n v="0.438092994263789"/>
  </r>
  <r>
    <x v="4"/>
    <s v="1A2gviii"/>
    <x v="1"/>
    <s v="Other industrial combustion"/>
    <n v="29"/>
    <s v="Biomass"/>
    <n v="253"/>
    <x v="2"/>
    <n v="68690.130931995402"/>
    <s v="TJ (net)"/>
    <n v="3.0591434398368499E-5"/>
    <n v="2.10132963422148"/>
  </r>
  <r>
    <x v="2"/>
    <s v="1A1a"/>
    <x v="1"/>
    <s v="Power stations"/>
    <n v="33"/>
    <s v="MSW"/>
    <n v="52"/>
    <x v="2"/>
    <n v="134056.36782690301"/>
    <s v="TJ (net)"/>
    <n v="1.22459438327575E-6"/>
    <n v="0.16416467508317301"/>
  </r>
  <r>
    <x v="6"/>
    <s v="5D1"/>
    <x v="1"/>
    <s v="Sewage sludge decomposition"/>
    <n v="39"/>
    <s v="Process emission"/>
    <n v="48"/>
    <x v="2"/>
    <n v="1.0587417790795099"/>
    <s v="EF = Emission fuel = 1"/>
    <n v="1.45714285714286"/>
    <n v="1.5427380209444299"/>
  </r>
  <r>
    <x v="3"/>
    <s v="1B1b"/>
    <x v="1"/>
    <s v="Solid smokeless fuel production"/>
    <n v="42"/>
    <s v="Coal"/>
    <n v="7"/>
    <x v="2"/>
    <n v="1746.1241639242201"/>
    <s v="TJ (net)"/>
    <n v="1.1134617525888001E-6"/>
    <n v="1.9442424718007199E-3"/>
  </r>
  <r>
    <x v="5"/>
    <s v="2H1"/>
    <x v="1"/>
    <s v="Paper production"/>
    <n v="52"/>
    <s v="Process emission"/>
    <n v="48"/>
    <x v="2"/>
    <n v="0.76330041273821603"/>
    <s v="EF = Emission fuel = 1"/>
    <n v="5.0000000000000001E-3"/>
    <n v="3.81650206369108E-3"/>
  </r>
  <r>
    <x v="0"/>
    <s v="1A4cii"/>
    <x v="1"/>
    <s v="Agriculture - mobile machinery"/>
    <n v="55"/>
    <s v="Gas oil"/>
    <n v="15"/>
    <x v="2"/>
    <n v="56212.495445634697"/>
    <s v="TJ (net)"/>
    <n v="1.8793104397206101E-7"/>
    <n v="1.05640729533729E-2"/>
  </r>
  <r>
    <x v="0"/>
    <s v="1A4cii"/>
    <x v="1"/>
    <s v="Agriculture - mobile machinery"/>
    <n v="55"/>
    <s v="Petrol"/>
    <n v="28"/>
    <x v="2"/>
    <n v="67.185555036696101"/>
    <s v="TJ (net)"/>
    <n v="8.9484656293947399E-8"/>
    <n v="6.0120763003768403E-6"/>
  </r>
  <r>
    <x v="1"/>
    <s v="1A3eii"/>
    <x v="1"/>
    <s v="Aircraft - support vehicles"/>
    <n v="57"/>
    <s v="Gas oil"/>
    <n v="15"/>
    <x v="2"/>
    <n v="10103.406476226801"/>
    <s v="TJ (net)"/>
    <n v="1.8793104397206101E-7"/>
    <n v="1.89874372675138E-3"/>
  </r>
  <r>
    <x v="0"/>
    <s v="1A4bii"/>
    <x v="1"/>
    <s v="House and garden machinery"/>
    <n v="59"/>
    <s v="DERV"/>
    <n v="12"/>
    <x v="2"/>
    <n v="518.19720673141603"/>
    <s v="TJ (net)"/>
    <n v="1.86357059588998E-7"/>
    <n v="9.6569707733698798E-5"/>
  </r>
  <r>
    <x v="0"/>
    <s v="1A4bii"/>
    <x v="1"/>
    <s v="House and garden machinery"/>
    <n v="59"/>
    <s v="Petrol"/>
    <n v="28"/>
    <x v="2"/>
    <n v="5509.0030790868204"/>
    <s v="TJ (net)"/>
    <n v="8.9484656293947399E-8"/>
    <n v="4.9297124705438198E-4"/>
  </r>
  <r>
    <x v="16"/>
    <s v="6A"/>
    <x v="1"/>
    <s v="House and garden machinery"/>
    <n v="59"/>
    <s v="Domestic fertilizer"/>
    <n v="82"/>
    <x v="2"/>
    <n v="1.10375624086602"/>
    <s v="EF = Emission fuel = 1"/>
    <n v="0.27776785714285701"/>
    <n v="0.30658800583341"/>
  </r>
  <r>
    <x v="4"/>
    <s v="1A2gvii"/>
    <x v="1"/>
    <s v="Industrial off-road mobile machinery"/>
    <n v="66"/>
    <s v="DERV"/>
    <n v="12"/>
    <x v="2"/>
    <n v="11886.4576062331"/>
    <s v="TJ (net)"/>
    <n v="1.86357059588998E-7"/>
    <n v="2.2151252884268801E-3"/>
  </r>
  <r>
    <x v="4"/>
    <s v="1A2gvii"/>
    <x v="1"/>
    <s v="Industrial off-road mobile machinery"/>
    <n v="66"/>
    <s v="Gas oil"/>
    <n v="15"/>
    <x v="2"/>
    <n v="54687.834003524098"/>
    <s v="TJ (net)"/>
    <n v="1.8793104397206101E-7"/>
    <n v="1.0277541736853101E-2"/>
  </r>
  <r>
    <x v="4"/>
    <s v="1A2gvii"/>
    <x v="1"/>
    <s v="Industrial off-road mobile machinery"/>
    <n v="66"/>
    <s v="Petrol"/>
    <n v="28"/>
    <x v="2"/>
    <n v="7734.4279584660899"/>
    <s v="TJ (net)"/>
    <n v="8.9484656293947399E-8"/>
    <n v="6.92112627493635E-4"/>
  </r>
  <r>
    <x v="7"/>
    <s v="1A5b"/>
    <x v="1"/>
    <s v="Shipping - naval"/>
    <n v="67"/>
    <s v="Gas oil"/>
    <n v="15"/>
    <x v="2"/>
    <n v="0.15483200228671901"/>
    <s v="TJ (net)"/>
    <n v="0.01"/>
    <n v="1.5483200228671901E-3"/>
  </r>
  <r>
    <x v="8"/>
    <s v="z_1A3di(i)"/>
    <x v="1"/>
    <s v="Shipping - international IPCC definition"/>
    <n v="127"/>
    <s v="Fuel oil"/>
    <n v="14"/>
    <x v="2"/>
    <n v="0.80895036056476699"/>
    <s v="Mt fuel consumed"/>
    <n v="0.01"/>
    <n v="8.0895036056476705E-3"/>
  </r>
  <r>
    <x v="8"/>
    <s v="z_1A3di(i)"/>
    <x v="1"/>
    <s v="Shipping - international IPCC definition"/>
    <n v="127"/>
    <s v="Gas oil"/>
    <n v="15"/>
    <x v="2"/>
    <n v="1.6304743000000004"/>
    <s v="Mt fuel consumed"/>
    <n v="0.01"/>
    <n v="1.6304743000000003E-2"/>
  </r>
  <r>
    <x v="1"/>
    <s v="1A3c"/>
    <x v="1"/>
    <s v="Railways - intercity"/>
    <n v="172"/>
    <s v="Gas oil"/>
    <n v="15"/>
    <x v="2"/>
    <n v="9386.9903856602104"/>
    <s v="TJ (net)"/>
    <n v="2.3491380495554201E-7"/>
    <n v="2.20513362857653E-3"/>
  </r>
  <r>
    <x v="1"/>
    <s v="1A3c"/>
    <x v="1"/>
    <s v="Railways - regional"/>
    <n v="173"/>
    <s v="Gas oil"/>
    <n v="15"/>
    <x v="2"/>
    <n v="9857.7762306352197"/>
    <s v="TJ (net)"/>
    <n v="2.3491380495554201E-7"/>
    <n v="2.3157277227388198E-3"/>
  </r>
  <r>
    <x v="1"/>
    <s v="1A3c"/>
    <x v="1"/>
    <s v="Railways - freight"/>
    <n v="174"/>
    <s v="Gas oil"/>
    <n v="15"/>
    <x v="2"/>
    <n v="6295.29845676066"/>
    <s v="TJ (net)"/>
    <n v="2.3491380495554201E-7"/>
    <n v="1.4788525138084E-3"/>
  </r>
  <r>
    <x v="4"/>
    <s v="1A2f"/>
    <x v="1"/>
    <s v="Cement - non-decarbonising"/>
    <n v="178"/>
    <s v="Clinker production"/>
    <n v="167"/>
    <x v="2"/>
    <n v="8.0758235819375095"/>
    <s v="Mt clinker produced"/>
    <n v="5.0706054946945397E-2"/>
    <n v="0.409493154287561"/>
  </r>
  <r>
    <x v="9"/>
    <s v="2D3a"/>
    <x v="1"/>
    <s v="Non-aerosol products - household products"/>
    <n v="257"/>
    <s v="Non-fuel domestic"/>
    <n v="22"/>
    <x v="2"/>
    <n v="1.10375624086602"/>
    <s v="millions"/>
    <n v="1.2088156944305699"/>
    <n v="1.33423786678453"/>
  </r>
  <r>
    <x v="16"/>
    <s v="6A"/>
    <x v="1"/>
    <s v="Domestic pets"/>
    <n v="266"/>
    <s v="Manure and excreta"/>
    <n v="78"/>
    <x v="2"/>
    <n v="1.0587417790795099"/>
    <s v="EF = Emission fuel = 1"/>
    <n v="8.4158874821901204"/>
    <n v="8.9102516854269496"/>
  </r>
  <r>
    <x v="8"/>
    <s v="z_11C"/>
    <x v="1"/>
    <s v="Wild birds wastes"/>
    <n v="267"/>
    <s v="Manure and excreta"/>
    <n v="78"/>
    <x v="2"/>
    <n v="1"/>
    <s v="EF = Emission fuel = 1"/>
    <n v="3.1844299356339998"/>
    <n v="3.1844299356339998"/>
  </r>
  <r>
    <x v="8"/>
    <s v="z_11C"/>
    <x v="1"/>
    <s v="Wild other animal wastes"/>
    <n v="268"/>
    <s v="Manure and excreta"/>
    <n v="78"/>
    <x v="2"/>
    <n v="1"/>
    <s v="EF = Emission fuel = 1"/>
    <n v="4.3916597231075398"/>
    <n v="4.3916597231075398"/>
  </r>
  <r>
    <x v="8"/>
    <s v="z_11C"/>
    <x v="1"/>
    <s v="Adult breath and sweat"/>
    <n v="269"/>
    <s v="Population"/>
    <n v="79"/>
    <x v="2"/>
    <n v="70.338092401125706"/>
    <s v="million people"/>
    <n v="1.4426453773885101E-2"/>
    <n v="1.0147292385680999"/>
  </r>
  <r>
    <x v="9"/>
    <s v="2G"/>
    <x v="1"/>
    <s v="Cigarette smoking"/>
    <n v="270"/>
    <s v="Cigarettes"/>
    <n v="80"/>
    <x v="2"/>
    <n v="2.3602338619401999E-2"/>
    <s v="Megatonne"/>
    <n v="4.1500000000000004"/>
    <n v="9.79497052705183E-2"/>
  </r>
  <r>
    <x v="16"/>
    <s v="6A"/>
    <x v="1"/>
    <s v="Infant emissions from nappies"/>
    <n v="271"/>
    <s v="Population 0to4yrs"/>
    <n v="81"/>
    <x v="2"/>
    <n v="1.0587417790795099"/>
    <s v="EF = Emission fuel = 1"/>
    <n v="3.84242547156027E-2"/>
    <n v="4.0681363797401497E-2"/>
  </r>
  <r>
    <x v="5"/>
    <s v="2H2"/>
    <x v="1"/>
    <s v="Sugar beet processing"/>
    <n v="287"/>
    <s v="Process emission"/>
    <n v="48"/>
    <x v="2"/>
    <n v="7.8226228909857403"/>
    <s v="Megatonne"/>
    <n v="0.1"/>
    <n v="0.78226228909857398"/>
  </r>
  <r>
    <x v="5"/>
    <s v="2B10a"/>
    <x v="1"/>
    <s v="Chemical industry - ammonia based fertilizer"/>
    <n v="289"/>
    <s v="Non-fuel fertilizer"/>
    <n v="55"/>
    <x v="2"/>
    <n v="0.78879995710207895"/>
    <s v="no units"/>
    <n v="0.72299999999999998"/>
    <n v="0.57030236898480302"/>
  </r>
  <r>
    <x v="3"/>
    <s v="1B2aiv"/>
    <x v="1"/>
    <s v="Refineries - general"/>
    <n v="295"/>
    <s v="Process emission"/>
    <n v="48"/>
    <x v="2"/>
    <n v="1"/>
    <s v="no units"/>
    <n v="7.6814800000000001E-3"/>
    <n v="7.6814800000000001E-3"/>
  </r>
  <r>
    <x v="6"/>
    <s v="5C1biv"/>
    <x v="1"/>
    <s v="Incineration - sewage sludge"/>
    <n v="302"/>
    <s v="Sewage sludge combustion"/>
    <n v="23"/>
    <x v="2"/>
    <n v="0.111571"/>
    <s v="Megatonne"/>
    <n v="0.2"/>
    <n v="2.2314199999999999E-2"/>
  </r>
  <r>
    <x v="6"/>
    <s v="5C1bii"/>
    <x v="1"/>
    <s v="Incineration - chemical waste"/>
    <n v="304"/>
    <s v="Chemical waste"/>
    <n v="73"/>
    <x v="2"/>
    <n v="0.10966169139618299"/>
    <s v="Megatonne"/>
    <n v="9.4050991501416405E-3"/>
    <n v="1.0313790805533401E-3"/>
  </r>
  <r>
    <x v="5"/>
    <s v="2C7c"/>
    <x v="1"/>
    <s v="Other non-ferrous metal processes"/>
    <n v="340"/>
    <s v="Index of output (basic metals)"/>
    <n v="199"/>
    <x v="2"/>
    <n v="61.352012624528001"/>
    <s v="no units"/>
    <n v="2.39903395996946E-5"/>
    <n v="1.4718556179871801E-3"/>
  </r>
  <r>
    <x v="5"/>
    <s v="2A3"/>
    <x v="1"/>
    <s v="Glass - glass wool"/>
    <n v="406"/>
    <s v="Glass (glass wool)"/>
    <n v="221"/>
    <x v="2"/>
    <n v="472.51462590763703"/>
    <s v="kilotonne"/>
    <n v="1.3000075433330701E-3"/>
    <n v="0.61427257801513202"/>
  </r>
  <r>
    <x v="5"/>
    <s v="2B7"/>
    <x v="1"/>
    <s v="Chemical industry - soda ash"/>
    <n v="419"/>
    <s v="Soda ash"/>
    <n v="57"/>
    <x v="2"/>
    <n v="400"/>
    <s v="kilotonne"/>
    <n v="8.0000000000000004E-4"/>
    <n v="0.32"/>
  </r>
  <r>
    <x v="5"/>
    <s v="2B10a"/>
    <x v="1"/>
    <s v="Chemical industry - ammonia use"/>
    <n v="644"/>
    <s v="Process emission"/>
    <n v="48"/>
    <x v="2"/>
    <n v="0.78879995710207895"/>
    <s v="no units"/>
    <n v="0.248624437600001"/>
    <n v="0.19611494571340901"/>
  </r>
  <r>
    <x v="10"/>
    <s v="1A3bi"/>
    <x v="1"/>
    <s v="Road transport - cars - rural driving"/>
    <n v="651"/>
    <s v="Petrol"/>
    <n v="28"/>
    <x v="2"/>
    <n v="195495.729670481"/>
    <s v="TJ (net)"/>
    <n v="5.0769543629308503E-6"/>
    <n v="0.99252289768489899"/>
  </r>
  <r>
    <x v="10"/>
    <s v="1A3bi"/>
    <x v="1"/>
    <s v="Road transport - cars - rural driving"/>
    <n v="652"/>
    <s v="DERV"/>
    <n v="12"/>
    <x v="2"/>
    <n v="197217.33045366299"/>
    <s v="TJ (net)"/>
    <n v="2.3661026842125999E-6"/>
    <n v="0.466636454959655"/>
  </r>
  <r>
    <x v="13"/>
    <s v="1A3bii"/>
    <x v="1"/>
    <s v="Road transport - LGVs - rural driving"/>
    <n v="654"/>
    <s v="Petrol"/>
    <n v="28"/>
    <x v="2"/>
    <n v="3264.7215733153498"/>
    <s v="TJ (net)"/>
    <n v="2.30648146245809E-6"/>
    <n v="7.5300197889388602E-3"/>
  </r>
  <r>
    <x v="13"/>
    <s v="1A3bii"/>
    <x v="1"/>
    <s v="Road transport - LGVs - rural driving"/>
    <n v="655"/>
    <s v="DERV"/>
    <n v="12"/>
    <x v="2"/>
    <n v="112529.07592078899"/>
    <s v="TJ (net)"/>
    <n v="2.77249341241766E-6"/>
    <n v="0.31198612169583401"/>
  </r>
  <r>
    <x v="14"/>
    <s v="1A3biii"/>
    <x v="1"/>
    <s v="Road transport - buses and coaches - rural driving"/>
    <n v="656"/>
    <s v="DERV"/>
    <n v="12"/>
    <x v="2"/>
    <n v="10539.547662195901"/>
    <s v="TJ (net)"/>
    <n v="9.9276370249362294E-7"/>
    <n v="1.04632803597296E-2"/>
  </r>
  <r>
    <x v="14"/>
    <s v="1A3biii"/>
    <x v="1"/>
    <s v="Road transport - HGV articulated - rural driving"/>
    <n v="657"/>
    <s v="DERV"/>
    <n v="12"/>
    <x v="2"/>
    <n v="63700.383116830497"/>
    <s v="TJ (net)"/>
    <n v="8.8412549336336197E-7"/>
    <n v="5.6319132650602899E-2"/>
  </r>
  <r>
    <x v="14"/>
    <s v="1A3biii"/>
    <x v="1"/>
    <s v="Road transport - HGV rigid - rural driving"/>
    <n v="658"/>
    <s v="DERV"/>
    <n v="12"/>
    <x v="2"/>
    <n v="47564.829374020897"/>
    <s v="TJ (net)"/>
    <n v="1.0962224860375001E-6"/>
    <n v="5.2141635504338701E-2"/>
  </r>
  <r>
    <x v="15"/>
    <s v="1A3biv"/>
    <x v="1"/>
    <s v="Road transport - motorcycle (&gt;50cc  2st) - rural driving"/>
    <n v="660"/>
    <s v="Petrol"/>
    <n v="28"/>
    <x v="2"/>
    <n v="0"/>
    <s v="TJ (net)"/>
    <n v="0"/>
    <n v="0"/>
  </r>
  <r>
    <x v="15"/>
    <s v="1A3biv"/>
    <x v="1"/>
    <s v="Road transport - motorcycle (&gt;50cc  4st) - rural driving"/>
    <n v="661"/>
    <s v="Petrol"/>
    <n v="28"/>
    <x v="2"/>
    <n v="2925.2059698071998"/>
    <s v="TJ (net)"/>
    <n v="1.37600202973403E-6"/>
    <n v="4.0250893518448102E-3"/>
  </r>
  <r>
    <x v="10"/>
    <s v="1A3bi"/>
    <x v="1"/>
    <s v="Road transport - cars - urban driving"/>
    <n v="663"/>
    <s v="Petrol"/>
    <n v="28"/>
    <x v="2"/>
    <n v="211806.372077262"/>
    <s v="TJ (net)"/>
    <n v="1.4115536059471901E-6"/>
    <n v="0.29897604826825103"/>
  </r>
  <r>
    <x v="10"/>
    <s v="1A3bi"/>
    <x v="1"/>
    <s v="Road transport - cars - urban driving"/>
    <n v="664"/>
    <s v="DERV"/>
    <n v="12"/>
    <x v="2"/>
    <n v="161245.094866878"/>
    <s v="TJ (net)"/>
    <n v="1.4179747047298601E-6"/>
    <n v="0.22864146578299999"/>
  </r>
  <r>
    <x v="13"/>
    <s v="1A3bii"/>
    <x v="1"/>
    <s v="Road transport - LGVs - urban driving"/>
    <n v="666"/>
    <s v="Petrol"/>
    <n v="28"/>
    <x v="2"/>
    <n v="3149.3090646376399"/>
    <s v="TJ (net)"/>
    <n v="5.8481366287441297E-7"/>
    <n v="1.84175896961433E-3"/>
  </r>
  <r>
    <x v="13"/>
    <s v="1A3bii"/>
    <x v="1"/>
    <s v="Road transport - LGVs - urban driving"/>
    <n v="667"/>
    <s v="DERV"/>
    <n v="12"/>
    <x v="2"/>
    <n v="84700.733912325493"/>
    <s v="TJ (net)"/>
    <n v="1.73252686272E-6"/>
    <n v="0.14674629679520301"/>
  </r>
  <r>
    <x v="14"/>
    <s v="1A3biii"/>
    <x v="1"/>
    <s v="Road transport - buses and coaches - urban driving"/>
    <n v="668"/>
    <s v="DERV"/>
    <n v="12"/>
    <x v="2"/>
    <n v="28648.1271267255"/>
    <s v="TJ (net)"/>
    <n v="5.8261238106692805E-7"/>
    <n v="1.6690753558409599E-2"/>
  </r>
  <r>
    <x v="14"/>
    <s v="1A3biii"/>
    <x v="1"/>
    <s v="Road transport - HGV articulated - urban driving"/>
    <n v="669"/>
    <s v="DERV"/>
    <n v="12"/>
    <x v="2"/>
    <n v="14575.5139777765"/>
    <s v="TJ (net)"/>
    <n v="6.3635115346860298E-7"/>
    <n v="9.2751451321558195E-3"/>
  </r>
  <r>
    <x v="14"/>
    <s v="1A3biii"/>
    <x v="1"/>
    <s v="Road transport - HGV rigid - urban driving"/>
    <n v="670"/>
    <s v="DERV"/>
    <n v="12"/>
    <x v="2"/>
    <n v="25099.7305395105"/>
    <s v="TJ (net)"/>
    <n v="8.6991262801297103E-7"/>
    <n v="2.1834572556043E-2"/>
  </r>
  <r>
    <x v="15"/>
    <s v="1A3biv"/>
    <x v="1"/>
    <s v="Road transport - mopeds (&lt;50cc 2st) - urban driving"/>
    <n v="671"/>
    <s v="Petrol"/>
    <n v="28"/>
    <x v="2"/>
    <n v="111.839096104985"/>
    <s v="TJ (net)"/>
    <n v="5.7489260292216503E-7"/>
    <n v="6.4295469068256995E-5"/>
  </r>
  <r>
    <x v="15"/>
    <s v="1A3biv"/>
    <x v="1"/>
    <s v="Road transport - motorcycle (&gt;50cc  2st) - urban driving"/>
    <n v="672"/>
    <s v="Petrol"/>
    <n v="28"/>
    <x v="2"/>
    <n v="66.806922893899099"/>
    <s v="TJ (net)"/>
    <n v="1.51447201441737E-6"/>
    <n v="1.01177215092149E-4"/>
  </r>
  <r>
    <x v="15"/>
    <s v="1A3biv"/>
    <x v="1"/>
    <s v="Road transport - motorcycle (&gt;50cc  4st) - urban driving"/>
    <n v="673"/>
    <s v="Petrol"/>
    <n v="28"/>
    <x v="2"/>
    <n v="3303.34277050123"/>
    <s v="TJ (net)"/>
    <n v="1.2997628504881899E-6"/>
    <n v="4.2935622155262296E-3"/>
  </r>
  <r>
    <x v="10"/>
    <s v="1A3bi"/>
    <x v="1"/>
    <s v="Road transport - cars - motorway driving"/>
    <n v="675"/>
    <s v="Petrol"/>
    <n v="28"/>
    <x v="2"/>
    <n v="73384.973351355497"/>
    <s v="TJ (net)"/>
    <n v="1.45376014867563E-5"/>
    <n v="1.0668414976982401"/>
  </r>
  <r>
    <x v="10"/>
    <s v="1A3bi"/>
    <x v="1"/>
    <s v="Road transport - cars - motorway driving"/>
    <n v="676"/>
    <s v="DERV"/>
    <n v="12"/>
    <x v="2"/>
    <n v="105211.842744447"/>
    <s v="TJ (net)"/>
    <n v="2.2024121884787799E-6"/>
    <n v="0.23171984483268299"/>
  </r>
  <r>
    <x v="13"/>
    <s v="1A3bii"/>
    <x v="1"/>
    <s v="Road transport - LGVs - motorway driving"/>
    <n v="678"/>
    <s v="Petrol"/>
    <n v="28"/>
    <x v="2"/>
    <n v="1567.50600291406"/>
    <s v="TJ (net)"/>
    <n v="5.3138160930109696E-6"/>
    <n v="8.3294386241760301E-3"/>
  </r>
  <r>
    <x v="13"/>
    <s v="1A3bii"/>
    <x v="1"/>
    <s v="Road transport - LGVs - motorway driving"/>
    <n v="679"/>
    <s v="DERV"/>
    <n v="12"/>
    <x v="2"/>
    <n v="56550.873624281099"/>
    <s v="TJ (net)"/>
    <n v="2.35129340214232E-6"/>
    <n v="0.132967696038156"/>
  </r>
  <r>
    <x v="14"/>
    <s v="1A3biii"/>
    <x v="1"/>
    <s v="Road transport - buses and coaches - motorway driving"/>
    <n v="680"/>
    <s v="DERV"/>
    <n v="12"/>
    <x v="2"/>
    <n v="3211.0715199701799"/>
    <s v="TJ (net)"/>
    <n v="9.6721645224893493E-7"/>
    <n v="3.10580120346315E-3"/>
  </r>
  <r>
    <x v="14"/>
    <s v="1A3biii"/>
    <x v="1"/>
    <s v="Road transport - HGV articulated - motorway driving"/>
    <n v="681"/>
    <s v="DERV"/>
    <n v="12"/>
    <x v="2"/>
    <n v="93969.046513733396"/>
    <s v="TJ (net)"/>
    <n v="9.2437532167249804E-7"/>
    <n v="8.6862667598390203E-2"/>
  </r>
  <r>
    <x v="14"/>
    <s v="1A3biii"/>
    <x v="1"/>
    <s v="Road transport - HGV rigid - motorway driving"/>
    <n v="682"/>
    <s v="DERV"/>
    <n v="12"/>
    <x v="2"/>
    <n v="30877.647404360301"/>
    <s v="TJ (net)"/>
    <n v="1.08636140273656E-6"/>
    <n v="3.3544284347405799E-2"/>
  </r>
  <r>
    <x v="15"/>
    <s v="1A3biv"/>
    <x v="1"/>
    <s v="Road transport - motorcycle (&gt;50cc  4st) - motorway driving"/>
    <n v="685"/>
    <s v="Petrol"/>
    <n v="28"/>
    <x v="2"/>
    <n v="784.98416764459103"/>
    <s v="TJ (net)"/>
    <n v="1.2484752461867599E-6"/>
    <n v="9.8003330195278997E-4"/>
  </r>
  <r>
    <x v="10"/>
    <s v="1A3bi"/>
    <x v="1"/>
    <s v="Road transport - cars - cold start"/>
    <n v="687"/>
    <s v="Petrol"/>
    <n v="28"/>
    <x v="2"/>
    <n v="10.7535294250464"/>
    <s v="Megatonne"/>
    <n v="4.7772438154192097E-2"/>
    <n v="0.51372231939731405"/>
  </r>
  <r>
    <x v="10"/>
    <s v="1A3bi"/>
    <x v="1"/>
    <s v="Road transport - cars - cold start"/>
    <n v="688"/>
    <s v="DERV"/>
    <n v="12"/>
    <x v="2"/>
    <n v="10.801121650459001"/>
    <s v="Megatonne"/>
    <n v="1.02769647381036E-2"/>
    <n v="0.111002746333735"/>
  </r>
  <r>
    <x v="13"/>
    <s v="1A3bii"/>
    <x v="1"/>
    <s v="Road transport - LGVs - cold start"/>
    <n v="690"/>
    <s v="Petrol"/>
    <n v="28"/>
    <x v="2"/>
    <n v="0.178556265751384"/>
    <s v="Megatonne"/>
    <n v="1.8164045372077098E-2"/>
    <n v="3.2433041125767901E-3"/>
  </r>
  <r>
    <x v="13"/>
    <s v="1A3bii"/>
    <x v="1"/>
    <s v="Road transport - LGVs - cold start"/>
    <n v="691"/>
    <s v="DERV"/>
    <n v="12"/>
    <x v="2"/>
    <n v="5.91172774370082"/>
    <s v="Megatonne"/>
    <n v="1.2121992609558501E-2"/>
    <n v="7.1661920018863304E-2"/>
  </r>
  <r>
    <x v="6"/>
    <s v="5B1"/>
    <x v="1"/>
    <s v="Composting (at permit sites)"/>
    <n v="717"/>
    <s v="Process emission"/>
    <n v="48"/>
    <x v="2"/>
    <n v="1.0670526818189501"/>
    <s v="EF = Emission fuel = 1"/>
    <n v="5.3679779148648601"/>
    <n v="5.7279152300014404"/>
  </r>
  <r>
    <x v="1"/>
    <s v="1A3c"/>
    <x v="1"/>
    <s v="Rail - coal"/>
    <n v="815"/>
    <s v="Coal"/>
    <n v="7"/>
    <x v="2"/>
    <n v="325.49546835276402"/>
    <s v="TJ (net)"/>
    <n v="4.9036777583187404E-6"/>
    <n v="1.5961248885949901E-3"/>
  </r>
  <r>
    <x v="1"/>
    <s v="1A3dii"/>
    <x v="1"/>
    <s v="Sailing boats with auxiliary engines"/>
    <n v="901"/>
    <s v="DERV"/>
    <n v="12"/>
    <x v="2"/>
    <n v="96.275581519097699"/>
    <s v="TJ (net)"/>
    <n v="1.63062427140374E-7"/>
    <n v="1.5698929996854999E-5"/>
  </r>
  <r>
    <x v="1"/>
    <s v="1A3dii"/>
    <x v="1"/>
    <s v="Sailing boats with auxiliary engines"/>
    <n v="901"/>
    <s v="Gas oil"/>
    <n v="15"/>
    <x v="2"/>
    <n v="0"/>
    <s v="TJ (net)"/>
    <n v="0"/>
    <n v="0"/>
  </r>
  <r>
    <x v="1"/>
    <s v="1A3dii"/>
    <x v="1"/>
    <s v="Sailing boats with auxiliary engines"/>
    <n v="901"/>
    <s v="Petrol"/>
    <n v="28"/>
    <x v="2"/>
    <n v="0"/>
    <s v="TJ (net)"/>
    <n v="0"/>
    <n v="0"/>
  </r>
  <r>
    <x v="1"/>
    <s v="1A3dii"/>
    <x v="1"/>
    <s v="Motorboats / workboats (e.g. canal boats, dredgers, service boats, tourist boats, river boats)"/>
    <n v="902"/>
    <s v="DERV"/>
    <n v="12"/>
    <x v="2"/>
    <n v="4480.9170220729302"/>
    <s v="TJ (net)"/>
    <n v="1.63062427140374E-7"/>
    <n v="7.30669205433829E-4"/>
  </r>
  <r>
    <x v="1"/>
    <s v="1A3dii"/>
    <x v="1"/>
    <s v="Motorboats / workboats (e.g. canal boats, dredgers, service boats, tourist boats, river boats)"/>
    <n v="902"/>
    <s v="Gas oil"/>
    <n v="15"/>
    <x v="2"/>
    <n v="1791.8484149844401"/>
    <s v="TJ (net)"/>
    <n v="1.64439663475554E-7"/>
    <n v="2.9465095035924598E-4"/>
  </r>
  <r>
    <x v="1"/>
    <s v="1A3dii"/>
    <x v="1"/>
    <s v="Motorboats / workboats (e.g. canal boats, dredgers, service boats, tourist boats, river boats)"/>
    <n v="902"/>
    <s v="Petrol"/>
    <n v="28"/>
    <x v="2"/>
    <n v="2822.45294506147"/>
    <s v="TJ (net)"/>
    <n v="1.11855820367434E-7"/>
    <n v="3.1570778961833098E-4"/>
  </r>
  <r>
    <x v="1"/>
    <s v="1A3dii"/>
    <x v="1"/>
    <s v="Personal watercraft e.g. jet ski"/>
    <n v="903"/>
    <s v="DERV"/>
    <n v="12"/>
    <x v="2"/>
    <n v="0"/>
    <s v="TJ (net)"/>
    <n v="0"/>
    <n v="0"/>
  </r>
  <r>
    <x v="1"/>
    <s v="1A3dii"/>
    <x v="1"/>
    <s v="Personal watercraft e.g. jet ski"/>
    <n v="903"/>
    <s v="Gas oil"/>
    <n v="15"/>
    <x v="2"/>
    <n v="0"/>
    <s v="TJ (net)"/>
    <n v="0"/>
    <n v="0"/>
  </r>
  <r>
    <x v="1"/>
    <s v="1A3dii"/>
    <x v="1"/>
    <s v="Personal watercraft e.g. jet ski"/>
    <n v="903"/>
    <s v="Petrol"/>
    <n v="28"/>
    <x v="2"/>
    <n v="1888.0019648186201"/>
    <s v="TJ (net)"/>
    <n v="6.7113492220460599E-8"/>
    <n v="1.26710405178069E-4"/>
  </r>
  <r>
    <x v="1"/>
    <s v="1A3dii"/>
    <x v="1"/>
    <s v="Inland goods-carrying vessels"/>
    <n v="904"/>
    <s v="DERV"/>
    <n v="12"/>
    <x v="2"/>
    <n v="0"/>
    <s v="TJ (net)"/>
    <n v="0"/>
    <n v="0"/>
  </r>
  <r>
    <x v="1"/>
    <s v="1A3dii"/>
    <x v="1"/>
    <s v="Inland goods-carrying vessels"/>
    <n v="904"/>
    <s v="Gas oil"/>
    <n v="15"/>
    <x v="2"/>
    <n v="77.090165656361606"/>
    <s v="TJ (net)"/>
    <n v="1.64439663475554E-7"/>
    <n v="1.2676680897806799E-5"/>
  </r>
  <r>
    <x v="1"/>
    <s v="1A3dii"/>
    <x v="1"/>
    <s v="Inland goods-carrying vessels"/>
    <n v="904"/>
    <s v="Petrol"/>
    <n v="28"/>
    <x v="2"/>
    <n v="0"/>
    <s v="TJ (net)"/>
    <n v="0"/>
    <n v="0"/>
  </r>
  <r>
    <x v="1"/>
    <s v="1A3dii"/>
    <x v="1"/>
    <s v="Shipping between UK and Gibraltar"/>
    <n v="906"/>
    <s v="Fuel oil"/>
    <n v="14"/>
    <x v="2"/>
    <n v="6.9970825317656202E-3"/>
    <s v="TJ (net)"/>
    <n v="0.01"/>
    <n v="6.9970825317656199E-5"/>
  </r>
  <r>
    <x v="1"/>
    <s v="1A3dii"/>
    <x v="1"/>
    <s v="Shipping between UK and OTs (excl. Gib and Bermuda)"/>
    <n v="907"/>
    <s v="Fuel oil"/>
    <n v="14"/>
    <x v="2"/>
    <n v="1.5276866513054448E-3"/>
    <s v="TJ (net)"/>
    <n v="0.01"/>
    <n v="1.5276866513054449E-5"/>
  </r>
  <r>
    <x v="6"/>
    <s v="5B2"/>
    <x v="1"/>
    <s v="Anaerobic Digestion"/>
    <n v="912"/>
    <s v="Process emission"/>
    <n v="48"/>
    <x v="2"/>
    <n v="1"/>
    <s v="EF = Emission fuel = 1"/>
    <n v="1.7532553587136841"/>
    <n v="1.7532553587136841"/>
  </r>
  <r>
    <x v="16"/>
    <s v="6A"/>
    <x v="1"/>
    <s v="Parks, Gardens &amp; Golf courses"/>
    <n v="916"/>
    <s v="Non-fuel combustion"/>
    <n v="21"/>
    <x v="2"/>
    <n v="1"/>
    <s v="EF = Emission fuel = 1"/>
    <n v="0.35860246231489101"/>
    <n v="0.35860246231489101"/>
  </r>
  <r>
    <x v="8"/>
    <s v="z_11B"/>
    <x v="1"/>
    <s v="Heather burning "/>
    <n v="919"/>
    <s v="Biomass"/>
    <n v="253"/>
    <x v="2"/>
    <n v="1"/>
    <s v="EF = Emission fuel = 1"/>
    <n v="0.23536572250000001"/>
    <n v="0.23536572250000001"/>
  </r>
  <r>
    <x v="6"/>
    <s v="5B1"/>
    <x v="1"/>
    <s v="Composting (at household)"/>
    <n v="940"/>
    <s v="Process emission"/>
    <n v="48"/>
    <x v="2"/>
    <n v="1"/>
    <s v="EF = Emission fuel = 1"/>
    <n v="0.13531295388018399"/>
    <n v="0.13531295388018399"/>
  </r>
  <r>
    <x v="17"/>
    <s v="3Da2c"/>
    <x v="1"/>
    <s v="Landspreading of non-manure digestates (from AD)"/>
    <n v="1002"/>
    <s v="Non-fuel combustion"/>
    <n v="21"/>
    <x v="2"/>
    <n v="1"/>
    <s v="EF = Emission fuel = 1"/>
    <n v="14.980501676783225"/>
    <n v="14.980501676783225"/>
  </r>
  <r>
    <x v="1"/>
    <s v="1A3dii"/>
    <x v="1"/>
    <s v="Shipping between UK and Bermuda"/>
    <n v="1005"/>
    <s v="Fuel oil"/>
    <n v="14"/>
    <x v="2"/>
    <n v="6.3370252162339279E-5"/>
    <s v="TJ (net)"/>
    <n v="0.01"/>
    <n v="6.3370252162339285E-7"/>
  </r>
  <r>
    <x v="1"/>
    <s v="1A3dii"/>
    <x v="1"/>
    <s v="Shipping between UK and CDs"/>
    <n v="1007"/>
    <s v="Fuel oil"/>
    <n v="14"/>
    <x v="2"/>
    <n v="2.9445791486344697E-4"/>
    <s v="Mt fuel consumed"/>
    <n v="0.01"/>
    <n v="2.9445791486344699E-6"/>
  </r>
  <r>
    <x v="1"/>
    <s v="1A3dii"/>
    <x v="1"/>
    <s v="Shipping between UK and CDs"/>
    <n v="1007"/>
    <s v="Gas oil"/>
    <n v="15"/>
    <x v="2"/>
    <n v="5.3868107316088279E-3"/>
    <s v="Mt fuel consumed"/>
    <n v="0.01"/>
    <n v="5.386810731608828E-5"/>
  </r>
  <r>
    <x v="17"/>
    <s v="3Da2c"/>
    <x v="1"/>
    <s v="Landspreading of manure digestates (from AD)"/>
    <n v="1145"/>
    <s v="Non-fuel combustion"/>
    <n v="21"/>
    <x v="2"/>
    <n v="1"/>
    <s v="EF = Emission fuel = 1"/>
    <n v="1.2995903142490866"/>
    <n v="1.2995903142490866"/>
  </r>
  <r>
    <x v="0"/>
    <s v="1A4ci"/>
    <x v="2"/>
    <s v="Agriculture - stationary combustion"/>
    <n v="2"/>
    <s v="Burning oil"/>
    <n v="5"/>
    <x v="2"/>
    <n v="0"/>
    <s v="TJ (net)"/>
    <n v="3.0600000000000001E-4"/>
    <n v="0"/>
  </r>
  <r>
    <x v="0"/>
    <s v="1A4ci"/>
    <x v="2"/>
    <s v="Agriculture - stationary combustion"/>
    <n v="2"/>
    <s v="Coal"/>
    <n v="7"/>
    <x v="2"/>
    <n v="0"/>
    <s v="TJ (net)"/>
    <n v="1.73E-4"/>
    <n v="0"/>
  </r>
  <r>
    <x v="0"/>
    <s v="1A4ci"/>
    <x v="2"/>
    <s v="Agriculture - stationary combustion"/>
    <n v="2"/>
    <s v="Coke"/>
    <n v="8"/>
    <x v="2"/>
    <n v="0"/>
    <s v="TJ (net)"/>
    <n v="1.73E-4"/>
    <n v="0"/>
  </r>
  <r>
    <x v="0"/>
    <s v="1A4ci"/>
    <x v="2"/>
    <s v="Agriculture - stationary combustion"/>
    <n v="2"/>
    <s v="Fuel oil"/>
    <n v="14"/>
    <x v="2"/>
    <n v="732.86100728379995"/>
    <s v="TJ (net)"/>
    <n v="3.0600000000000001E-4"/>
    <n v="0.22425546822884301"/>
  </r>
  <r>
    <x v="0"/>
    <s v="1A4ci"/>
    <x v="2"/>
    <s v="Agriculture - stationary combustion"/>
    <n v="2"/>
    <s v="Natural gas"/>
    <n v="19"/>
    <x v="2"/>
    <n v="3361.3705957351299"/>
    <s v="TJ (net)"/>
    <n v="7.3999999999999996E-5"/>
    <n v="0.2487414240844"/>
  </r>
  <r>
    <x v="0"/>
    <s v="1A4ci"/>
    <x v="2"/>
    <s v="Agriculture - stationary combustion"/>
    <n v="2"/>
    <s v="Straw"/>
    <n v="34"/>
    <x v="2"/>
    <n v="4371.1611508709502"/>
    <s v="TJ (net)"/>
    <n v="1.1230547871045701E-4"/>
    <n v="0.49090534556911403"/>
  </r>
  <r>
    <x v="0"/>
    <s v="1A4ci"/>
    <x v="2"/>
    <s v="Agriculture - stationary combustion"/>
    <n v="2"/>
    <s v="Vaporising oil"/>
    <n v="37"/>
    <x v="2"/>
    <n v="0"/>
    <s v="TJ (net)"/>
    <n v="3.033E-4"/>
    <n v="0"/>
  </r>
  <r>
    <x v="1"/>
    <s v="1A3ai(i)"/>
    <x v="2"/>
    <s v="Aircraft - international take off and landing"/>
    <n v="3"/>
    <s v="Aviation spirit"/>
    <n v="2"/>
    <x v="2"/>
    <n v="4.0345001927201703E-2"/>
    <s v="TJ (net)"/>
    <n v="2.6214218719722001E-5"/>
    <n v="1.0576127047672699E-6"/>
  </r>
  <r>
    <x v="1"/>
    <s v="1A3ai(i)"/>
    <x v="2"/>
    <s v="Aircraft - international take off and landing"/>
    <n v="3"/>
    <s v="Aviation turbine fuel"/>
    <n v="3"/>
    <x v="2"/>
    <n v="41929.413742305202"/>
    <s v="TJ (net)"/>
    <n v="2.9631139027663501E-4"/>
    <n v="12.424162879466699"/>
  </r>
  <r>
    <x v="1"/>
    <s v="1A3dii"/>
    <x v="2"/>
    <s v="Shipping - coastal"/>
    <n v="6"/>
    <s v="Fuel oil"/>
    <n v="14"/>
    <x v="2"/>
    <n v="0.18647236593720706"/>
    <s v="Mt fuel consumed"/>
    <n v="65.661200109579596"/>
    <n v="12.243999334709708"/>
  </r>
  <r>
    <x v="1"/>
    <s v="1A3dii"/>
    <x v="2"/>
    <s v="Shipping - coastal"/>
    <n v="6"/>
    <s v="Gas oil"/>
    <n v="15"/>
    <x v="2"/>
    <n v="1.047190885514991"/>
    <s v="Mt fuel consumed"/>
    <n v="49.140395068995304"/>
    <n v="51.459373826857686"/>
  </r>
  <r>
    <x v="2"/>
    <s v="1A1c"/>
    <x v="2"/>
    <s v="Coke production"/>
    <n v="7"/>
    <s v="Blast furnace gas"/>
    <n v="4"/>
    <x v="2"/>
    <n v="2047.5378069030301"/>
    <s v="TJ (net)"/>
    <n v="7.3999999999999996E-5"/>
    <n v="0.15151779771082399"/>
  </r>
  <r>
    <x v="3"/>
    <s v="1B1b"/>
    <x v="2"/>
    <s v="Coke production"/>
    <n v="7"/>
    <s v="Coal"/>
    <n v="7"/>
    <x v="2"/>
    <n v="49903.169012771803"/>
    <s v="TJ (net)"/>
    <n v="6.6137566137566096E-7"/>
    <n v="3.3004741410563303E-2"/>
  </r>
  <r>
    <x v="2"/>
    <s v="1A1c"/>
    <x v="2"/>
    <s v="Coke production"/>
    <n v="7"/>
    <s v="Coke oven gas"/>
    <n v="9"/>
    <x v="2"/>
    <n v="4612.7767949082099"/>
    <s v="TJ (net)"/>
    <n v="4.4089974562414199E-4"/>
    <n v="2.03377211549597"/>
  </r>
  <r>
    <x v="2"/>
    <s v="1A1c"/>
    <x v="2"/>
    <s v="Coke production"/>
    <n v="7"/>
    <s v="Colliery methane"/>
    <n v="11"/>
    <x v="2"/>
    <n v="0"/>
    <s v="TJ (net)"/>
    <n v="7.3999999999999996E-5"/>
    <n v="0"/>
  </r>
  <r>
    <x v="2"/>
    <s v="1A1c"/>
    <x v="2"/>
    <s v="Coke production"/>
    <n v="7"/>
    <s v="Natural gas"/>
    <n v="19"/>
    <x v="2"/>
    <n v="0"/>
    <s v="TJ (net)"/>
    <n v="7.3999999999999996E-5"/>
    <n v="0"/>
  </r>
  <r>
    <x v="2"/>
    <s v="1A1c"/>
    <x v="2"/>
    <s v="Collieries - combustion"/>
    <n v="8"/>
    <s v="Coal"/>
    <n v="7"/>
    <x v="2"/>
    <n v="0"/>
    <s v="TJ (net)"/>
    <n v="1.73E-4"/>
    <n v="0"/>
  </r>
  <r>
    <x v="2"/>
    <s v="1A1c"/>
    <x v="2"/>
    <s v="Collieries - combustion"/>
    <n v="8"/>
    <s v="Coke oven gas"/>
    <n v="9"/>
    <x v="2"/>
    <m/>
    <s v="TJ (net)"/>
    <m/>
    <n v="0"/>
  </r>
  <r>
    <x v="2"/>
    <s v="1A1c"/>
    <x v="2"/>
    <s v="Collieries - combustion"/>
    <n v="8"/>
    <s v="Colliery methane"/>
    <n v="11"/>
    <x v="2"/>
    <n v="862.23681898458005"/>
    <s v="TJ (net)"/>
    <n v="7.3999999999999996E-5"/>
    <n v="6.3805524604858901E-2"/>
  </r>
  <r>
    <x v="2"/>
    <s v="1A1c"/>
    <x v="2"/>
    <s v="Collieries - combustion"/>
    <n v="8"/>
    <s v="Natural gas"/>
    <n v="19"/>
    <x v="2"/>
    <n v="256.78356796173699"/>
    <s v="TJ (net)"/>
    <n v="7.3999999999999996E-5"/>
    <n v="1.90019840291685E-2"/>
  </r>
  <r>
    <x v="0"/>
    <s v="1A4bi"/>
    <x v="2"/>
    <s v="Domestic combustion"/>
    <n v="10"/>
    <s v="Anthracite"/>
    <n v="1"/>
    <x v="2"/>
    <n v="2358.2517652627198"/>
    <s v="TJ (net)"/>
    <n v="1.33912E-4"/>
    <n v="0.315798210389861"/>
  </r>
  <r>
    <x v="0"/>
    <s v="1A4bi"/>
    <x v="2"/>
    <s v="Domestic combustion"/>
    <n v="10"/>
    <s v="Burning oil"/>
    <n v="5"/>
    <x v="2"/>
    <n v="75533.909426932296"/>
    <s v="TJ (net)"/>
    <n v="3.7635565285214398E-5"/>
    <n v="2.8427613794847799"/>
  </r>
  <r>
    <x v="0"/>
    <s v="1A4bi"/>
    <x v="2"/>
    <s v="Domestic combustion"/>
    <n v="10"/>
    <s v="Coal"/>
    <n v="7"/>
    <x v="2"/>
    <n v="3531.9413779220599"/>
    <s v="TJ (net)"/>
    <n v="1.24284000012484E-4"/>
    <n v="0.438963802257758"/>
  </r>
  <r>
    <x v="0"/>
    <s v="1A4bi"/>
    <x v="2"/>
    <s v="Domestic combustion"/>
    <n v="10"/>
    <s v="Coke"/>
    <n v="8"/>
    <x v="2"/>
    <m/>
    <s v="TJ (net)"/>
    <m/>
    <n v="0"/>
  </r>
  <r>
    <x v="0"/>
    <s v="1A4bi"/>
    <x v="2"/>
    <s v="Domestic combustion"/>
    <n v="10"/>
    <s v="Fuel oil"/>
    <n v="14"/>
    <x v="2"/>
    <n v="0"/>
    <s v="TJ (net)"/>
    <n v="5.1E-5"/>
    <n v="0"/>
  </r>
  <r>
    <x v="0"/>
    <s v="1A4bi"/>
    <x v="2"/>
    <s v="Domestic combustion"/>
    <n v="10"/>
    <s v="Gas oil"/>
    <n v="15"/>
    <x v="2"/>
    <n v="6131.1142716557997"/>
    <s v="TJ (net)"/>
    <n v="3.73128945625589E-5"/>
    <n v="0.22876962036929299"/>
  </r>
  <r>
    <x v="0"/>
    <s v="1A4bi"/>
    <x v="2"/>
    <s v="Domestic combustion"/>
    <n v="10"/>
    <s v="LPG"/>
    <n v="16"/>
    <x v="2"/>
    <n v="8789.5943608295001"/>
    <s v="TJ (net)"/>
    <n v="2.2004197530864198E-5"/>
    <n v="0.19340797053186201"/>
  </r>
  <r>
    <x v="0"/>
    <s v="1A4bi"/>
    <x v="2"/>
    <s v="Domestic combustion"/>
    <n v="10"/>
    <s v="Natural gas"/>
    <n v="19"/>
    <x v="2"/>
    <n v="1077133.4705025801"/>
    <s v="TJ (net)"/>
    <n v="1.7586419753086399E-5"/>
    <n v="18.942921342357099"/>
  </r>
  <r>
    <x v="0"/>
    <s v="1A4bi"/>
    <x v="2"/>
    <s v="Domestic combustion"/>
    <n v="10"/>
    <s v="Petroleum coke"/>
    <n v="31"/>
    <x v="2"/>
    <n v="1342.54209169776"/>
    <s v="TJ (net)"/>
    <n v="1.33912E-4"/>
    <n v="0.17978249658343001"/>
  </r>
  <r>
    <x v="0"/>
    <s v="1A4bi"/>
    <x v="2"/>
    <s v="Domestic combustion"/>
    <n v="10"/>
    <s v="SSF"/>
    <n v="32"/>
    <x v="2"/>
    <n v="2494.7378799091498"/>
    <s v="TJ (net)"/>
    <n v="1.3391200000191001E-4"/>
    <n v="0.33407533897915898"/>
  </r>
  <r>
    <x v="0"/>
    <s v="1A4bi"/>
    <x v="2"/>
    <s v="Domestic combustion"/>
    <n v="10"/>
    <s v="Town gas"/>
    <n v="35"/>
    <x v="2"/>
    <n v="0"/>
    <s v="TJ (net)"/>
    <n v="4.1999999999999998E-5"/>
    <n v="0"/>
  </r>
  <r>
    <x v="0"/>
    <s v="1A4bi"/>
    <x v="2"/>
    <s v="Domestic combustion"/>
    <n v="10"/>
    <s v="Wood"/>
    <n v="39"/>
    <x v="2"/>
    <n v="100440.79728186299"/>
    <s v="TJ (net)"/>
    <n v="7.8569154190970497E-5"/>
    <n v="7.8915484887026999"/>
  </r>
  <r>
    <x v="0"/>
    <s v="1A4bi"/>
    <x v="2"/>
    <s v="Domestic combustion"/>
    <n v="10"/>
    <s v="Peat"/>
    <n v="255"/>
    <x v="2"/>
    <n v="45.591446837834603"/>
    <s v="TJ (net)"/>
    <n v="8.0000000000000007E-5"/>
    <n v="3.6473157470267698E-3"/>
  </r>
  <r>
    <x v="0"/>
    <s v="1A4bi"/>
    <x v="2"/>
    <s v="Domestic combustion"/>
    <n v="10"/>
    <s v="Charcoal"/>
    <n v="316"/>
    <x v="2"/>
    <n v="3087.1313774082801"/>
    <s v="TJ (net)"/>
    <n v="1E-4"/>
    <n v="0.30871313774082798"/>
  </r>
  <r>
    <x v="0"/>
    <s v="1A4ciii"/>
    <x v="2"/>
    <s v="Fishing vessels"/>
    <n v="12"/>
    <s v="Fuel oil"/>
    <n v="14"/>
    <x v="2"/>
    <n v="9.3634566991731994E-3"/>
    <s v="Mt fuel consumed"/>
    <n v="81.069165788570004"/>
    <n v="0.75908762349936854"/>
  </r>
  <r>
    <x v="0"/>
    <s v="1A4ciii"/>
    <x v="2"/>
    <s v="Fishing vessels"/>
    <n v="12"/>
    <s v="Gas oil"/>
    <n v="15"/>
    <x v="2"/>
    <n v="0.14417791489319862"/>
    <s v="Mt fuel consumed"/>
    <n v="61.867114090964499"/>
    <n v="8.9198715100948878"/>
  </r>
  <r>
    <x v="2"/>
    <s v="1A1c"/>
    <x v="2"/>
    <s v="Gas production"/>
    <n v="15"/>
    <s v="Colliery methane"/>
    <n v="11"/>
    <x v="2"/>
    <n v="0"/>
    <s v="TJ (net)"/>
    <n v="7.3999999999999996E-5"/>
    <n v="0"/>
  </r>
  <r>
    <x v="2"/>
    <s v="1A1c"/>
    <x v="2"/>
    <s v="Gas production"/>
    <n v="15"/>
    <s v="LPG"/>
    <n v="16"/>
    <x v="2"/>
    <n v="0"/>
    <s v="TJ (net)"/>
    <n v="7.3999999999999996E-5"/>
    <n v="0"/>
  </r>
  <r>
    <x v="2"/>
    <s v="1A1c"/>
    <x v="2"/>
    <s v="Gas production"/>
    <n v="15"/>
    <s v="Natural gas"/>
    <n v="19"/>
    <x v="2"/>
    <n v="10968.5252175684"/>
    <s v="TJ (net)"/>
    <n v="7.3999999999999996E-5"/>
    <n v="0.81167086610006201"/>
  </r>
  <r>
    <x v="2"/>
    <s v="1A1c"/>
    <x v="2"/>
    <s v="Gas production"/>
    <n v="15"/>
    <s v="OPG"/>
    <n v="26"/>
    <x v="2"/>
    <n v="0"/>
    <s v="TJ (net)"/>
    <n v="7.3999999999999996E-5"/>
    <n v="0"/>
  </r>
  <r>
    <x v="2"/>
    <s v="1A1c"/>
    <x v="2"/>
    <s v="Gas production"/>
    <n v="15"/>
    <s v="Town gas"/>
    <n v="35"/>
    <x v="2"/>
    <n v="0"/>
    <s v="TJ (net)"/>
    <n v="7.3999999999999996E-5"/>
    <n v="0"/>
  </r>
  <r>
    <x v="4"/>
    <s v="1A2a"/>
    <x v="2"/>
    <s v="Blast furnaces"/>
    <n v="16"/>
    <s v="Blast furnace gas"/>
    <n v="4"/>
    <x v="2"/>
    <n v="10078.253565962899"/>
    <s v="TJ (net)"/>
    <n v="8.9531116497914092E-6"/>
    <n v="9.0231729410974307E-2"/>
  </r>
  <r>
    <x v="4"/>
    <s v="1A2a"/>
    <x v="2"/>
    <s v="Blast furnaces"/>
    <n v="16"/>
    <s v="Coke oven gas"/>
    <n v="9"/>
    <x v="2"/>
    <n v="953.27725870643997"/>
    <s v="TJ (net)"/>
    <n v="8.9531116497914092E-6"/>
    <n v="8.5347977304058506E-3"/>
  </r>
  <r>
    <x v="4"/>
    <s v="1A2a"/>
    <x v="2"/>
    <s v="Blast furnaces"/>
    <n v="16"/>
    <s v="Natural gas"/>
    <n v="19"/>
    <x v="2"/>
    <n v="945.72625927598995"/>
    <s v="TJ (net)"/>
    <n v="8.9531116497914092E-6"/>
    <n v="8.4671927894375207E-3"/>
  </r>
  <r>
    <x v="4"/>
    <s v="1A2a"/>
    <x v="2"/>
    <s v="Sinter production"/>
    <n v="17"/>
    <s v="Coke"/>
    <n v="8"/>
    <x v="2"/>
    <n v="7595.97554181143"/>
    <s v="TJ (net)"/>
    <n v="8.06651286367435E-4"/>
    <n v="6.1273034420177597"/>
  </r>
  <r>
    <x v="6"/>
    <s v="5C1a"/>
    <x v="2"/>
    <s v="Incineration"/>
    <n v="18"/>
    <s v="MSW"/>
    <n v="52"/>
    <x v="2"/>
    <m/>
    <s v="TJ (net)"/>
    <m/>
    <n v="0"/>
  </r>
  <r>
    <x v="4"/>
    <s v="1A2a"/>
    <x v="2"/>
    <s v="Iron and steel - combustion plant"/>
    <n v="19"/>
    <s v="Blast furnace gas"/>
    <n v="4"/>
    <x v="2"/>
    <n v="17475.565022477502"/>
    <s v="TJ (net)"/>
    <n v="7.3999999999999996E-5"/>
    <n v="1.2931918116633301"/>
  </r>
  <r>
    <x v="4"/>
    <s v="1A2a"/>
    <x v="2"/>
    <s v="Iron and steel - combustion plant"/>
    <n v="19"/>
    <s v="Coal"/>
    <n v="7"/>
    <x v="2"/>
    <n v="886.53563646828798"/>
    <s v="TJ (net)"/>
    <n v="1.73E-4"/>
    <n v="0.15337066510901401"/>
  </r>
  <r>
    <x v="4"/>
    <s v="1A2a"/>
    <x v="2"/>
    <s v="Iron and steel - combustion plant"/>
    <n v="19"/>
    <s v="Coke"/>
    <n v="8"/>
    <x v="2"/>
    <n v="60.3748"/>
    <s v="TJ (net)"/>
    <n v="1.73E-4"/>
    <n v="1.0444840400000001E-2"/>
  </r>
  <r>
    <x v="4"/>
    <s v="1A2a"/>
    <x v="2"/>
    <s v="Iron and steel - combustion plant"/>
    <n v="19"/>
    <s v="Coke oven gas"/>
    <n v="9"/>
    <x v="2"/>
    <n v="5494.2731145657099"/>
    <s v="TJ (net)"/>
    <n v="7.3999999999999996E-5"/>
    <n v="0.40657621047786302"/>
  </r>
  <r>
    <x v="4"/>
    <s v="1A2a"/>
    <x v="2"/>
    <s v="Iron and steel - combustion plant"/>
    <n v="19"/>
    <s v="Fuel oil"/>
    <n v="14"/>
    <x v="2"/>
    <n v="440.60342962729499"/>
    <s v="TJ (net)"/>
    <n v="5.13E-4"/>
    <n v="0.22602955939880201"/>
  </r>
  <r>
    <x v="4"/>
    <s v="1A2a"/>
    <x v="2"/>
    <s v="Iron and steel - combustion plant"/>
    <n v="19"/>
    <s v="Gas oil"/>
    <n v="15"/>
    <x v="2"/>
    <n v="115.98810053111001"/>
    <s v="TJ (net)"/>
    <n v="5.13E-4"/>
    <n v="5.9501895572459398E-2"/>
  </r>
  <r>
    <x v="4"/>
    <s v="1A2a"/>
    <x v="2"/>
    <s v="Iron and steel - combustion plant"/>
    <n v="19"/>
    <s v="LPG"/>
    <n v="16"/>
    <x v="2"/>
    <n v="30.888732212499999"/>
    <s v="TJ (net)"/>
    <n v="7.3999999999999996E-5"/>
    <n v="2.2857661837249999E-3"/>
  </r>
  <r>
    <x v="4"/>
    <s v="1A2a"/>
    <x v="2"/>
    <s v="Iron and steel - combustion plant"/>
    <n v="19"/>
    <s v="Natural gas"/>
    <n v="19"/>
    <x v="2"/>
    <n v="13303.0963869276"/>
    <s v="TJ (net)"/>
    <n v="7.3999999999999996E-5"/>
    <n v="0.98442913263264198"/>
  </r>
  <r>
    <x v="4"/>
    <s v="1A2a"/>
    <x v="2"/>
    <s v="Iron and steel - combustion plant"/>
    <n v="19"/>
    <s v="Town gas"/>
    <n v="35"/>
    <x v="2"/>
    <n v="0"/>
    <s v="TJ (net)"/>
    <n v="7.3999999999999996E-5"/>
    <n v="0"/>
  </r>
  <r>
    <x v="4"/>
    <s v="1A2f"/>
    <x v="2"/>
    <s v="Lime production - non decarbonising"/>
    <n v="21"/>
    <s v="Coal"/>
    <n v="7"/>
    <x v="2"/>
    <n v="1330.4535539999999"/>
    <s v="TJ (net)"/>
    <n v="4.57972624390896E-3"/>
    <n v="6.0931130575557502"/>
  </r>
  <r>
    <x v="4"/>
    <s v="1A2f"/>
    <x v="2"/>
    <s v="Lime production - non decarbonising"/>
    <n v="21"/>
    <s v="Natural gas"/>
    <n v="19"/>
    <x v="2"/>
    <n v="4472.8621404470896"/>
    <s v="TJ (net)"/>
    <n v="4.2861833966895598E-5"/>
    <n v="0.191715074420656"/>
  </r>
  <r>
    <x v="0"/>
    <s v="1A4ai"/>
    <x v="2"/>
    <s v="Miscellaneous industrial/commercial combustion"/>
    <n v="22"/>
    <s v="Coal"/>
    <n v="7"/>
    <x v="2"/>
    <n v="82.718139546578897"/>
    <s v="TJ (net)"/>
    <n v="1.73E-4"/>
    <n v="1.43102381415582E-2"/>
  </r>
  <r>
    <x v="0"/>
    <s v="1A4ai"/>
    <x v="2"/>
    <s v="Miscellaneous industrial/commercial combustion"/>
    <n v="22"/>
    <s v="Coke"/>
    <n v="8"/>
    <x v="2"/>
    <n v="0"/>
    <s v="TJ (net)"/>
    <n v="1.73E-4"/>
    <n v="0"/>
  </r>
  <r>
    <x v="0"/>
    <s v="1A4ai"/>
    <x v="2"/>
    <s v="Miscellaneous industrial/commercial combustion"/>
    <n v="22"/>
    <s v="Fuel oil"/>
    <n v="14"/>
    <x v="2"/>
    <n v="1020.28728000867"/>
    <s v="TJ (net)"/>
    <n v="3.0600000000000001E-4"/>
    <n v="0.312207907682653"/>
  </r>
  <r>
    <x v="0"/>
    <s v="1A4ai"/>
    <x v="2"/>
    <s v="Miscellaneous industrial/commercial combustion"/>
    <n v="22"/>
    <s v="Gas oil"/>
    <n v="15"/>
    <x v="2"/>
    <n v="571.00908285906098"/>
    <s v="TJ (net)"/>
    <n v="3.0600000000000001E-4"/>
    <n v="0.17472877935487299"/>
  </r>
  <r>
    <x v="0"/>
    <s v="1A4ai"/>
    <x v="2"/>
    <s v="Miscellaneous industrial/commercial combustion"/>
    <n v="22"/>
    <s v="Natural gas"/>
    <n v="19"/>
    <x v="2"/>
    <n v="214671.51428004599"/>
    <s v="TJ (net)"/>
    <n v="7.3999999999999996E-5"/>
    <n v="15.8856920567234"/>
  </r>
  <r>
    <x v="2"/>
    <s v="1A1a"/>
    <x v="2"/>
    <s v="Miscellaneous industrial/commercial combustion"/>
    <n v="22"/>
    <s v="Landfill gas"/>
    <n v="24"/>
    <x v="2"/>
    <n v="270.902574526872"/>
    <s v="TJ (net)"/>
    <n v="2.63512954734307E-4"/>
    <n v="7.1386337858706794E-2"/>
  </r>
  <r>
    <x v="0"/>
    <s v="1A4ai"/>
    <x v="2"/>
    <s v="Miscellaneous industrial/commercial combustion"/>
    <n v="22"/>
    <s v="SSF"/>
    <n v="32"/>
    <x v="2"/>
    <n v="0"/>
    <s v="TJ (net)"/>
    <n v="1.73E-4"/>
    <n v="0"/>
  </r>
  <r>
    <x v="0"/>
    <s v="1A4ai"/>
    <x v="2"/>
    <s v="Miscellaneous industrial/commercial combustion"/>
    <n v="22"/>
    <s v="Town gas"/>
    <n v="35"/>
    <x v="2"/>
    <n v="0"/>
    <s v="TJ (net)"/>
    <n v="7.3999999999999996E-5"/>
    <n v="0"/>
  </r>
  <r>
    <x v="2"/>
    <s v="1A1a"/>
    <x v="2"/>
    <s v="Miscellaneous industrial/commercial combustion"/>
    <n v="22"/>
    <s v="MSW"/>
    <n v="52"/>
    <x v="2"/>
    <n v="15060.916067296999"/>
    <s v="TJ (net)"/>
    <n v="1.12329157951919E-4"/>
    <n v="1.6917800198240001"/>
  </r>
  <r>
    <x v="2"/>
    <s v="1A1c"/>
    <x v="2"/>
    <s v="Nuclear fuel production"/>
    <n v="23"/>
    <s v="Natural gas"/>
    <n v="19"/>
    <x v="2"/>
    <n v="0"/>
    <s v="TJ (net)"/>
    <n v="7.3999999999999996E-5"/>
    <n v="0"/>
  </r>
  <r>
    <x v="3"/>
    <s v="1B2c"/>
    <x v="2"/>
    <s v="Upstream Oil Production - flaring"/>
    <n v="24"/>
    <s v="Non-fuel combustion"/>
    <n v="21"/>
    <x v="2"/>
    <n v="551038.29377315205"/>
    <s v="t"/>
    <n v="1.2237279842284599E-6"/>
    <n v="0.67432098047170896"/>
  </r>
  <r>
    <x v="3"/>
    <s v="1B2ai"/>
    <x v="2"/>
    <s v="Upstream Oil Production - process emissions"/>
    <n v="25"/>
    <s v="Non-fuel combustion"/>
    <n v="21"/>
    <x v="2"/>
    <n v="0.41217442792616099"/>
    <s v="EF = Emission fuel = 1"/>
    <n v="0"/>
    <n v="0"/>
  </r>
  <r>
    <x v="2"/>
    <s v="1A1c"/>
    <x v="2"/>
    <s v="Upstream Oil Production - fuel combustion"/>
    <n v="26"/>
    <s v="Gas oil"/>
    <n v="15"/>
    <x v="2"/>
    <n v="19053.4134544232"/>
    <s v="TJ (net)"/>
    <n v="7.9512751553869904E-4"/>
    <n v="15.149893302547101"/>
  </r>
  <r>
    <x v="2"/>
    <s v="1A1c"/>
    <x v="2"/>
    <s v="Upstream Oil Production - fuel combustion"/>
    <n v="26"/>
    <s v="Natural gas"/>
    <n v="19"/>
    <x v="2"/>
    <n v="97345.003789561699"/>
    <s v="TJ (net)"/>
    <n v="1.5818499558048E-4"/>
    <n v="15.3985189942336"/>
  </r>
  <r>
    <x v="4"/>
    <s v="1A2gviii"/>
    <x v="2"/>
    <s v="Other industrial combustion"/>
    <n v="29"/>
    <s v="Burning oil"/>
    <n v="5"/>
    <x v="2"/>
    <n v="56327.849385280002"/>
    <s v="TJ (net)"/>
    <n v="5.13E-4"/>
    <n v="28.896186734648602"/>
  </r>
  <r>
    <x v="4"/>
    <s v="1A2gviii"/>
    <x v="2"/>
    <s v="Other industrial combustion"/>
    <n v="29"/>
    <s v="Coal"/>
    <n v="7"/>
    <x v="2"/>
    <n v="4421.7761937156802"/>
    <s v="TJ (net)"/>
    <n v="1.73E-4"/>
    <n v="0.76496728151281301"/>
  </r>
  <r>
    <x v="4"/>
    <s v="1A2gviii"/>
    <x v="2"/>
    <s v="Other industrial combustion"/>
    <n v="29"/>
    <s v="Coke"/>
    <n v="8"/>
    <x v="2"/>
    <m/>
    <s v="TJ (net)"/>
    <m/>
    <n v="0"/>
  </r>
  <r>
    <x v="4"/>
    <s v="1A2gviii"/>
    <x v="2"/>
    <s v="Other industrial combustion"/>
    <n v="29"/>
    <s v="Coke oven gas"/>
    <n v="9"/>
    <x v="2"/>
    <n v="4.1602424820651702"/>
    <s v="TJ (net)"/>
    <n v="7.3999999999999996E-5"/>
    <n v="3.0785794367282302E-4"/>
  </r>
  <r>
    <x v="4"/>
    <s v="1A2gviii"/>
    <x v="2"/>
    <s v="Other industrial combustion"/>
    <n v="29"/>
    <s v="Colliery methane"/>
    <n v="11"/>
    <x v="2"/>
    <n v="15.0621676069511"/>
    <s v="TJ (net)"/>
    <n v="7.3999999999999996E-5"/>
    <n v="1.1146004029143799E-3"/>
  </r>
  <r>
    <x v="4"/>
    <s v="1A2gviii"/>
    <x v="2"/>
    <s v="Other industrial combustion"/>
    <n v="29"/>
    <s v="Fuel oil"/>
    <n v="14"/>
    <x v="2"/>
    <n v="12632.2745997415"/>
    <s v="TJ (net)"/>
    <n v="5.13E-4"/>
    <n v="6.4803568696673901"/>
  </r>
  <r>
    <x v="4"/>
    <s v="1A2gviii"/>
    <x v="2"/>
    <s v="Other industrial combustion"/>
    <n v="29"/>
    <s v="Gas oil"/>
    <n v="15"/>
    <x v="2"/>
    <n v="2396.6823550129002"/>
    <s v="TJ (net)"/>
    <n v="5.13E-4"/>
    <n v="1.22949804812162"/>
  </r>
  <r>
    <x v="4"/>
    <s v="1A2gviii"/>
    <x v="2"/>
    <s v="Other industrial combustion"/>
    <n v="29"/>
    <s v="LPG"/>
    <n v="16"/>
    <x v="2"/>
    <n v="19200.898063938999"/>
    <s v="TJ (net)"/>
    <n v="7.3999999999999996E-5"/>
    <n v="1.4208664567314899"/>
  </r>
  <r>
    <x v="4"/>
    <s v="1A2gviii"/>
    <x v="2"/>
    <s v="Other industrial combustion"/>
    <n v="29"/>
    <s v="Natural gas"/>
    <n v="19"/>
    <x v="2"/>
    <n v="109222.688917741"/>
    <s v="TJ (net)"/>
    <n v="7.3999999999999996E-5"/>
    <n v="8.08247897991283"/>
  </r>
  <r>
    <x v="4"/>
    <s v="1A2gviii"/>
    <x v="2"/>
    <s v="Other industrial combustion"/>
    <n v="29"/>
    <s v="OPG"/>
    <n v="26"/>
    <x v="2"/>
    <m/>
    <s v="TJ (net)"/>
    <m/>
    <n v="0"/>
  </r>
  <r>
    <x v="4"/>
    <s v="1A2gviii"/>
    <x v="2"/>
    <s v="Other industrial combustion"/>
    <n v="29"/>
    <s v="Petroleum coke"/>
    <n v="31"/>
    <x v="2"/>
    <n v="693.8852188326"/>
    <s v="TJ (net)"/>
    <n v="5.13E-4"/>
    <n v="0.35596311726112401"/>
  </r>
  <r>
    <x v="4"/>
    <s v="1A2gviii"/>
    <x v="2"/>
    <s v="Other industrial combustion"/>
    <n v="29"/>
    <s v="SSF"/>
    <n v="32"/>
    <x v="2"/>
    <n v="0"/>
    <s v="TJ (net)"/>
    <n v="1.73E-4"/>
    <n v="0"/>
  </r>
  <r>
    <x v="4"/>
    <s v="1A2gviii"/>
    <x v="2"/>
    <s v="Other industrial combustion"/>
    <n v="29"/>
    <s v="Town gas"/>
    <n v="35"/>
    <x v="2"/>
    <n v="0"/>
    <s v="TJ (net)"/>
    <n v="7.3999999999999996E-5"/>
    <n v="0"/>
  </r>
  <r>
    <x v="4"/>
    <s v="1A2gviii"/>
    <x v="2"/>
    <s v="Other industrial combustion"/>
    <n v="29"/>
    <s v="Wood"/>
    <n v="39"/>
    <x v="2"/>
    <n v="18497.259757804401"/>
    <s v="TJ (net)"/>
    <n v="1.10170916009916E-4"/>
    <n v="2.0378600511906702"/>
  </r>
  <r>
    <x v="4"/>
    <s v="1A2gviii"/>
    <x v="2"/>
    <s v="Other industrial combustion"/>
    <n v="29"/>
    <s v="Lubricants"/>
    <n v="66"/>
    <x v="2"/>
    <n v="4301.0456255704203"/>
    <s v="TJ (net)"/>
    <n v="5.13E-4"/>
    <n v="2.2064364059176298"/>
  </r>
  <r>
    <x v="4"/>
    <s v="1A2gviii"/>
    <x v="2"/>
    <s v="Other industrial combustion"/>
    <n v="29"/>
    <s v="Biomass"/>
    <n v="253"/>
    <x v="2"/>
    <n v="68690.130931995402"/>
    <s v="TJ (net)"/>
    <n v="1.10170916009916E-4"/>
    <n v="7.5676546456190001"/>
  </r>
  <r>
    <x v="2"/>
    <s v="1A1a"/>
    <x v="2"/>
    <s v="Power stations"/>
    <n v="33"/>
    <s v="Burning oil"/>
    <n v="5"/>
    <x v="2"/>
    <n v="2.3488864856405299E-2"/>
    <s v="TJ (net)"/>
    <n v="3.5925110754689802E-5"/>
    <n v="8.4384007146830097E-7"/>
  </r>
  <r>
    <x v="2"/>
    <s v="1A1a"/>
    <x v="2"/>
    <s v="Power stations"/>
    <n v="33"/>
    <s v="Coal"/>
    <n v="7"/>
    <x v="2"/>
    <n v="0"/>
    <s v="TJ (net)"/>
    <n v="0"/>
    <n v="0"/>
  </r>
  <r>
    <x v="2"/>
    <s v="1A1a"/>
    <x v="2"/>
    <s v="Power stations"/>
    <n v="33"/>
    <s v="Coke"/>
    <n v="8"/>
    <x v="2"/>
    <n v="0"/>
    <s v="TJ (net)"/>
    <n v="1.73E-4"/>
    <n v="0"/>
  </r>
  <r>
    <x v="2"/>
    <s v="1A1a"/>
    <x v="2"/>
    <s v="Power stations"/>
    <n v="33"/>
    <s v="Fuel oil"/>
    <n v="14"/>
    <x v="2"/>
    <n v="1.7897002944186799"/>
    <s v="TJ (net)"/>
    <n v="4.9934743066220395E-4"/>
    <n v="8.9368224367335799E-4"/>
  </r>
  <r>
    <x v="2"/>
    <s v="1A1a"/>
    <x v="2"/>
    <s v="Power stations"/>
    <n v="33"/>
    <s v="Gas oil"/>
    <n v="15"/>
    <x v="2"/>
    <n v="0.50595517734051698"/>
    <s v="TJ (net)"/>
    <n v="3.0941318532451601E-4"/>
    <n v="1.5654920305236E-4"/>
  </r>
  <r>
    <x v="2"/>
    <s v="1A1a"/>
    <x v="2"/>
    <s v="Power stations"/>
    <n v="33"/>
    <s v="LPG"/>
    <n v="16"/>
    <x v="2"/>
    <n v="0"/>
    <s v="TJ (net)"/>
    <n v="8.8999999999999995E-5"/>
    <n v="0"/>
  </r>
  <r>
    <x v="2"/>
    <s v="1A1a"/>
    <x v="2"/>
    <s v="Power stations"/>
    <n v="33"/>
    <s v="Natural gas"/>
    <n v="19"/>
    <x v="2"/>
    <n v="433828.02317613398"/>
    <s v="TJ (net)"/>
    <n v="2.6409063195055299E-5"/>
    <n v="11.4569916798444"/>
  </r>
  <r>
    <x v="2"/>
    <s v="1A1a"/>
    <x v="2"/>
    <s v="Power stations"/>
    <n v="33"/>
    <s v="Landfill gas"/>
    <n v="24"/>
    <x v="2"/>
    <n v="31876.155400412801"/>
    <s v="TJ (net)"/>
    <n v="2.63512954734307E-4"/>
    <n v="8.3997798951327098"/>
  </r>
  <r>
    <x v="2"/>
    <s v="1A1a"/>
    <x v="2"/>
    <s v="Power stations"/>
    <n v="33"/>
    <s v="Sewage gas"/>
    <n v="25"/>
    <x v="2"/>
    <n v="17656.348314165502"/>
    <s v="TJ (net)"/>
    <n v="2.63512954734307E-4"/>
    <n v="4.6526765140838497"/>
  </r>
  <r>
    <x v="2"/>
    <s v="1A1a"/>
    <x v="2"/>
    <s v="Power stations"/>
    <n v="33"/>
    <s v="OPG"/>
    <n v="26"/>
    <x v="2"/>
    <n v="0"/>
    <s v="TJ (net)"/>
    <n v="8.8999999999999995E-5"/>
    <n v="0"/>
  </r>
  <r>
    <x v="2"/>
    <s v="1A1a"/>
    <x v="2"/>
    <s v="Power stations"/>
    <n v="33"/>
    <s v="Orimulsion"/>
    <n v="27"/>
    <x v="2"/>
    <n v="0"/>
    <s v="TJ (net)"/>
    <n v="0"/>
    <n v="0"/>
  </r>
  <r>
    <x v="2"/>
    <s v="1A1a"/>
    <x v="2"/>
    <s v="Power stations"/>
    <n v="33"/>
    <s v="Petroleum coke"/>
    <n v="31"/>
    <x v="2"/>
    <n v="0"/>
    <s v="TJ (net)"/>
    <n v="0"/>
    <n v="0"/>
  </r>
  <r>
    <x v="2"/>
    <s v="1A1a"/>
    <x v="2"/>
    <s v="Power stations"/>
    <n v="33"/>
    <s v="Straw"/>
    <n v="34"/>
    <x v="2"/>
    <n v="2865.2370940268902"/>
    <s v="TJ (net)"/>
    <n v="9.0198484850990201E-5"/>
    <n v="0.25844004462008002"/>
  </r>
  <r>
    <x v="2"/>
    <s v="1A1a"/>
    <x v="2"/>
    <s v="Power stations"/>
    <n v="33"/>
    <s v="Wood"/>
    <n v="39"/>
    <x v="2"/>
    <n v="113567.349154535"/>
    <s v="TJ (net)"/>
    <n v="5.7783648277006897E-5"/>
    <n v="6.5623357592976896"/>
  </r>
  <r>
    <x v="2"/>
    <s v="1A1a"/>
    <x v="2"/>
    <s v="Power stations"/>
    <n v="33"/>
    <s v="Slurry"/>
    <n v="40"/>
    <x v="2"/>
    <n v="0"/>
    <s v="TJ (net)"/>
    <n v="0"/>
    <n v="0"/>
  </r>
  <r>
    <x v="2"/>
    <s v="1A1a"/>
    <x v="2"/>
    <s v="Power stations"/>
    <n v="33"/>
    <s v="MSW"/>
    <n v="52"/>
    <x v="2"/>
    <n v="134056.36782690301"/>
    <s v="TJ (net)"/>
    <n v="1.12329157951919E-4"/>
    <n v="15.058438916088701"/>
  </r>
  <r>
    <x v="2"/>
    <s v="1A1a"/>
    <x v="2"/>
    <s v="Power stations"/>
    <n v="33"/>
    <s v="Scrap tyres"/>
    <n v="56"/>
    <x v="2"/>
    <n v="0"/>
    <s v="TJ (net)"/>
    <n v="1.8000000000000001E-4"/>
    <n v="0"/>
  </r>
  <r>
    <x v="2"/>
    <s v="1A1a"/>
    <x v="2"/>
    <s v="Power stations"/>
    <n v="33"/>
    <s v="Sour gas"/>
    <n v="58"/>
    <x v="2"/>
    <n v="0"/>
    <s v="TJ (net)"/>
    <n v="0"/>
    <n v="0"/>
  </r>
  <r>
    <x v="2"/>
    <s v="1A1a"/>
    <x v="2"/>
    <s v="Power stations"/>
    <n v="33"/>
    <s v="Waste oils"/>
    <n v="61"/>
    <x v="2"/>
    <n v="0.53857837902717698"/>
    <s v="TJ (net)"/>
    <n v="4.8151231954582298E-4"/>
    <n v="2.5933212454260499E-4"/>
  </r>
  <r>
    <x v="2"/>
    <s v="1A1a"/>
    <x v="2"/>
    <s v="Power stations"/>
    <n v="33"/>
    <s v="Poultry litter"/>
    <n v="67"/>
    <x v="2"/>
    <n v="7170.4096933783103"/>
    <s v="TJ (net)"/>
    <n v="1.2884732442536E-4"/>
    <n v="0.92388810402546095"/>
  </r>
  <r>
    <x v="2"/>
    <s v="1A1a"/>
    <x v="2"/>
    <s v="Power stations"/>
    <n v="33"/>
    <s v="Liquid bio-fuels"/>
    <n v="282"/>
    <x v="2"/>
    <n v="0"/>
    <s v="TJ (net)"/>
    <n v="2.72810716165296E-5"/>
    <n v="0"/>
  </r>
  <r>
    <x v="0"/>
    <s v="1A4ai"/>
    <x v="2"/>
    <s v="Public sector combustion"/>
    <n v="35"/>
    <s v="Burning oil"/>
    <n v="5"/>
    <x v="2"/>
    <n v="0"/>
    <s v="TJ (net)"/>
    <n v="3.0600000000000001E-4"/>
    <n v="0"/>
  </r>
  <r>
    <x v="0"/>
    <s v="1A4ai"/>
    <x v="2"/>
    <s v="Public sector combustion"/>
    <n v="35"/>
    <s v="Coal"/>
    <n v="7"/>
    <x v="2"/>
    <n v="600.87959752339896"/>
    <s v="TJ (net)"/>
    <n v="1.73E-4"/>
    <n v="0.103952170371548"/>
  </r>
  <r>
    <x v="0"/>
    <s v="1A4ai"/>
    <x v="2"/>
    <s v="Public sector combustion"/>
    <n v="35"/>
    <s v="Coke"/>
    <n v="8"/>
    <x v="2"/>
    <n v="0"/>
    <s v="TJ (net)"/>
    <n v="1.73E-4"/>
    <n v="0"/>
  </r>
  <r>
    <x v="0"/>
    <s v="1A4ai"/>
    <x v="2"/>
    <s v="Public sector combustion"/>
    <n v="35"/>
    <s v="Fuel oil"/>
    <n v="14"/>
    <x v="2"/>
    <n v="446.43037491628002"/>
    <s v="TJ (net)"/>
    <n v="3.0600000000000001E-4"/>
    <n v="0.136607694724382"/>
  </r>
  <r>
    <x v="0"/>
    <s v="1A4ai"/>
    <x v="2"/>
    <s v="Public sector combustion"/>
    <n v="35"/>
    <s v="Gas oil"/>
    <n v="15"/>
    <x v="2"/>
    <n v="372.96176707472898"/>
    <s v="TJ (net)"/>
    <n v="3.0600000000000001E-4"/>
    <n v="0.114126300724867"/>
  </r>
  <r>
    <x v="0"/>
    <s v="1A4ai"/>
    <x v="2"/>
    <s v="Public sector combustion"/>
    <n v="35"/>
    <s v="Natural gas"/>
    <n v="19"/>
    <x v="2"/>
    <n v="146447.348403098"/>
    <s v="TJ (net)"/>
    <n v="7.3999999999999996E-5"/>
    <n v="10.837103781829301"/>
  </r>
  <r>
    <x v="2"/>
    <s v="1A1a"/>
    <x v="2"/>
    <s v="Public sector combustion"/>
    <n v="35"/>
    <s v="Sewage gas"/>
    <n v="25"/>
    <x v="2"/>
    <n v="4371.0830179943296"/>
    <s v="TJ (net)"/>
    <n v="2.63512954734307E-4"/>
    <n v="1.1518370014606401"/>
  </r>
  <r>
    <x v="0"/>
    <s v="1A4ai"/>
    <x v="2"/>
    <s v="Public sector combustion"/>
    <n v="35"/>
    <s v="Town gas"/>
    <n v="35"/>
    <x v="2"/>
    <n v="0"/>
    <s v="TJ (net)"/>
    <n v="7.3999999999999996E-5"/>
    <n v="0"/>
  </r>
  <r>
    <x v="0"/>
    <s v="1A4ai"/>
    <x v="2"/>
    <s v="Railways - stationary combustion"/>
    <n v="36"/>
    <s v="Burning oil"/>
    <n v="5"/>
    <x v="2"/>
    <n v="0"/>
    <s v="TJ (net)"/>
    <n v="3.0600000000000001E-4"/>
    <n v="0"/>
  </r>
  <r>
    <x v="0"/>
    <s v="1A4ai"/>
    <x v="2"/>
    <s v="Railways - stationary combustion"/>
    <n v="36"/>
    <s v="Coal"/>
    <n v="7"/>
    <x v="2"/>
    <n v="0"/>
    <s v="TJ (net)"/>
    <n v="1.73E-4"/>
    <n v="0"/>
  </r>
  <r>
    <x v="0"/>
    <s v="1A4ai"/>
    <x v="2"/>
    <s v="Railways - stationary combustion"/>
    <n v="36"/>
    <s v="Coke"/>
    <n v="8"/>
    <x v="2"/>
    <n v="0"/>
    <s v="TJ (net)"/>
    <n v="1.73E-4"/>
    <n v="0"/>
  </r>
  <r>
    <x v="0"/>
    <s v="1A4ai"/>
    <x v="2"/>
    <s v="Railways - stationary combustion"/>
    <n v="36"/>
    <s v="Fuel oil"/>
    <n v="14"/>
    <x v="2"/>
    <n v="0"/>
    <s v="TJ (net)"/>
    <n v="3.0600000000000001E-4"/>
    <n v="0"/>
  </r>
  <r>
    <x v="0"/>
    <s v="1A4ai"/>
    <x v="2"/>
    <s v="Railways - stationary combustion"/>
    <n v="36"/>
    <s v="Natural gas"/>
    <n v="19"/>
    <x v="2"/>
    <n v="44.418078774744302"/>
    <s v="TJ (net)"/>
    <n v="7.3999999999999996E-5"/>
    <n v="3.2869378293310801E-3"/>
  </r>
  <r>
    <x v="2"/>
    <s v="1A1b"/>
    <x v="2"/>
    <s v="Refineries - combustion"/>
    <n v="37"/>
    <s v="Fuel oil"/>
    <n v="14"/>
    <x v="2"/>
    <n v="8191.3391670823203"/>
    <s v="TJ (net)"/>
    <n v="9.4768832676944605E-5"/>
    <n v="0.77628365092532703"/>
  </r>
  <r>
    <x v="2"/>
    <s v="1A1b"/>
    <x v="2"/>
    <s v="Refineries - combustion"/>
    <n v="37"/>
    <s v="Gas oil"/>
    <n v="15"/>
    <x v="2"/>
    <n v="0.26557351466521101"/>
    <s v="TJ (net)"/>
    <n v="6.2867774925955296E-4"/>
    <n v="1.6696015946267401E-4"/>
  </r>
  <r>
    <x v="2"/>
    <s v="1A1b"/>
    <x v="2"/>
    <s v="Refineries - combustion"/>
    <n v="37"/>
    <s v="LPG"/>
    <n v="16"/>
    <x v="2"/>
    <n v="504.94169879298897"/>
    <s v="TJ (net)"/>
    <n v="3.2034534992817203E-5"/>
    <n v="1.6175572519316599E-2"/>
  </r>
  <r>
    <x v="2"/>
    <s v="1A1b"/>
    <x v="2"/>
    <s v="Refineries - combustion"/>
    <n v="37"/>
    <s v="Refinery miscellaneous"/>
    <n v="17"/>
    <x v="2"/>
    <n v="0"/>
    <s v="TJ (net)"/>
    <n v="0"/>
    <n v="0"/>
  </r>
  <r>
    <x v="2"/>
    <s v="1A1b"/>
    <x v="2"/>
    <s v="Refineries - combustion"/>
    <n v="37"/>
    <s v="Naphtha"/>
    <n v="18"/>
    <x v="2"/>
    <n v="2445.0016988317002"/>
    <s v="TJ (net)"/>
    <n v="6.2867774918667603E-4"/>
    <n v="1.5371181647791099"/>
  </r>
  <r>
    <x v="2"/>
    <s v="1A1b"/>
    <x v="2"/>
    <s v="Refineries - combustion"/>
    <n v="37"/>
    <s v="Natural gas"/>
    <n v="19"/>
    <x v="2"/>
    <n v="45623.665382205101"/>
    <s v="TJ (net)"/>
    <n v="3.2034534992817203E-5"/>
    <n v="1.46153290518683"/>
  </r>
  <r>
    <x v="2"/>
    <s v="1A1b"/>
    <x v="2"/>
    <s v="Refineries - combustion"/>
    <n v="37"/>
    <s v="OPG"/>
    <n v="26"/>
    <x v="2"/>
    <n v="105094.21808309499"/>
    <s v="TJ (net)"/>
    <n v="4.2045327178072498E-5"/>
    <n v="4.4187207838274301"/>
  </r>
  <r>
    <x v="2"/>
    <s v="1A1b"/>
    <x v="2"/>
    <s v="Refineries - combustion"/>
    <n v="37"/>
    <s v="Petrol"/>
    <n v="28"/>
    <x v="2"/>
    <n v="0"/>
    <s v="TJ (net)"/>
    <n v="0"/>
    <n v="0"/>
  </r>
  <r>
    <x v="2"/>
    <s v="1A1b"/>
    <x v="2"/>
    <s v="Refineries - combustion"/>
    <n v="37"/>
    <s v="Petroleum coke"/>
    <n v="31"/>
    <x v="2"/>
    <n v="37637.873668193002"/>
    <s v="TJ (net)"/>
    <n v="1.4645403378235801E-4"/>
    <n v="5.5122184216976597"/>
  </r>
  <r>
    <x v="3"/>
    <s v="1B1b"/>
    <x v="2"/>
    <s v="Solid smokeless fuel production"/>
    <n v="42"/>
    <s v="SSF produced"/>
    <n v="33"/>
    <x v="2"/>
    <n v="6.5981072546340905E-2"/>
    <s v="Mt fuel consumed"/>
    <n v="1.64399512134513E-2"/>
    <n v="1.08472561367304E-3"/>
  </r>
  <r>
    <x v="2"/>
    <s v="1A1c"/>
    <x v="2"/>
    <s v="Town gas manufacture"/>
    <n v="43"/>
    <s v="Burning oil"/>
    <n v="5"/>
    <x v="2"/>
    <n v="0"/>
    <s v="TJ (net)"/>
    <n v="0"/>
    <n v="0"/>
  </r>
  <r>
    <x v="2"/>
    <s v="1A1c"/>
    <x v="2"/>
    <s v="Town gas manufacture"/>
    <n v="43"/>
    <s v="Coal"/>
    <n v="7"/>
    <x v="2"/>
    <n v="0"/>
    <s v="TJ (net)"/>
    <n v="0"/>
    <n v="0"/>
  </r>
  <r>
    <x v="2"/>
    <s v="1A1c"/>
    <x v="2"/>
    <s v="Town gas manufacture"/>
    <n v="43"/>
    <s v="Coke"/>
    <n v="8"/>
    <x v="2"/>
    <n v="0"/>
    <s v="TJ (net)"/>
    <n v="0"/>
    <n v="0"/>
  </r>
  <r>
    <x v="2"/>
    <s v="1A1c"/>
    <x v="2"/>
    <s v="Town gas manufacture"/>
    <n v="43"/>
    <s v="Coke oven gas"/>
    <n v="9"/>
    <x v="2"/>
    <n v="0"/>
    <s v="TJ (net)"/>
    <n v="0"/>
    <n v="0"/>
  </r>
  <r>
    <x v="2"/>
    <s v="1A1c"/>
    <x v="2"/>
    <s v="Town gas manufacture"/>
    <n v="43"/>
    <s v="LPG"/>
    <n v="16"/>
    <x v="2"/>
    <n v="0"/>
    <s v="TJ (net)"/>
    <n v="0"/>
    <n v="0"/>
  </r>
  <r>
    <x v="2"/>
    <s v="1A1c"/>
    <x v="2"/>
    <s v="Town gas manufacture"/>
    <n v="43"/>
    <s v="Natural gas"/>
    <n v="19"/>
    <x v="2"/>
    <n v="0"/>
    <s v="TJ (net)"/>
    <n v="0"/>
    <n v="0"/>
  </r>
  <r>
    <x v="0"/>
    <s v="1A4cii"/>
    <x v="2"/>
    <s v="Agriculture - mobile machinery"/>
    <n v="55"/>
    <s v="Gas oil"/>
    <n v="15"/>
    <x v="2"/>
    <n v="56212.495445634697"/>
    <s v="TJ (net)"/>
    <n v="1.80534152263585E-4"/>
    <n v="10.1482752118983"/>
  </r>
  <r>
    <x v="0"/>
    <s v="1A4cii"/>
    <x v="2"/>
    <s v="Agriculture - mobile machinery"/>
    <n v="55"/>
    <s v="Petrol"/>
    <n v="28"/>
    <x v="2"/>
    <n v="67.185555036696101"/>
    <s v="TJ (net)"/>
    <n v="3.2365576060688903E-5"/>
    <n v="2.1744991917197901E-3"/>
  </r>
  <r>
    <x v="7"/>
    <s v="1A5b"/>
    <x v="2"/>
    <s v="Aircraft -  military"/>
    <n v="56"/>
    <s v="Aviation spirit"/>
    <n v="2"/>
    <x v="2"/>
    <n v="55.920532286486399"/>
    <s v="TJ (net)"/>
    <n v="1.8929905872401499E-4"/>
    <n v="1.05857041251778E-2"/>
  </r>
  <r>
    <x v="7"/>
    <s v="1A5b"/>
    <x v="2"/>
    <s v="Aircraft -  military"/>
    <n v="56"/>
    <s v="Aviation turbine fuel"/>
    <n v="3"/>
    <x v="2"/>
    <n v="15461.623773556001"/>
    <s v="TJ (net)"/>
    <n v="1.93601177428244E-4"/>
    <n v="2.9933885675129699"/>
  </r>
  <r>
    <x v="1"/>
    <s v="1A3eii"/>
    <x v="2"/>
    <s v="Aircraft - support vehicles"/>
    <n v="57"/>
    <s v="Gas oil"/>
    <n v="15"/>
    <x v="2"/>
    <n v="10103.406476226801"/>
    <s v="TJ (net)"/>
    <n v="1.11341620734431E-4"/>
    <n v="1.1249296520018399"/>
  </r>
  <r>
    <x v="4"/>
    <s v="1A2b"/>
    <x v="2"/>
    <s v="Autogenerators"/>
    <n v="58"/>
    <s v="Coal"/>
    <n v="7"/>
    <x v="2"/>
    <n v="56.583919798159698"/>
    <s v="TJ (net)"/>
    <n v="1.8000000000000001E-4"/>
    <n v="1.01851055636687E-2"/>
  </r>
  <r>
    <x v="4"/>
    <s v="1A2gviii"/>
    <x v="2"/>
    <s v="Autogenerators"/>
    <n v="58"/>
    <s v="Natural gas"/>
    <n v="19"/>
    <x v="2"/>
    <n v="34956.937991141604"/>
    <s v="TJ (net)"/>
    <n v="7.3999999999999996E-5"/>
    <n v="2.5868134113444801"/>
  </r>
  <r>
    <x v="2"/>
    <s v="1A1a"/>
    <x v="2"/>
    <s v="Autogenerators"/>
    <n v="58"/>
    <s v="Biogas"/>
    <n v="261"/>
    <x v="2"/>
    <n v="34191.250192550498"/>
    <s v="TJ (net)"/>
    <n v="2.63512954734307E-4"/>
    <n v="9.0098373642989191"/>
  </r>
  <r>
    <x v="0"/>
    <s v="1A4bii"/>
    <x v="2"/>
    <s v="House and garden machinery"/>
    <n v="59"/>
    <s v="DERV"/>
    <n v="12"/>
    <x v="2"/>
    <n v="518.19720673141603"/>
    <s v="TJ (net)"/>
    <n v="1.1171733492871801E-3"/>
    <n v="0.57891610903539703"/>
  </r>
  <r>
    <x v="0"/>
    <s v="1A4bii"/>
    <x v="2"/>
    <s v="House and garden machinery"/>
    <n v="59"/>
    <s v="Petrol"/>
    <n v="28"/>
    <x v="2"/>
    <n v="5509.0030790868204"/>
    <s v="TJ (net)"/>
    <n v="6.6382132408833398E-5"/>
    <n v="0.365699371836612"/>
  </r>
  <r>
    <x v="4"/>
    <s v="1A2gvii"/>
    <x v="2"/>
    <s v="Industrial off-road mobile machinery"/>
    <n v="66"/>
    <s v="DERV"/>
    <n v="12"/>
    <x v="2"/>
    <n v="11886.4576062331"/>
    <s v="TJ (net)"/>
    <n v="3.5796175292959498E-4"/>
    <n v="4.2548972008505199"/>
  </r>
  <r>
    <x v="4"/>
    <s v="1A2gvii"/>
    <x v="2"/>
    <s v="Industrial off-road mobile machinery"/>
    <n v="66"/>
    <s v="Gas oil"/>
    <n v="15"/>
    <x v="2"/>
    <n v="54687.834003524098"/>
    <s v="TJ (net)"/>
    <n v="3.6098512220837398E-4"/>
    <n v="19.741494441073399"/>
  </r>
  <r>
    <x v="4"/>
    <s v="1A2gvii"/>
    <x v="2"/>
    <s v="Industrial off-road mobile machinery"/>
    <n v="66"/>
    <s v="Petrol"/>
    <n v="28"/>
    <x v="2"/>
    <n v="7734.4279584660899"/>
    <s v="TJ (net)"/>
    <n v="1.39558464386441E-4"/>
    <n v="1.0794048887910801"/>
  </r>
  <r>
    <x v="7"/>
    <s v="1A5b"/>
    <x v="2"/>
    <s v="Shipping - naval"/>
    <n v="67"/>
    <s v="Gas oil"/>
    <n v="15"/>
    <x v="2"/>
    <n v="0.15483200228671901"/>
    <s v="TJ (net)"/>
    <n v="63.430283246840297"/>
    <n v="9.8210377607220103"/>
  </r>
  <r>
    <x v="5"/>
    <s v="2B3"/>
    <x v="2"/>
    <s v="Adipic acid production"/>
    <n v="91"/>
    <s v="Adipic acid produced"/>
    <n v="169"/>
    <x v="2"/>
    <n v="0"/>
    <s v="Mt Adipic Acid produced"/>
    <n v="0"/>
    <n v="0"/>
  </r>
  <r>
    <x v="5"/>
    <s v="2C3"/>
    <x v="2"/>
    <s v="Primary aluminium production - general"/>
    <n v="92"/>
    <s v="Primary aluminium production"/>
    <n v="174"/>
    <x v="2"/>
    <n v="3.6290827669642402E-2"/>
    <s v="Megatonne"/>
    <n v="5.3072972108969899E-2"/>
    <n v="1.9260620847223601E-3"/>
  </r>
  <r>
    <x v="4"/>
    <s v="1A2c"/>
    <x v="2"/>
    <s v="Ammonia production - combustion"/>
    <n v="94"/>
    <s v="Natural gas"/>
    <n v="19"/>
    <x v="2"/>
    <n v="6673.4636668754301"/>
    <s v="TJ (net)"/>
    <n v="1.0948054794054199E-4"/>
    <n v="0.730614458910821"/>
  </r>
  <r>
    <x v="5"/>
    <s v="2C1"/>
    <x v="2"/>
    <s v="Electric arc furnaces"/>
    <n v="95"/>
    <s v="Steel production (electric arc)"/>
    <n v="175"/>
    <x v="2"/>
    <n v="1.55050862342115"/>
    <s v="Megatonne"/>
    <n v="0.24467497773820099"/>
    <n v="0.379370662918459"/>
  </r>
  <r>
    <x v="5"/>
    <s v="2C1"/>
    <x v="2"/>
    <s v="Iron and steel - flaring"/>
    <n v="98"/>
    <s v="Blast furnace gas"/>
    <n v="4"/>
    <x v="2"/>
    <n v="3057.48450900023"/>
    <s v="TJ (net)"/>
    <n v="7.3999999999999996E-5"/>
    <n v="0.226253853666017"/>
  </r>
  <r>
    <x v="3"/>
    <s v="1B1b"/>
    <x v="2"/>
    <s v="Iron and steel - flaring"/>
    <n v="98"/>
    <s v="Coke oven gas"/>
    <n v="9"/>
    <x v="2"/>
    <n v="369.803116172101"/>
    <s v="TJ (net)"/>
    <n v="7.3999999999999996E-5"/>
    <n v="2.7365430596735501E-2"/>
  </r>
  <r>
    <x v="5"/>
    <s v="2C1"/>
    <x v="2"/>
    <s v="Basic oxygen furnaces"/>
    <n v="119"/>
    <s v="Steel production (oxygen converters)"/>
    <n v="176"/>
    <x v="2"/>
    <n v="5.2014985045728102"/>
    <s v="Mt material produced"/>
    <n v="1.9319788356043199E-2"/>
    <n v="0.100491850242622"/>
  </r>
  <r>
    <x v="8"/>
    <s v="z_1A3di(i)"/>
    <x v="2"/>
    <s v="Shipping - international IPCC definition"/>
    <n v="127"/>
    <s v="Fuel oil"/>
    <n v="14"/>
    <x v="2"/>
    <n v="0.80895036056476699"/>
    <s v="Mt fuel consumed"/>
    <n v="73.900455816786206"/>
    <n v="59.781800378889834"/>
  </r>
  <r>
    <x v="8"/>
    <s v="z_1A3di(i)"/>
    <x v="2"/>
    <s v="Shipping - international IPCC definition"/>
    <n v="127"/>
    <s v="Gas oil"/>
    <n v="15"/>
    <x v="2"/>
    <n v="1.6304743000000004"/>
    <s v="Mt fuel consumed"/>
    <n v="59.036771667815799"/>
    <n v="96.257938959341814"/>
  </r>
  <r>
    <x v="5"/>
    <s v="2B2"/>
    <x v="2"/>
    <s v="Nitric acid production"/>
    <n v="130"/>
    <s v="Acid production"/>
    <n v="83"/>
    <x v="2"/>
    <n v="1.0818099999999999"/>
    <s v="Mt 100% Nitric Acid produced"/>
    <n v="9.7983934332276507E-2"/>
    <n v="0.106"/>
  </r>
  <r>
    <x v="1"/>
    <s v="1A3c"/>
    <x v="2"/>
    <s v="Railways - intercity"/>
    <n v="172"/>
    <s v="Gas oil"/>
    <n v="15"/>
    <x v="2"/>
    <n v="9386.9903856602104"/>
    <s v="TJ (net)"/>
    <n v="1.03229579250763E-3"/>
    <n v="9.6901506794266101"/>
  </r>
  <r>
    <x v="1"/>
    <s v="1A3c"/>
    <x v="2"/>
    <s v="Railways - regional"/>
    <n v="173"/>
    <s v="Gas oil"/>
    <n v="15"/>
    <x v="2"/>
    <n v="9857.7762306352197"/>
    <s v="TJ (net)"/>
    <n v="2.1159092729065401E-4"/>
    <n v="2.0858160136638699"/>
  </r>
  <r>
    <x v="1"/>
    <s v="1A3c"/>
    <x v="2"/>
    <s v="Railways - freight"/>
    <n v="174"/>
    <s v="Gas oil"/>
    <n v="15"/>
    <x v="2"/>
    <n v="6295.29845676066"/>
    <s v="TJ (net)"/>
    <n v="5.2785631928758503E-4"/>
    <n v="3.3230130722025"/>
  </r>
  <r>
    <x v="1"/>
    <s v="1A3aii(i)"/>
    <x v="2"/>
    <s v="Aircraft - domestic take off and landing"/>
    <n v="177"/>
    <s v="Aviation spirit"/>
    <n v="2"/>
    <x v="2"/>
    <n v="495.55948583135898"/>
    <s v="TJ (net)"/>
    <n v="7.4115220469400905E-5"/>
    <n v="3.6728500548094102E-2"/>
  </r>
  <r>
    <x v="1"/>
    <s v="1A3aii(i)"/>
    <x v="2"/>
    <s v="Aircraft - domestic take off and landing"/>
    <n v="177"/>
    <s v="Aviation turbine fuel"/>
    <n v="3"/>
    <x v="2"/>
    <n v="6088.2374987434696"/>
    <s v="TJ (net)"/>
    <n v="2.58366196604495E-4"/>
    <n v="1.57299476657521"/>
  </r>
  <r>
    <x v="4"/>
    <s v="1A2f"/>
    <x v="2"/>
    <s v="Cement - non-decarbonising"/>
    <n v="178"/>
    <s v="Clinker production"/>
    <n v="167"/>
    <x v="2"/>
    <n v="8.0758235819375095"/>
    <s v="Mt clinker produced"/>
    <n v="1.3250177198089901"/>
    <n v="10.700609348118499"/>
  </r>
  <r>
    <x v="9"/>
    <s v="2G"/>
    <x v="2"/>
    <s v="Cigarette smoking"/>
    <n v="270"/>
    <s v="Cigarettes"/>
    <n v="80"/>
    <x v="2"/>
    <n v="2.3602338619401999E-2"/>
    <s v="Megatonne"/>
    <n v="1.8"/>
    <n v="4.2484209514923599E-2"/>
  </r>
  <r>
    <x v="6"/>
    <s v="5C1biv"/>
    <x v="2"/>
    <s v="Incineration - sewage sludge"/>
    <n v="302"/>
    <s v="Sewage sludge combustion"/>
    <n v="23"/>
    <x v="2"/>
    <n v="0.111571"/>
    <s v="Megatonne"/>
    <n v="1.64310550090739"/>
    <n v="0.18332292384173801"/>
  </r>
  <r>
    <x v="6"/>
    <s v="5C1biii"/>
    <x v="2"/>
    <s v="Incineration - clinical waste"/>
    <n v="303"/>
    <s v="Clinical waste"/>
    <n v="63"/>
    <x v="2"/>
    <n v="9.70474746407433E-2"/>
    <s v="Megatonne"/>
    <n v="1.8"/>
    <n v="0.17468545435333799"/>
  </r>
  <r>
    <x v="6"/>
    <s v="5C1bii"/>
    <x v="2"/>
    <s v="Incineration - chemical waste"/>
    <n v="304"/>
    <s v="Chemical waste"/>
    <n v="73"/>
    <x v="2"/>
    <n v="0.10966169139618299"/>
    <s v="Megatonne"/>
    <n v="1.4460413437791"/>
    <n v="0.15857533958762501"/>
  </r>
  <r>
    <x v="6"/>
    <s v="5C1bv"/>
    <x v="2"/>
    <s v="Crematoria"/>
    <n v="305"/>
    <s v="Cremation"/>
    <n v="64"/>
    <x v="2"/>
    <n v="0.50897317042400902"/>
    <s v="million cremations"/>
    <n v="0.82499999999999996"/>
    <n v="0.419902865599807"/>
  </r>
  <r>
    <x v="2"/>
    <s v="1A1c"/>
    <x v="2"/>
    <s v="Upstream oil and gas production - combustion at gas separation plant"/>
    <n v="361"/>
    <s v="LPG"/>
    <n v="16"/>
    <x v="2"/>
    <n v="639.09045195036401"/>
    <s v="TJ (net)"/>
    <n v="1.5818499558048E-4"/>
    <n v="0.101094520317295"/>
  </r>
  <r>
    <x v="2"/>
    <s v="1A1c"/>
    <x v="2"/>
    <s v="Upstream oil and gas production - combustion at gas separation plant"/>
    <n v="361"/>
    <s v="OPG"/>
    <n v="26"/>
    <x v="2"/>
    <n v="12289.596495781299"/>
    <s v="TJ (net)"/>
    <n v="1.5818499558048E-4"/>
    <n v="1.94402976737105"/>
  </r>
  <r>
    <x v="3"/>
    <s v="1B2ai"/>
    <x v="2"/>
    <s v="Upstream Oil Production - Offshore Well Testing"/>
    <n v="368"/>
    <s v="Exploration drilling :amount of gas flared"/>
    <n v="187"/>
    <x v="2"/>
    <n v="12316.8777529627"/>
    <s v="t"/>
    <n v="3.7000641594881701E-6"/>
    <n v="4.5573237930534499E-2"/>
  </r>
  <r>
    <x v="6"/>
    <s v="5E"/>
    <x v="2"/>
    <s v="Accidental fires - vehicles"/>
    <n v="373"/>
    <s v="Mass burnt"/>
    <n v="249"/>
    <x v="2"/>
    <n v="6.5544220709785597"/>
    <s v="kilotonne"/>
    <n v="2E-3"/>
    <n v="1.31088441419571E-2"/>
  </r>
  <r>
    <x v="5"/>
    <s v="2B10a"/>
    <x v="2"/>
    <s v="Chemical industry - nitric acid use"/>
    <n v="405"/>
    <s v="Chemicals and manmade fibres"/>
    <n v="154"/>
    <x v="2"/>
    <n v="57.146515215903598"/>
    <s v="no units"/>
    <n v="7.9340722707089192E-3"/>
    <n v="0.45340458174214598"/>
  </r>
  <r>
    <x v="6"/>
    <s v="5C1bv"/>
    <x v="2"/>
    <s v="Incineration - animal carcases"/>
    <n v="418"/>
    <s v="Non-fuel combustion"/>
    <n v="21"/>
    <x v="2"/>
    <n v="1"/>
    <s v="no units"/>
    <n v="0.245"/>
    <n v="0.245"/>
  </r>
  <r>
    <x v="6"/>
    <s v="5C2"/>
    <x v="2"/>
    <s v="Small-scale waste burning"/>
    <n v="434"/>
    <s v="Waste"/>
    <n v="236"/>
    <x v="2"/>
    <n v="106.978921103535"/>
    <s v="kilotonne"/>
    <n v="1.2213961475742001E-3"/>
    <n v="0.130663642107502"/>
  </r>
  <r>
    <x v="9"/>
    <s v="2G"/>
    <x v="2"/>
    <s v="Fireworks"/>
    <n v="436"/>
    <s v="Process emission"/>
    <n v="48"/>
    <x v="2"/>
    <n v="10.8096351441338"/>
    <s v="TJ (net)"/>
    <n v="2.5999999999999998E-4"/>
    <n v="2.8105051374747898E-3"/>
  </r>
  <r>
    <x v="6"/>
    <s v="5E"/>
    <x v="2"/>
    <s v="Accidental fires - dwellings"/>
    <n v="440"/>
    <s v="Mass burnt"/>
    <n v="249"/>
    <x v="2"/>
    <n v="21.668107711021499"/>
    <s v="kilotonne"/>
    <n v="3.0000000000000001E-3"/>
    <n v="6.5004323133064507E-2"/>
  </r>
  <r>
    <x v="6"/>
    <s v="5E"/>
    <x v="2"/>
    <s v="Accidental fires - other buildings"/>
    <n v="441"/>
    <s v="Mass burnt"/>
    <n v="249"/>
    <x v="2"/>
    <n v="15.7316803768122"/>
    <s v="kilotonne"/>
    <n v="3.0000000000000001E-3"/>
    <n v="4.7195041130436599E-2"/>
  </r>
  <r>
    <x v="8"/>
    <s v="z_11C"/>
    <x v="2"/>
    <s v="Accidental fires - vegetation"/>
    <n v="442"/>
    <s v="Area burnt"/>
    <n v="250"/>
    <x v="2"/>
    <n v="1217.90849673203"/>
    <s v="hectares"/>
    <n v="5.1E-5"/>
    <n v="6.2113333333333499E-2"/>
  </r>
  <r>
    <x v="8"/>
    <s v="z_11B"/>
    <x v="2"/>
    <s v="Accidental fires - forests"/>
    <n v="443"/>
    <s v="Area burnt"/>
    <n v="250"/>
    <x v="2"/>
    <n v="698.66666666666697"/>
    <s v="hectares"/>
    <n v="1.9000000000000001E-4"/>
    <n v="0.13274666666666701"/>
  </r>
  <r>
    <x v="8"/>
    <s v="z_11C"/>
    <x v="2"/>
    <s v="Accidental fires - straw"/>
    <n v="444"/>
    <s v="Mass burnt"/>
    <n v="249"/>
    <x v="2"/>
    <n v="20.320718954248399"/>
    <s v="kilotonne"/>
    <n v="2.2499999999999998E-3"/>
    <n v="4.5721617647058899E-2"/>
  </r>
  <r>
    <x v="8"/>
    <s v="z_1A3aii(ii)"/>
    <x v="2"/>
    <s v="Aircraft - domestic cruise"/>
    <n v="500"/>
    <s v="Aviation spirit"/>
    <n v="2"/>
    <x v="2"/>
    <n v="19.1871183680508"/>
    <s v="TJ (net)"/>
    <n v="3.5779429804595801E-5"/>
    <n v="6.8650415480214398E-4"/>
  </r>
  <r>
    <x v="8"/>
    <s v="z_1A3aii(ii)"/>
    <x v="2"/>
    <s v="Aircraft - domestic cruise"/>
    <n v="500"/>
    <s v="Aviation turbine fuel"/>
    <n v="3"/>
    <x v="2"/>
    <n v="17193.372777901499"/>
    <s v="TJ (net)"/>
    <n v="3.3570612133175602E-4"/>
    <n v="5.7719204878803101"/>
  </r>
  <r>
    <x v="8"/>
    <s v="z_1A3ai(ii)"/>
    <x v="2"/>
    <s v="Aircraft - international cruise"/>
    <n v="501"/>
    <s v="Aviation spirit"/>
    <n v="2"/>
    <x v="2"/>
    <n v="2.1593106107987499"/>
    <s v="TJ (net)"/>
    <n v="2.85831935970014E-5"/>
    <n v="6.1719993224520001E-5"/>
  </r>
  <r>
    <x v="8"/>
    <s v="z_1A3ai(ii)"/>
    <x v="2"/>
    <s v="Aircraft - international cruise"/>
    <n v="501"/>
    <s v="Aviation turbine fuel"/>
    <n v="3"/>
    <x v="2"/>
    <n v="537894.612568132"/>
    <s v="TJ (net)"/>
    <n v="3.9845489809569299E-4"/>
    <n v="214.32674303705701"/>
  </r>
  <r>
    <x v="10"/>
    <s v="1A3bi"/>
    <x v="2"/>
    <s v="Road transport - cars - rural driving"/>
    <n v="651"/>
    <s v="Petrol"/>
    <n v="28"/>
    <x v="2"/>
    <n v="195495.729670481"/>
    <s v="TJ (net)"/>
    <n v="2.9802899497419901E-5"/>
    <n v="5.8263395835441196"/>
  </r>
  <r>
    <x v="10"/>
    <s v="1A3bi"/>
    <x v="2"/>
    <s v="Road transport - cars - rural driving"/>
    <n v="652"/>
    <s v="DERV"/>
    <n v="12"/>
    <x v="2"/>
    <n v="197217.33045366299"/>
    <s v="TJ (net)"/>
    <n v="7.1023374375007694E-5"/>
    <n v="14.0070402940501"/>
  </r>
  <r>
    <x v="13"/>
    <s v="1A3bii"/>
    <x v="2"/>
    <s v="Road transport - LGVs - rural driving"/>
    <n v="654"/>
    <s v="Petrol"/>
    <n v="28"/>
    <x v="2"/>
    <n v="3264.7215733153498"/>
    <s v="TJ (net)"/>
    <n v="2.00951494802624E-5"/>
    <n v="6.5605068027209404E-2"/>
  </r>
  <r>
    <x v="13"/>
    <s v="1A3bii"/>
    <x v="2"/>
    <s v="Road transport - LGVs - rural driving"/>
    <n v="655"/>
    <s v="DERV"/>
    <n v="12"/>
    <x v="2"/>
    <n v="112529.07592078899"/>
    <s v="TJ (net)"/>
    <n v="7.5420161555810606E-5"/>
    <n v="8.4869610856719806"/>
  </r>
  <r>
    <x v="14"/>
    <s v="1A3biii"/>
    <x v="2"/>
    <s v="Road transport - buses and coaches - rural driving"/>
    <n v="656"/>
    <s v="DERV"/>
    <n v="12"/>
    <x v="2"/>
    <n v="10539.547662195901"/>
    <s v="TJ (net)"/>
    <n v="2.1924108465651902E-5"/>
    <n v="0.231070186124891"/>
  </r>
  <r>
    <x v="14"/>
    <s v="1A3biii"/>
    <x v="2"/>
    <s v="Road transport - HGV articulated - rural driving"/>
    <n v="657"/>
    <s v="DERV"/>
    <n v="12"/>
    <x v="2"/>
    <n v="63700.383116830497"/>
    <s v="TJ (net)"/>
    <n v="1.3611437469338401E-5"/>
    <n v="0.86705378156763802"/>
  </r>
  <r>
    <x v="14"/>
    <s v="1A3biii"/>
    <x v="2"/>
    <s v="Road transport - HGV rigid - rural driving"/>
    <n v="658"/>
    <s v="DERV"/>
    <n v="12"/>
    <x v="2"/>
    <n v="47564.829374020897"/>
    <s v="TJ (net)"/>
    <n v="1.6974146669291499E-5"/>
    <n v="0.80737239009445505"/>
  </r>
  <r>
    <x v="15"/>
    <s v="1A3biv"/>
    <x v="2"/>
    <s v="Road transport - motorcycle (&gt;50cc  2st) - rural driving"/>
    <n v="660"/>
    <s v="Petrol"/>
    <n v="28"/>
    <x v="2"/>
    <n v="0"/>
    <s v="TJ (net)"/>
    <n v="0"/>
    <n v="0"/>
  </r>
  <r>
    <x v="15"/>
    <s v="1A3biv"/>
    <x v="2"/>
    <s v="Road transport - motorcycle (&gt;50cc  4st) - rural driving"/>
    <n v="661"/>
    <s v="Petrol"/>
    <n v="28"/>
    <x v="2"/>
    <n v="2925.2059698071998"/>
    <s v="TJ (net)"/>
    <n v="1.874476973764E-5"/>
    <n v="5.4832312339205901E-2"/>
  </r>
  <r>
    <x v="10"/>
    <s v="1A3bi"/>
    <x v="2"/>
    <s v="Road transport - cars - urban driving"/>
    <n v="663"/>
    <s v="Petrol"/>
    <n v="28"/>
    <x v="2"/>
    <n v="211806.372077262"/>
    <s v="TJ (net)"/>
    <n v="2.56394049498575E-5"/>
    <n v="5.4305893446491096"/>
  </r>
  <r>
    <x v="10"/>
    <s v="1A3bi"/>
    <x v="2"/>
    <s v="Road transport - cars - urban driving"/>
    <n v="664"/>
    <s v="DERV"/>
    <n v="12"/>
    <x v="2"/>
    <n v="161245.094866878"/>
    <s v="TJ (net)"/>
    <n v="7.8342104756575596E-5"/>
    <n v="12.632280113544899"/>
  </r>
  <r>
    <x v="13"/>
    <s v="1A3bii"/>
    <x v="2"/>
    <s v="Road transport - LGVs - urban driving"/>
    <n v="666"/>
    <s v="Petrol"/>
    <n v="28"/>
    <x v="2"/>
    <n v="3149.3090646376399"/>
    <s v="TJ (net)"/>
    <n v="1.42558874165761E-5"/>
    <n v="4.4896195465476803E-2"/>
  </r>
  <r>
    <x v="13"/>
    <s v="1A3bii"/>
    <x v="2"/>
    <s v="Road transport - LGVs - urban driving"/>
    <n v="667"/>
    <s v="DERV"/>
    <n v="12"/>
    <x v="2"/>
    <n v="84700.733912325493"/>
    <s v="TJ (net)"/>
    <n v="6.6800290479668094E-5"/>
    <n v="5.6580336291844198"/>
  </r>
  <r>
    <x v="14"/>
    <s v="1A3biii"/>
    <x v="2"/>
    <s v="Road transport - buses and coaches - urban driving"/>
    <n v="668"/>
    <s v="DERV"/>
    <n v="12"/>
    <x v="2"/>
    <n v="28648.1271267255"/>
    <s v="TJ (net)"/>
    <n v="4.2102567111598599E-5"/>
    <n v="1.2061596949745701"/>
  </r>
  <r>
    <x v="14"/>
    <s v="1A3biii"/>
    <x v="2"/>
    <s v="Road transport - HGV articulated - urban driving"/>
    <n v="669"/>
    <s v="DERV"/>
    <n v="12"/>
    <x v="2"/>
    <n v="14575.5139777765"/>
    <s v="TJ (net)"/>
    <n v="2.8593976521637599E-5"/>
    <n v="0.41677190447134199"/>
  </r>
  <r>
    <x v="14"/>
    <s v="1A3biii"/>
    <x v="2"/>
    <s v="Road transport - HGV rigid - urban driving"/>
    <n v="670"/>
    <s v="DERV"/>
    <n v="12"/>
    <x v="2"/>
    <n v="25099.7305395105"/>
    <s v="TJ (net)"/>
    <n v="3.9250741652193102E-5"/>
    <n v="0.98518303894598802"/>
  </r>
  <r>
    <x v="15"/>
    <s v="1A3biv"/>
    <x v="2"/>
    <s v="Road transport - mopeds (&lt;50cc 2st) - urban driving"/>
    <n v="671"/>
    <s v="Petrol"/>
    <n v="28"/>
    <x v="2"/>
    <n v="111.839096104985"/>
    <s v="TJ (net)"/>
    <n v="4.2361926335416702E-5"/>
    <n v="4.7377195506189598E-3"/>
  </r>
  <r>
    <x v="15"/>
    <s v="1A3biv"/>
    <x v="2"/>
    <s v="Road transport - motorcycle (&gt;50cc  2st) - urban driving"/>
    <n v="672"/>
    <s v="Petrol"/>
    <n v="28"/>
    <x v="2"/>
    <n v="66.806922893899099"/>
    <s v="TJ (net)"/>
    <n v="3.1184891423578201E-5"/>
    <n v="2.0833666367895999E-3"/>
  </r>
  <r>
    <x v="15"/>
    <s v="1A3biv"/>
    <x v="2"/>
    <s v="Road transport - motorcycle (&gt;50cc  4st) - urban driving"/>
    <n v="673"/>
    <s v="Petrol"/>
    <n v="28"/>
    <x v="2"/>
    <n v="3303.34277050123"/>
    <s v="TJ (net)"/>
    <n v="1.3313944029460101E-5"/>
    <n v="4.3980520756574999E-2"/>
  </r>
  <r>
    <x v="10"/>
    <s v="1A3bi"/>
    <x v="2"/>
    <s v="Road transport - cars - motorway driving"/>
    <n v="675"/>
    <s v="Petrol"/>
    <n v="28"/>
    <x v="2"/>
    <n v="73384.973351355497"/>
    <s v="TJ (net)"/>
    <n v="3.33278799750325E-5"/>
    <n v="2.4457655838249299"/>
  </r>
  <r>
    <x v="10"/>
    <s v="1A3bi"/>
    <x v="2"/>
    <s v="Road transport - cars - motorway driving"/>
    <n v="676"/>
    <s v="DERV"/>
    <n v="12"/>
    <x v="2"/>
    <n v="105211.842744447"/>
    <s v="TJ (net)"/>
    <n v="7.6428834121707801E-5"/>
    <n v="8.0412184767545494"/>
  </r>
  <r>
    <x v="13"/>
    <s v="1A3bii"/>
    <x v="2"/>
    <s v="Road transport - LGVs - motorway driving"/>
    <n v="678"/>
    <s v="Petrol"/>
    <n v="28"/>
    <x v="2"/>
    <n v="1567.50600291406"/>
    <s v="TJ (net)"/>
    <n v="1.9028372193041799E-5"/>
    <n v="2.9827087638276E-2"/>
  </r>
  <r>
    <x v="13"/>
    <s v="1A3bii"/>
    <x v="2"/>
    <s v="Road transport - LGVs - motorway driving"/>
    <n v="679"/>
    <s v="DERV"/>
    <n v="12"/>
    <x v="2"/>
    <n v="56550.873624281099"/>
    <s v="TJ (net)"/>
    <n v="9.3482291281555202E-5"/>
    <n v="5.2865052403714596"/>
  </r>
  <r>
    <x v="14"/>
    <s v="1A3biii"/>
    <x v="2"/>
    <s v="Road transport - buses and coaches - motorway driving"/>
    <n v="680"/>
    <s v="DERV"/>
    <n v="12"/>
    <x v="2"/>
    <n v="3211.0715199701799"/>
    <s v="TJ (net)"/>
    <n v="1.5997506314744399E-5"/>
    <n v="5.13691369178189E-2"/>
  </r>
  <r>
    <x v="14"/>
    <s v="1A3biii"/>
    <x v="2"/>
    <s v="Road transport - HGV articulated - motorway driving"/>
    <n v="681"/>
    <s v="DERV"/>
    <n v="12"/>
    <x v="2"/>
    <n v="93969.046513733396"/>
    <s v="TJ (net)"/>
    <n v="1.2305043270416199E-5"/>
    <n v="1.15629318343124"/>
  </r>
  <r>
    <x v="14"/>
    <s v="1A3biii"/>
    <x v="2"/>
    <s v="Road transport - HGV rigid - motorway driving"/>
    <n v="682"/>
    <s v="DERV"/>
    <n v="12"/>
    <x v="2"/>
    <n v="30877.647404360301"/>
    <s v="TJ (net)"/>
    <n v="1.2958670106039301E-5"/>
    <n v="0.40013324636370601"/>
  </r>
  <r>
    <x v="15"/>
    <s v="1A3biv"/>
    <x v="2"/>
    <s v="Road transport - motorcycle (&gt;50cc  4st) - motorway driving"/>
    <n v="685"/>
    <s v="Petrol"/>
    <n v="28"/>
    <x v="2"/>
    <n v="784.98416764459103"/>
    <s v="TJ (net)"/>
    <n v="2.4573795868142399E-5"/>
    <n v="1.9290040695421801E-2"/>
  </r>
  <r>
    <x v="10"/>
    <s v="1A3bi"/>
    <x v="2"/>
    <s v="Road transport - cars - cold start"/>
    <n v="687"/>
    <s v="Petrol"/>
    <n v="28"/>
    <x v="2"/>
    <n v="10.7535294250464"/>
    <s v="Megatonne"/>
    <n v="5.6249586084890703E-2"/>
    <n v="0.60488157911055296"/>
  </r>
  <r>
    <x v="10"/>
    <s v="1A3bi"/>
    <x v="2"/>
    <s v="Road transport - cars - cold start"/>
    <n v="688"/>
    <s v="DERV"/>
    <n v="12"/>
    <x v="2"/>
    <n v="10.801121650459001"/>
    <s v="Megatonne"/>
    <n v="0.28087895399667101"/>
    <n v="3.0338077511717199"/>
  </r>
  <r>
    <x v="13"/>
    <s v="1A3bii"/>
    <x v="2"/>
    <s v="Road transport - LGVs - cold start"/>
    <n v="690"/>
    <s v="Petrol"/>
    <n v="28"/>
    <x v="2"/>
    <n v="0.178556265751384"/>
    <s v="Megatonne"/>
    <n v="2.8807050708987699E-2"/>
    <n v="5.1436794019076E-3"/>
  </r>
  <r>
    <x v="13"/>
    <s v="1A3bii"/>
    <x v="2"/>
    <s v="Road transport - LGVs - cold start"/>
    <n v="691"/>
    <s v="DERV"/>
    <n v="12"/>
    <x v="2"/>
    <n v="5.91172774370082"/>
    <s v="Megatonne"/>
    <n v="0.28666708817500602"/>
    <n v="1.69469777837011"/>
  </r>
  <r>
    <x v="6"/>
    <s v="5C1bv"/>
    <x v="2"/>
    <s v="Foot and mouth pyres"/>
    <n v="712"/>
    <s v="Pigs burnt"/>
    <n v="239"/>
    <x v="2"/>
    <n v="0"/>
    <s v="Population Size (1000 head)"/>
    <n v="4.73E-4"/>
    <n v="0"/>
  </r>
  <r>
    <x v="6"/>
    <s v="5C1bv"/>
    <x v="2"/>
    <s v="Foot and mouth pyres"/>
    <n v="712"/>
    <s v="Cows burnt"/>
    <n v="240"/>
    <x v="2"/>
    <n v="0"/>
    <s v="Population Size (1000 head)"/>
    <n v="1.9680000000000001E-3"/>
    <n v="0"/>
  </r>
  <r>
    <x v="6"/>
    <s v="5C1bv"/>
    <x v="2"/>
    <s v="Foot and mouth pyres"/>
    <n v="712"/>
    <s v="Sheep burnt"/>
    <n v="241"/>
    <x v="2"/>
    <n v="0"/>
    <s v="Population Size (1000 head)"/>
    <n v="1.07E-4"/>
    <n v="0"/>
  </r>
  <r>
    <x v="6"/>
    <s v="5C1bv"/>
    <x v="2"/>
    <s v="Foot and mouth pyres"/>
    <n v="712"/>
    <s v="Goats burnt"/>
    <n v="242"/>
    <x v="2"/>
    <n v="0"/>
    <s v="Population Size (1000 head)"/>
    <n v="1.07E-4"/>
    <n v="0"/>
  </r>
  <r>
    <x v="6"/>
    <s v="5C1bv"/>
    <x v="2"/>
    <s v="Foot and mouth pyres"/>
    <n v="712"/>
    <s v="Deer burnt"/>
    <n v="243"/>
    <x v="2"/>
    <n v="0"/>
    <s v="Population Size (1000 head)"/>
    <n v="1.9680000000000001E-3"/>
    <n v="0"/>
  </r>
  <r>
    <x v="1"/>
    <s v="1A3c"/>
    <x v="2"/>
    <s v="Rail - coal"/>
    <n v="815"/>
    <s v="Coal"/>
    <n v="7"/>
    <x v="2"/>
    <n v="325.49546835276402"/>
    <s v="TJ (net)"/>
    <n v="1.5936966768534001E-4"/>
    <n v="5.1874104624464103E-2"/>
  </r>
  <r>
    <x v="3"/>
    <s v="1B2c"/>
    <x v="2"/>
    <s v="Upstream Gas Production - flaring"/>
    <n v="816"/>
    <s v="Non-fuel combustion"/>
    <n v="21"/>
    <x v="2"/>
    <n v="63971.518441616397"/>
    <s v="t"/>
    <n v="1.3625397293829901E-6"/>
    <n v="8.7163735425659E-2"/>
  </r>
  <r>
    <x v="3"/>
    <s v="1B2b"/>
    <x v="2"/>
    <s v="Upstream Gas Production - process emissions"/>
    <n v="817"/>
    <s v="Non-fuel combustion"/>
    <n v="21"/>
    <x v="2"/>
    <n v="0.58376851575741895"/>
    <s v="EF = Emission fuel = 1"/>
    <n v="0"/>
    <n v="0"/>
  </r>
  <r>
    <x v="2"/>
    <s v="1A1c"/>
    <x v="2"/>
    <s v="Upstream Gas Production - fuel combustion"/>
    <n v="818"/>
    <s v="Gas oil"/>
    <n v="15"/>
    <x v="2"/>
    <n v="1840.7288377950499"/>
    <s v="TJ (net)"/>
    <n v="1.1254197454233701E-3"/>
    <n v="2.0715925800247601"/>
  </r>
  <r>
    <x v="2"/>
    <s v="1A1c"/>
    <x v="2"/>
    <s v="Upstream Gas Production - fuel combustion"/>
    <n v="818"/>
    <s v="Natural gas"/>
    <n v="19"/>
    <x v="2"/>
    <n v="38827.957522089899"/>
    <s v="TJ (net)"/>
    <n v="1.4084874478162499E-4"/>
    <n v="5.4688690794206201"/>
  </r>
  <r>
    <x v="3"/>
    <s v="1B2b"/>
    <x v="2"/>
    <s v="Upstream Gas Production - Offshore Well Testing"/>
    <n v="821"/>
    <s v="Exploration drilling :amount of gas flared"/>
    <n v="187"/>
    <x v="2"/>
    <n v="27238.390766001699"/>
    <s v="t"/>
    <n v="1.2005942595164199E-6"/>
    <n v="3.2702255592126701E-2"/>
  </r>
  <r>
    <x v="1"/>
    <s v="1A3ai(i)"/>
    <x v="2"/>
    <s v="Aircraft between UK and CDs - TOL"/>
    <n v="825"/>
    <s v="Aviation spirit"/>
    <n v="2"/>
    <x v="2"/>
    <n v="5.8922296262568397E-2"/>
    <s v="TJ (net)"/>
    <n v="2.5686882834416599E-5"/>
    <n v="1.5135301204313801E-6"/>
  </r>
  <r>
    <x v="1"/>
    <s v="1A3ai(i)"/>
    <x v="2"/>
    <s v="Aircraft between UK and CDs - TOL"/>
    <n v="825"/>
    <s v="Aviation turbine fuel"/>
    <n v="3"/>
    <x v="2"/>
    <n v="403.49748916105898"/>
    <s v="TJ (net)"/>
    <n v="2.3855650876448701E-4"/>
    <n v="9.6256952309498697E-2"/>
  </r>
  <r>
    <x v="1"/>
    <s v="1A3ai(i)"/>
    <x v="2"/>
    <s v="Aircraft between UK and Gibraltar - TOL"/>
    <n v="826"/>
    <s v="Aviation turbine fuel"/>
    <n v="3"/>
    <x v="2"/>
    <n v="53.806138626642102"/>
    <s v="TJ (net)"/>
    <n v="2.5448823984705599E-4"/>
    <n v="1.3693029512060801E-2"/>
  </r>
  <r>
    <x v="8"/>
    <s v="z_1A3ai(ii)"/>
    <x v="2"/>
    <s v="Aircraft between UK and CDs - Cruise"/>
    <n v="828"/>
    <s v="Aviation spirit"/>
    <n v="2"/>
    <x v="2"/>
    <n v="2.4403624974180702"/>
    <s v="TJ (net)"/>
    <n v="2.2191727628798398E-5"/>
    <n v="5.4155859858236099E-5"/>
  </r>
  <r>
    <x v="8"/>
    <s v="z_1A3ai(ii)"/>
    <x v="2"/>
    <s v="Aircraft between UK and CDs - Cruise"/>
    <n v="828"/>
    <s v="Aviation turbine fuel"/>
    <n v="3"/>
    <x v="2"/>
    <n v="909.07012138519497"/>
    <s v="TJ (net)"/>
    <n v="3.5058346842899602E-4"/>
    <n v="0.31870495620039002"/>
  </r>
  <r>
    <x v="8"/>
    <s v="z_1A3ai(ii)"/>
    <x v="2"/>
    <s v="Aircraft between UK and Gibraltar - Cruise"/>
    <n v="829"/>
    <s v="Aviation turbine fuel"/>
    <n v="3"/>
    <x v="2"/>
    <n v="399.52189356836499"/>
    <s v="TJ (net)"/>
    <n v="3.2688808558987401E-4"/>
    <n v="0.13059894693980401"/>
  </r>
  <r>
    <x v="4"/>
    <s v="1A2b"/>
    <x v="2"/>
    <s v="Autogeneration - exported to grid"/>
    <n v="833"/>
    <s v="Coal"/>
    <n v="7"/>
    <x v="2"/>
    <n v="42.970985005159399"/>
    <s v="TJ (net)"/>
    <n v="1.8000000000000001E-4"/>
    <n v="7.7347773009286899E-3"/>
  </r>
  <r>
    <x v="4"/>
    <s v="1A2gviii"/>
    <x v="2"/>
    <s v="Autogeneration - exported to grid"/>
    <n v="833"/>
    <s v="Natural gas"/>
    <n v="19"/>
    <x v="2"/>
    <n v="26469.2961400081"/>
    <s v="TJ (net)"/>
    <n v="7.3999999999999996E-5"/>
    <n v="1.9587279143606"/>
  </r>
  <r>
    <x v="4"/>
    <s v="1A2b"/>
    <x v="2"/>
    <s v="Non-Ferrous Metal (combustion)"/>
    <n v="834"/>
    <s v="Coal"/>
    <n v="7"/>
    <x v="2"/>
    <n v="185.38611931967699"/>
    <s v="TJ (net)"/>
    <n v="1.73E-4"/>
    <n v="3.2071798642304097E-2"/>
  </r>
  <r>
    <x v="4"/>
    <s v="1A2b"/>
    <x v="2"/>
    <s v="Non-Ferrous Metal (combustion)"/>
    <n v="834"/>
    <s v="Fuel oil"/>
    <n v="14"/>
    <x v="2"/>
    <n v="17.093515018054799"/>
    <s v="TJ (net)"/>
    <n v="5.13E-4"/>
    <n v="8.76897320426211E-3"/>
  </r>
  <r>
    <x v="4"/>
    <s v="1A2b"/>
    <x v="2"/>
    <s v="Non-Ferrous Metal (combustion)"/>
    <n v="834"/>
    <s v="Gas oil"/>
    <n v="15"/>
    <x v="2"/>
    <n v="15.7314895471344"/>
    <s v="TJ (net)"/>
    <n v="5.13E-4"/>
    <n v="8.0702541376799497E-3"/>
  </r>
  <r>
    <x v="4"/>
    <s v="1A2b"/>
    <x v="2"/>
    <s v="Non-Ferrous Metal (combustion)"/>
    <n v="834"/>
    <s v="Natural gas"/>
    <n v="19"/>
    <x v="2"/>
    <n v="7759.82121884964"/>
    <s v="TJ (net)"/>
    <n v="7.3999999999999996E-5"/>
    <n v="0.574226770194873"/>
  </r>
  <r>
    <x v="4"/>
    <s v="1A2c"/>
    <x v="2"/>
    <s v="Chemicals (combustion)"/>
    <n v="835"/>
    <s v="Coal"/>
    <n v="7"/>
    <x v="2"/>
    <n v="404.49090540317502"/>
    <s v="TJ (net)"/>
    <n v="1.73E-4"/>
    <n v="6.9976926634749304E-2"/>
  </r>
  <r>
    <x v="4"/>
    <s v="1A2c"/>
    <x v="2"/>
    <s v="Chemicals (combustion)"/>
    <n v="835"/>
    <s v="Fuel oil"/>
    <n v="14"/>
    <x v="2"/>
    <n v="1437.39177075366"/>
    <s v="TJ (net)"/>
    <n v="5.13E-4"/>
    <n v="0.737381978396628"/>
  </r>
  <r>
    <x v="4"/>
    <s v="1A2c"/>
    <x v="2"/>
    <s v="Chemicals (combustion)"/>
    <n v="835"/>
    <s v="Gas oil"/>
    <n v="15"/>
    <x v="2"/>
    <n v="197.38238359396701"/>
    <s v="TJ (net)"/>
    <n v="5.13E-4"/>
    <n v="0.101257162783705"/>
  </r>
  <r>
    <x v="4"/>
    <s v="1A2c"/>
    <x v="2"/>
    <s v="Chemicals (combustion)"/>
    <n v="835"/>
    <s v="Natural gas"/>
    <n v="19"/>
    <x v="2"/>
    <n v="63539.454723377297"/>
    <s v="TJ (net)"/>
    <n v="7.3999999999999996E-5"/>
    <n v="4.7019196495299198"/>
  </r>
  <r>
    <x v="4"/>
    <s v="1A2c"/>
    <x v="2"/>
    <s v="Chemicals (combustion)"/>
    <n v="835"/>
    <s v="OPG"/>
    <n v="26"/>
    <x v="2"/>
    <n v="41527.587853584897"/>
    <s v="TJ (net)"/>
    <n v="4.6601963851277799E-5"/>
    <n v="1.9352671479835299"/>
  </r>
  <r>
    <x v="4"/>
    <s v="1A2d"/>
    <x v="2"/>
    <s v="Pulp, Paper and Print (combustion)"/>
    <n v="836"/>
    <s v="Coal"/>
    <n v="7"/>
    <x v="2"/>
    <n v="735.61284345459001"/>
    <s v="TJ (net)"/>
    <n v="1.73E-4"/>
    <n v="0.12726102191764399"/>
  </r>
  <r>
    <x v="4"/>
    <s v="1A2d"/>
    <x v="2"/>
    <s v="Pulp, Paper and Print (combustion)"/>
    <n v="836"/>
    <s v="Fuel oil"/>
    <n v="14"/>
    <x v="2"/>
    <n v="36.649085101946099"/>
    <s v="TJ (net)"/>
    <n v="5.13E-4"/>
    <n v="1.8800980657298301E-2"/>
  </r>
  <r>
    <x v="4"/>
    <s v="1A2d"/>
    <x v="2"/>
    <s v="Pulp, Paper and Print (combustion)"/>
    <n v="836"/>
    <s v="Gas oil"/>
    <n v="15"/>
    <x v="2"/>
    <n v="69.137698047485301"/>
    <s v="TJ (net)"/>
    <n v="5.13E-4"/>
    <n v="3.5467639098360003E-2"/>
  </r>
  <r>
    <x v="4"/>
    <s v="1A2d"/>
    <x v="2"/>
    <s v="Pulp, Paper and Print (combustion)"/>
    <n v="836"/>
    <s v="Natural gas"/>
    <n v="19"/>
    <x v="2"/>
    <n v="14331.6430647754"/>
    <s v="TJ (net)"/>
    <n v="7.3999999999999996E-5"/>
    <n v="1.0605415867933801"/>
  </r>
  <r>
    <x v="4"/>
    <s v="1A2e"/>
    <x v="2"/>
    <s v="Food &amp; drink, tobacco (combustion)"/>
    <n v="837"/>
    <s v="Coal"/>
    <n v="7"/>
    <x v="2"/>
    <n v="539.01494157111495"/>
    <s v="TJ (net)"/>
    <n v="1.73E-4"/>
    <n v="9.3249584891802906E-2"/>
  </r>
  <r>
    <x v="4"/>
    <s v="1A2e"/>
    <x v="2"/>
    <s v="Food &amp; drink, tobacco (combustion)"/>
    <n v="837"/>
    <s v="Fuel oil"/>
    <n v="14"/>
    <x v="2"/>
    <n v="248.37343965495199"/>
    <s v="TJ (net)"/>
    <n v="5.13E-4"/>
    <n v="0.12741557454298999"/>
  </r>
  <r>
    <x v="4"/>
    <s v="1A2e"/>
    <x v="2"/>
    <s v="Food &amp; drink, tobacco (combustion)"/>
    <n v="837"/>
    <s v="Gas oil"/>
    <n v="15"/>
    <x v="2"/>
    <n v="93.762463707930294"/>
    <s v="TJ (net)"/>
    <n v="5.13E-4"/>
    <n v="4.8100143882168198E-2"/>
  </r>
  <r>
    <x v="4"/>
    <s v="1A2e"/>
    <x v="2"/>
    <s v="Food &amp; drink, tobacco (combustion)"/>
    <n v="837"/>
    <s v="Natural gas"/>
    <n v="19"/>
    <x v="2"/>
    <n v="51243.220740605902"/>
    <s v="TJ (net)"/>
    <n v="7.3999999999999996E-5"/>
    <n v="3.7919983348048398"/>
  </r>
  <r>
    <x v="1"/>
    <s v="1A3dii"/>
    <x v="2"/>
    <s v="Sailing boats with auxiliary engines"/>
    <n v="901"/>
    <s v="DERV"/>
    <n v="12"/>
    <x v="2"/>
    <n v="96.275581519097699"/>
    <s v="TJ (net)"/>
    <n v="9.9002187906655306E-4"/>
    <n v="9.53149321237622E-2"/>
  </r>
  <r>
    <x v="1"/>
    <s v="1A3dii"/>
    <x v="2"/>
    <s v="Sailing boats with auxiliary engines"/>
    <n v="901"/>
    <s v="Gas oil"/>
    <n v="15"/>
    <x v="2"/>
    <n v="0"/>
    <s v="TJ (net)"/>
    <n v="0"/>
    <n v="0"/>
  </r>
  <r>
    <x v="1"/>
    <s v="1A3dii"/>
    <x v="2"/>
    <s v="Sailing boats with auxiliary engines"/>
    <n v="901"/>
    <s v="Petrol"/>
    <n v="28"/>
    <x v="2"/>
    <n v="0"/>
    <s v="TJ (net)"/>
    <n v="0"/>
    <n v="0"/>
  </r>
  <r>
    <x v="1"/>
    <s v="1A3dii"/>
    <x v="2"/>
    <s v="Motorboats / workboats (e.g. canal boats, dredgers, service boats, tourist boats, river boats)"/>
    <n v="902"/>
    <s v="DERV"/>
    <n v="12"/>
    <x v="2"/>
    <n v="4480.9170220729302"/>
    <s v="TJ (net)"/>
    <n v="9.9002187906655306E-4"/>
    <n v="4.4362058901339498"/>
  </r>
  <r>
    <x v="1"/>
    <s v="1A3dii"/>
    <x v="2"/>
    <s v="Motorboats / workboats (e.g. canal boats, dredgers, service boats, tourist boats, river boats)"/>
    <n v="902"/>
    <s v="Gas oil"/>
    <n v="15"/>
    <x v="2"/>
    <n v="1791.8484149844401"/>
    <s v="TJ (net)"/>
    <n v="9.9838367110157604E-4"/>
    <n v="1.7889521986097101"/>
  </r>
  <r>
    <x v="1"/>
    <s v="1A3dii"/>
    <x v="2"/>
    <s v="Motorboats / workboats (e.g. canal boats, dredgers, service boats, tourist boats, river boats)"/>
    <n v="902"/>
    <s v="Petrol"/>
    <n v="28"/>
    <x v="2"/>
    <n v="2822.45294506147"/>
    <s v="TJ (net)"/>
    <n v="2.0134047666138199E-4"/>
    <n v="0.56827402131299798"/>
  </r>
  <r>
    <x v="1"/>
    <s v="1A3dii"/>
    <x v="2"/>
    <s v="Personal watercraft e.g. jet ski"/>
    <n v="903"/>
    <s v="DERV"/>
    <n v="12"/>
    <x v="2"/>
    <n v="0"/>
    <s v="TJ (net)"/>
    <n v="0"/>
    <n v="0"/>
  </r>
  <r>
    <x v="1"/>
    <s v="1A3dii"/>
    <x v="2"/>
    <s v="Personal watercraft e.g. jet ski"/>
    <n v="903"/>
    <s v="Gas oil"/>
    <n v="15"/>
    <x v="2"/>
    <n v="0"/>
    <s v="TJ (net)"/>
    <n v="0"/>
    <n v="0"/>
  </r>
  <r>
    <x v="1"/>
    <s v="1A3dii"/>
    <x v="2"/>
    <s v="Personal watercraft e.g. jet ski"/>
    <n v="903"/>
    <s v="Petrol"/>
    <n v="28"/>
    <x v="2"/>
    <n v="1888.0019648186201"/>
    <s v="TJ (net)"/>
    <n v="2.0134047666138199E-4"/>
    <n v="0.38013121553420698"/>
  </r>
  <r>
    <x v="1"/>
    <s v="1A3dii"/>
    <x v="2"/>
    <s v="Inland goods-carrying vessels"/>
    <n v="904"/>
    <s v="DERV"/>
    <n v="12"/>
    <x v="2"/>
    <n v="0"/>
    <s v="TJ (net)"/>
    <n v="0"/>
    <n v="0"/>
  </r>
  <r>
    <x v="1"/>
    <s v="1A3dii"/>
    <x v="2"/>
    <s v="Inland goods-carrying vessels"/>
    <n v="904"/>
    <s v="Gas oil"/>
    <n v="15"/>
    <x v="2"/>
    <n v="77.090165656361606"/>
    <s v="TJ (net)"/>
    <n v="9.9838367110157604E-4"/>
    <n v="7.6965562593826906E-2"/>
  </r>
  <r>
    <x v="1"/>
    <s v="1A3dii"/>
    <x v="2"/>
    <s v="Inland goods-carrying vessels"/>
    <n v="904"/>
    <s v="Petrol"/>
    <n v="28"/>
    <x v="2"/>
    <n v="0"/>
    <s v="TJ (net)"/>
    <n v="0"/>
    <n v="0"/>
  </r>
  <r>
    <x v="1"/>
    <s v="1A3dii"/>
    <x v="2"/>
    <s v="Shipping between UK and Gibraltar"/>
    <n v="906"/>
    <s v="Fuel oil"/>
    <n v="14"/>
    <x v="2"/>
    <n v="6.9970825317656202E-3"/>
    <s v="TJ (net)"/>
    <n v="73.900455816786206"/>
    <n v="0.51708758848515179"/>
  </r>
  <r>
    <x v="1"/>
    <s v="1A3dii"/>
    <x v="2"/>
    <s v="Shipping between UK and OTs (excl. Gib and Bermuda)"/>
    <n v="907"/>
    <s v="Fuel oil"/>
    <n v="14"/>
    <x v="2"/>
    <n v="1.5276866513054448E-3"/>
    <s v="TJ (net)"/>
    <n v="73.900455816786206"/>
    <n v="0.1128967398766921"/>
  </r>
  <r>
    <x v="3"/>
    <s v="1B1b"/>
    <x v="2"/>
    <s v="Charcoal production"/>
    <n v="913"/>
    <s v="Charcoal produced"/>
    <n v="317"/>
    <x v="2"/>
    <n v="5.0000000000000001E-3"/>
    <s v="Mt material produced"/>
    <n v="0.29499999999999998"/>
    <n v="1.475E-3"/>
  </r>
  <r>
    <x v="5"/>
    <s v="2C6"/>
    <x v="2"/>
    <s v="Non-ferrous metal processes"/>
    <n v="965"/>
    <s v="Coke"/>
    <n v="8"/>
    <x v="2"/>
    <n v="0"/>
    <s v="TJ (net)"/>
    <n v="1.73E-4"/>
    <n v="0"/>
  </r>
  <r>
    <x v="4"/>
    <s v="1A2c"/>
    <x v="2"/>
    <s v="Methanol production – combustion"/>
    <n v="996"/>
    <s v="Natural gas"/>
    <n v="19"/>
    <x v="2"/>
    <n v="0"/>
    <s v="TJ (net)"/>
    <n v="0"/>
    <n v="0"/>
  </r>
  <r>
    <x v="1"/>
    <s v="1A3ai(i)"/>
    <x v="2"/>
    <s v="Aircraft between UK and Bermuda - TOL"/>
    <n v="1004"/>
    <s v="Aviation turbine fuel"/>
    <n v="3"/>
    <x v="2"/>
    <n v="37.882533541844097"/>
    <s v="TJ (net)"/>
    <n v="3.5854500182340698E-4"/>
    <n v="1.3582593057835801E-2"/>
  </r>
  <r>
    <x v="1"/>
    <s v="1A3dii"/>
    <x v="2"/>
    <s v="Shipping between UK and Bermuda"/>
    <n v="1005"/>
    <s v="Fuel oil"/>
    <n v="14"/>
    <x v="2"/>
    <n v="6.3370252162339279E-5"/>
    <s v="TJ (net)"/>
    <n v="73.900455816786206"/>
    <n v="4.6830905200215545E-3"/>
  </r>
  <r>
    <x v="8"/>
    <s v="z_1A3ai(ii)"/>
    <x v="2"/>
    <s v="Aircraft between UK and Bermuda - Cruise"/>
    <n v="1006"/>
    <s v="Aviation turbine fuel"/>
    <n v="3"/>
    <x v="2"/>
    <n v="723.66664719248695"/>
    <s v="TJ (net)"/>
    <n v="5.3016817724417205E-4"/>
    <n v="0.38366502727444202"/>
  </r>
  <r>
    <x v="1"/>
    <s v="1A3dii"/>
    <x v="2"/>
    <s v="Shipping between UK and CDs"/>
    <n v="1007"/>
    <s v="Fuel oil"/>
    <n v="14"/>
    <x v="2"/>
    <n v="2.9445791486344697E-4"/>
    <s v="Mt fuel consumed"/>
    <n v="65.885900547720794"/>
    <n v="1.9400624894182303E-2"/>
  </r>
  <r>
    <x v="1"/>
    <s v="1A3dii"/>
    <x v="2"/>
    <s v="Shipping between UK and CDs"/>
    <n v="1007"/>
    <s v="Gas oil"/>
    <n v="15"/>
    <x v="2"/>
    <n v="5.3868107316088279E-3"/>
    <s v="Mt fuel consumed"/>
    <n v="52.5299222319858"/>
    <n v="0.28296874880983824"/>
  </r>
  <r>
    <x v="0"/>
    <s v="1A4ci"/>
    <x v="3"/>
    <s v="Agriculture - stationary combustion"/>
    <n v="2"/>
    <s v="Burning oil"/>
    <n v="5"/>
    <x v="2"/>
    <n v="0"/>
    <s v="TJ (net)"/>
    <n v="2.10000000001866E-5"/>
    <n v="0"/>
  </r>
  <r>
    <x v="0"/>
    <s v="1A4ci"/>
    <x v="3"/>
    <s v="Agriculture - stationary combustion"/>
    <n v="2"/>
    <s v="Coal"/>
    <n v="7"/>
    <x v="2"/>
    <n v="0"/>
    <s v="TJ (net)"/>
    <n v="1.17E-4"/>
    <n v="0"/>
  </r>
  <r>
    <x v="0"/>
    <s v="1A4ci"/>
    <x v="3"/>
    <s v="Agriculture - stationary combustion"/>
    <n v="2"/>
    <s v="Coke"/>
    <n v="8"/>
    <x v="2"/>
    <n v="0"/>
    <s v="TJ (net)"/>
    <n v="1.17E-4"/>
    <n v="0"/>
  </r>
  <r>
    <x v="0"/>
    <s v="1A4ci"/>
    <x v="3"/>
    <s v="Agriculture - stationary combustion"/>
    <n v="2"/>
    <s v="Fuel oil"/>
    <n v="14"/>
    <x v="2"/>
    <n v="732.86100728379995"/>
    <s v="TJ (net)"/>
    <n v="2.09999999977532E-5"/>
    <n v="1.53900811513132E-2"/>
  </r>
  <r>
    <x v="0"/>
    <s v="1A4ci"/>
    <x v="3"/>
    <s v="Agriculture - stationary combustion"/>
    <n v="2"/>
    <s v="Natural gas"/>
    <n v="19"/>
    <x v="2"/>
    <n v="3361.3705957351299"/>
    <s v="TJ (net)"/>
    <n v="7.8000000000000005E-7"/>
    <n v="2.6218690646734001E-3"/>
  </r>
  <r>
    <x v="0"/>
    <s v="1A4ci"/>
    <x v="3"/>
    <s v="Agriculture - stationary combustion"/>
    <n v="2"/>
    <s v="Straw"/>
    <n v="34"/>
    <x v="2"/>
    <n v="4371.1611508709502"/>
    <s v="TJ (net)"/>
    <n v="1.01652926909367E-4"/>
    <n v="0.444341324978549"/>
  </r>
  <r>
    <x v="0"/>
    <s v="1A4ci"/>
    <x v="3"/>
    <s v="Agriculture - stationary combustion"/>
    <n v="2"/>
    <s v="Vaporising oil"/>
    <n v="37"/>
    <x v="2"/>
    <n v="0"/>
    <s v="TJ (net)"/>
    <n v="1.1600000000000001E-5"/>
    <n v="0"/>
  </r>
  <r>
    <x v="1"/>
    <s v="1A3ai(i)"/>
    <x v="3"/>
    <s v="Aircraft - international take off and landing"/>
    <n v="3"/>
    <s v="Aviation spirit"/>
    <n v="2"/>
    <x v="2"/>
    <n v="4.0345001927201703E-2"/>
    <s v="TJ (net)"/>
    <n v="6.6698593974554804E-6"/>
    <n v="2.6909549024450601E-7"/>
  </r>
  <r>
    <x v="1"/>
    <s v="1A3ai(i)"/>
    <x v="3"/>
    <s v="Aircraft - international take off and landing"/>
    <n v="3"/>
    <s v="Aviation turbine fuel"/>
    <n v="3"/>
    <x v="2"/>
    <n v="41929.413742305202"/>
    <s v="TJ (net)"/>
    <n v="2.2547645192296799E-6"/>
    <n v="9.4540954418251097E-2"/>
  </r>
  <r>
    <x v="1"/>
    <s v="1A3dii"/>
    <x v="3"/>
    <s v="Shipping - coastal"/>
    <n v="6"/>
    <s v="Fuel oil"/>
    <n v="14"/>
    <x v="2"/>
    <n v="0.18647236593720706"/>
    <s v="Mt fuel consumed"/>
    <n v="1.24447432837633"/>
    <n v="0.23206007236045098"/>
  </r>
  <r>
    <x v="1"/>
    <s v="1A3dii"/>
    <x v="3"/>
    <s v="Shipping - coastal"/>
    <n v="6"/>
    <s v="Gas oil"/>
    <n v="15"/>
    <x v="2"/>
    <n v="1.047190885514991"/>
    <s v="Mt fuel consumed"/>
    <n v="0.86747771683707797"/>
    <n v="0.90841475845914221"/>
  </r>
  <r>
    <x v="2"/>
    <s v="1A1c"/>
    <x v="3"/>
    <s v="Coke production"/>
    <n v="7"/>
    <s v="Blast furnace gas"/>
    <n v="4"/>
    <x v="2"/>
    <n v="2047.5378069030301"/>
    <s v="TJ (net)"/>
    <n v="7.8000000000000005E-7"/>
    <n v="1.59707948938436E-3"/>
  </r>
  <r>
    <x v="2"/>
    <s v="1A1c"/>
    <x v="3"/>
    <s v="Coke production"/>
    <n v="7"/>
    <s v="Coke oven gas"/>
    <n v="9"/>
    <x v="2"/>
    <n v="4612.7767949082099"/>
    <s v="TJ (net)"/>
    <n v="7.8000000000000005E-7"/>
    <n v="3.5979659000284002E-3"/>
  </r>
  <r>
    <x v="3"/>
    <s v="1B1b"/>
    <x v="3"/>
    <s v="Coke production"/>
    <n v="7"/>
    <s v="Coke produced"/>
    <n v="10"/>
    <x v="2"/>
    <n v="36276.9904922079"/>
    <s v="TJ (net)"/>
    <n v="1.9085140393007901E-6"/>
    <n v="6.9235145657960101E-2"/>
  </r>
  <r>
    <x v="2"/>
    <s v="1A1c"/>
    <x v="3"/>
    <s v="Coke production"/>
    <n v="7"/>
    <s v="Colliery methane"/>
    <n v="11"/>
    <x v="2"/>
    <n v="0"/>
    <s v="TJ (net)"/>
    <n v="7.8000000000000005E-7"/>
    <n v="0"/>
  </r>
  <r>
    <x v="2"/>
    <s v="1A1c"/>
    <x v="3"/>
    <s v="Coke production"/>
    <n v="7"/>
    <s v="Natural gas"/>
    <n v="19"/>
    <x v="2"/>
    <n v="0"/>
    <s v="TJ (net)"/>
    <n v="8.4637126096979099E-7"/>
    <n v="0"/>
  </r>
  <r>
    <x v="2"/>
    <s v="1A1c"/>
    <x v="3"/>
    <s v="Collieries - combustion"/>
    <n v="8"/>
    <s v="Coal"/>
    <n v="7"/>
    <x v="2"/>
    <n v="0"/>
    <s v="TJ (net)"/>
    <n v="1.17E-4"/>
    <n v="0"/>
  </r>
  <r>
    <x v="2"/>
    <s v="1A1c"/>
    <x v="3"/>
    <s v="Collieries - combustion"/>
    <n v="8"/>
    <s v="Coke oven gas"/>
    <n v="9"/>
    <x v="2"/>
    <m/>
    <s v="TJ (net)"/>
    <m/>
    <n v="0"/>
  </r>
  <r>
    <x v="2"/>
    <s v="1A1c"/>
    <x v="3"/>
    <s v="Collieries - combustion"/>
    <n v="8"/>
    <s v="Colliery methane"/>
    <n v="11"/>
    <x v="2"/>
    <n v="862.23681898458005"/>
    <s v="TJ (net)"/>
    <n v="7.8000000000000005E-7"/>
    <n v="6.7254471880797296E-4"/>
  </r>
  <r>
    <x v="2"/>
    <s v="1A1c"/>
    <x v="3"/>
    <s v="Collieries - combustion"/>
    <n v="8"/>
    <s v="Natural gas"/>
    <n v="19"/>
    <x v="2"/>
    <n v="256.78356796173699"/>
    <s v="TJ (net)"/>
    <n v="7.8000000000000005E-7"/>
    <n v="2.00291183010155E-4"/>
  </r>
  <r>
    <x v="3"/>
    <s v="1B1a"/>
    <x v="3"/>
    <s v="Deep-mined coal"/>
    <n v="9"/>
    <s v="Coal produced"/>
    <n v="171"/>
    <x v="2"/>
    <n v="0"/>
    <s v="Mt fuel consumed"/>
    <n v="4.2000000000000003E-2"/>
    <n v="0"/>
  </r>
  <r>
    <x v="0"/>
    <s v="1A4bi"/>
    <x v="3"/>
    <s v="Domestic combustion"/>
    <n v="10"/>
    <s v="Anthracite"/>
    <n v="1"/>
    <x v="2"/>
    <n v="2358.2517652627198"/>
    <s v="TJ (net)"/>
    <n v="5.736E-5"/>
    <n v="0.13526932125547"/>
  </r>
  <r>
    <x v="0"/>
    <s v="1A4bi"/>
    <x v="3"/>
    <s v="Domestic combustion"/>
    <n v="10"/>
    <s v="Burning oil"/>
    <n v="5"/>
    <x v="2"/>
    <n v="75533.909426932296"/>
    <s v="TJ (net)"/>
    <n v="1.9000000000168799E-6"/>
    <n v="0.14351442791244601"/>
  </r>
  <r>
    <x v="0"/>
    <s v="1A4bi"/>
    <x v="3"/>
    <s v="Domestic combustion"/>
    <n v="10"/>
    <s v="Coal"/>
    <n v="7"/>
    <x v="2"/>
    <n v="3531.9413779220599"/>
    <s v="TJ (net)"/>
    <n v="3.2415000003255902E-4"/>
    <n v="1.14487879776843"/>
  </r>
  <r>
    <x v="0"/>
    <s v="1A4bi"/>
    <x v="3"/>
    <s v="Domestic combustion"/>
    <n v="10"/>
    <s v="Coke"/>
    <n v="8"/>
    <x v="2"/>
    <m/>
    <s v="TJ (net)"/>
    <m/>
    <n v="0"/>
  </r>
  <r>
    <x v="0"/>
    <s v="1A4bi"/>
    <x v="3"/>
    <s v="Domestic combustion"/>
    <n v="10"/>
    <s v="Fuel oil"/>
    <n v="14"/>
    <x v="2"/>
    <n v="0"/>
    <s v="TJ (net)"/>
    <n v="1.8999999997967199E-6"/>
    <n v="0"/>
  </r>
  <r>
    <x v="0"/>
    <s v="1A4bi"/>
    <x v="3"/>
    <s v="Domestic combustion"/>
    <n v="10"/>
    <s v="Gas oil"/>
    <n v="15"/>
    <x v="2"/>
    <n v="6131.1142716557997"/>
    <s v="TJ (net)"/>
    <n v="1.9000000000771101E-6"/>
    <n v="1.16491171166188E-2"/>
  </r>
  <r>
    <x v="0"/>
    <s v="1A4bi"/>
    <x v="3"/>
    <s v="Domestic combustion"/>
    <n v="10"/>
    <s v="LPG"/>
    <n v="16"/>
    <x v="2"/>
    <n v="8789.5943608295001"/>
    <s v="TJ (net)"/>
    <n v="1.1999999999999999E-6"/>
    <n v="1.05475132329954E-2"/>
  </r>
  <r>
    <x v="0"/>
    <s v="1A4bi"/>
    <x v="3"/>
    <s v="Domestic combustion"/>
    <n v="10"/>
    <s v="Natural gas"/>
    <n v="19"/>
    <x v="2"/>
    <n v="1077133.4705025801"/>
    <s v="TJ (net)"/>
    <n v="1.1999999999999999E-6"/>
    <n v="1.2925601646031"/>
  </r>
  <r>
    <x v="0"/>
    <s v="1A4bi"/>
    <x v="3"/>
    <s v="Domestic combustion"/>
    <n v="10"/>
    <s v="Petroleum coke"/>
    <n v="31"/>
    <x v="2"/>
    <n v="1342.54209169776"/>
    <s v="TJ (net)"/>
    <n v="5.736E-5"/>
    <n v="7.7008214379783502E-2"/>
  </r>
  <r>
    <x v="0"/>
    <s v="1A4bi"/>
    <x v="3"/>
    <s v="Domestic combustion"/>
    <n v="10"/>
    <s v="SSF"/>
    <n v="32"/>
    <x v="2"/>
    <n v="2494.7378799091498"/>
    <s v="TJ (net)"/>
    <n v="5.73600000008182E-5"/>
    <n v="0.14309816479362999"/>
  </r>
  <r>
    <x v="0"/>
    <s v="1A4bi"/>
    <x v="3"/>
    <s v="Domestic combustion"/>
    <n v="10"/>
    <s v="Town gas"/>
    <n v="35"/>
    <x v="2"/>
    <n v="0"/>
    <s v="TJ (net)"/>
    <n v="1.1999999999999999E-6"/>
    <n v="0"/>
  </r>
  <r>
    <x v="0"/>
    <s v="1A4bi"/>
    <x v="3"/>
    <s v="Domestic combustion"/>
    <n v="10"/>
    <s v="Wood"/>
    <n v="39"/>
    <x v="2"/>
    <n v="100440.79728186299"/>
    <s v="TJ (net)"/>
    <n v="3.8009462443855299E-4"/>
    <n v="38.177007121158503"/>
  </r>
  <r>
    <x v="0"/>
    <s v="1A4bi"/>
    <x v="3"/>
    <s v="Domestic combustion"/>
    <n v="10"/>
    <s v="Peat"/>
    <n v="255"/>
    <x v="2"/>
    <n v="45.591446837834603"/>
    <s v="TJ (net)"/>
    <n v="8.0942622950819698E-4"/>
    <n v="3.6902912911771897E-2"/>
  </r>
  <r>
    <x v="0"/>
    <s v="1A4bi"/>
    <x v="3"/>
    <s v="Domestic combustion"/>
    <n v="10"/>
    <s v="Charcoal"/>
    <n v="316"/>
    <x v="2"/>
    <n v="3087.1313774082801"/>
    <s v="TJ (net)"/>
    <n v="2.6333333333333298E-4"/>
    <n v="0.81294459605084601"/>
  </r>
  <r>
    <x v="0"/>
    <s v="1A4ciii"/>
    <x v="3"/>
    <s v="Fishing vessels"/>
    <n v="12"/>
    <s v="Fuel oil"/>
    <n v="14"/>
    <x v="2"/>
    <n v="9.3634566991731994E-3"/>
    <s v="Mt fuel consumed"/>
    <n v="1.3529229577308199"/>
    <n v="1.2668035532029866E-2"/>
  </r>
  <r>
    <x v="0"/>
    <s v="1A4ciii"/>
    <x v="3"/>
    <s v="Fishing vessels"/>
    <n v="12"/>
    <s v="Gas oil"/>
    <n v="15"/>
    <x v="2"/>
    <n v="0.14417791489319862"/>
    <s v="Mt fuel consumed"/>
    <n v="0.99491821779316103"/>
    <n v="0.14344523413067523"/>
  </r>
  <r>
    <x v="2"/>
    <s v="1A1c"/>
    <x v="3"/>
    <s v="Gas production"/>
    <n v="15"/>
    <s v="Colliery methane"/>
    <n v="11"/>
    <x v="2"/>
    <n v="0"/>
    <s v="TJ (net)"/>
    <n v="7.8000000000000005E-7"/>
    <n v="0"/>
  </r>
  <r>
    <x v="2"/>
    <s v="1A1c"/>
    <x v="3"/>
    <s v="Gas production"/>
    <n v="15"/>
    <s v="LPG"/>
    <n v="16"/>
    <x v="2"/>
    <n v="0"/>
    <s v="TJ (net)"/>
    <n v="7.8000000000000005E-7"/>
    <n v="0"/>
  </r>
  <r>
    <x v="2"/>
    <s v="1A1c"/>
    <x v="3"/>
    <s v="Gas production"/>
    <n v="15"/>
    <s v="Natural gas"/>
    <n v="19"/>
    <x v="2"/>
    <n v="10968.5252175684"/>
    <s v="TJ (net)"/>
    <n v="7.8000000000000005E-7"/>
    <n v="8.5554496697033498E-3"/>
  </r>
  <r>
    <x v="2"/>
    <s v="1A1c"/>
    <x v="3"/>
    <s v="Gas production"/>
    <n v="15"/>
    <s v="OPG"/>
    <n v="26"/>
    <x v="2"/>
    <n v="0"/>
    <s v="TJ (net)"/>
    <n v="7.8000000000000005E-7"/>
    <n v="0"/>
  </r>
  <r>
    <x v="2"/>
    <s v="1A1c"/>
    <x v="3"/>
    <s v="Gas production"/>
    <n v="15"/>
    <s v="Town gas"/>
    <n v="35"/>
    <x v="2"/>
    <n v="0"/>
    <s v="TJ (net)"/>
    <n v="7.8000000000000005E-7"/>
    <n v="0"/>
  </r>
  <r>
    <x v="4"/>
    <s v="1A2a"/>
    <x v="3"/>
    <s v="Blast furnaces"/>
    <n v="16"/>
    <s v="Blast furnace gas"/>
    <n v="4"/>
    <x v="2"/>
    <n v="10078.253565962899"/>
    <s v="TJ (net)"/>
    <n v="7.8000000000000005E-7"/>
    <n v="7.8610377814510597E-3"/>
  </r>
  <r>
    <x v="4"/>
    <s v="1A2a"/>
    <x v="3"/>
    <s v="Blast furnaces"/>
    <n v="16"/>
    <s v="Coke oven gas"/>
    <n v="9"/>
    <x v="2"/>
    <n v="953.27725870643997"/>
    <s v="TJ (net)"/>
    <n v="7.8000000000000005E-7"/>
    <n v="7.4355626179102303E-4"/>
  </r>
  <r>
    <x v="4"/>
    <s v="1A2a"/>
    <x v="3"/>
    <s v="Blast furnaces"/>
    <n v="16"/>
    <s v="Natural gas"/>
    <n v="19"/>
    <x v="2"/>
    <n v="945.72625927598995"/>
    <s v="TJ (net)"/>
    <n v="7.8000000000000005E-7"/>
    <n v="7.37666482235272E-4"/>
  </r>
  <r>
    <x v="5"/>
    <s v="2C1"/>
    <x v="3"/>
    <s v="Blast furnaces"/>
    <n v="16"/>
    <s v="Iron production (blast furnace)"/>
    <n v="172"/>
    <x v="2"/>
    <n v="5.1435097581937503"/>
    <s v="Mt material produced"/>
    <n v="5.0615697963149298E-2"/>
    <n v="0.26034233639124599"/>
  </r>
  <r>
    <x v="5"/>
    <s v="2C1"/>
    <x v="3"/>
    <s v="Sinter production"/>
    <n v="17"/>
    <s v="Iron production"/>
    <n v="68"/>
    <x v="2"/>
    <n v="5.1435097581937503"/>
    <s v="Mt Blast Furnace iron produced"/>
    <n v="0.27611920326535699"/>
    <n v="1.42022181642005"/>
  </r>
  <r>
    <x v="6"/>
    <s v="5C1a"/>
    <x v="3"/>
    <s v="Incineration"/>
    <n v="18"/>
    <s v="MSW"/>
    <n v="52"/>
    <x v="2"/>
    <m/>
    <s v="TJ (net)"/>
    <m/>
    <n v="0"/>
  </r>
  <r>
    <x v="4"/>
    <s v="1A2a"/>
    <x v="3"/>
    <s v="Iron and steel - combustion plant"/>
    <n v="19"/>
    <s v="Blast furnace gas"/>
    <n v="4"/>
    <x v="2"/>
    <n v="17475.565022477502"/>
    <s v="TJ (net)"/>
    <n v="7.8000000000000005E-7"/>
    <n v="1.36309407175325E-2"/>
  </r>
  <r>
    <x v="4"/>
    <s v="1A2a"/>
    <x v="3"/>
    <s v="Iron and steel - combustion plant"/>
    <n v="19"/>
    <s v="Coal"/>
    <n v="7"/>
    <x v="2"/>
    <n v="886.53563646828798"/>
    <s v="TJ (net)"/>
    <n v="1.17E-4"/>
    <n v="0.10372466946679"/>
  </r>
  <r>
    <x v="4"/>
    <s v="1A2a"/>
    <x v="3"/>
    <s v="Iron and steel - combustion plant"/>
    <n v="19"/>
    <s v="Coke"/>
    <n v="8"/>
    <x v="2"/>
    <n v="60.3748"/>
    <s v="TJ (net)"/>
    <n v="1.17E-4"/>
    <n v="7.0638515999999997E-3"/>
  </r>
  <r>
    <x v="4"/>
    <s v="1A2a"/>
    <x v="3"/>
    <s v="Iron and steel - combustion plant"/>
    <n v="19"/>
    <s v="Coke oven gas"/>
    <n v="9"/>
    <x v="2"/>
    <n v="5494.2731145657099"/>
    <s v="TJ (net)"/>
    <n v="7.8000000000000005E-7"/>
    <n v="4.2855330293612498E-3"/>
  </r>
  <r>
    <x v="4"/>
    <s v="1A2a"/>
    <x v="3"/>
    <s v="Iron and steel - combustion plant"/>
    <n v="19"/>
    <s v="Fuel oil"/>
    <n v="14"/>
    <x v="2"/>
    <n v="440.60342962729499"/>
    <s v="TJ (net)"/>
    <n v="1.99999999978602E-5"/>
    <n v="8.8120685916030991E-3"/>
  </r>
  <r>
    <x v="4"/>
    <s v="1A2a"/>
    <x v="3"/>
    <s v="Iron and steel - combustion plant"/>
    <n v="19"/>
    <s v="Gas oil"/>
    <n v="15"/>
    <x v="2"/>
    <n v="115.98810053111001"/>
    <s v="TJ (net)"/>
    <n v="2.00000000008117E-5"/>
    <n v="2.3197620107163501E-3"/>
  </r>
  <r>
    <x v="4"/>
    <s v="1A2a"/>
    <x v="3"/>
    <s v="Iron and steel - combustion plant"/>
    <n v="19"/>
    <s v="LPG"/>
    <n v="16"/>
    <x v="2"/>
    <n v="30.888732212499999"/>
    <s v="TJ (net)"/>
    <n v="7.8000000000000005E-7"/>
    <n v="2.4093211125750002E-5"/>
  </r>
  <r>
    <x v="4"/>
    <s v="1A2a"/>
    <x v="3"/>
    <s v="Iron and steel - combustion plant"/>
    <n v="19"/>
    <s v="Natural gas"/>
    <n v="19"/>
    <x v="2"/>
    <n v="13303.0963869276"/>
    <s v="TJ (net)"/>
    <n v="7.8000000000000005E-7"/>
    <n v="1.0376415181803499E-2"/>
  </r>
  <r>
    <x v="4"/>
    <s v="1A2a"/>
    <x v="3"/>
    <s v="Iron and steel - combustion plant"/>
    <n v="19"/>
    <s v="Town gas"/>
    <n v="35"/>
    <x v="2"/>
    <n v="0"/>
    <s v="TJ (net)"/>
    <n v="7.8000000000000005E-7"/>
    <n v="0"/>
  </r>
  <r>
    <x v="6"/>
    <s v="5A"/>
    <x v="3"/>
    <s v="Landfill"/>
    <n v="20"/>
    <s v="Non-fuel combustion"/>
    <n v="21"/>
    <x v="2"/>
    <n v="0.770372321484453"/>
    <s v="EF = Emission fuel = 1"/>
    <n v="1.00843800243585E-2"/>
    <n v="7.7687272500965004E-3"/>
  </r>
  <r>
    <x v="4"/>
    <s v="1A2f"/>
    <x v="3"/>
    <s v="Lime production - non decarbonising"/>
    <n v="21"/>
    <s v="Lime production"/>
    <n v="44"/>
    <x v="2"/>
    <n v="1.4521986289317701"/>
    <s v="Megatonne"/>
    <n v="2.5257653280352298E-2"/>
    <n v="3.6679129463761603E-2"/>
  </r>
  <r>
    <x v="0"/>
    <s v="1A4ai"/>
    <x v="3"/>
    <s v="Miscellaneous industrial/commercial combustion"/>
    <n v="22"/>
    <s v="Coal"/>
    <n v="7"/>
    <x v="2"/>
    <n v="82.718139546578897"/>
    <s v="TJ (net)"/>
    <n v="1.16999999979558E-4"/>
    <n v="9.6780223252588091E-3"/>
  </r>
  <r>
    <x v="0"/>
    <s v="1A4ai"/>
    <x v="3"/>
    <s v="Miscellaneous industrial/commercial combustion"/>
    <n v="22"/>
    <s v="Coke"/>
    <n v="8"/>
    <x v="2"/>
    <n v="0"/>
    <s v="TJ (net)"/>
    <n v="1.17E-4"/>
    <n v="0"/>
  </r>
  <r>
    <x v="0"/>
    <s v="1A4ai"/>
    <x v="3"/>
    <s v="Miscellaneous industrial/commercial combustion"/>
    <n v="22"/>
    <s v="Fuel oil"/>
    <n v="14"/>
    <x v="2"/>
    <n v="1020.28728000867"/>
    <s v="TJ (net)"/>
    <n v="2.09999999977532E-5"/>
    <n v="2.14260328778897E-2"/>
  </r>
  <r>
    <x v="0"/>
    <s v="1A4ai"/>
    <x v="3"/>
    <s v="Miscellaneous industrial/commercial combustion"/>
    <n v="22"/>
    <s v="Gas oil"/>
    <n v="15"/>
    <x v="2"/>
    <n v="571.00908285906098"/>
    <s v="TJ (net)"/>
    <n v="2.10000000008523E-5"/>
    <n v="1.1991190740527E-2"/>
  </r>
  <r>
    <x v="0"/>
    <s v="1A4ai"/>
    <x v="3"/>
    <s v="Miscellaneous industrial/commercial combustion"/>
    <n v="22"/>
    <s v="Natural gas"/>
    <n v="19"/>
    <x v="2"/>
    <n v="214671.51428004599"/>
    <s v="TJ (net)"/>
    <n v="7.8000000000000005E-7"/>
    <n v="0.167443781138436"/>
  </r>
  <r>
    <x v="2"/>
    <s v="1A1a"/>
    <x v="3"/>
    <s v="Miscellaneous industrial/commercial combustion"/>
    <n v="22"/>
    <s v="Landfill gas"/>
    <n v="24"/>
    <x v="2"/>
    <n v="270.902574526872"/>
    <s v="TJ (net)"/>
    <n v="1.08663160243165E-5"/>
    <n v="2.9437129866099398E-3"/>
  </r>
  <r>
    <x v="0"/>
    <s v="1A4ai"/>
    <x v="3"/>
    <s v="Miscellaneous industrial/commercial combustion"/>
    <n v="22"/>
    <s v="SSF"/>
    <n v="32"/>
    <x v="2"/>
    <n v="0"/>
    <s v="TJ (net)"/>
    <n v="1.17E-4"/>
    <n v="0"/>
  </r>
  <r>
    <x v="0"/>
    <s v="1A4ai"/>
    <x v="3"/>
    <s v="Miscellaneous industrial/commercial combustion"/>
    <n v="22"/>
    <s v="Town gas"/>
    <n v="35"/>
    <x v="2"/>
    <n v="0"/>
    <s v="TJ (net)"/>
    <n v="7.8000000000000005E-7"/>
    <n v="0"/>
  </r>
  <r>
    <x v="2"/>
    <s v="1A1a"/>
    <x v="3"/>
    <s v="Miscellaneous industrial/commercial combustion"/>
    <n v="22"/>
    <s v="MSW"/>
    <n v="52"/>
    <x v="2"/>
    <n v="15060.916067296999"/>
    <s v="TJ (net)"/>
    <n v="9.3452378496901299E-7"/>
    <n v="1.4074784288311E-2"/>
  </r>
  <r>
    <x v="2"/>
    <s v="1A1c"/>
    <x v="3"/>
    <s v="Nuclear fuel production"/>
    <n v="23"/>
    <s v="Natural gas"/>
    <n v="19"/>
    <x v="2"/>
    <n v="0"/>
    <s v="TJ (net)"/>
    <n v="7.8000000000000005E-7"/>
    <n v="0"/>
  </r>
  <r>
    <x v="3"/>
    <s v="1B2c"/>
    <x v="3"/>
    <s v="Upstream Oil Production - flaring"/>
    <n v="24"/>
    <s v="Non-fuel combustion"/>
    <n v="21"/>
    <x v="2"/>
    <n v="551038.29377315205"/>
    <s v="t"/>
    <n v="6.9780577357535898E-7"/>
    <n v="0.38451770285601999"/>
  </r>
  <r>
    <x v="2"/>
    <s v="1A1c"/>
    <x v="3"/>
    <s v="Upstream Oil Production - fuel combustion"/>
    <n v="26"/>
    <s v="Gas oil"/>
    <n v="15"/>
    <x v="2"/>
    <n v="19053.4134544232"/>
    <s v="TJ (net)"/>
    <n v="4.8311322357856404E-6"/>
    <n v="9.2049559941415796E-2"/>
  </r>
  <r>
    <x v="2"/>
    <s v="1A1c"/>
    <x v="3"/>
    <s v="Upstream Oil Production - fuel combustion"/>
    <n v="26"/>
    <s v="Natural gas"/>
    <n v="19"/>
    <x v="2"/>
    <n v="97345.003789561699"/>
    <s v="TJ (net)"/>
    <n v="9.0479151736799096E-7"/>
    <n v="8.8076933686950395E-2"/>
  </r>
  <r>
    <x v="3"/>
    <s v="1B1a"/>
    <x v="3"/>
    <s v="Open-cast coal"/>
    <n v="27"/>
    <s v="Coal produced"/>
    <n v="171"/>
    <x v="2"/>
    <n v="3.1950124999999998"/>
    <s v="Mt fuel consumed"/>
    <n v="3.9E-2"/>
    <n v="0.1246054875"/>
  </r>
  <r>
    <x v="4"/>
    <s v="1A2gviii"/>
    <x v="3"/>
    <s v="Other industrial combustion"/>
    <n v="29"/>
    <s v="Burning oil"/>
    <n v="5"/>
    <x v="2"/>
    <n v="56327.849385280002"/>
    <s v="TJ (net)"/>
    <n v="2.0000000000177699E-5"/>
    <n v="1.1265569877156101"/>
  </r>
  <r>
    <x v="4"/>
    <s v="1A2gviii"/>
    <x v="3"/>
    <s v="Other industrial combustion"/>
    <n v="29"/>
    <s v="Coal"/>
    <n v="7"/>
    <x v="2"/>
    <n v="4421.7761937156802"/>
    <s v="TJ (net)"/>
    <n v="1.1700000000372099E-4"/>
    <n v="0.51734781468118796"/>
  </r>
  <r>
    <x v="4"/>
    <s v="1A2gviii"/>
    <x v="3"/>
    <s v="Other industrial combustion"/>
    <n v="29"/>
    <s v="Coke"/>
    <n v="8"/>
    <x v="2"/>
    <m/>
    <s v="TJ (net)"/>
    <m/>
    <n v="0"/>
  </r>
  <r>
    <x v="4"/>
    <s v="1A2gviii"/>
    <x v="3"/>
    <s v="Other industrial combustion"/>
    <n v="29"/>
    <s v="Coke oven gas"/>
    <n v="9"/>
    <x v="2"/>
    <n v="4.1602424820651702"/>
    <s v="TJ (net)"/>
    <n v="7.8000000000000005E-7"/>
    <n v="3.24498913601083E-6"/>
  </r>
  <r>
    <x v="4"/>
    <s v="1A2gviii"/>
    <x v="3"/>
    <s v="Other industrial combustion"/>
    <n v="29"/>
    <s v="Colliery methane"/>
    <n v="11"/>
    <x v="2"/>
    <n v="15.0621676069511"/>
    <s v="TJ (net)"/>
    <n v="7.8000000000000005E-7"/>
    <n v="1.1748490733421901E-5"/>
  </r>
  <r>
    <x v="4"/>
    <s v="1A2gviii"/>
    <x v="3"/>
    <s v="Other industrial combustion"/>
    <n v="29"/>
    <s v="Fuel oil"/>
    <n v="14"/>
    <x v="2"/>
    <n v="12632.2745997415"/>
    <s v="TJ (net)"/>
    <n v="1.99999999978602E-5"/>
    <n v="0.25264549196779901"/>
  </r>
  <r>
    <x v="4"/>
    <s v="1A2gviii"/>
    <x v="3"/>
    <s v="Other industrial combustion"/>
    <n v="29"/>
    <s v="Gas oil"/>
    <n v="15"/>
    <x v="2"/>
    <n v="2396.6823550129002"/>
    <s v="TJ (net)"/>
    <n v="2.00000000008117E-5"/>
    <n v="4.7933647102203401E-2"/>
  </r>
  <r>
    <x v="4"/>
    <s v="1A2gviii"/>
    <x v="3"/>
    <s v="Other industrial combustion"/>
    <n v="29"/>
    <s v="LPG"/>
    <n v="16"/>
    <x v="2"/>
    <n v="19200.898063938999"/>
    <s v="TJ (net)"/>
    <n v="7.8000000000000005E-7"/>
    <n v="1.49767004898724E-2"/>
  </r>
  <r>
    <x v="4"/>
    <s v="1A2gviii"/>
    <x v="3"/>
    <s v="Other industrial combustion"/>
    <n v="29"/>
    <s v="Natural gas"/>
    <n v="19"/>
    <x v="2"/>
    <n v="109222.688917741"/>
    <s v="TJ (net)"/>
    <n v="7.8000000000000005E-7"/>
    <n v="8.5193697355837997E-2"/>
  </r>
  <r>
    <x v="4"/>
    <s v="1A2gviii"/>
    <x v="3"/>
    <s v="Other industrial combustion"/>
    <n v="29"/>
    <s v="OPG"/>
    <n v="26"/>
    <x v="2"/>
    <m/>
    <s v="TJ (net)"/>
    <m/>
    <n v="0"/>
  </r>
  <r>
    <x v="4"/>
    <s v="1A2gviii"/>
    <x v="3"/>
    <s v="Other industrial combustion"/>
    <n v="29"/>
    <s v="Petroleum coke"/>
    <n v="31"/>
    <x v="2"/>
    <n v="693.8852188326"/>
    <s v="TJ (net)"/>
    <n v="1.17E-4"/>
    <n v="8.1184570603414205E-2"/>
  </r>
  <r>
    <x v="4"/>
    <s v="1A2gviii"/>
    <x v="3"/>
    <s v="Other industrial combustion"/>
    <n v="29"/>
    <s v="SSF"/>
    <n v="32"/>
    <x v="2"/>
    <n v="0"/>
    <s v="TJ (net)"/>
    <n v="1.17E-4"/>
    <n v="0"/>
  </r>
  <r>
    <x v="4"/>
    <s v="1A2gviii"/>
    <x v="3"/>
    <s v="Other industrial combustion"/>
    <n v="29"/>
    <s v="Town gas"/>
    <n v="35"/>
    <x v="2"/>
    <n v="0"/>
    <s v="TJ (net)"/>
    <n v="7.8000000000000005E-7"/>
    <n v="0"/>
  </r>
  <r>
    <x v="4"/>
    <s v="1A2gviii"/>
    <x v="3"/>
    <s v="Other industrial combustion"/>
    <n v="29"/>
    <s v="Wood"/>
    <n v="39"/>
    <x v="2"/>
    <n v="18497.259757804401"/>
    <s v="TJ (net)"/>
    <n v="1.0579542570957E-4"/>
    <n v="1.95692547053741"/>
  </r>
  <r>
    <x v="4"/>
    <s v="1A2gviii"/>
    <x v="3"/>
    <s v="Other industrial combustion"/>
    <n v="29"/>
    <s v="Lubricants"/>
    <n v="66"/>
    <x v="2"/>
    <n v="4301.0456255704203"/>
    <s v="TJ (net)"/>
    <n v="6.6945120694217604E-5"/>
    <n v="0.28793401851514799"/>
  </r>
  <r>
    <x v="4"/>
    <s v="1A2gviii"/>
    <x v="3"/>
    <s v="Other industrial combustion"/>
    <n v="29"/>
    <s v="Biomass"/>
    <n v="253"/>
    <x v="2"/>
    <n v="68690.130931995402"/>
    <s v="TJ (net)"/>
    <n v="1.0579542570957E-4"/>
    <n v="7.2671016439965603"/>
  </r>
  <r>
    <x v="2"/>
    <s v="1A1a"/>
    <x v="3"/>
    <s v="Power stations"/>
    <n v="33"/>
    <s v="Burning oil"/>
    <n v="5"/>
    <x v="2"/>
    <n v="2.3488864856405299E-2"/>
    <s v="TJ (net)"/>
    <n v="3.5572361169219001E-7"/>
    <n v="8.35554384127025E-9"/>
  </r>
  <r>
    <x v="2"/>
    <s v="1A1a"/>
    <x v="3"/>
    <s v="Power stations"/>
    <n v="33"/>
    <s v="Coal"/>
    <n v="7"/>
    <x v="2"/>
    <n v="0"/>
    <s v="TJ (net)"/>
    <n v="0"/>
    <n v="0"/>
  </r>
  <r>
    <x v="2"/>
    <s v="1A1a"/>
    <x v="3"/>
    <s v="Power stations"/>
    <n v="33"/>
    <s v="Coke"/>
    <n v="8"/>
    <x v="2"/>
    <n v="0"/>
    <s v="TJ (net)"/>
    <n v="7.7000000000000008E-6"/>
    <n v="0"/>
  </r>
  <r>
    <x v="2"/>
    <s v="1A1a"/>
    <x v="3"/>
    <s v="Power stations"/>
    <n v="33"/>
    <s v="Fuel oil"/>
    <n v="14"/>
    <x v="2"/>
    <n v="1.7897002944186799"/>
    <s v="TJ (net)"/>
    <n v="1.1196168646332499E-8"/>
    <n v="2.0037786322702502E-8"/>
  </r>
  <r>
    <x v="2"/>
    <s v="1A1a"/>
    <x v="3"/>
    <s v="Power stations"/>
    <n v="33"/>
    <s v="Gas oil"/>
    <n v="15"/>
    <x v="2"/>
    <n v="0.50595517734051698"/>
    <s v="TJ (net)"/>
    <n v="5.6971153318511604E-6"/>
    <n v="2.8824849980561298E-6"/>
  </r>
  <r>
    <x v="2"/>
    <s v="1A1a"/>
    <x v="3"/>
    <s v="Power stations"/>
    <n v="33"/>
    <s v="LPG"/>
    <n v="16"/>
    <x v="2"/>
    <n v="0"/>
    <s v="TJ (net)"/>
    <n v="8.8999999999999995E-7"/>
    <n v="0"/>
  </r>
  <r>
    <x v="2"/>
    <s v="1A1a"/>
    <x v="3"/>
    <s v="Power stations"/>
    <n v="33"/>
    <s v="Natural gas"/>
    <n v="19"/>
    <x v="2"/>
    <n v="433828.02317613398"/>
    <s v="TJ (net)"/>
    <n v="1.77492119250751E-7"/>
    <n v="7.7001055223895901E-2"/>
  </r>
  <r>
    <x v="2"/>
    <s v="1A1a"/>
    <x v="3"/>
    <s v="Power stations"/>
    <n v="33"/>
    <s v="Landfill gas"/>
    <n v="24"/>
    <x v="2"/>
    <n v="31876.155400412801"/>
    <s v="TJ (net)"/>
    <n v="1.08663160243165E-5"/>
    <n v="0.346376378221109"/>
  </r>
  <r>
    <x v="2"/>
    <s v="1A1a"/>
    <x v="3"/>
    <s v="Power stations"/>
    <n v="33"/>
    <s v="Sewage gas"/>
    <n v="25"/>
    <x v="2"/>
    <n v="17656.348314165502"/>
    <s v="TJ (net)"/>
    <n v="5.6693822735564403E-6"/>
    <n v="0.10010058814806801"/>
  </r>
  <r>
    <x v="2"/>
    <s v="1A1a"/>
    <x v="3"/>
    <s v="Power stations"/>
    <n v="33"/>
    <s v="OPG"/>
    <n v="26"/>
    <x v="2"/>
    <n v="0"/>
    <s v="TJ (net)"/>
    <n v="8.8999999999999995E-7"/>
    <n v="0"/>
  </r>
  <r>
    <x v="2"/>
    <s v="1A1a"/>
    <x v="3"/>
    <s v="Power stations"/>
    <n v="33"/>
    <s v="Orimulsion"/>
    <n v="27"/>
    <x v="2"/>
    <n v="0"/>
    <s v="TJ (net)"/>
    <n v="0"/>
    <n v="0"/>
  </r>
  <r>
    <x v="2"/>
    <s v="1A1a"/>
    <x v="3"/>
    <s v="Power stations"/>
    <n v="33"/>
    <s v="Petroleum coke"/>
    <n v="31"/>
    <x v="2"/>
    <n v="0"/>
    <s v="TJ (net)"/>
    <n v="4.6888741888973E-9"/>
    <n v="0"/>
  </r>
  <r>
    <x v="2"/>
    <s v="1A1a"/>
    <x v="3"/>
    <s v="Power stations"/>
    <n v="33"/>
    <s v="Straw"/>
    <n v="34"/>
    <x v="2"/>
    <n v="2865.2370940268902"/>
    <s v="TJ (net)"/>
    <n v="1.4521466539649399E-6"/>
    <n v="4.1607444589073801E-3"/>
  </r>
  <r>
    <x v="2"/>
    <s v="1A1a"/>
    <x v="3"/>
    <s v="Power stations"/>
    <n v="33"/>
    <s v="Wood"/>
    <n v="39"/>
    <x v="2"/>
    <n v="113567.349154535"/>
    <s v="TJ (net)"/>
    <n v="4.7016437306997204E-6"/>
    <n v="0.53395321516460603"/>
  </r>
  <r>
    <x v="2"/>
    <s v="1A1a"/>
    <x v="3"/>
    <s v="Power stations"/>
    <n v="33"/>
    <s v="Slurry"/>
    <n v="40"/>
    <x v="2"/>
    <n v="0"/>
    <s v="TJ (net)"/>
    <n v="0"/>
    <n v="0"/>
  </r>
  <r>
    <x v="2"/>
    <s v="1A1a"/>
    <x v="3"/>
    <s v="Power stations"/>
    <n v="33"/>
    <s v="MSW"/>
    <n v="52"/>
    <x v="2"/>
    <n v="134056.36782690301"/>
    <s v="TJ (net)"/>
    <n v="9.3452378496901299E-7"/>
    <n v="0.12527886426079601"/>
  </r>
  <r>
    <x v="2"/>
    <s v="1A1a"/>
    <x v="3"/>
    <s v="Power stations"/>
    <n v="33"/>
    <s v="Scrap tyres"/>
    <n v="56"/>
    <x v="2"/>
    <n v="0"/>
    <s v="TJ (net)"/>
    <n v="7.7000000000000008E-6"/>
    <n v="0"/>
  </r>
  <r>
    <x v="2"/>
    <s v="1A1a"/>
    <x v="3"/>
    <s v="Power stations"/>
    <n v="33"/>
    <s v="Sour gas"/>
    <n v="58"/>
    <x v="2"/>
    <n v="0"/>
    <s v="TJ (net)"/>
    <n v="0"/>
    <n v="0"/>
  </r>
  <r>
    <x v="2"/>
    <s v="1A1a"/>
    <x v="3"/>
    <s v="Power stations"/>
    <n v="33"/>
    <s v="Waste oils"/>
    <n v="61"/>
    <x v="2"/>
    <n v="0.53857837902717698"/>
    <s v="TJ (net)"/>
    <n v="1.0808843005089699E-8"/>
    <n v="5.8214091448404504E-9"/>
  </r>
  <r>
    <x v="2"/>
    <s v="1A1a"/>
    <x v="3"/>
    <s v="Power stations"/>
    <n v="33"/>
    <s v="Poultry litter"/>
    <n v="67"/>
    <x v="2"/>
    <n v="7170.4096933783103"/>
    <s v="TJ (net)"/>
    <n v="1.0968589920497801E-6"/>
    <n v="7.8649283488629092E-3"/>
  </r>
  <r>
    <x v="2"/>
    <s v="1A1a"/>
    <x v="3"/>
    <s v="Power stations"/>
    <n v="33"/>
    <s v="Liquid bio-fuels"/>
    <n v="282"/>
    <x v="2"/>
    <n v="0"/>
    <s v="TJ (net)"/>
    <n v="1.89338668047606E-8"/>
    <n v="0"/>
  </r>
  <r>
    <x v="0"/>
    <s v="1A4ai"/>
    <x v="3"/>
    <s v="Public sector combustion"/>
    <n v="35"/>
    <s v="Burning oil"/>
    <n v="5"/>
    <x v="2"/>
    <n v="0"/>
    <s v="TJ (net)"/>
    <n v="2.10000000001866E-5"/>
    <n v="0"/>
  </r>
  <r>
    <x v="0"/>
    <s v="1A4ai"/>
    <x v="3"/>
    <s v="Public sector combustion"/>
    <n v="35"/>
    <s v="Coal"/>
    <n v="7"/>
    <x v="2"/>
    <n v="600.87959752339896"/>
    <s v="TJ (net)"/>
    <n v="1.16999999979558E-4"/>
    <n v="7.0302912897954498E-2"/>
  </r>
  <r>
    <x v="0"/>
    <s v="1A4ai"/>
    <x v="3"/>
    <s v="Public sector combustion"/>
    <n v="35"/>
    <s v="Coke"/>
    <n v="8"/>
    <x v="2"/>
    <n v="0"/>
    <s v="TJ (net)"/>
    <n v="1.17E-4"/>
    <n v="0"/>
  </r>
  <r>
    <x v="0"/>
    <s v="1A4ai"/>
    <x v="3"/>
    <s v="Public sector combustion"/>
    <n v="35"/>
    <s v="Fuel oil"/>
    <n v="14"/>
    <x v="2"/>
    <n v="446.43037491628002"/>
    <s v="TJ (net)"/>
    <n v="2.09999999977532E-5"/>
    <n v="9.3750378722388394E-3"/>
  </r>
  <r>
    <x v="0"/>
    <s v="1A4ai"/>
    <x v="3"/>
    <s v="Public sector combustion"/>
    <n v="35"/>
    <s v="Gas oil"/>
    <n v="15"/>
    <x v="2"/>
    <n v="372.96176707472898"/>
    <s v="TJ (net)"/>
    <n v="2.10000000008523E-5"/>
    <n v="7.8321971088871796E-3"/>
  </r>
  <r>
    <x v="0"/>
    <s v="1A4ai"/>
    <x v="3"/>
    <s v="Public sector combustion"/>
    <n v="35"/>
    <s v="Natural gas"/>
    <n v="19"/>
    <x v="2"/>
    <n v="146447.348403098"/>
    <s v="TJ (net)"/>
    <n v="7.8000000000000005E-7"/>
    <n v="0.11422893175441599"/>
  </r>
  <r>
    <x v="2"/>
    <s v="1A1a"/>
    <x v="3"/>
    <s v="Public sector combustion"/>
    <n v="35"/>
    <s v="Sewage gas"/>
    <n v="25"/>
    <x v="2"/>
    <n v="4371.0830179943296"/>
    <s v="TJ (net)"/>
    <n v="5.6693822735564403E-6"/>
    <n v="2.4781340578460601E-2"/>
  </r>
  <r>
    <x v="0"/>
    <s v="1A4ai"/>
    <x v="3"/>
    <s v="Public sector combustion"/>
    <n v="35"/>
    <s v="Town gas"/>
    <n v="35"/>
    <x v="2"/>
    <n v="0"/>
    <s v="TJ (net)"/>
    <n v="7.8000000000000005E-7"/>
    <n v="0"/>
  </r>
  <r>
    <x v="0"/>
    <s v="1A4ai"/>
    <x v="3"/>
    <s v="Railways - stationary combustion"/>
    <n v="36"/>
    <s v="Burning oil"/>
    <n v="5"/>
    <x v="2"/>
    <n v="0"/>
    <s v="TJ (net)"/>
    <n v="2.10000000001866E-5"/>
    <n v="0"/>
  </r>
  <r>
    <x v="0"/>
    <s v="1A4ai"/>
    <x v="3"/>
    <s v="Railways - stationary combustion"/>
    <n v="36"/>
    <s v="Coal"/>
    <n v="7"/>
    <x v="2"/>
    <n v="0"/>
    <s v="TJ (net)"/>
    <n v="1.16999999979558E-4"/>
    <n v="0"/>
  </r>
  <r>
    <x v="0"/>
    <s v="1A4ai"/>
    <x v="3"/>
    <s v="Railways - stationary combustion"/>
    <n v="36"/>
    <s v="Coke"/>
    <n v="8"/>
    <x v="2"/>
    <n v="0"/>
    <s v="TJ (net)"/>
    <n v="1.17E-4"/>
    <n v="0"/>
  </r>
  <r>
    <x v="0"/>
    <s v="1A4ai"/>
    <x v="3"/>
    <s v="Railways - stationary combustion"/>
    <n v="36"/>
    <s v="Fuel oil"/>
    <n v="14"/>
    <x v="2"/>
    <n v="0"/>
    <s v="TJ (net)"/>
    <n v="2.09999999977532E-5"/>
    <n v="0"/>
  </r>
  <r>
    <x v="0"/>
    <s v="1A4ai"/>
    <x v="3"/>
    <s v="Railways - stationary combustion"/>
    <n v="36"/>
    <s v="Natural gas"/>
    <n v="19"/>
    <x v="2"/>
    <n v="44.418078774744302"/>
    <s v="TJ (net)"/>
    <n v="7.8000000000000005E-7"/>
    <n v="3.4646101444300598E-5"/>
  </r>
  <r>
    <x v="2"/>
    <s v="1A1b"/>
    <x v="3"/>
    <s v="Refineries - combustion"/>
    <n v="37"/>
    <s v="Fuel oil"/>
    <n v="14"/>
    <x v="2"/>
    <n v="8191.3391670823203"/>
    <s v="TJ (net)"/>
    <n v="2.6655486209377201E-5"/>
    <n v="0.218344128204494"/>
  </r>
  <r>
    <x v="2"/>
    <s v="1A1b"/>
    <x v="3"/>
    <s v="Refineries - combustion"/>
    <n v="37"/>
    <s v="Gas oil"/>
    <n v="15"/>
    <x v="2"/>
    <n v="0.26557351466521101"/>
    <s v="TJ (net)"/>
    <n v="3.9805526078544303E-5"/>
    <n v="1.0571293463776699E-5"/>
  </r>
  <r>
    <x v="2"/>
    <s v="1A1b"/>
    <x v="3"/>
    <s v="Refineries - combustion"/>
    <n v="37"/>
    <s v="LPG"/>
    <n v="16"/>
    <x v="2"/>
    <n v="504.94169879298897"/>
    <s v="TJ (net)"/>
    <n v="3.5540648282971999E-7"/>
    <n v="1.7945955320207999E-4"/>
  </r>
  <r>
    <x v="2"/>
    <s v="1A1b"/>
    <x v="3"/>
    <s v="Refineries - combustion"/>
    <n v="37"/>
    <s v="Refinery miscellaneous"/>
    <n v="17"/>
    <x v="2"/>
    <n v="0"/>
    <s v="TJ (net)"/>
    <n v="0"/>
    <n v="0"/>
  </r>
  <r>
    <x v="2"/>
    <s v="1A1b"/>
    <x v="3"/>
    <s v="Refineries - combustion"/>
    <n v="37"/>
    <s v="Naphtha"/>
    <n v="18"/>
    <x v="2"/>
    <n v="2445.0016988317002"/>
    <s v="TJ (net)"/>
    <n v="3.9805526073929898E-5"/>
    <n v="9.7324578873648093E-2"/>
  </r>
  <r>
    <x v="2"/>
    <s v="1A1b"/>
    <x v="3"/>
    <s v="Refineries - combustion"/>
    <n v="37"/>
    <s v="Natural gas"/>
    <n v="19"/>
    <x v="2"/>
    <n v="45623.665382205101"/>
    <s v="TJ (net)"/>
    <n v="3.5540648282971999E-7"/>
    <n v="1.6214946447289599E-2"/>
  </r>
  <r>
    <x v="2"/>
    <s v="1A1b"/>
    <x v="3"/>
    <s v="Refineries - combustion"/>
    <n v="37"/>
    <s v="OPG"/>
    <n v="26"/>
    <x v="2"/>
    <n v="105094.21808309499"/>
    <s v="TJ (net)"/>
    <n v="1.5815588485922601E-6"/>
    <n v="0.16621269054520399"/>
  </r>
  <r>
    <x v="2"/>
    <s v="1A1b"/>
    <x v="3"/>
    <s v="Refineries - combustion"/>
    <n v="37"/>
    <s v="Petrol"/>
    <n v="28"/>
    <x v="2"/>
    <n v="0"/>
    <s v="TJ (net)"/>
    <n v="0"/>
    <n v="0"/>
  </r>
  <r>
    <x v="2"/>
    <s v="1A1b"/>
    <x v="3"/>
    <s v="Refineries - combustion"/>
    <n v="37"/>
    <s v="Petroleum coke"/>
    <n v="31"/>
    <x v="2"/>
    <n v="37637.873668193002"/>
    <s v="TJ (net)"/>
    <n v="1.8102262010453E-5"/>
    <n v="0.68133065065795995"/>
  </r>
  <r>
    <x v="3"/>
    <s v="1B1b"/>
    <x v="3"/>
    <s v="Solid smokeless fuel production"/>
    <n v="42"/>
    <s v="SSF produced"/>
    <n v="33"/>
    <x v="2"/>
    <n v="6.5981072546340905E-2"/>
    <s v="Mt fuel consumed"/>
    <n v="3.8075601769008302E-2"/>
    <n v="2.5122690425665199E-3"/>
  </r>
  <r>
    <x v="2"/>
    <s v="1A1c"/>
    <x v="3"/>
    <s v="Town gas manufacture"/>
    <n v="43"/>
    <s v="Burning oil"/>
    <n v="5"/>
    <x v="2"/>
    <n v="0"/>
    <s v="TJ (net)"/>
    <n v="2.0000000000177699E-5"/>
    <n v="0"/>
  </r>
  <r>
    <x v="2"/>
    <s v="1A1c"/>
    <x v="3"/>
    <s v="Town gas manufacture"/>
    <n v="43"/>
    <s v="Coal"/>
    <n v="7"/>
    <x v="2"/>
    <n v="0"/>
    <s v="TJ (net)"/>
    <n v="1.17E-4"/>
    <n v="0"/>
  </r>
  <r>
    <x v="2"/>
    <s v="1A1c"/>
    <x v="3"/>
    <s v="Town gas manufacture"/>
    <n v="43"/>
    <s v="Coke"/>
    <n v="8"/>
    <x v="2"/>
    <n v="0"/>
    <s v="TJ (net)"/>
    <n v="1.17E-4"/>
    <n v="0"/>
  </r>
  <r>
    <x v="2"/>
    <s v="1A1c"/>
    <x v="3"/>
    <s v="Town gas manufacture"/>
    <n v="43"/>
    <s v="Coke oven gas"/>
    <n v="9"/>
    <x v="2"/>
    <n v="0"/>
    <s v="TJ (net)"/>
    <n v="7.8000000000000005E-7"/>
    <n v="0"/>
  </r>
  <r>
    <x v="2"/>
    <s v="1A1c"/>
    <x v="3"/>
    <s v="Town gas manufacture"/>
    <n v="43"/>
    <s v="LPG"/>
    <n v="16"/>
    <x v="2"/>
    <n v="0"/>
    <s v="TJ (net)"/>
    <n v="7.8000000000000005E-7"/>
    <n v="0"/>
  </r>
  <r>
    <x v="2"/>
    <s v="1A1c"/>
    <x v="3"/>
    <s v="Town gas manufacture"/>
    <n v="43"/>
    <s v="Natural gas"/>
    <n v="19"/>
    <x v="2"/>
    <n v="0"/>
    <s v="TJ (net)"/>
    <n v="7.8000000000000005E-7"/>
    <n v="0"/>
  </r>
  <r>
    <x v="5"/>
    <s v="2B10a"/>
    <x v="3"/>
    <s v="Chemical industry - general"/>
    <n v="46"/>
    <s v="Chemicals and manmade fibres"/>
    <n v="154"/>
    <x v="2"/>
    <n v="72.447411668036196"/>
    <s v="no units"/>
    <n v="8.46904384812003E-4"/>
    <n v="6.1356030609940097E-2"/>
  </r>
  <r>
    <x v="0"/>
    <s v="1A4cii"/>
    <x v="3"/>
    <s v="Agriculture - mobile machinery"/>
    <n v="55"/>
    <s v="Gas oil"/>
    <n v="15"/>
    <x v="2"/>
    <n v="56212.495445634697"/>
    <s v="TJ (net)"/>
    <n v="2.5309579637620699E-5"/>
    <n v="1.4227146301106799"/>
  </r>
  <r>
    <x v="0"/>
    <s v="1A4cii"/>
    <x v="3"/>
    <s v="Agriculture - mobile machinery"/>
    <n v="55"/>
    <s v="Petrol"/>
    <n v="28"/>
    <x v="2"/>
    <n v="67.185555036696101"/>
    <s v="TJ (net)"/>
    <n v="6.7155464385701699E-7"/>
    <n v="4.5118771485004499E-5"/>
  </r>
  <r>
    <x v="7"/>
    <s v="1A5b"/>
    <x v="3"/>
    <s v="Aircraft -  military"/>
    <n v="56"/>
    <s v="Aviation spirit"/>
    <n v="2"/>
    <x v="2"/>
    <n v="55.920532286486399"/>
    <s v="TJ (net)"/>
    <n v="4.5431774093763703E-6"/>
    <n v="2.5405689900426698E-4"/>
  </r>
  <r>
    <x v="7"/>
    <s v="1A5b"/>
    <x v="3"/>
    <s v="Aircraft -  military"/>
    <n v="56"/>
    <s v="Aviation turbine fuel"/>
    <n v="3"/>
    <x v="2"/>
    <n v="15461.623773556001"/>
    <s v="TJ (net)"/>
    <n v="4.6464282582778496E-6"/>
    <n v="7.1841325620311203E-2"/>
  </r>
  <r>
    <x v="1"/>
    <s v="1A3eii"/>
    <x v="3"/>
    <s v="Aircraft - support vehicles"/>
    <n v="57"/>
    <s v="Gas oil"/>
    <n v="15"/>
    <x v="2"/>
    <n v="10103.406476226801"/>
    <s v="TJ (net)"/>
    <n v="2.6851369249066802E-6"/>
    <n v="2.7129029796657898E-2"/>
  </r>
  <r>
    <x v="4"/>
    <s v="1A2b"/>
    <x v="3"/>
    <s v="Autogenerators"/>
    <n v="58"/>
    <s v="Coal"/>
    <n v="7"/>
    <x v="2"/>
    <n v="56.583919798159698"/>
    <s v="TJ (net)"/>
    <n v="7.6000000000000004E-5"/>
    <n v="4.3003779046601404E-3"/>
  </r>
  <r>
    <x v="4"/>
    <s v="1A2gviii"/>
    <x v="3"/>
    <s v="Autogenerators"/>
    <n v="58"/>
    <s v="Natural gas"/>
    <n v="19"/>
    <x v="2"/>
    <n v="34956.937991141604"/>
    <s v="TJ (net)"/>
    <n v="7.8000000000000005E-7"/>
    <n v="2.7266411633090501E-2"/>
  </r>
  <r>
    <x v="2"/>
    <s v="1A1a"/>
    <x v="3"/>
    <s v="Autogenerators"/>
    <n v="58"/>
    <s v="Biogas"/>
    <n v="261"/>
    <x v="2"/>
    <n v="34191.250192550498"/>
    <s v="TJ (net)"/>
    <n v="1.08663160243165E-5"/>
    <n v="0.37153292985872599"/>
  </r>
  <r>
    <x v="0"/>
    <s v="1A4bii"/>
    <x v="3"/>
    <s v="House and garden machinery"/>
    <n v="59"/>
    <s v="DERV"/>
    <n v="12"/>
    <x v="2"/>
    <n v="518.19720673141603"/>
    <s v="TJ (net)"/>
    <n v="3.8900107884877203E-5"/>
    <n v="2.0157927247494101E-2"/>
  </r>
  <r>
    <x v="0"/>
    <s v="1A4bii"/>
    <x v="3"/>
    <s v="House and garden machinery"/>
    <n v="59"/>
    <s v="Petrol"/>
    <n v="28"/>
    <x v="2"/>
    <n v="5509.0030790868204"/>
    <s v="TJ (net)"/>
    <n v="7.0478252627111496E-7"/>
    <n v="3.8826491073141599E-3"/>
  </r>
  <r>
    <x v="4"/>
    <s v="1A2gvii"/>
    <x v="3"/>
    <s v="Industrial off-road mobile machinery"/>
    <n v="66"/>
    <s v="DERV"/>
    <n v="12"/>
    <x v="2"/>
    <n v="11886.4576062331"/>
    <s v="TJ (net)"/>
    <n v="3.9964455605529702E-5"/>
    <n v="0.47503580731131401"/>
  </r>
  <r>
    <x v="4"/>
    <s v="1A2gvii"/>
    <x v="3"/>
    <s v="Industrial off-road mobile machinery"/>
    <n v="66"/>
    <s v="Gas oil"/>
    <n v="15"/>
    <x v="2"/>
    <n v="54687.834003524098"/>
    <s v="TJ (net)"/>
    <n v="4.0301998112046199E-5"/>
    <n v="2.2040289827619199"/>
  </r>
  <r>
    <x v="4"/>
    <s v="1A2gvii"/>
    <x v="3"/>
    <s v="Industrial off-road mobile machinery"/>
    <n v="66"/>
    <s v="Petrol"/>
    <n v="28"/>
    <x v="2"/>
    <n v="7734.4279584660899"/>
    <s v="TJ (net)"/>
    <n v="7.6958390064342004E-7"/>
    <n v="5.95229123752186E-3"/>
  </r>
  <r>
    <x v="7"/>
    <s v="1A5b"/>
    <x v="3"/>
    <s v="Shipping - naval"/>
    <n v="67"/>
    <s v="Gas oil"/>
    <n v="15"/>
    <x v="2"/>
    <n v="0.15483200228671901"/>
    <s v="TJ (net)"/>
    <n v="0.89356872889491301"/>
    <n v="0.13835303547559777"/>
  </r>
  <r>
    <x v="5"/>
    <s v="2C3"/>
    <x v="3"/>
    <s v="Primary aluminium production - general"/>
    <n v="92"/>
    <s v="Primary aluminium production"/>
    <n v="174"/>
    <x v="2"/>
    <n v="3.6290827669642402E-2"/>
    <s v="Megatonne"/>
    <n v="3.3991919737052099"/>
    <n v="0.123359490133767"/>
  </r>
  <r>
    <x v="5"/>
    <s v="2C1"/>
    <x v="3"/>
    <s v="Electric arc furnaces"/>
    <n v="95"/>
    <s v="Steel production (electric arc)"/>
    <n v="175"/>
    <x v="2"/>
    <n v="1.55050862342115"/>
    <s v="Megatonne"/>
    <n v="0.10300965863247601"/>
    <n v="0.15971736400532299"/>
  </r>
  <r>
    <x v="5"/>
    <s v="2C1"/>
    <x v="3"/>
    <s v="Iron and steel - flaring"/>
    <n v="98"/>
    <s v="Blast furnace gas"/>
    <n v="4"/>
    <x v="2"/>
    <n v="3057.48450900023"/>
    <s v="TJ (net)"/>
    <n v="7.8000000000000005E-7"/>
    <n v="2.3848379170201802E-3"/>
  </r>
  <r>
    <x v="3"/>
    <s v="1B1b"/>
    <x v="3"/>
    <s v="Iron and steel - flaring"/>
    <n v="98"/>
    <s v="Coke oven gas"/>
    <n v="9"/>
    <x v="2"/>
    <n v="369.803116172101"/>
    <s v="TJ (net)"/>
    <n v="7.8000000000000005E-7"/>
    <n v="2.8844643061423902E-4"/>
  </r>
  <r>
    <x v="5"/>
    <s v="2A5a"/>
    <x v="3"/>
    <s v="Quarrying"/>
    <n v="101"/>
    <s v="Aggregates"/>
    <n v="59"/>
    <x v="2"/>
    <n v="153.70133159252501"/>
    <s v="Megatonne"/>
    <n v="0.05"/>
    <n v="7.6850665796262501"/>
  </r>
  <r>
    <x v="5"/>
    <s v="2C1"/>
    <x v="3"/>
    <s v="Basic oxygen furnaces"/>
    <n v="119"/>
    <s v="Steel production (oxygen converters)"/>
    <n v="176"/>
    <x v="2"/>
    <n v="5.2014985045728102"/>
    <s v="Mt material produced"/>
    <n v="6.5175221146030998E-2"/>
    <n v="0.33900881532628202"/>
  </r>
  <r>
    <x v="8"/>
    <s v="z_1A3di(i)"/>
    <x v="3"/>
    <s v="Shipping - international IPCC definition"/>
    <n v="127"/>
    <s v="Fuel oil"/>
    <n v="14"/>
    <x v="2"/>
    <n v="0.80895036056476699"/>
    <s v="Mt fuel consumed"/>
    <n v="1.28863707016928"/>
    <n v="1.0424434225505639"/>
  </r>
  <r>
    <x v="8"/>
    <s v="z_1A3di(i)"/>
    <x v="3"/>
    <s v="Shipping - international IPCC definition"/>
    <n v="127"/>
    <s v="Gas oil"/>
    <n v="15"/>
    <x v="2"/>
    <n v="1.6304743000000004"/>
    <s v="Mt fuel consumed"/>
    <n v="0.89356872889491301"/>
    <n v="1.4569408477468233"/>
  </r>
  <r>
    <x v="5"/>
    <s v="2A3"/>
    <x v="3"/>
    <s v="Glass - lead crystal"/>
    <n v="128"/>
    <s v="Glass (lead crystal)"/>
    <n v="218"/>
    <x v="2"/>
    <n v="0.275799913437902"/>
    <s v="kilotonne"/>
    <n v="2.46418852949911E-5"/>
    <n v="6.7962298313052602E-6"/>
  </r>
  <r>
    <x v="5"/>
    <s v="2B10a"/>
    <x v="3"/>
    <s v="Chemical industry - phosphate based fertilizers"/>
    <n v="131"/>
    <s v="Phosphate rock imports"/>
    <n v="178"/>
    <x v="2"/>
    <n v="8.0082799999999996E-4"/>
    <s v="Megatonne"/>
    <n v="2.49741517529357"/>
    <n v="2E-3"/>
  </r>
  <r>
    <x v="5"/>
    <s v="2C5"/>
    <x v="3"/>
    <s v="Secondary lead production"/>
    <n v="135"/>
    <s v="Refined secondary lead"/>
    <n v="181"/>
    <x v="2"/>
    <n v="0.28971024747380902"/>
    <s v="Megatonne"/>
    <n v="2.5773212768773601E-2"/>
    <n v="7.4667638494365302E-3"/>
  </r>
  <r>
    <x v="9"/>
    <s v="2D3g"/>
    <x v="3"/>
    <s v="Coating manufacture - inks"/>
    <n v="154"/>
    <s v="Pigment"/>
    <n v="248"/>
    <x v="2"/>
    <n v="23.595174394613998"/>
    <s v="kilotonne"/>
    <n v="8.4999999999999995E-4"/>
    <n v="2.00558982354219E-2"/>
  </r>
  <r>
    <x v="9"/>
    <s v="2D3g"/>
    <x v="3"/>
    <s v="Coating manufacture - other coatings"/>
    <n v="155"/>
    <s v="Pigment"/>
    <n v="248"/>
    <x v="2"/>
    <n v="207.44858932446701"/>
    <s v="kilotonne"/>
    <n v="8.4999999999999995E-4"/>
    <n v="0.17633130092579699"/>
  </r>
  <r>
    <x v="9"/>
    <s v="2D3d"/>
    <x v="3"/>
    <s v="Industrial coatings - wood"/>
    <n v="158"/>
    <s v="Wood coatings"/>
    <n v="103"/>
    <x v="2"/>
    <n v="25.784562107848998"/>
    <s v="kilotonne"/>
    <n v="2.6775000000000002E-3"/>
    <n v="6.9038165043765698E-2"/>
  </r>
  <r>
    <x v="9"/>
    <s v="2D3d"/>
    <x v="3"/>
    <s v="Industrial coatings - metal and plastic"/>
    <n v="159"/>
    <s v="Metal and plastic coatings"/>
    <n v="102"/>
    <x v="2"/>
    <n v="106.43095793961901"/>
    <s v="kilotonne"/>
    <n v="3.5699999999999998E-3"/>
    <n v="0.37995851984444001"/>
  </r>
  <r>
    <x v="9"/>
    <s v="2D3d"/>
    <x v="3"/>
    <s v="Industrial coatings - high performance"/>
    <n v="160"/>
    <s v="High performance coatings"/>
    <n v="99"/>
    <x v="2"/>
    <n v="28.150489976236901"/>
    <s v="kilotonne"/>
    <n v="3.2130000000000001E-3"/>
    <n v="9.0447524293649204E-2"/>
  </r>
  <r>
    <x v="9"/>
    <s v="2D3d"/>
    <x v="3"/>
    <s v="Industrial coatings - marine"/>
    <n v="161"/>
    <s v="Marine coatings"/>
    <n v="98"/>
    <x v="2"/>
    <n v="12.0403794769157"/>
    <s v="kilotonne"/>
    <n v="3.3915E-3"/>
    <n v="4.0834946995959603E-2"/>
  </r>
  <r>
    <x v="9"/>
    <s v="2D3d"/>
    <x v="3"/>
    <s v="Industrial coatings - metal packaging"/>
    <n v="162"/>
    <s v="Metal packaging coatings"/>
    <n v="104"/>
    <x v="2"/>
    <n v="53.338882796736797"/>
    <s v="kilotonne"/>
    <n v="1.7849999999999999E-3"/>
    <n v="9.5209905792175198E-2"/>
  </r>
  <r>
    <x v="9"/>
    <s v="2D3d"/>
    <x v="3"/>
    <s v="Industrial coatings - automotive"/>
    <n v="163"/>
    <s v="Automotive coatings"/>
    <n v="97"/>
    <x v="2"/>
    <n v="42.544527477950901"/>
    <s v="kilotonne"/>
    <n v="2.6775000000000002E-3"/>
    <n v="0.11391297232221401"/>
  </r>
  <r>
    <x v="9"/>
    <s v="2D3d"/>
    <x v="3"/>
    <s v="Industrial coatings - vehicle refinishing"/>
    <n v="164"/>
    <s v="Vehicle refinishing coatings"/>
    <n v="100"/>
    <x v="2"/>
    <n v="9.2824423588256497"/>
    <s v="kilotonne"/>
    <n v="3.5699999999999998E-3"/>
    <n v="3.3138319221007601E-2"/>
  </r>
  <r>
    <x v="1"/>
    <s v="1A3c"/>
    <x v="3"/>
    <s v="Railways - intercity"/>
    <n v="172"/>
    <s v="Gas oil"/>
    <n v="15"/>
    <x v="2"/>
    <n v="9386.9903856602104"/>
    <s v="TJ (net)"/>
    <n v="1.720628308405E-5"/>
    <n v="0.161515213882925"/>
  </r>
  <r>
    <x v="1"/>
    <s v="1A3c"/>
    <x v="3"/>
    <s v="Railways - regional"/>
    <n v="173"/>
    <s v="Gas oil"/>
    <n v="15"/>
    <x v="2"/>
    <n v="9857.7762306352197"/>
    <s v="TJ (net)"/>
    <n v="2.6448865911331701E-6"/>
    <n v="2.60727001707984E-2"/>
  </r>
  <r>
    <x v="1"/>
    <s v="1A3c"/>
    <x v="3"/>
    <s v="Railways - freight"/>
    <n v="174"/>
    <s v="Gas oil"/>
    <n v="15"/>
    <x v="2"/>
    <n v="6295.29845676066"/>
    <s v="TJ (net)"/>
    <n v="1.39455113631492E-5"/>
    <n v="8.7791156163171402E-2"/>
  </r>
  <r>
    <x v="1"/>
    <s v="1A3aii(i)"/>
    <x v="3"/>
    <s v="Aircraft - domestic take off and landing"/>
    <n v="177"/>
    <s v="Aviation spirit"/>
    <n v="2"/>
    <x v="2"/>
    <n v="495.55948583135898"/>
    <s v="TJ (net)"/>
    <n v="6.5156463215083999E-6"/>
    <n v="3.22889034094569E-3"/>
  </r>
  <r>
    <x v="1"/>
    <s v="1A3aii(i)"/>
    <x v="3"/>
    <s v="Aircraft - domestic take off and landing"/>
    <n v="177"/>
    <s v="Aviation turbine fuel"/>
    <n v="3"/>
    <x v="2"/>
    <n v="6088.2374987434696"/>
    <s v="TJ (net)"/>
    <n v="2.8887704204933298E-6"/>
    <n v="1.7587520399308401E-2"/>
  </r>
  <r>
    <x v="4"/>
    <s v="1A2f"/>
    <x v="3"/>
    <s v="Cement - non-decarbonising"/>
    <n v="178"/>
    <s v="Clinker production"/>
    <n v="167"/>
    <x v="2"/>
    <n v="8.0758235819375095"/>
    <s v="Mt clinker produced"/>
    <n v="2.1964767168888701E-2"/>
    <n v="0.17738358467427801"/>
  </r>
  <r>
    <x v="5"/>
    <s v="2H3"/>
    <x v="3"/>
    <s v="Other industry - part B processes"/>
    <n v="201"/>
    <s v="Process emission"/>
    <n v="48"/>
    <x v="2"/>
    <n v="0.99629229076027703"/>
    <s v="no units"/>
    <n v="1.3052230642939899"/>
    <n v="1.3003836766786101"/>
  </r>
  <r>
    <x v="9"/>
    <s v="2D3b"/>
    <x v="3"/>
    <s v="Other industry - asphalt manufacture"/>
    <n v="202"/>
    <s v="Asphalt produced"/>
    <n v="71"/>
    <x v="2"/>
    <n v="14.3011057932026"/>
    <s v="Megatonne"/>
    <n v="0.04"/>
    <n v="0.57204423172810404"/>
  </r>
  <r>
    <x v="5"/>
    <s v="2C3"/>
    <x v="3"/>
    <s v="Secondary aluminium production"/>
    <n v="218"/>
    <s v="Secondary aluminium production"/>
    <n v="211"/>
    <x v="2"/>
    <n v="0.49603742109594801"/>
    <s v="Megatonne"/>
    <n v="4.4579574193723499E-2"/>
    <n v="2.21131370166101E-2"/>
  </r>
  <r>
    <x v="9"/>
    <s v="2G"/>
    <x v="3"/>
    <s v="Cigarette smoking"/>
    <n v="270"/>
    <s v="Cigarettes"/>
    <n v="80"/>
    <x v="2"/>
    <n v="2.3602338619401999E-2"/>
    <s v="Megatonne"/>
    <n v="27"/>
    <n v="0.63726314272385398"/>
  </r>
  <r>
    <x v="5"/>
    <s v="2B10a"/>
    <x v="3"/>
    <s v="Chemical industry - ammonia based fertilizer"/>
    <n v="289"/>
    <s v="Ammonium nitrate"/>
    <n v="230"/>
    <x v="2"/>
    <n v="0.88617125625691096"/>
    <s v="Megatonne"/>
    <n v="6.94294654893714E-2"/>
    <n v="6.1526396653962097E-2"/>
  </r>
  <r>
    <x v="8"/>
    <s v="z_11C"/>
    <x v="3"/>
    <s v="Road transport - resuspension"/>
    <n v="296"/>
    <s v="Vehicle kilometres"/>
    <n v="93"/>
    <x v="2"/>
    <n v="549.14049227906401"/>
    <s v="billion vehicle kilometres"/>
    <n v="0.04"/>
    <n v="21.965619691162601"/>
  </r>
  <r>
    <x v="9"/>
    <s v="2D3d"/>
    <x v="3"/>
    <s v="Industrial coatings - commercial vehicles"/>
    <n v="297"/>
    <s v="Commercial vehicle coatings"/>
    <n v="101"/>
    <x v="2"/>
    <n v="6.1882949058837697"/>
    <s v="kilotonne"/>
    <n v="3.5699999999999998E-3"/>
    <n v="2.2092212814005099E-2"/>
  </r>
  <r>
    <x v="6"/>
    <s v="5C1biv"/>
    <x v="3"/>
    <s v="Incineration - sewage sludge"/>
    <n v="302"/>
    <s v="Sewage sludge combustion"/>
    <n v="23"/>
    <x v="2"/>
    <n v="0.111571"/>
    <s v="Megatonne"/>
    <n v="0.49199999999999999"/>
    <n v="5.4892931999999998E-2"/>
  </r>
  <r>
    <x v="6"/>
    <s v="5C1biii"/>
    <x v="3"/>
    <s v="Incineration - clinical waste"/>
    <n v="303"/>
    <s v="Clinical waste"/>
    <n v="63"/>
    <x v="2"/>
    <n v="9.70474746407433E-2"/>
    <s v="Megatonne"/>
    <n v="0.16900000000000001"/>
    <n v="1.64010232142856E-2"/>
  </r>
  <r>
    <x v="6"/>
    <s v="5C1bii"/>
    <x v="3"/>
    <s v="Incineration - chemical waste"/>
    <n v="304"/>
    <s v="Chemical waste"/>
    <n v="73"/>
    <x v="2"/>
    <n v="0.10966169139618299"/>
    <s v="Megatonne"/>
    <n v="3.7180741450531199E-2"/>
    <n v="4.0773029948294199E-3"/>
  </r>
  <r>
    <x v="6"/>
    <s v="5C1bv"/>
    <x v="3"/>
    <s v="Crematoria"/>
    <n v="305"/>
    <s v="Cremation"/>
    <n v="64"/>
    <x v="2"/>
    <n v="0.50897317042400902"/>
    <s v="million cremations"/>
    <n v="3.4700000000000002E-2"/>
    <n v="1.76613690137131E-2"/>
  </r>
  <r>
    <x v="5"/>
    <s v="2A6"/>
    <x v="3"/>
    <s v="Cement and concrete batching"/>
    <n v="329"/>
    <s v="Process emission"/>
    <n v="48"/>
    <x v="2"/>
    <n v="33.093030657005698"/>
    <s v="Megatonne"/>
    <n v="1.5405534246575299E-3"/>
    <n v="5.0981581710946799E-2"/>
  </r>
  <r>
    <x v="5"/>
    <s v="2C7c"/>
    <x v="3"/>
    <s v="Other non-ferrous metal processes"/>
    <n v="340"/>
    <s v="Index of output (basic metals)"/>
    <n v="199"/>
    <x v="2"/>
    <n v="61.352012624528001"/>
    <s v="no units"/>
    <n v="4.3024777768986501E-4"/>
    <n v="2.63965670885037E-2"/>
  </r>
  <r>
    <x v="5"/>
    <s v="2A6"/>
    <x v="3"/>
    <s v="Brick manufacture - Fletton"/>
    <n v="360"/>
    <s v="Fletton bricks"/>
    <n v="208"/>
    <x v="2"/>
    <n v="249.07313760982399"/>
    <s v="kilotonne"/>
    <n v="1.66279465137214E-3"/>
    <n v="0.41415748101809202"/>
  </r>
  <r>
    <x v="2"/>
    <s v="1A1c"/>
    <x v="3"/>
    <s v="Upstream oil and gas production - combustion at gas separation plant"/>
    <n v="361"/>
    <s v="LPG"/>
    <n v="16"/>
    <x v="2"/>
    <n v="639.09045195036401"/>
    <s v="TJ (net)"/>
    <n v="7.8000000000000005E-7"/>
    <n v="4.9849055252128402E-4"/>
  </r>
  <r>
    <x v="2"/>
    <s v="1A1c"/>
    <x v="3"/>
    <s v="Upstream oil and gas production - combustion at gas separation plant"/>
    <n v="361"/>
    <s v="OPG"/>
    <n v="26"/>
    <x v="2"/>
    <n v="12289.596495781299"/>
    <s v="TJ (net)"/>
    <n v="7.8000000000000005E-7"/>
    <n v="9.5858852667094104E-3"/>
  </r>
  <r>
    <x v="9"/>
    <s v="2D3d"/>
    <x v="3"/>
    <s v="Industrial coatings - aircraft"/>
    <n v="365"/>
    <s v="Aircraft coatings"/>
    <n v="184"/>
    <x v="2"/>
    <n v="8.0869762974617405"/>
    <s v="kilotonne"/>
    <n v="3.5699999999999998E-3"/>
    <n v="2.8870505381938399E-2"/>
  </r>
  <r>
    <x v="9"/>
    <s v="2D3d"/>
    <x v="3"/>
    <s v="Industrial coatings - agricultural and construction"/>
    <n v="366"/>
    <s v="Ace coatings"/>
    <n v="185"/>
    <x v="2"/>
    <n v="4.83947851912313"/>
    <s v="kilotonne"/>
    <n v="3.5699999999999998E-3"/>
    <n v="1.72769383132696E-2"/>
  </r>
  <r>
    <x v="9"/>
    <s v="2D3d"/>
    <x v="3"/>
    <s v="Industrial coatings - drum"/>
    <n v="367"/>
    <s v="Drum coatings"/>
    <n v="186"/>
    <x v="2"/>
    <n v="1.5721835296081801"/>
    <s v="kilotonne"/>
    <n v="2.6775000000000002E-3"/>
    <n v="4.2095214005258997E-3"/>
  </r>
  <r>
    <x v="6"/>
    <s v="5E"/>
    <x v="3"/>
    <s v="Accidental fires - vehicles"/>
    <n v="373"/>
    <s v="Mass burnt"/>
    <n v="249"/>
    <x v="2"/>
    <n v="6.5544220709785597"/>
    <s v="kilotonne"/>
    <n v="0.05"/>
    <n v="0.32772110354892803"/>
  </r>
  <r>
    <x v="5"/>
    <s v="2B10a"/>
    <x v="3"/>
    <s v="Chemical industry - alkyl lead"/>
    <n v="374"/>
    <s v="Process emission"/>
    <n v="48"/>
    <x v="2"/>
    <n v="1"/>
    <s v="no units"/>
    <n v="2.67242000000001E-3"/>
    <n v="2.67242000000001E-3"/>
  </r>
  <r>
    <x v="5"/>
    <s v="2A6"/>
    <x v="3"/>
    <s v="Brick manufacture - non Fletton"/>
    <n v="395"/>
    <s v="Non-Fletton bricks"/>
    <n v="231"/>
    <x v="2"/>
    <n v="4999.9862623522504"/>
    <s v="kilotonne"/>
    <n v="3.6000000000000002E-4"/>
    <n v="1.79999505444681"/>
  </r>
  <r>
    <x v="5"/>
    <s v="2C7a"/>
    <x v="3"/>
    <s v="Copper alloy and semis production"/>
    <n v="396"/>
    <s v="Copper consumption"/>
    <n v="212"/>
    <x v="2"/>
    <n v="0.112842264045683"/>
    <s v="Megatonne"/>
    <n v="3.1477881308467501E-2"/>
    <n v="3.5520353942087601E-3"/>
  </r>
  <r>
    <x v="5"/>
    <s v="2C6"/>
    <x v="3"/>
    <s v="Zinc oxide production"/>
    <n v="397"/>
    <s v="Process emission"/>
    <n v="48"/>
    <x v="2"/>
    <n v="0.81769756554843098"/>
    <s v="no units"/>
    <n v="2.5580952380952398E-4"/>
    <n v="2.09174824863151E-4"/>
  </r>
  <r>
    <x v="5"/>
    <s v="2C6"/>
    <x v="3"/>
    <s v="Zinc alloy and semis production"/>
    <n v="398"/>
    <s v="Zinc consumption"/>
    <n v="213"/>
    <x v="2"/>
    <n v="0.15533964192236599"/>
    <s v="Megatonne"/>
    <n v="4.31330453600958E-3"/>
    <n v="6.7002718212584502E-4"/>
  </r>
  <r>
    <x v="5"/>
    <s v="2C5"/>
    <x v="3"/>
    <s v="Lead battery manufacture"/>
    <n v="399"/>
    <s v="Process emission"/>
    <n v="48"/>
    <x v="2"/>
    <n v="0.94105775636767397"/>
    <s v="no units"/>
    <n v="1.3545435999999999E-4"/>
    <n v="1.2747037611181899E-4"/>
  </r>
  <r>
    <x v="5"/>
    <s v="2B6"/>
    <x v="3"/>
    <s v="Chemical industry - titanium dioxide"/>
    <n v="404"/>
    <s v="Titanium dioxide"/>
    <n v="215"/>
    <x v="2"/>
    <n v="240"/>
    <s v="kilotonne"/>
    <n v="4.6708333333333403E-5"/>
    <n v="1.1209999999999999E-2"/>
  </r>
  <r>
    <x v="5"/>
    <s v="2A3"/>
    <x v="3"/>
    <s v="Glass - glass wool"/>
    <n v="406"/>
    <s v="Glass (glass wool)"/>
    <n v="221"/>
    <x v="2"/>
    <n v="472.51462590763703"/>
    <s v="kilotonne"/>
    <n v="4.38665141181263E-4"/>
    <n v="0.207275695083985"/>
  </r>
  <r>
    <x v="5"/>
    <s v="2A3"/>
    <x v="3"/>
    <s v="Glass - continuous filament glass fibre"/>
    <n v="407"/>
    <s v="Glass (glass fibre)"/>
    <n v="220"/>
    <x v="2"/>
    <n v="37.136363636363598"/>
    <s v="kilotonne"/>
    <n v="5.5120916244098697E-4"/>
    <n v="2.0469903896103901E-2"/>
  </r>
  <r>
    <x v="5"/>
    <s v="2A3"/>
    <x v="3"/>
    <s v="Glass - flat"/>
    <n v="411"/>
    <s v="Glass (flat)"/>
    <n v="222"/>
    <x v="2"/>
    <n v="750"/>
    <s v="kilotonne"/>
    <n v="4.8259988562633303E-5"/>
    <n v="3.6194991421974999E-2"/>
  </r>
  <r>
    <x v="6"/>
    <s v="5C1bv"/>
    <x v="3"/>
    <s v="Incineration - animal carcases"/>
    <n v="418"/>
    <s v="Non-fuel combustion"/>
    <n v="21"/>
    <x v="2"/>
    <n v="1"/>
    <s v="no units"/>
    <n v="0.31"/>
    <n v="0.31"/>
  </r>
  <r>
    <x v="5"/>
    <s v="2B7"/>
    <x v="3"/>
    <s v="Chemical industry - soda ash"/>
    <n v="419"/>
    <s v="Soda ash"/>
    <n v="57"/>
    <x v="2"/>
    <n v="400"/>
    <s v="kilotonne"/>
    <n v="1.3030000000000001E-5"/>
    <n v="5.2119999999999996E-3"/>
  </r>
  <r>
    <x v="5"/>
    <s v="2C1"/>
    <x v="3"/>
    <s v="Integrated steelworks - other processes"/>
    <n v="421"/>
    <s v="Iron production (blast furnace)"/>
    <n v="172"/>
    <x v="2"/>
    <n v="5.1435097581937503"/>
    <s v="Megatonne"/>
    <n v="7.2834645669291303E-3"/>
    <n v="3.7462571073458399E-2"/>
  </r>
  <r>
    <x v="5"/>
    <s v="2C3"/>
    <x v="3"/>
    <s v="Alumina production"/>
    <n v="422"/>
    <s v="Primary aluminium production"/>
    <n v="174"/>
    <x v="2"/>
    <n v="0"/>
    <s v="Megatonne"/>
    <n v="1.1100000000000001"/>
    <n v="0"/>
  </r>
  <r>
    <x v="5"/>
    <s v="2A3"/>
    <x v="3"/>
    <s v="Glass - container"/>
    <n v="423"/>
    <s v="Glass (container)"/>
    <n v="223"/>
    <x v="2"/>
    <n v="2470.9090000000001"/>
    <s v="kilotonne"/>
    <n v="1.9841518029733102E-5"/>
    <n v="4.9026585473329803E-2"/>
  </r>
  <r>
    <x v="5"/>
    <s v="2A3"/>
    <x v="3"/>
    <s v="Glass - domestic"/>
    <n v="424"/>
    <s v="Glass (domestic)"/>
    <n v="225"/>
    <x v="2"/>
    <n v="2.04296232176224E-2"/>
    <s v="kilotonne"/>
    <n v="2.46418852949911E-5"/>
    <n v="5.0342443194853801E-7"/>
  </r>
  <r>
    <x v="5"/>
    <s v="2A3"/>
    <x v="3"/>
    <s v="Glass - special"/>
    <n v="425"/>
    <s v="Glass (special)"/>
    <n v="224"/>
    <x v="2"/>
    <n v="0"/>
    <s v="kilotonne"/>
    <n v="3.3E-4"/>
    <n v="0"/>
  </r>
  <r>
    <x v="5"/>
    <s v="2A6"/>
    <x v="3"/>
    <s v="Refractories - non chromite based"/>
    <n v="429"/>
    <s v="Refractory production"/>
    <n v="232"/>
    <x v="2"/>
    <n v="241.242448432885"/>
    <s v="kilotonne"/>
    <n v="1.9999999999999999E-7"/>
    <n v="4.8248489686577003E-5"/>
  </r>
  <r>
    <x v="5"/>
    <s v="2A6"/>
    <x v="3"/>
    <s v="Refractories - chromite based"/>
    <n v="430"/>
    <s v="Refractory production"/>
    <n v="232"/>
    <x v="2"/>
    <n v="0"/>
    <s v="kilotonne"/>
    <n v="5.6000000000000004E-7"/>
    <n v="0"/>
  </r>
  <r>
    <x v="5"/>
    <s v="2A6"/>
    <x v="3"/>
    <s v="Unglazed ceramics"/>
    <n v="431"/>
    <s v="Ceramics production"/>
    <n v="233"/>
    <x v="2"/>
    <n v="329.474485938295"/>
    <s v="kilotonne"/>
    <n v="3.3500000000000002E-7"/>
    <n v="1.10373952789329E-4"/>
  </r>
  <r>
    <x v="5"/>
    <s v="2A6"/>
    <x v="3"/>
    <s v="Glazed ceramics"/>
    <n v="432"/>
    <s v="Ceramics production"/>
    <n v="233"/>
    <x v="2"/>
    <n v="54.345016417172999"/>
    <s v="kilotonne"/>
    <n v="2.7000000000000001E-7"/>
    <n v="1.4673154432636701E-5"/>
  </r>
  <r>
    <x v="5"/>
    <s v="2I"/>
    <x v="3"/>
    <s v="Wood products manufacture"/>
    <n v="433"/>
    <s v="Wood product production"/>
    <n v="234"/>
    <x v="2"/>
    <n v="2853.5675051020398"/>
    <s v="kilotonne"/>
    <n v="2.9190144710281301E-4"/>
    <n v="0.83296048414484902"/>
  </r>
  <r>
    <x v="6"/>
    <s v="5C2"/>
    <x v="3"/>
    <s v="Small-scale waste burning"/>
    <n v="434"/>
    <s v="Waste"/>
    <n v="236"/>
    <x v="2"/>
    <n v="106.978921103535"/>
    <s v="kilotonne"/>
    <n v="1.3931317478845901E-2"/>
    <n v="1.4903573134377499"/>
  </r>
  <r>
    <x v="5"/>
    <s v="2C1"/>
    <x v="3"/>
    <s v="Integrated steelworks - stockpiles"/>
    <n v="435"/>
    <s v="Iron production"/>
    <n v="68"/>
    <x v="2"/>
    <n v="5.1435097581937503"/>
    <s v="Megatonne"/>
    <n v="0.29499642090193301"/>
    <n v="1.51731696954132"/>
  </r>
  <r>
    <x v="9"/>
    <s v="2G"/>
    <x v="3"/>
    <s v="Fireworks"/>
    <n v="436"/>
    <s v="Process emission"/>
    <n v="48"/>
    <x v="2"/>
    <n v="10.8096351441338"/>
    <s v="TJ (net)"/>
    <n v="9.9919999999999995E-2"/>
    <n v="1.0800987436018501"/>
  </r>
  <r>
    <x v="5"/>
    <s v="2A1"/>
    <x v="3"/>
    <s v="Slag clement production"/>
    <n v="437"/>
    <s v="Slag cement production"/>
    <n v="244"/>
    <x v="2"/>
    <n v="1.6254027155995501"/>
    <s v="Megatonne"/>
    <n v="2.8899999999999999E-2"/>
    <n v="4.6974138480827002E-2"/>
  </r>
  <r>
    <x v="5"/>
    <s v="2C7c"/>
    <x v="3"/>
    <s v="Foundries"/>
    <n v="438"/>
    <s v="Castings"/>
    <n v="246"/>
    <x v="2"/>
    <n v="0.42501250589084899"/>
    <s v="Megatonne"/>
    <n v="0.56757319557701902"/>
    <n v="0.24122570612866601"/>
  </r>
  <r>
    <x v="6"/>
    <s v="5E"/>
    <x v="3"/>
    <s v="Accidental fires - dwellings"/>
    <n v="440"/>
    <s v="Mass burnt"/>
    <n v="249"/>
    <x v="2"/>
    <n v="21.668107711021499"/>
    <s v="kilotonne"/>
    <n v="8.0000000000000002E-3"/>
    <n v="0.17334486168817201"/>
  </r>
  <r>
    <x v="6"/>
    <s v="5E"/>
    <x v="3"/>
    <s v="Accidental fires - other buildings"/>
    <n v="441"/>
    <s v="Mass burnt"/>
    <n v="249"/>
    <x v="2"/>
    <n v="15.7316803768122"/>
    <s v="kilotonne"/>
    <n v="8.0000000000000002E-3"/>
    <n v="0.125853443014498"/>
  </r>
  <r>
    <x v="8"/>
    <s v="z_11C"/>
    <x v="3"/>
    <s v="Accidental fires - vegetation"/>
    <n v="442"/>
    <s v="Area burnt"/>
    <n v="250"/>
    <x v="2"/>
    <n v="1217.90849673203"/>
    <s v="hectares"/>
    <n v="2.16E-5"/>
    <n v="2.6306823529411799E-2"/>
  </r>
  <r>
    <x v="8"/>
    <s v="z_11B"/>
    <x v="3"/>
    <s v="Accidental fires - forests"/>
    <n v="443"/>
    <s v="Area burnt"/>
    <n v="250"/>
    <x v="2"/>
    <n v="698.66666666666697"/>
    <s v="hectares"/>
    <n v="3.2400000000000001E-4"/>
    <n v="0.22636800000000001"/>
  </r>
  <r>
    <x v="8"/>
    <s v="z_11C"/>
    <x v="3"/>
    <s v="Accidental fires - straw"/>
    <n v="444"/>
    <s v="Mass burnt"/>
    <n v="249"/>
    <x v="2"/>
    <n v="20.320718954248399"/>
    <s v="kilotonne"/>
    <n v="1.0999999999999999E-2"/>
    <n v="0.22352790849673199"/>
  </r>
  <r>
    <x v="6"/>
    <s v="5E"/>
    <x v="3"/>
    <s v="Bonfire night"/>
    <n v="448"/>
    <s v="Mass burnt"/>
    <n v="249"/>
    <x v="2"/>
    <n v="0.12175530459414401"/>
    <s v="Megatonne"/>
    <n v="12.052826250198899"/>
    <n v="1.46749553131326"/>
  </r>
  <r>
    <x v="8"/>
    <s v="z_1A3aii(ii)"/>
    <x v="3"/>
    <s v="Aircraft - domestic cruise"/>
    <n v="500"/>
    <s v="Aviation spirit"/>
    <n v="2"/>
    <x v="2"/>
    <n v="19.1871183680508"/>
    <s v="TJ (net)"/>
    <n v="4.5431774093763703E-6"/>
    <n v="8.7170482720758799E-5"/>
  </r>
  <r>
    <x v="8"/>
    <s v="z_1A3aii(ii)"/>
    <x v="3"/>
    <s v="Aircraft - domestic cruise"/>
    <n v="500"/>
    <s v="Aviation turbine fuel"/>
    <n v="3"/>
    <x v="2"/>
    <n v="17193.372777901499"/>
    <s v="TJ (net)"/>
    <n v="4.6464282582778496E-6"/>
    <n v="7.9887773130346701E-2"/>
  </r>
  <r>
    <x v="8"/>
    <s v="z_1A3ai(ii)"/>
    <x v="3"/>
    <s v="Aircraft - international cruise"/>
    <n v="501"/>
    <s v="Aviation spirit"/>
    <n v="2"/>
    <x v="2"/>
    <n v="2.1593106107987499"/>
    <s v="TJ (net)"/>
    <n v="4.5431774093763703E-6"/>
    <n v="9.8101311868075694E-6"/>
  </r>
  <r>
    <x v="8"/>
    <s v="z_1A3ai(ii)"/>
    <x v="3"/>
    <s v="Aircraft - international cruise"/>
    <n v="501"/>
    <s v="Aviation turbine fuel"/>
    <n v="3"/>
    <x v="2"/>
    <n v="537894.612568132"/>
    <s v="TJ (net)"/>
    <n v="4.6464282582778496E-6"/>
    <n v="2.49928872781198"/>
  </r>
  <r>
    <x v="10"/>
    <s v="1A3bi"/>
    <x v="3"/>
    <s v="Road transport - cars - rural driving"/>
    <n v="651"/>
    <s v="Petrol"/>
    <n v="28"/>
    <x v="2"/>
    <n v="195495.729670481"/>
    <s v="TJ (net)"/>
    <n v="8.3427905107057503E-7"/>
    <n v="0.16309799183783899"/>
  </r>
  <r>
    <x v="10"/>
    <s v="1A3bi"/>
    <x v="3"/>
    <s v="Road transport - cars - rural driving"/>
    <n v="652"/>
    <s v="DERV"/>
    <n v="12"/>
    <x v="2"/>
    <n v="197217.33045366299"/>
    <s v="TJ (net)"/>
    <n v="4.9260252213512303E-7"/>
    <n v="9.7149754390230394E-2"/>
  </r>
  <r>
    <x v="11"/>
    <s v="1A3bvi"/>
    <x v="3"/>
    <s v="Road transport - cars - rural driving"/>
    <n v="652"/>
    <s v="Brake wear"/>
    <n v="50"/>
    <x v="2"/>
    <n v="193.26113004133799"/>
    <s v="billion vehicle kilometres"/>
    <n v="6.3432240289616202E-3"/>
    <n v="1.2258986439424899"/>
  </r>
  <r>
    <x v="11"/>
    <s v="1A3bvi"/>
    <x v="3"/>
    <s v="Road transport - cars - rural driving"/>
    <n v="652"/>
    <s v="Tyre wear"/>
    <n v="60"/>
    <x v="2"/>
    <n v="193.26113004133799"/>
    <s v="billion vehicle kilometres"/>
    <n v="7.8042199017440096E-3"/>
    <n v="1.50825235730215"/>
  </r>
  <r>
    <x v="12"/>
    <s v="1A3bvii"/>
    <x v="3"/>
    <s v="Road transport - cars - rural driving"/>
    <n v="652"/>
    <s v="Road abrasion"/>
    <n v="313"/>
    <x v="2"/>
    <n v="193.26113004133799"/>
    <s v="billion vehicle kilometres"/>
    <n v="8.6075954798646697E-3"/>
    <n v="1.66351362937736"/>
  </r>
  <r>
    <x v="13"/>
    <s v="1A3bii"/>
    <x v="3"/>
    <s v="Road transport - LGVs - rural driving"/>
    <n v="654"/>
    <s v="Petrol"/>
    <n v="28"/>
    <x v="2"/>
    <n v="3264.7215733153498"/>
    <s v="TJ (net)"/>
    <n v="8.7188712772149098E-7"/>
    <n v="2.8464687153683102E-3"/>
  </r>
  <r>
    <x v="13"/>
    <s v="1A3bii"/>
    <x v="3"/>
    <s v="Road transport - LGVs - rural driving"/>
    <n v="655"/>
    <s v="DERV"/>
    <n v="12"/>
    <x v="2"/>
    <n v="112529.07592078899"/>
    <s v="TJ (net)"/>
    <n v="5.2931786343070996E-7"/>
    <n v="5.9563650040224202E-2"/>
  </r>
  <r>
    <x v="11"/>
    <s v="1A3bvi"/>
    <x v="3"/>
    <s v="Road transport - LGVs - rural driving"/>
    <n v="655"/>
    <s v="Brake wear"/>
    <n v="50"/>
    <x v="2"/>
    <n v="39.044459952531597"/>
    <s v="billion vehicle kilometres"/>
    <n v="1.0590609075091101E-2"/>
    <n v="0.41350461190531201"/>
  </r>
  <r>
    <x v="11"/>
    <s v="1A3bvi"/>
    <x v="3"/>
    <s v="Road transport - LGVs - rural driving"/>
    <n v="655"/>
    <s v="Tyre wear"/>
    <n v="60"/>
    <x v="2"/>
    <n v="39.044459952531597"/>
    <s v="billion vehicle kilometres"/>
    <n v="1.31934275197812E-2"/>
    <n v="0.51513025243272503"/>
  </r>
  <r>
    <x v="12"/>
    <s v="1A3bvii"/>
    <x v="3"/>
    <s v="Road transport - LGVs - rural driving"/>
    <n v="655"/>
    <s v="Road abrasion"/>
    <n v="313"/>
    <x v="2"/>
    <n v="39.044459952531597"/>
    <s v="billion vehicle kilometres"/>
    <n v="9.2124296060290892E-3"/>
    <n v="0.35969433881811902"/>
  </r>
  <r>
    <x v="14"/>
    <s v="1A3biii"/>
    <x v="3"/>
    <s v="Road transport - buses and coaches - rural driving"/>
    <n v="656"/>
    <s v="DERV"/>
    <n v="12"/>
    <x v="2"/>
    <n v="10539.547662195901"/>
    <s v="TJ (net)"/>
    <n v="4.3211970562416902E-7"/>
    <n v="4.5543462331999896E-3"/>
  </r>
  <r>
    <x v="11"/>
    <s v="1A3bvi"/>
    <x v="3"/>
    <s v="Road transport - buses and coaches - rural driving"/>
    <n v="656"/>
    <s v="Brake wear"/>
    <n v="50"/>
    <x v="2"/>
    <n v="1.2087991363184201"/>
    <s v="billion vehicle kilometres"/>
    <n v="2.59837440350194E-2"/>
    <n v="3.1409127347850299E-2"/>
  </r>
  <r>
    <x v="11"/>
    <s v="1A3bvi"/>
    <x v="3"/>
    <s v="Road transport - buses and coaches - rural driving"/>
    <n v="656"/>
    <s v="Tyre wear"/>
    <n v="60"/>
    <x v="2"/>
    <n v="1.2087991363184201"/>
    <s v="billion vehicle kilometres"/>
    <n v="1.6645831834287101E-2"/>
    <n v="2.0121467144587901E-2"/>
  </r>
  <r>
    <x v="12"/>
    <s v="1A3bvii"/>
    <x v="3"/>
    <s v="Road transport - buses and coaches - rural driving"/>
    <n v="656"/>
    <s v="Road abrasion"/>
    <n v="313"/>
    <x v="2"/>
    <n v="1.2087991363184201"/>
    <s v="billion vehicle kilometres"/>
    <n v="3.63770501908681E-2"/>
    <n v="4.3972546852533198E-2"/>
  </r>
  <r>
    <x v="14"/>
    <s v="1A3biii"/>
    <x v="3"/>
    <s v="Road transport - HGV articulated - rural driving"/>
    <n v="657"/>
    <s v="DERV"/>
    <n v="12"/>
    <x v="2"/>
    <n v="63700.383116830497"/>
    <s v="TJ (net)"/>
    <n v="3.6970255737966801E-7"/>
    <n v="2.35501945443569E-2"/>
  </r>
  <r>
    <x v="11"/>
    <s v="1A3bvi"/>
    <x v="3"/>
    <s v="Road transport - HGV articulated - rural driving"/>
    <n v="657"/>
    <s v="Brake wear"/>
    <n v="50"/>
    <x v="2"/>
    <n v="5.8337245806141196"/>
    <s v="billion vehicle kilometres"/>
    <n v="2.9111122611141901E-2"/>
    <n v="0.16982627154589"/>
  </r>
  <r>
    <x v="11"/>
    <s v="1A3bvi"/>
    <x v="3"/>
    <s v="Road transport - HGV articulated - rural driving"/>
    <n v="657"/>
    <s v="Tyre wear"/>
    <n v="60"/>
    <x v="2"/>
    <n v="5.8337245806141196"/>
    <s v="billion vehicle kilometres"/>
    <n v="4.10126736086747E-2"/>
    <n v="0.23925664214763001"/>
  </r>
  <r>
    <x v="12"/>
    <s v="1A3bvii"/>
    <x v="3"/>
    <s v="Road transport - HGV articulated - rural driving"/>
    <n v="657"/>
    <s v="Road abrasion"/>
    <n v="313"/>
    <x v="2"/>
    <n v="5.8337245806141196"/>
    <s v="billion vehicle kilometres"/>
    <n v="4.0755357153719002E-2"/>
    <n v="0.23775552881935799"/>
  </r>
  <r>
    <x v="14"/>
    <s v="1A3biii"/>
    <x v="3"/>
    <s v="Road transport - HGV rigid - rural driving"/>
    <n v="658"/>
    <s v="DERV"/>
    <n v="12"/>
    <x v="2"/>
    <n v="47564.829374020897"/>
    <s v="TJ (net)"/>
    <n v="3.4749021660106701E-7"/>
    <n v="1.65283128617713E-2"/>
  </r>
  <r>
    <x v="11"/>
    <s v="1A3bvi"/>
    <x v="3"/>
    <s v="Road transport - HGV rigid - rural driving"/>
    <n v="658"/>
    <s v="Brake wear"/>
    <n v="50"/>
    <x v="2"/>
    <n v="6.1517337523006503"/>
    <s v="billion vehicle kilometres"/>
    <n v="2.5529943507319901E-2"/>
    <n v="0.15705341516830901"/>
  </r>
  <r>
    <x v="11"/>
    <s v="1A3bvi"/>
    <x v="3"/>
    <s v="Road transport - HGV rigid - rural driving"/>
    <n v="658"/>
    <s v="Tyre wear"/>
    <n v="60"/>
    <x v="2"/>
    <n v="6.1517337523006503"/>
    <s v="billion vehicle kilometres"/>
    <n v="1.63551159443747E-2"/>
    <n v="0.1006123187778"/>
  </r>
  <r>
    <x v="12"/>
    <s v="1A3bvii"/>
    <x v="3"/>
    <s v="Road transport - HGV rigid - rural driving"/>
    <n v="658"/>
    <s v="Road abrasion"/>
    <n v="313"/>
    <x v="2"/>
    <n v="6.1517337523006503"/>
    <s v="billion vehicle kilometres"/>
    <n v="3.5741732795864803E-2"/>
    <n v="0.219873624006033"/>
  </r>
  <r>
    <x v="15"/>
    <s v="1A3biv"/>
    <x v="3"/>
    <s v="Road transport - motorcycle (&gt;50cc  2st) - rural driving"/>
    <n v="660"/>
    <s v="Petrol"/>
    <n v="28"/>
    <x v="2"/>
    <n v="0"/>
    <s v="TJ (net)"/>
    <n v="0"/>
    <n v="0"/>
  </r>
  <r>
    <x v="11"/>
    <s v="1A3bvi"/>
    <x v="3"/>
    <s v="Road transport - motorcycle (&gt;50cc  2st) - rural driving"/>
    <n v="660"/>
    <s v="Brake wear"/>
    <n v="50"/>
    <x v="2"/>
    <n v="0"/>
    <s v="billion vehicle kilometres"/>
    <n v="0"/>
    <n v="0"/>
  </r>
  <r>
    <x v="11"/>
    <s v="1A3bvi"/>
    <x v="3"/>
    <s v="Road transport - motorcycle (&gt;50cc  2st) - rural driving"/>
    <n v="660"/>
    <s v="Tyre wear"/>
    <n v="60"/>
    <x v="2"/>
    <n v="0"/>
    <s v="billion vehicle kilometres"/>
    <n v="0"/>
    <n v="0"/>
  </r>
  <r>
    <x v="12"/>
    <s v="1A3bvii"/>
    <x v="3"/>
    <s v="Road transport - motorcycle (&gt;50cc  2st) - rural driving"/>
    <n v="660"/>
    <s v="Road abrasion"/>
    <n v="313"/>
    <x v="2"/>
    <n v="0"/>
    <s v="billion vehicle kilometres"/>
    <n v="0"/>
    <n v="0"/>
  </r>
  <r>
    <x v="15"/>
    <s v="1A3biv"/>
    <x v="3"/>
    <s v="Road transport - motorcycle (&gt;50cc  4st) - rural driving"/>
    <n v="661"/>
    <s v="Petrol"/>
    <n v="28"/>
    <x v="2"/>
    <n v="2925.2059698071998"/>
    <s v="TJ (net)"/>
    <n v="3.4400050743350698E-6"/>
    <n v="1.0062723379612001E-2"/>
  </r>
  <r>
    <x v="11"/>
    <s v="1A3bvi"/>
    <x v="3"/>
    <s v="Road transport - motorcycle (&gt;50cc  4st) - rural driving"/>
    <n v="661"/>
    <s v="Brake wear"/>
    <n v="50"/>
    <x v="2"/>
    <n v="1.9492291217583999"/>
    <s v="billion vehicle kilometres"/>
    <n v="2.8537812318499799E-3"/>
    <n v="5.5626734842495404E-3"/>
  </r>
  <r>
    <x v="11"/>
    <s v="1A3bvi"/>
    <x v="3"/>
    <s v="Road transport - motorcycle (&gt;50cc  4st) - rural driving"/>
    <n v="661"/>
    <s v="Tyre wear"/>
    <n v="60"/>
    <x v="2"/>
    <n v="1.9492291217583999"/>
    <s v="billion vehicle kilometres"/>
    <n v="3.0189784088022198E-3"/>
    <n v="5.8846806323971197E-3"/>
  </r>
  <r>
    <x v="12"/>
    <s v="1A3bvii"/>
    <x v="3"/>
    <s v="Road transport - motorcycle (&gt;50cc  4st) - rural driving"/>
    <n v="661"/>
    <s v="Road abrasion"/>
    <n v="313"/>
    <x v="2"/>
    <n v="1.9492291217583999"/>
    <s v="billion vehicle kilometres"/>
    <n v="3.0974470678545199E-3"/>
    <n v="6.0376340277672001E-3"/>
  </r>
  <r>
    <x v="10"/>
    <s v="1A3bi"/>
    <x v="3"/>
    <s v="Road transport - cars - urban driving"/>
    <n v="663"/>
    <s v="Petrol"/>
    <n v="28"/>
    <x v="2"/>
    <n v="211806.372077262"/>
    <s v="TJ (net)"/>
    <n v="7.3565529211593301E-7"/>
    <n v="0.15581647852251401"/>
  </r>
  <r>
    <x v="10"/>
    <s v="1A3bi"/>
    <x v="3"/>
    <s v="Road transport - cars - urban driving"/>
    <n v="664"/>
    <s v="DERV"/>
    <n v="12"/>
    <x v="2"/>
    <n v="161245.094866878"/>
    <s v="TJ (net)"/>
    <n v="6.6394665914415904E-7"/>
    <n v="0.107058142040247"/>
  </r>
  <r>
    <x v="11"/>
    <s v="1A3bvi"/>
    <x v="3"/>
    <s v="Road transport - cars - urban driving"/>
    <n v="664"/>
    <s v="Brake wear"/>
    <n v="50"/>
    <x v="2"/>
    <n v="153.80182431653901"/>
    <s v="billion vehicle kilometres"/>
    <n v="1.28839556015153E-2"/>
    <n v="1.98157587592634"/>
  </r>
  <r>
    <x v="11"/>
    <s v="1A3bvi"/>
    <x v="3"/>
    <s v="Road transport - cars - urban driving"/>
    <n v="664"/>
    <s v="Tyre wear"/>
    <n v="60"/>
    <x v="2"/>
    <n v="153.80182431653901"/>
    <s v="billion vehicle kilometres"/>
    <n v="9.6406274511209693E-3"/>
    <n v="1.4827460895385101"/>
  </r>
  <r>
    <x v="12"/>
    <s v="1A3bvii"/>
    <x v="3"/>
    <s v="Road transport - cars - urban driving"/>
    <n v="664"/>
    <s v="Road abrasion"/>
    <n v="313"/>
    <x v="2"/>
    <n v="153.80182431653901"/>
    <s v="billion vehicle kilometres"/>
    <n v="8.2737963020262303E-3"/>
    <n v="1.2725249652750701"/>
  </r>
  <r>
    <x v="13"/>
    <s v="1A3bii"/>
    <x v="3"/>
    <s v="Road transport - LGVs - urban driving"/>
    <n v="666"/>
    <s v="Petrol"/>
    <n v="28"/>
    <x v="2"/>
    <n v="3149.3090646376399"/>
    <s v="TJ (net)"/>
    <n v="3.7995600900595898E-7"/>
    <n v="1.19659890332601E-3"/>
  </r>
  <r>
    <x v="13"/>
    <s v="1A3bii"/>
    <x v="3"/>
    <s v="Road transport - LGVs - urban driving"/>
    <n v="667"/>
    <s v="DERV"/>
    <n v="12"/>
    <x v="2"/>
    <n v="84700.733912325493"/>
    <s v="TJ (net)"/>
    <n v="6.2039385104555201E-7"/>
    <n v="5.2547814498252202E-2"/>
  </r>
  <r>
    <x v="11"/>
    <s v="1A3bvi"/>
    <x v="3"/>
    <s v="Road transport - LGVs - urban driving"/>
    <n v="667"/>
    <s v="Brake wear"/>
    <n v="50"/>
    <x v="2"/>
    <n v="27.236323162935999"/>
    <s v="billion vehicle kilometres"/>
    <n v="2.2600111897522399E-2"/>
    <n v="0.61554395115943505"/>
  </r>
  <r>
    <x v="11"/>
    <s v="1A3bvi"/>
    <x v="3"/>
    <s v="Road transport - LGVs - urban driving"/>
    <n v="667"/>
    <s v="Tyre wear"/>
    <n v="60"/>
    <x v="2"/>
    <n v="27.236323162935999"/>
    <s v="billion vehicle kilometres"/>
    <n v="1.7120958582227602E-2"/>
    <n v="0.46631196080479398"/>
  </r>
  <r>
    <x v="12"/>
    <s v="1A3bvii"/>
    <x v="3"/>
    <s v="Road transport - LGVs - urban driving"/>
    <n v="667"/>
    <s v="Road abrasion"/>
    <n v="313"/>
    <x v="2"/>
    <n v="27.236323162935999"/>
    <s v="billion vehicle kilometres"/>
    <n v="9.3035204583905903E-3"/>
    <n v="0.25339368975771298"/>
  </r>
  <r>
    <x v="14"/>
    <s v="1A3biii"/>
    <x v="3"/>
    <s v="Road transport - buses and coaches - urban driving"/>
    <n v="668"/>
    <s v="DERV"/>
    <n v="12"/>
    <x v="2"/>
    <n v="28648.1271267255"/>
    <s v="TJ (net)"/>
    <n v="4.4879219744712801E-7"/>
    <n v="1.28570559259478E-2"/>
  </r>
  <r>
    <x v="11"/>
    <s v="1A3bvi"/>
    <x v="3"/>
    <s v="Road transport - buses and coaches - urban driving"/>
    <n v="668"/>
    <s v="Brake wear"/>
    <n v="50"/>
    <x v="2"/>
    <n v="2.2203729430501902"/>
    <s v="billion vehicle kilometres"/>
    <n v="5.1671958038795797E-2"/>
    <n v="0.11473101754376699"/>
  </r>
  <r>
    <x v="11"/>
    <s v="1A3bvi"/>
    <x v="3"/>
    <s v="Road transport - buses and coaches - urban driving"/>
    <n v="668"/>
    <s v="Tyre wear"/>
    <n v="60"/>
    <x v="2"/>
    <n v="2.2203729430501902"/>
    <s v="billion vehicle kilometres"/>
    <n v="2.0416376860176302E-2"/>
    <n v="4.5331970775451501E-2"/>
  </r>
  <r>
    <x v="12"/>
    <s v="1A3bvii"/>
    <x v="3"/>
    <s v="Road transport - buses and coaches - urban driving"/>
    <n v="668"/>
    <s v="Road abrasion"/>
    <n v="313"/>
    <x v="2"/>
    <n v="2.2203729430501902"/>
    <s v="billion vehicle kilometres"/>
    <n v="3.6636522165766197E-2"/>
    <n v="8.1346742544325806E-2"/>
  </r>
  <r>
    <x v="14"/>
    <s v="1A3biii"/>
    <x v="3"/>
    <s v="Road transport - HGV articulated - urban driving"/>
    <n v="669"/>
    <s v="DERV"/>
    <n v="12"/>
    <x v="2"/>
    <n v="14575.5139777765"/>
    <s v="TJ (net)"/>
    <n v="4.2237167676333199E-7"/>
    <n v="6.1562842784808397E-3"/>
  </r>
  <r>
    <x v="11"/>
    <s v="1A3bvi"/>
    <x v="3"/>
    <s v="Road transport - HGV articulated - urban driving"/>
    <n v="669"/>
    <s v="Brake wear"/>
    <n v="50"/>
    <x v="2"/>
    <n v="0.96769557319405797"/>
    <s v="billion vehicle kilometres"/>
    <n v="5.42838207708254E-2"/>
    <n v="5.2530213055987401E-2"/>
  </r>
  <r>
    <x v="11"/>
    <s v="1A3bvi"/>
    <x v="3"/>
    <s v="Road transport - HGV articulated - urban driving"/>
    <n v="669"/>
    <s v="Tyre wear"/>
    <n v="60"/>
    <x v="2"/>
    <n v="0.96769557319405797"/>
    <s v="billion vehicle kilometres"/>
    <n v="5.01087514675276E-2"/>
    <n v="4.8490016973407699E-2"/>
  </r>
  <r>
    <x v="12"/>
    <s v="1A3bvii"/>
    <x v="3"/>
    <s v="Road transport - HGV articulated - urban driving"/>
    <n v="669"/>
    <s v="Road abrasion"/>
    <n v="313"/>
    <x v="2"/>
    <n v="0.96769557319405797"/>
    <s v="billion vehicle kilometres"/>
    <n v="4.0450734175730203E-2"/>
    <n v="3.9143996394303701E-2"/>
  </r>
  <r>
    <x v="14"/>
    <s v="1A3biii"/>
    <x v="3"/>
    <s v="Road transport - HGV rigid - urban driving"/>
    <n v="670"/>
    <s v="DERV"/>
    <n v="12"/>
    <x v="2"/>
    <n v="25099.7305395105"/>
    <s v="TJ (net)"/>
    <n v="4.1030299243141099E-7"/>
    <n v="1.02984945495832E-2"/>
  </r>
  <r>
    <x v="11"/>
    <s v="1A3bvi"/>
    <x v="3"/>
    <s v="Road transport - HGV rigid - urban driving"/>
    <n v="670"/>
    <s v="Brake wear"/>
    <n v="50"/>
    <x v="2"/>
    <n v="2.5153474445223001"/>
    <s v="billion vehicle kilometres"/>
    <n v="4.9114239143260401E-2"/>
    <n v="0.123539375918657"/>
  </r>
  <r>
    <x v="11"/>
    <s v="1A3bvi"/>
    <x v="3"/>
    <s v="Road transport - HGV rigid - urban driving"/>
    <n v="670"/>
    <s v="Tyre wear"/>
    <n v="60"/>
    <x v="2"/>
    <n v="2.5153474445223001"/>
    <s v="billion vehicle kilometres"/>
    <n v="1.9972924873723801E-2"/>
    <n v="5.0238845540756999E-2"/>
  </r>
  <r>
    <x v="12"/>
    <s v="1A3bvii"/>
    <x v="3"/>
    <s v="Road transport - HGV rigid - urban driving"/>
    <n v="670"/>
    <s v="Road abrasion"/>
    <n v="313"/>
    <x v="2"/>
    <n v="2.5153474445223001"/>
    <s v="billion vehicle kilometres"/>
    <n v="3.6598511372564001E-2"/>
    <n v="9.2057972054299206E-2"/>
  </r>
  <r>
    <x v="15"/>
    <s v="1A3biv"/>
    <x v="3"/>
    <s v="Road transport - mopeds (&lt;50cc 2st) - urban driving"/>
    <n v="671"/>
    <s v="Petrol"/>
    <n v="28"/>
    <x v="2"/>
    <n v="111.839096104985"/>
    <s v="TJ (net)"/>
    <n v="1.33083884969712E-6"/>
    <n v="1.4883981401152399E-4"/>
  </r>
  <r>
    <x v="11"/>
    <s v="1A3bvi"/>
    <x v="3"/>
    <s v="Road transport - mopeds (&lt;50cc 2st) - urban driving"/>
    <n v="671"/>
    <s v="Brake wear"/>
    <n v="50"/>
    <x v="2"/>
    <n v="0.12086004639879"/>
    <s v="billion vehicle kilometres"/>
    <n v="0"/>
    <n v="0"/>
  </r>
  <r>
    <x v="11"/>
    <s v="1A3bvi"/>
    <x v="3"/>
    <s v="Road transport - mopeds (&lt;50cc 2st) - urban driving"/>
    <n v="671"/>
    <s v="Tyre wear"/>
    <n v="60"/>
    <x v="2"/>
    <n v="0.12086004639879"/>
    <s v="billion vehicle kilometres"/>
    <n v="0"/>
    <n v="0"/>
  </r>
  <r>
    <x v="12"/>
    <s v="1A3bvii"/>
    <x v="3"/>
    <s v="Road transport - mopeds (&lt;50cc 2st) - urban driving"/>
    <n v="671"/>
    <s v="Road abrasion"/>
    <n v="313"/>
    <x v="2"/>
    <n v="0.12086004639879"/>
    <s v="billion vehicle kilometres"/>
    <n v="0"/>
    <n v="0"/>
  </r>
  <r>
    <x v="15"/>
    <s v="1A3biv"/>
    <x v="3"/>
    <s v="Road transport - motorcycle (&gt;50cc  2st) - urban driving"/>
    <n v="672"/>
    <s v="Petrol"/>
    <n v="28"/>
    <x v="2"/>
    <n v="66.806922893899099"/>
    <s v="TJ (net)"/>
    <n v="9.0868320865042104E-6"/>
    <n v="6.0706329055289503E-4"/>
  </r>
  <r>
    <x v="11"/>
    <s v="1A3bvi"/>
    <x v="3"/>
    <s v="Road transport - motorcycle (&gt;50cc  2st) - urban driving"/>
    <n v="672"/>
    <s v="Brake wear"/>
    <n v="50"/>
    <x v="2"/>
    <n v="4.98863843141608E-2"/>
    <s v="billion vehicle kilometres"/>
    <n v="0"/>
    <n v="0"/>
  </r>
  <r>
    <x v="11"/>
    <s v="1A3bvi"/>
    <x v="3"/>
    <s v="Road transport - motorcycle (&gt;50cc  2st) - urban driving"/>
    <n v="672"/>
    <s v="Tyre wear"/>
    <n v="60"/>
    <x v="2"/>
    <n v="4.98863843141608E-2"/>
    <s v="billion vehicle kilometres"/>
    <n v="0"/>
    <n v="0"/>
  </r>
  <r>
    <x v="12"/>
    <s v="1A3bvii"/>
    <x v="3"/>
    <s v="Road transport - motorcycle (&gt;50cc  2st) - urban driving"/>
    <n v="672"/>
    <s v="Road abrasion"/>
    <n v="313"/>
    <x v="2"/>
    <n v="4.98863843141608E-2"/>
    <s v="billion vehicle kilometres"/>
    <n v="0"/>
    <n v="0"/>
  </r>
  <r>
    <x v="15"/>
    <s v="1A3biv"/>
    <x v="3"/>
    <s v="Road transport - motorcycle (&gt;50cc  4st) - urban driving"/>
    <n v="673"/>
    <s v="Petrol"/>
    <n v="28"/>
    <x v="2"/>
    <n v="3303.34277050123"/>
    <s v="TJ (net)"/>
    <n v="3.2494071262204801E-6"/>
    <n v="1.07339055388156E-2"/>
  </r>
  <r>
    <x v="11"/>
    <s v="1A3bvi"/>
    <x v="3"/>
    <s v="Road transport - motorcycle (&gt;50cc  4st) - urban driving"/>
    <n v="673"/>
    <s v="Brake wear"/>
    <n v="50"/>
    <x v="2"/>
    <n v="2.0002636776917702"/>
    <s v="billion vehicle kilometres"/>
    <n v="6.6031917811985603E-3"/>
    <n v="1.3208124676764301E-2"/>
  </r>
  <r>
    <x v="11"/>
    <s v="1A3bvi"/>
    <x v="3"/>
    <s v="Road transport - motorcycle (&gt;50cc  4st) - urban driving"/>
    <n v="673"/>
    <s v="Tyre wear"/>
    <n v="60"/>
    <x v="2"/>
    <n v="2.0002636776917702"/>
    <s v="billion vehicle kilometres"/>
    <n v="4.2479780003361299E-3"/>
    <n v="8.4970760977060803E-3"/>
  </r>
  <r>
    <x v="12"/>
    <s v="1A3bvii"/>
    <x v="3"/>
    <s v="Road transport - motorcycle (&gt;50cc  4st) - urban driving"/>
    <n v="673"/>
    <s v="Road abrasion"/>
    <n v="313"/>
    <x v="2"/>
    <n v="2.0002636776917702"/>
    <s v="billion vehicle kilometres"/>
    <n v="3.3920505725335099E-3"/>
    <n v="6.7849955531323501E-3"/>
  </r>
  <r>
    <x v="10"/>
    <s v="1A3bi"/>
    <x v="3"/>
    <s v="Road transport - cars - motorway driving"/>
    <n v="675"/>
    <s v="Petrol"/>
    <n v="28"/>
    <x v="2"/>
    <n v="73384.973351355497"/>
    <s v="TJ (net)"/>
    <n v="1.07377812113022E-6"/>
    <n v="7.87991788044098E-2"/>
  </r>
  <r>
    <x v="10"/>
    <s v="1A3bi"/>
    <x v="3"/>
    <s v="Road transport - cars - motorway driving"/>
    <n v="676"/>
    <s v="DERV"/>
    <n v="12"/>
    <x v="2"/>
    <n v="105211.842744447"/>
    <s v="TJ (net)"/>
    <n v="4.0041027528723799E-7"/>
    <n v="4.2127902916781597E-2"/>
  </r>
  <r>
    <x v="11"/>
    <s v="1A3bvi"/>
    <x v="3"/>
    <s v="Road transport - cars - motorway driving"/>
    <n v="676"/>
    <s v="Brake wear"/>
    <n v="50"/>
    <x v="2"/>
    <n v="82.035630092942498"/>
    <s v="billion vehicle kilometres"/>
    <n v="1.6324486595224699E-3"/>
    <n v="0.13391895437830501"/>
  </r>
  <r>
    <x v="11"/>
    <s v="1A3bvi"/>
    <x v="3"/>
    <s v="Road transport - cars - motorway driving"/>
    <n v="676"/>
    <s v="Tyre wear"/>
    <n v="60"/>
    <x v="2"/>
    <n v="82.035630092942498"/>
    <s v="billion vehicle kilometres"/>
    <n v="6.9511104318342801E-3"/>
    <n v="0.57023872412115095"/>
  </r>
  <r>
    <x v="12"/>
    <s v="1A3bvii"/>
    <x v="3"/>
    <s v="Road transport - cars - motorway driving"/>
    <n v="676"/>
    <s v="Road abrasion"/>
    <n v="313"/>
    <x v="2"/>
    <n v="82.035630092942498"/>
    <s v="billion vehicle kilometres"/>
    <n v="9.0024742253077203E-3"/>
    <n v="0.73852364546859295"/>
  </r>
  <r>
    <x v="13"/>
    <s v="1A3bii"/>
    <x v="3"/>
    <s v="Road transport - LGVs - motorway driving"/>
    <n v="678"/>
    <s v="Petrol"/>
    <n v="28"/>
    <x v="2"/>
    <n v="1567.50600291406"/>
    <s v="TJ (net)"/>
    <n v="1.27506110072546E-6"/>
    <n v="1.9986659294693701E-3"/>
  </r>
  <r>
    <x v="13"/>
    <s v="1A3bii"/>
    <x v="3"/>
    <s v="Road transport - LGVs - motorway driving"/>
    <n v="679"/>
    <s v="DERV"/>
    <n v="12"/>
    <x v="2"/>
    <n v="56550.873624281099"/>
    <s v="TJ (net)"/>
    <n v="5.3226110030539296E-7"/>
    <n v="3.0099830218491101E-2"/>
  </r>
  <r>
    <x v="11"/>
    <s v="1A3bvi"/>
    <x v="3"/>
    <s v="Road transport - LGVs - motorway driving"/>
    <n v="679"/>
    <s v="Brake wear"/>
    <n v="50"/>
    <x v="2"/>
    <n v="17.0897782207334"/>
    <s v="billion vehicle kilometres"/>
    <n v="2.5462168172607201E-3"/>
    <n v="4.3514280708887403E-2"/>
  </r>
  <r>
    <x v="11"/>
    <s v="1A3bvi"/>
    <x v="3"/>
    <s v="Road transport - LGVs - motorway driving"/>
    <n v="679"/>
    <s v="Tyre wear"/>
    <n v="60"/>
    <x v="2"/>
    <n v="17.0897782207334"/>
    <s v="billion vehicle kilometres"/>
    <n v="1.09795846349205E-2"/>
    <n v="0.18763866636656301"/>
  </r>
  <r>
    <x v="12"/>
    <s v="1A3bvii"/>
    <x v="3"/>
    <s v="Road transport - LGVs - motorway driving"/>
    <n v="679"/>
    <s v="Road abrasion"/>
    <n v="313"/>
    <x v="2"/>
    <n v="17.0897782207334"/>
    <s v="billion vehicle kilometres"/>
    <n v="9.0035955348681702E-3"/>
    <n v="0.153869450880083"/>
  </r>
  <r>
    <x v="14"/>
    <s v="1A3biii"/>
    <x v="3"/>
    <s v="Road transport - buses and coaches - motorway driving"/>
    <n v="680"/>
    <s v="DERV"/>
    <n v="12"/>
    <x v="2"/>
    <n v="3211.0715199701799"/>
    <s v="TJ (net)"/>
    <n v="4.2940190601519799E-7"/>
    <n v="1.3788402310263099E-3"/>
  </r>
  <r>
    <x v="11"/>
    <s v="1A3bvi"/>
    <x v="3"/>
    <s v="Road transport - buses and coaches - motorway driving"/>
    <n v="680"/>
    <s v="Brake wear"/>
    <n v="50"/>
    <x v="2"/>
    <n v="0.35895659408824299"/>
    <s v="billion vehicle kilometres"/>
    <n v="8.0783798595897901E-3"/>
    <n v="2.8997877201494102E-3"/>
  </r>
  <r>
    <x v="11"/>
    <s v="1A3bvi"/>
    <x v="3"/>
    <s v="Road transport - buses and coaches - motorway driving"/>
    <n v="680"/>
    <s v="Tyre wear"/>
    <n v="60"/>
    <x v="2"/>
    <n v="0.35895659408824299"/>
    <s v="billion vehicle kilometres"/>
    <n v="1.3383256007167801E-2"/>
    <n v="4.8040079941439702E-3"/>
  </r>
  <r>
    <x v="12"/>
    <s v="1A3bvii"/>
    <x v="3"/>
    <s v="Road transport - buses and coaches - motorway driving"/>
    <n v="680"/>
    <s v="Road abrasion"/>
    <n v="313"/>
    <x v="2"/>
    <n v="0.35895659408824299"/>
    <s v="billion vehicle kilometres"/>
    <n v="3.63675434977387E-2"/>
    <n v="1.30543695493043E-2"/>
  </r>
  <r>
    <x v="14"/>
    <s v="1A3biii"/>
    <x v="3"/>
    <s v="Road transport - HGV articulated - motorway driving"/>
    <n v="681"/>
    <s v="DERV"/>
    <n v="12"/>
    <x v="2"/>
    <n v="93969.046513733396"/>
    <s v="TJ (net)"/>
    <n v="3.7093205312504597E-7"/>
    <n v="3.4856131353542097E-2"/>
  </r>
  <r>
    <x v="11"/>
    <s v="1A3bvi"/>
    <x v="3"/>
    <s v="Road transport - HGV articulated - motorway driving"/>
    <n v="681"/>
    <s v="Brake wear"/>
    <n v="50"/>
    <x v="2"/>
    <n v="8.8729028043665092"/>
    <s v="billion vehicle kilometres"/>
    <n v="9.1798973051564307E-3"/>
    <n v="8.1452336542719106E-2"/>
  </r>
  <r>
    <x v="11"/>
    <s v="1A3bvi"/>
    <x v="3"/>
    <s v="Road transport - HGV articulated - motorway driving"/>
    <n v="681"/>
    <s v="Tyre wear"/>
    <n v="60"/>
    <x v="2"/>
    <n v="8.8729028043665092"/>
    <s v="billion vehicle kilometres"/>
    <n v="3.4251315920805298E-2"/>
    <n v="0.303908597086957"/>
  </r>
  <r>
    <x v="12"/>
    <s v="1A3bvii"/>
    <x v="3"/>
    <s v="Road transport - HGV articulated - motorway driving"/>
    <n v="681"/>
    <s v="Road abrasion"/>
    <n v="313"/>
    <x v="2"/>
    <n v="8.8729028043665092"/>
    <s v="billion vehicle kilometres"/>
    <n v="4.1326394692091303E-2"/>
    <n v="0.36668508335781402"/>
  </r>
  <r>
    <x v="14"/>
    <s v="1A3biii"/>
    <x v="3"/>
    <s v="Road transport - HGV rigid - motorway driving"/>
    <n v="682"/>
    <s v="DERV"/>
    <n v="12"/>
    <x v="2"/>
    <n v="30877.647404360301"/>
    <s v="TJ (net)"/>
    <n v="3.2911196054975798E-7"/>
    <n v="1.0162203074413199E-2"/>
  </r>
  <r>
    <x v="11"/>
    <s v="1A3bvi"/>
    <x v="3"/>
    <s v="Road transport - HGV rigid - motorway driving"/>
    <n v="682"/>
    <s v="Brake wear"/>
    <n v="50"/>
    <x v="2"/>
    <n v="4.0541385113822397"/>
    <s v="billion vehicle kilometres"/>
    <n v="7.7501905529898298E-3"/>
    <n v="3.1420345991426901E-2"/>
  </r>
  <r>
    <x v="11"/>
    <s v="1A3bvi"/>
    <x v="3"/>
    <s v="Road transport - HGV rigid - motorway driving"/>
    <n v="682"/>
    <s v="Tyre wear"/>
    <n v="60"/>
    <x v="2"/>
    <n v="4.0541385113822397"/>
    <s v="billion vehicle kilometres"/>
    <n v="1.2839552741737899E-2"/>
    <n v="5.2053325239203002E-2"/>
  </r>
  <r>
    <x v="12"/>
    <s v="1A3bvii"/>
    <x v="3"/>
    <s v="Road transport - HGV rigid - motorway driving"/>
    <n v="682"/>
    <s v="Road abrasion"/>
    <n v="313"/>
    <x v="2"/>
    <n v="4.0541385113822397"/>
    <s v="billion vehicle kilometres"/>
    <n v="3.4890088972113903E-2"/>
    <n v="0.1414492533674"/>
  </r>
  <r>
    <x v="15"/>
    <s v="1A3biv"/>
    <x v="3"/>
    <s v="Road transport - motorcycle (&gt;50cc  4st) - motorway driving"/>
    <n v="685"/>
    <s v="Petrol"/>
    <n v="28"/>
    <x v="2"/>
    <n v="784.98416764459103"/>
    <s v="TJ (net)"/>
    <n v="3.1211881154668999E-6"/>
    <n v="2.4500832548819702E-3"/>
  </r>
  <r>
    <x v="11"/>
    <s v="1A3bvi"/>
    <x v="3"/>
    <s v="Road transport - motorcycle (&gt;50cc  4st) - motorway driving"/>
    <n v="685"/>
    <s v="Brake wear"/>
    <n v="50"/>
    <x v="2"/>
    <n v="0.36743592204450798"/>
    <s v="billion vehicle kilometres"/>
    <n v="9.0685559759610696E-4"/>
    <n v="3.3321132266394898E-4"/>
  </r>
  <r>
    <x v="11"/>
    <s v="1A3bvi"/>
    <x v="3"/>
    <s v="Road transport - motorcycle (&gt;50cc  4st) - motorway driving"/>
    <n v="685"/>
    <s v="Tyre wear"/>
    <n v="60"/>
    <x v="2"/>
    <n v="0.36743592204450798"/>
    <s v="billion vehicle kilometres"/>
    <n v="3.32069182060927E-3"/>
    <n v="1.2201414609312199E-3"/>
  </r>
  <r>
    <x v="12"/>
    <s v="1A3bvii"/>
    <x v="3"/>
    <s v="Road transport - motorcycle (&gt;50cc  4st) - motorway driving"/>
    <n v="685"/>
    <s v="Road abrasion"/>
    <n v="313"/>
    <x v="2"/>
    <n v="0.36743592204450798"/>
    <s v="billion vehicle kilometres"/>
    <n v="4.00083351880635E-3"/>
    <n v="1.47004995292918E-3"/>
  </r>
  <r>
    <x v="10"/>
    <s v="1A3bi"/>
    <x v="3"/>
    <s v="Road transport - cars - cold start"/>
    <n v="687"/>
    <s v="Petrol"/>
    <n v="28"/>
    <x v="2"/>
    <n v="10.7535294250464"/>
    <s v="Megatonne"/>
    <n v="0"/>
    <n v="0"/>
  </r>
  <r>
    <x v="10"/>
    <s v="1A3bi"/>
    <x v="3"/>
    <s v="Road transport - cars - cold start"/>
    <n v="688"/>
    <s v="DERV"/>
    <n v="12"/>
    <x v="2"/>
    <n v="10.801121650459001"/>
    <s v="Megatonne"/>
    <n v="8.1319402792715406E-3"/>
    <n v="8.7834076210679402E-2"/>
  </r>
  <r>
    <x v="13"/>
    <s v="1A3bii"/>
    <x v="3"/>
    <s v="Road transport - LGVs - cold start"/>
    <n v="690"/>
    <s v="Petrol"/>
    <n v="28"/>
    <x v="2"/>
    <n v="0.178556265751384"/>
    <s v="Megatonne"/>
    <n v="0"/>
    <n v="0"/>
  </r>
  <r>
    <x v="13"/>
    <s v="1A3bii"/>
    <x v="3"/>
    <s v="Road transport - LGVs - cold start"/>
    <n v="691"/>
    <s v="DERV"/>
    <n v="12"/>
    <x v="2"/>
    <n v="5.91172774370082"/>
    <s v="Megatonne"/>
    <n v="1.4779935878909199E-3"/>
    <n v="8.7374956985466698E-3"/>
  </r>
  <r>
    <x v="6"/>
    <s v="5C1bv"/>
    <x v="3"/>
    <s v="Foot and mouth pyres"/>
    <n v="712"/>
    <s v="Pigs burnt"/>
    <n v="239"/>
    <x v="2"/>
    <n v="0"/>
    <s v="Population Size (1000 head)"/>
    <n v="3.0109999999999998E-3"/>
    <n v="0"/>
  </r>
  <r>
    <x v="6"/>
    <s v="5C1bv"/>
    <x v="3"/>
    <s v="Foot and mouth pyres"/>
    <n v="712"/>
    <s v="Cows burnt"/>
    <n v="240"/>
    <x v="2"/>
    <n v="0"/>
    <s v="Population Size (1000 head)"/>
    <n v="1.2547000000000001E-2"/>
    <n v="0"/>
  </r>
  <r>
    <x v="6"/>
    <s v="5C1bv"/>
    <x v="3"/>
    <s v="Foot and mouth pyres"/>
    <n v="712"/>
    <s v="Sheep burnt"/>
    <n v="241"/>
    <x v="2"/>
    <n v="0"/>
    <s v="Population Size (1000 head)"/>
    <n v="6.8199999999999999E-4"/>
    <n v="0"/>
  </r>
  <r>
    <x v="6"/>
    <s v="5C1bv"/>
    <x v="3"/>
    <s v="Foot and mouth pyres"/>
    <n v="712"/>
    <s v="Goats burnt"/>
    <n v="242"/>
    <x v="2"/>
    <n v="0"/>
    <s v="Population Size (1000 head)"/>
    <n v="6.8199999999999999E-4"/>
    <n v="0"/>
  </r>
  <r>
    <x v="6"/>
    <s v="5C1bv"/>
    <x v="3"/>
    <s v="Foot and mouth pyres"/>
    <n v="712"/>
    <s v="Deer burnt"/>
    <n v="243"/>
    <x v="2"/>
    <n v="0"/>
    <s v="Population Size (1000 head)"/>
    <n v="1.2547000000000001E-2"/>
    <n v="0"/>
  </r>
  <r>
    <x v="1"/>
    <s v="1A3c"/>
    <x v="3"/>
    <s v="Rail - coal"/>
    <n v="815"/>
    <s v="Coal"/>
    <n v="7"/>
    <x v="2"/>
    <n v="325.49546835276402"/>
    <s v="TJ (net)"/>
    <n v="1.08581531829572E-4"/>
    <n v="3.5342796557327097E-2"/>
  </r>
  <r>
    <x v="3"/>
    <s v="1B2c"/>
    <x v="3"/>
    <s v="Upstream Gas Production - flaring"/>
    <n v="816"/>
    <s v="Non-fuel combustion"/>
    <n v="21"/>
    <x v="2"/>
    <n v="63971.518441616397"/>
    <s v="t"/>
    <n v="6.9780577357535898E-7"/>
    <n v="4.46396949129425E-2"/>
  </r>
  <r>
    <x v="2"/>
    <s v="1A1c"/>
    <x v="3"/>
    <s v="Upstream Gas Production - fuel combustion"/>
    <n v="818"/>
    <s v="Gas oil"/>
    <n v="15"/>
    <x v="2"/>
    <n v="1840.7288377950499"/>
    <s v="TJ (net)"/>
    <n v="4.8311322357856404E-6"/>
    <n v="8.8928044256119006E-3"/>
  </r>
  <r>
    <x v="2"/>
    <s v="1A1c"/>
    <x v="3"/>
    <s v="Upstream Gas Production - fuel combustion"/>
    <n v="818"/>
    <s v="Natural gas"/>
    <n v="19"/>
    <x v="2"/>
    <n v="38827.957522089899"/>
    <s v="TJ (net)"/>
    <n v="9.0479151736799096E-7"/>
    <n v="3.5131206602711601E-2"/>
  </r>
  <r>
    <x v="1"/>
    <s v="1A3ai(i)"/>
    <x v="3"/>
    <s v="Aircraft between UK and CDs - TOL"/>
    <n v="825"/>
    <s v="Aviation spirit"/>
    <n v="2"/>
    <x v="2"/>
    <n v="5.8922296262568397E-2"/>
    <s v="TJ (net)"/>
    <n v="6.9317015654174997E-6"/>
    <n v="4.0843177324123899E-7"/>
  </r>
  <r>
    <x v="1"/>
    <s v="1A3ai(i)"/>
    <x v="3"/>
    <s v="Aircraft between UK and CDs - TOL"/>
    <n v="825"/>
    <s v="Aviation turbine fuel"/>
    <n v="3"/>
    <x v="2"/>
    <n v="403.49748916105898"/>
    <s v="TJ (net)"/>
    <n v="2.5593607519409499E-6"/>
    <n v="1.03269563726553E-3"/>
  </r>
  <r>
    <x v="1"/>
    <s v="1A3ai(i)"/>
    <x v="3"/>
    <s v="Aircraft between UK and Gibraltar - TOL"/>
    <n v="826"/>
    <s v="Aviation turbine fuel"/>
    <n v="3"/>
    <x v="2"/>
    <n v="53.806138626642102"/>
    <s v="TJ (net)"/>
    <n v="2.4982151387012202E-6"/>
    <n v="1.34419310072134E-4"/>
  </r>
  <r>
    <x v="8"/>
    <s v="z_1A3ai(ii)"/>
    <x v="3"/>
    <s v="Aircraft between UK and CDs - Cruise"/>
    <n v="828"/>
    <s v="Aviation spirit"/>
    <n v="2"/>
    <x v="2"/>
    <n v="2.4403624974180702"/>
    <s v="TJ (net)"/>
    <n v="4.5431774093763703E-6"/>
    <n v="1.10869997689591E-5"/>
  </r>
  <r>
    <x v="8"/>
    <s v="z_1A3ai(ii)"/>
    <x v="3"/>
    <s v="Aircraft between UK and CDs - Cruise"/>
    <n v="828"/>
    <s v="Aviation turbine fuel"/>
    <n v="3"/>
    <x v="2"/>
    <n v="909.07012138519497"/>
    <s v="TJ (net)"/>
    <n v="4.6464282582778496E-6"/>
    <n v="4.2239291007602504E-3"/>
  </r>
  <r>
    <x v="8"/>
    <s v="z_1A3ai(ii)"/>
    <x v="3"/>
    <s v="Aircraft between UK and Gibraltar - Cruise"/>
    <n v="829"/>
    <s v="Aviation turbine fuel"/>
    <n v="3"/>
    <x v="2"/>
    <n v="399.52189356836499"/>
    <s v="TJ (net)"/>
    <n v="4.6464282582778496E-6"/>
    <n v="1.85634981607673E-3"/>
  </r>
  <r>
    <x v="4"/>
    <s v="1A2b"/>
    <x v="3"/>
    <s v="Autogeneration - exported to grid"/>
    <n v="833"/>
    <s v="Coal"/>
    <n v="7"/>
    <x v="2"/>
    <n v="42.970985005159399"/>
    <s v="TJ (net)"/>
    <n v="7.6000000000000004E-5"/>
    <n v="3.2657948603921098E-3"/>
  </r>
  <r>
    <x v="4"/>
    <s v="1A2gviii"/>
    <x v="3"/>
    <s v="Autogeneration - exported to grid"/>
    <n v="833"/>
    <s v="Natural gas"/>
    <n v="19"/>
    <x v="2"/>
    <n v="26469.2961400081"/>
    <s v="TJ (net)"/>
    <n v="7.8000000000000005E-7"/>
    <n v="2.0646050989206299E-2"/>
  </r>
  <r>
    <x v="4"/>
    <s v="1A2b"/>
    <x v="3"/>
    <s v="Non-Ferrous Metal (combustion)"/>
    <n v="834"/>
    <s v="Coal"/>
    <n v="7"/>
    <x v="2"/>
    <n v="185.38611931967699"/>
    <s v="TJ (net)"/>
    <n v="1.17000000017411E-4"/>
    <n v="2.1690175963630001E-2"/>
  </r>
  <r>
    <x v="4"/>
    <s v="1A2b"/>
    <x v="3"/>
    <s v="Non-Ferrous Metal (combustion)"/>
    <n v="834"/>
    <s v="Fuel oil"/>
    <n v="14"/>
    <x v="2"/>
    <n v="17.093515018054799"/>
    <s v="TJ (net)"/>
    <n v="1.99999999978602E-5"/>
    <n v="3.4187030032451897E-4"/>
  </r>
  <r>
    <x v="4"/>
    <s v="1A2b"/>
    <x v="3"/>
    <s v="Non-Ferrous Metal (combustion)"/>
    <n v="834"/>
    <s v="Gas oil"/>
    <n v="15"/>
    <x v="2"/>
    <n v="15.7314895471344"/>
    <s v="TJ (net)"/>
    <n v="2.00000000008117E-5"/>
    <n v="3.1462979095545697E-4"/>
  </r>
  <r>
    <x v="4"/>
    <s v="1A2b"/>
    <x v="3"/>
    <s v="Non-Ferrous Metal (combustion)"/>
    <n v="834"/>
    <s v="Natural gas"/>
    <n v="19"/>
    <x v="2"/>
    <n v="7759.82121884964"/>
    <s v="TJ (net)"/>
    <n v="7.8000000000000005E-7"/>
    <n v="6.05266055070272E-3"/>
  </r>
  <r>
    <x v="4"/>
    <s v="1A2c"/>
    <x v="3"/>
    <s v="Chemicals (combustion)"/>
    <n v="835"/>
    <s v="Coal"/>
    <n v="7"/>
    <x v="2"/>
    <n v="404.49090540317502"/>
    <s v="TJ (net)"/>
    <n v="1.17E-4"/>
    <n v="4.7325435932171499E-2"/>
  </r>
  <r>
    <x v="4"/>
    <s v="1A2c"/>
    <x v="3"/>
    <s v="Chemicals (combustion)"/>
    <n v="835"/>
    <s v="Fuel oil"/>
    <n v="14"/>
    <x v="2"/>
    <n v="1437.39177075366"/>
    <s v="TJ (net)"/>
    <n v="1.99999999978602E-5"/>
    <n v="2.8747835411997501E-2"/>
  </r>
  <r>
    <x v="4"/>
    <s v="1A2c"/>
    <x v="3"/>
    <s v="Chemicals (combustion)"/>
    <n v="835"/>
    <s v="Gas oil"/>
    <n v="15"/>
    <x v="2"/>
    <n v="197.38238359396701"/>
    <s v="TJ (net)"/>
    <n v="2.00000000008117E-5"/>
    <n v="3.9476476720395597E-3"/>
  </r>
  <r>
    <x v="4"/>
    <s v="1A2c"/>
    <x v="3"/>
    <s v="Chemicals (combustion)"/>
    <n v="835"/>
    <s v="Natural gas"/>
    <n v="19"/>
    <x v="2"/>
    <n v="63539.454723377297"/>
    <s v="TJ (net)"/>
    <n v="7.8000000000000005E-7"/>
    <n v="4.9560774684234303E-2"/>
  </r>
  <r>
    <x v="4"/>
    <s v="1A2c"/>
    <x v="3"/>
    <s v="Chemicals (combustion)"/>
    <n v="835"/>
    <s v="OPG"/>
    <n v="26"/>
    <x v="2"/>
    <n v="41527.587853584897"/>
    <s v="TJ (net)"/>
    <n v="7.8000000000000005E-7"/>
    <n v="3.2391518525796199E-2"/>
  </r>
  <r>
    <x v="4"/>
    <s v="1A2d"/>
    <x v="3"/>
    <s v="Pulp, Paper and Print (combustion)"/>
    <n v="836"/>
    <s v="Coal"/>
    <n v="7"/>
    <x v="2"/>
    <n v="735.61284345459001"/>
    <s v="TJ (net)"/>
    <n v="1.16999999987959E-4"/>
    <n v="8.6066702675329496E-2"/>
  </r>
  <r>
    <x v="4"/>
    <s v="1A2d"/>
    <x v="3"/>
    <s v="Pulp, Paper and Print (combustion)"/>
    <n v="836"/>
    <s v="Fuel oil"/>
    <n v="14"/>
    <x v="2"/>
    <n v="36.649085101946099"/>
    <s v="TJ (net)"/>
    <n v="1.99999999978602E-5"/>
    <n v="7.3298170196049999E-4"/>
  </r>
  <r>
    <x v="4"/>
    <s v="1A2d"/>
    <x v="3"/>
    <s v="Pulp, Paper and Print (combustion)"/>
    <n v="836"/>
    <s v="Gas oil"/>
    <n v="15"/>
    <x v="2"/>
    <n v="69.137698047485301"/>
    <s v="TJ (net)"/>
    <n v="2.00000000008117E-5"/>
    <n v="1.3827539610058301E-3"/>
  </r>
  <r>
    <x v="4"/>
    <s v="1A2d"/>
    <x v="3"/>
    <s v="Pulp, Paper and Print (combustion)"/>
    <n v="836"/>
    <s v="Natural gas"/>
    <n v="19"/>
    <x v="2"/>
    <n v="14331.6430647754"/>
    <s v="TJ (net)"/>
    <n v="7.8000000000000005E-7"/>
    <n v="1.11786815905248E-2"/>
  </r>
  <r>
    <x v="4"/>
    <s v="1A2e"/>
    <x v="3"/>
    <s v="Food &amp; drink, tobacco (combustion)"/>
    <n v="837"/>
    <s v="Coal"/>
    <n v="7"/>
    <x v="2"/>
    <n v="539.01494157111495"/>
    <s v="TJ (net)"/>
    <n v="1.17E-4"/>
    <n v="6.3064748163820405E-2"/>
  </r>
  <r>
    <x v="4"/>
    <s v="1A2e"/>
    <x v="3"/>
    <s v="Food &amp; drink, tobacco (combustion)"/>
    <n v="837"/>
    <s v="Fuel oil"/>
    <n v="14"/>
    <x v="2"/>
    <n v="248.37343965495199"/>
    <s v="TJ (net)"/>
    <n v="1.99999999978602E-5"/>
    <n v="4.9674687925675698E-3"/>
  </r>
  <r>
    <x v="4"/>
    <s v="1A2e"/>
    <x v="3"/>
    <s v="Food &amp; drink, tobacco (combustion)"/>
    <n v="837"/>
    <s v="Gas oil"/>
    <n v="15"/>
    <x v="2"/>
    <n v="93.762463707930294"/>
    <s v="TJ (net)"/>
    <n v="2.00000000008117E-5"/>
    <n v="1.8752492742347101E-3"/>
  </r>
  <r>
    <x v="4"/>
    <s v="1A2e"/>
    <x v="3"/>
    <s v="Food &amp; drink, tobacco (combustion)"/>
    <n v="837"/>
    <s v="Natural gas"/>
    <n v="19"/>
    <x v="2"/>
    <n v="51243.220740605902"/>
    <s v="TJ (net)"/>
    <n v="7.8000000000000005E-7"/>
    <n v="3.9969712177672603E-2"/>
  </r>
  <r>
    <x v="1"/>
    <s v="1A3dii"/>
    <x v="3"/>
    <s v="Sailing boats with auxiliary engines"/>
    <n v="901"/>
    <s v="DERV"/>
    <n v="12"/>
    <x v="2"/>
    <n v="96.275581519097699"/>
    <s v="TJ (net)"/>
    <n v="9.5973885688334099E-5"/>
    <n v="9.2399416552917703E-3"/>
  </r>
  <r>
    <x v="1"/>
    <s v="1A3dii"/>
    <x v="3"/>
    <s v="Sailing boats with auxiliary engines"/>
    <n v="901"/>
    <s v="Gas oil"/>
    <n v="15"/>
    <x v="2"/>
    <n v="0"/>
    <s v="TJ (net)"/>
    <n v="0"/>
    <n v="0"/>
  </r>
  <r>
    <x v="1"/>
    <s v="1A3dii"/>
    <x v="3"/>
    <s v="Sailing boats with auxiliary engines"/>
    <n v="901"/>
    <s v="Petrol"/>
    <n v="28"/>
    <x v="2"/>
    <n v="0"/>
    <s v="TJ (net)"/>
    <n v="0"/>
    <n v="0"/>
  </r>
  <r>
    <x v="1"/>
    <s v="1A3dii"/>
    <x v="3"/>
    <s v="Motorboats / workboats (e.g. canal boats, dredgers, service boats, tourist boats, river boats)"/>
    <n v="902"/>
    <s v="DERV"/>
    <n v="12"/>
    <x v="2"/>
    <n v="4480.9170220729302"/>
    <s v="TJ (net)"/>
    <n v="9.5973885688334099E-5"/>
    <n v="0.43005101805533802"/>
  </r>
  <r>
    <x v="1"/>
    <s v="1A3dii"/>
    <x v="3"/>
    <s v="Motorboats / workboats (e.g. canal boats, dredgers, service boats, tourist boats, river boats)"/>
    <n v="902"/>
    <s v="Gas oil"/>
    <n v="15"/>
    <x v="2"/>
    <n v="1791.8484149844401"/>
    <s v="TJ (net)"/>
    <n v="9.6784487645611595E-5"/>
    <n v="0.17342313078287"/>
  </r>
  <r>
    <x v="1"/>
    <s v="1A3dii"/>
    <x v="3"/>
    <s v="Motorboats / workboats (e.g. canal boats, dredgers, service boats, tourist boats, river boats)"/>
    <n v="902"/>
    <s v="Petrol"/>
    <n v="28"/>
    <x v="2"/>
    <n v="2822.45294506147"/>
    <s v="TJ (net)"/>
    <n v="8.0536190664552702E-7"/>
    <n v="2.27309608525199E-3"/>
  </r>
  <r>
    <x v="1"/>
    <s v="1A3dii"/>
    <x v="3"/>
    <s v="Personal watercraft e.g. jet ski"/>
    <n v="903"/>
    <s v="DERV"/>
    <n v="12"/>
    <x v="2"/>
    <n v="0"/>
    <s v="TJ (net)"/>
    <n v="0"/>
    <n v="0"/>
  </r>
  <r>
    <x v="1"/>
    <s v="1A3dii"/>
    <x v="3"/>
    <s v="Personal watercraft e.g. jet ski"/>
    <n v="903"/>
    <s v="Gas oil"/>
    <n v="15"/>
    <x v="2"/>
    <n v="0"/>
    <s v="TJ (net)"/>
    <n v="0"/>
    <n v="0"/>
  </r>
  <r>
    <x v="1"/>
    <s v="1A3dii"/>
    <x v="3"/>
    <s v="Personal watercraft e.g. jet ski"/>
    <n v="903"/>
    <s v="Petrol"/>
    <n v="28"/>
    <x v="2"/>
    <n v="1888.0019648186201"/>
    <s v="TJ (net)"/>
    <n v="8.0536190664552702E-7"/>
    <n v="1.5205248621368299E-3"/>
  </r>
  <r>
    <x v="1"/>
    <s v="1A3dii"/>
    <x v="3"/>
    <s v="Inland goods-carrying vessels"/>
    <n v="904"/>
    <s v="DERV"/>
    <n v="12"/>
    <x v="2"/>
    <n v="0"/>
    <s v="TJ (net)"/>
    <n v="0"/>
    <n v="0"/>
  </r>
  <r>
    <x v="1"/>
    <s v="1A3dii"/>
    <x v="3"/>
    <s v="Inland goods-carrying vessels"/>
    <n v="904"/>
    <s v="Gas oil"/>
    <n v="15"/>
    <x v="2"/>
    <n v="77.090165656361606"/>
    <s v="TJ (net)"/>
    <n v="9.6784487645611595E-5"/>
    <n v="7.4611321855662799E-3"/>
  </r>
  <r>
    <x v="1"/>
    <s v="1A3dii"/>
    <x v="3"/>
    <s v="Inland goods-carrying vessels"/>
    <n v="904"/>
    <s v="Petrol"/>
    <n v="28"/>
    <x v="2"/>
    <n v="0"/>
    <s v="TJ (net)"/>
    <n v="0"/>
    <n v="0"/>
  </r>
  <r>
    <x v="1"/>
    <s v="1A3dii"/>
    <x v="3"/>
    <s v="Shipping between UK and Gibraltar"/>
    <n v="906"/>
    <s v="Fuel oil"/>
    <n v="14"/>
    <x v="2"/>
    <n v="6.9970825317656202E-3"/>
    <s v="TJ (net)"/>
    <n v="1.28863707016928"/>
    <n v="9.0166999334670966E-3"/>
  </r>
  <r>
    <x v="1"/>
    <s v="1A3dii"/>
    <x v="3"/>
    <s v="Shipping between UK and OTs (excl. Gib and Bermuda)"/>
    <n v="907"/>
    <s v="Fuel oil"/>
    <n v="14"/>
    <x v="2"/>
    <n v="1.5276866513054448E-3"/>
    <s v="TJ (net)"/>
    <n v="1.28863707016928"/>
    <n v="1.9686336504749669E-3"/>
  </r>
  <r>
    <x v="3"/>
    <s v="1B1b"/>
    <x v="3"/>
    <s v="Charcoal production"/>
    <n v="913"/>
    <s v="Charcoal produced"/>
    <n v="317"/>
    <x v="2"/>
    <n v="5.0000000000000001E-3"/>
    <s v="Mt material produced"/>
    <n v="127.561877127145"/>
    <n v="0.63780938563572498"/>
  </r>
  <r>
    <x v="5"/>
    <s v="2A3"/>
    <x v="3"/>
    <s v="Glass – ballotini"/>
    <n v="971"/>
    <s v="Glass (ballotini)"/>
    <n v="344"/>
    <x v="2"/>
    <n v="39.7611541872975"/>
    <s v="kilotonne"/>
    <n v="4.5578776009792002E-4"/>
    <n v="1.8122647405936401E-2"/>
  </r>
  <r>
    <x v="4"/>
    <s v="1A2c"/>
    <x v="3"/>
    <s v="Methanol production – combustion"/>
    <n v="996"/>
    <s v="Natural gas"/>
    <n v="19"/>
    <x v="2"/>
    <n v="0"/>
    <s v="TJ (net)"/>
    <n v="7.8000000000000005E-7"/>
    <n v="0"/>
  </r>
  <r>
    <x v="1"/>
    <s v="1A3ai(i)"/>
    <x v="3"/>
    <s v="Aircraft between UK and Bermuda - TOL"/>
    <n v="1004"/>
    <s v="Aviation turbine fuel"/>
    <n v="3"/>
    <x v="2"/>
    <n v="37.882533541844097"/>
    <s v="TJ (net)"/>
    <n v="1.58171405320693E-6"/>
    <n v="5.9919335674217697E-5"/>
  </r>
  <r>
    <x v="1"/>
    <s v="1A3dii"/>
    <x v="3"/>
    <s v="Shipping between UK and Bermuda"/>
    <n v="1005"/>
    <s v="Fuel oil"/>
    <n v="14"/>
    <x v="2"/>
    <n v="6.3370252162339279E-5"/>
    <s v="TJ (net)"/>
    <n v="1.28863707016928"/>
    <n v="8.1661256082365372E-5"/>
  </r>
  <r>
    <x v="8"/>
    <s v="z_1A3ai(ii)"/>
    <x v="3"/>
    <s v="Aircraft between UK and Bermuda - Cruise"/>
    <n v="1006"/>
    <s v="Aviation turbine fuel"/>
    <n v="3"/>
    <x v="2"/>
    <n v="723.66664719248695"/>
    <s v="TJ (net)"/>
    <n v="4.6464282582778496E-6"/>
    <n v="3.3624651590883599E-3"/>
  </r>
  <r>
    <x v="1"/>
    <s v="1A3dii"/>
    <x v="3"/>
    <s v="Shipping between UK and CDs"/>
    <n v="1007"/>
    <s v="Fuel oil"/>
    <n v="14"/>
    <x v="2"/>
    <n v="2.9445791486344697E-4"/>
    <s v="Mt fuel consumed"/>
    <n v="1.2540360248154001"/>
    <n v="3.6926083303078855E-4"/>
  </r>
  <r>
    <x v="1"/>
    <s v="1A3dii"/>
    <x v="3"/>
    <s v="Shipping between UK and CDs"/>
    <n v="1007"/>
    <s v="Gas oil"/>
    <n v="15"/>
    <x v="2"/>
    <n v="5.3868107316088279E-3"/>
    <s v="Mt fuel consumed"/>
    <n v="0.95448425842428797"/>
    <n v="5.1416260464316483E-3"/>
  </r>
  <r>
    <x v="5"/>
    <s v="2A5b"/>
    <x v="3"/>
    <s v="Construction of houses"/>
    <n v="1011"/>
    <s v="Construction"/>
    <n v="51"/>
    <x v="2"/>
    <n v="7325104.8558778204"/>
    <s v="m2"/>
    <n v="8.6000000000000002E-8"/>
    <n v="0.629959017605493"/>
  </r>
  <r>
    <x v="5"/>
    <s v="2A5b"/>
    <x v="3"/>
    <s v="Construction of apartment buildings"/>
    <n v="1012"/>
    <s v="Construction"/>
    <n v="51"/>
    <x v="2"/>
    <n v="802335.55325437896"/>
    <s v="m2"/>
    <n v="2.9999999999999999E-7"/>
    <n v="0.24070066597631401"/>
  </r>
  <r>
    <x v="5"/>
    <s v="2A5b"/>
    <x v="3"/>
    <s v="Non-residential construction"/>
    <n v="1013"/>
    <s v="Construction"/>
    <n v="51"/>
    <x v="2"/>
    <n v="13420424.442431699"/>
    <s v="m2"/>
    <n v="9.9999999999999995E-7"/>
    <n v="13.420424442431701"/>
  </r>
  <r>
    <x v="5"/>
    <s v="2A5b"/>
    <x v="3"/>
    <s v="Road construction"/>
    <n v="1014"/>
    <s v="Construction"/>
    <n v="51"/>
    <x v="2"/>
    <n v="5447472.0735857598"/>
    <s v="m2"/>
    <n v="2.3E-6"/>
    <n v="12.529185769247199"/>
  </r>
  <r>
    <x v="0"/>
    <s v="1A4ci"/>
    <x v="4"/>
    <s v="Agriculture - stationary combustion"/>
    <n v="2"/>
    <s v="Burning oil"/>
    <n v="5"/>
    <x v="2"/>
    <n v="0"/>
    <s v="TJ (net)"/>
    <n v="2.10000000001866E-5"/>
    <n v="0"/>
  </r>
  <r>
    <x v="0"/>
    <s v="1A4ci"/>
    <x v="4"/>
    <s v="Agriculture - stationary combustion"/>
    <n v="2"/>
    <s v="Coal"/>
    <n v="7"/>
    <x v="2"/>
    <n v="0"/>
    <s v="TJ (net)"/>
    <n v="1.08E-4"/>
    <n v="0"/>
  </r>
  <r>
    <x v="0"/>
    <s v="1A4ci"/>
    <x v="4"/>
    <s v="Agriculture - stationary combustion"/>
    <n v="2"/>
    <s v="Coke"/>
    <n v="8"/>
    <x v="2"/>
    <n v="0"/>
    <s v="TJ (net)"/>
    <n v="1.08E-4"/>
    <n v="0"/>
  </r>
  <r>
    <x v="0"/>
    <s v="1A4ci"/>
    <x v="4"/>
    <s v="Agriculture - stationary combustion"/>
    <n v="2"/>
    <s v="Fuel oil"/>
    <n v="14"/>
    <x v="2"/>
    <n v="732.86100728379995"/>
    <s v="TJ (net)"/>
    <n v="1.79999999980742E-5"/>
    <n v="1.31914981296971E-2"/>
  </r>
  <r>
    <x v="0"/>
    <s v="1A4ci"/>
    <x v="4"/>
    <s v="Agriculture - stationary combustion"/>
    <n v="2"/>
    <s v="Natural gas"/>
    <n v="19"/>
    <x v="2"/>
    <n v="3361.3705957351299"/>
    <s v="TJ (net)"/>
    <n v="7.8000000000000005E-7"/>
    <n v="2.6218690646734001E-3"/>
  </r>
  <r>
    <x v="0"/>
    <s v="1A4ci"/>
    <x v="4"/>
    <s v="Agriculture - stationary combustion"/>
    <n v="2"/>
    <s v="Straw"/>
    <n v="34"/>
    <x v="2"/>
    <n v="4371.1611508709502"/>
    <s v="TJ (net)"/>
    <n v="9.9465423978833606E-5"/>
    <n v="0.43477939715118502"/>
  </r>
  <r>
    <x v="0"/>
    <s v="1A4ci"/>
    <x v="4"/>
    <s v="Agriculture - stationary combustion"/>
    <n v="2"/>
    <s v="Vaporising oil"/>
    <n v="37"/>
    <x v="2"/>
    <n v="0"/>
    <s v="TJ (net)"/>
    <n v="9.9428571428571396E-6"/>
    <n v="0"/>
  </r>
  <r>
    <x v="1"/>
    <s v="1A3ai(i)"/>
    <x v="4"/>
    <s v="Aircraft - international take off and landing"/>
    <n v="3"/>
    <s v="Aviation spirit"/>
    <n v="2"/>
    <x v="2"/>
    <n v="4.0345001927201703E-2"/>
    <s v="TJ (net)"/>
    <n v="6.6698593974554804E-6"/>
    <n v="2.6909549024450601E-7"/>
  </r>
  <r>
    <x v="1"/>
    <s v="1A3ai(i)"/>
    <x v="4"/>
    <s v="Aircraft - international take off and landing"/>
    <n v="3"/>
    <s v="Aviation turbine fuel"/>
    <n v="3"/>
    <x v="2"/>
    <n v="41929.413742305202"/>
    <s v="TJ (net)"/>
    <n v="2.2547645192296799E-6"/>
    <n v="9.4540954418251097E-2"/>
  </r>
  <r>
    <x v="1"/>
    <s v="1A3dii"/>
    <x v="4"/>
    <s v="Shipping - coastal"/>
    <n v="6"/>
    <s v="Fuel oil"/>
    <n v="14"/>
    <x v="2"/>
    <n v="0.18647236593720706"/>
    <s v="Mt fuel consumed"/>
    <n v="1.1790149787037401"/>
    <n v="0.2198537125542922"/>
  </r>
  <r>
    <x v="1"/>
    <s v="1A3dii"/>
    <x v="4"/>
    <s v="Shipping - coastal"/>
    <n v="6"/>
    <s v="Gas oil"/>
    <n v="15"/>
    <x v="2"/>
    <n v="1.047190885514991"/>
    <s v="Mt fuel consumed"/>
    <n v="0.82184838893144696"/>
    <n v="0.86063214216419059"/>
  </r>
  <r>
    <x v="2"/>
    <s v="1A1c"/>
    <x v="4"/>
    <s v="Coke production"/>
    <n v="7"/>
    <s v="Blast furnace gas"/>
    <n v="4"/>
    <x v="2"/>
    <n v="2047.5378069030301"/>
    <s v="TJ (net)"/>
    <n v="4.9210300429184595E-7"/>
    <n v="1.0075995061781199E-3"/>
  </r>
  <r>
    <x v="2"/>
    <s v="1A1c"/>
    <x v="4"/>
    <s v="Coke production"/>
    <n v="7"/>
    <s v="Coke oven gas"/>
    <n v="9"/>
    <x v="2"/>
    <n v="4612.7767949082099"/>
    <s v="TJ (net)"/>
    <n v="4.9210300429184595E-7"/>
    <n v="2.2699613189020398E-3"/>
  </r>
  <r>
    <x v="3"/>
    <s v="1B1b"/>
    <x v="4"/>
    <s v="Coke production"/>
    <n v="7"/>
    <s v="Coke produced"/>
    <n v="10"/>
    <x v="2"/>
    <n v="36276.9904922079"/>
    <s v="TJ (net)"/>
    <n v="1.20408396470908E-6"/>
    <n v="4.36805425395713E-2"/>
  </r>
  <r>
    <x v="2"/>
    <s v="1A1c"/>
    <x v="4"/>
    <s v="Coke production"/>
    <n v="7"/>
    <s v="Colliery methane"/>
    <n v="11"/>
    <x v="2"/>
    <n v="0"/>
    <s v="TJ (net)"/>
    <n v="4.9210300429184595E-7"/>
    <n v="0"/>
  </r>
  <r>
    <x v="2"/>
    <s v="1A1c"/>
    <x v="4"/>
    <s v="Coke production"/>
    <n v="7"/>
    <s v="Natural gas"/>
    <n v="19"/>
    <x v="2"/>
    <n v="0"/>
    <s v="TJ (net)"/>
    <n v="5.3397671829424604E-7"/>
    <n v="0"/>
  </r>
  <r>
    <x v="2"/>
    <s v="1A1c"/>
    <x v="4"/>
    <s v="Collieries - combustion"/>
    <n v="8"/>
    <s v="Coal"/>
    <n v="7"/>
    <x v="2"/>
    <n v="0"/>
    <s v="TJ (net)"/>
    <n v="1.08E-4"/>
    <n v="0"/>
  </r>
  <r>
    <x v="2"/>
    <s v="1A1c"/>
    <x v="4"/>
    <s v="Collieries - combustion"/>
    <n v="8"/>
    <s v="Coke oven gas"/>
    <n v="9"/>
    <x v="2"/>
    <m/>
    <s v="TJ (net)"/>
    <m/>
    <n v="0"/>
  </r>
  <r>
    <x v="2"/>
    <s v="1A1c"/>
    <x v="4"/>
    <s v="Collieries - combustion"/>
    <n v="8"/>
    <s v="Colliery methane"/>
    <n v="11"/>
    <x v="2"/>
    <n v="862.23681898458005"/>
    <s v="TJ (net)"/>
    <n v="7.8000000000000005E-7"/>
    <n v="6.7254471880797296E-4"/>
  </r>
  <r>
    <x v="2"/>
    <s v="1A1c"/>
    <x v="4"/>
    <s v="Collieries - combustion"/>
    <n v="8"/>
    <s v="Natural gas"/>
    <n v="19"/>
    <x v="2"/>
    <n v="256.78356796173699"/>
    <s v="TJ (net)"/>
    <n v="7.8000000000000005E-7"/>
    <n v="2.00291183010155E-4"/>
  </r>
  <r>
    <x v="3"/>
    <s v="1B1a"/>
    <x v="4"/>
    <s v="Deep-mined coal"/>
    <n v="9"/>
    <s v="Coal produced"/>
    <n v="171"/>
    <x v="2"/>
    <n v="0"/>
    <s v="Mt fuel consumed"/>
    <n v="5.0000000000000001E-3"/>
    <n v="0"/>
  </r>
  <r>
    <x v="0"/>
    <s v="1A4bi"/>
    <x v="4"/>
    <s v="Domestic combustion"/>
    <n v="10"/>
    <s v="Anthracite"/>
    <n v="1"/>
    <x v="2"/>
    <n v="2358.2517652627198"/>
    <s v="TJ (net)"/>
    <n v="5.65081188118812E-5"/>
    <n v="0.13326037093979401"/>
  </r>
  <r>
    <x v="0"/>
    <s v="1A4bi"/>
    <x v="4"/>
    <s v="Domestic combustion"/>
    <n v="10"/>
    <s v="Burning oil"/>
    <n v="5"/>
    <x v="2"/>
    <n v="75533.909426932296"/>
    <s v="TJ (net)"/>
    <n v="1.9000000000168799E-6"/>
    <n v="0.14351442791244601"/>
  </r>
  <r>
    <x v="0"/>
    <s v="1A4bi"/>
    <x v="4"/>
    <s v="Domestic combustion"/>
    <n v="10"/>
    <s v="Coal"/>
    <n v="7"/>
    <x v="2"/>
    <n v="3531.9413779220599"/>
    <s v="TJ (net)"/>
    <n v="3.1933589112118402E-4"/>
    <n v="1.1278756473065199"/>
  </r>
  <r>
    <x v="0"/>
    <s v="1A4bi"/>
    <x v="4"/>
    <s v="Domestic combustion"/>
    <n v="10"/>
    <s v="Coke"/>
    <n v="8"/>
    <x v="2"/>
    <m/>
    <s v="TJ (net)"/>
    <m/>
    <n v="0"/>
  </r>
  <r>
    <x v="0"/>
    <s v="1A4bi"/>
    <x v="4"/>
    <s v="Domestic combustion"/>
    <n v="10"/>
    <s v="Fuel oil"/>
    <n v="14"/>
    <x v="2"/>
    <n v="0"/>
    <s v="TJ (net)"/>
    <n v="1.8999999997967199E-6"/>
    <n v="0"/>
  </r>
  <r>
    <x v="0"/>
    <s v="1A4bi"/>
    <x v="4"/>
    <s v="Domestic combustion"/>
    <n v="10"/>
    <s v="Gas oil"/>
    <n v="15"/>
    <x v="2"/>
    <n v="6131.1142716557997"/>
    <s v="TJ (net)"/>
    <n v="1.9000000000771101E-6"/>
    <n v="1.16491171166188E-2"/>
  </r>
  <r>
    <x v="0"/>
    <s v="1A4bi"/>
    <x v="4"/>
    <s v="Domestic combustion"/>
    <n v="10"/>
    <s v="LPG"/>
    <n v="16"/>
    <x v="2"/>
    <n v="8789.5943608295001"/>
    <s v="TJ (net)"/>
    <n v="1.1999999999999999E-6"/>
    <n v="1.05475132329954E-2"/>
  </r>
  <r>
    <x v="0"/>
    <s v="1A4bi"/>
    <x v="4"/>
    <s v="Domestic combustion"/>
    <n v="10"/>
    <s v="Natural gas"/>
    <n v="19"/>
    <x v="2"/>
    <n v="1077133.4705025801"/>
    <s v="TJ (net)"/>
    <n v="1.1999999999999999E-6"/>
    <n v="1.2925601646031"/>
  </r>
  <r>
    <x v="0"/>
    <s v="1A4bi"/>
    <x v="4"/>
    <s v="Domestic combustion"/>
    <n v="10"/>
    <s v="Petroleum coke"/>
    <n v="31"/>
    <x v="2"/>
    <n v="1342.54209169776"/>
    <s v="TJ (net)"/>
    <n v="5.65081188118812E-5"/>
    <n v="7.5864528027608499E-2"/>
  </r>
  <r>
    <x v="0"/>
    <s v="1A4bi"/>
    <x v="4"/>
    <s v="Domestic combustion"/>
    <n v="10"/>
    <s v="SSF"/>
    <n v="32"/>
    <x v="2"/>
    <n v="2494.7378799091498"/>
    <s v="TJ (net)"/>
    <n v="5.6508118812687202E-5"/>
    <n v="0.140972944524418"/>
  </r>
  <r>
    <x v="0"/>
    <s v="1A4bi"/>
    <x v="4"/>
    <s v="Domestic combustion"/>
    <n v="10"/>
    <s v="Town gas"/>
    <n v="35"/>
    <x v="2"/>
    <n v="0"/>
    <s v="TJ (net)"/>
    <n v="1.1999999999999999E-6"/>
    <n v="0"/>
  </r>
  <r>
    <x v="0"/>
    <s v="1A4bi"/>
    <x v="4"/>
    <s v="Domestic combustion"/>
    <n v="10"/>
    <s v="Wood"/>
    <n v="39"/>
    <x v="2"/>
    <n v="100440.79728186299"/>
    <s v="TJ (net)"/>
    <n v="3.71122701001406E-4"/>
    <n v="37.2758599779797"/>
  </r>
  <r>
    <x v="0"/>
    <s v="1A4bi"/>
    <x v="4"/>
    <s v="Domestic combustion"/>
    <n v="10"/>
    <s v="Peat"/>
    <n v="255"/>
    <x v="2"/>
    <n v="45.591446837834603"/>
    <s v="TJ (net)"/>
    <n v="7.8812553925798102E-4"/>
    <n v="3.5931783624620003E-2"/>
  </r>
  <r>
    <x v="0"/>
    <s v="1A4bi"/>
    <x v="4"/>
    <s v="Domestic combustion"/>
    <n v="10"/>
    <s v="Charcoal"/>
    <n v="316"/>
    <x v="2"/>
    <n v="3087.1313774082801"/>
    <s v="TJ (net)"/>
    <n v="2.5640350877193001E-4"/>
    <n v="0.79155131720740401"/>
  </r>
  <r>
    <x v="0"/>
    <s v="1A4ciii"/>
    <x v="4"/>
    <s v="Fishing vessels"/>
    <n v="12"/>
    <s v="Fuel oil"/>
    <n v="14"/>
    <x v="2"/>
    <n v="9.3634566991731994E-3"/>
    <s v="Mt fuel consumed"/>
    <n v="1.2817592101541799"/>
    <n v="1.2001696863045105E-2"/>
  </r>
  <r>
    <x v="0"/>
    <s v="1A4ciii"/>
    <x v="4"/>
    <s v="Fishing vessels"/>
    <n v="12"/>
    <s v="Gas oil"/>
    <n v="15"/>
    <x v="2"/>
    <n v="0.14417791489319862"/>
    <s v="Mt fuel consumed"/>
    <n v="0.94258551953724101"/>
    <n v="0.13590001481540173"/>
  </r>
  <r>
    <x v="2"/>
    <s v="1A1c"/>
    <x v="4"/>
    <s v="Gas production"/>
    <n v="15"/>
    <s v="Colliery methane"/>
    <n v="11"/>
    <x v="2"/>
    <n v="0"/>
    <s v="TJ (net)"/>
    <n v="7.8000000000000005E-7"/>
    <n v="0"/>
  </r>
  <r>
    <x v="2"/>
    <s v="1A1c"/>
    <x v="4"/>
    <s v="Gas production"/>
    <n v="15"/>
    <s v="LPG"/>
    <n v="16"/>
    <x v="2"/>
    <n v="0"/>
    <s v="TJ (net)"/>
    <n v="7.8000000000000005E-7"/>
    <n v="0"/>
  </r>
  <r>
    <x v="2"/>
    <s v="1A1c"/>
    <x v="4"/>
    <s v="Gas production"/>
    <n v="15"/>
    <s v="Natural gas"/>
    <n v="19"/>
    <x v="2"/>
    <n v="10968.5252175684"/>
    <s v="TJ (net)"/>
    <n v="7.8000000000000005E-7"/>
    <n v="8.5554496697033498E-3"/>
  </r>
  <r>
    <x v="2"/>
    <s v="1A1c"/>
    <x v="4"/>
    <s v="Gas production"/>
    <n v="15"/>
    <s v="OPG"/>
    <n v="26"/>
    <x v="2"/>
    <n v="0"/>
    <s v="TJ (net)"/>
    <n v="7.8000000000000005E-7"/>
    <n v="0"/>
  </r>
  <r>
    <x v="2"/>
    <s v="1A1c"/>
    <x v="4"/>
    <s v="Gas production"/>
    <n v="15"/>
    <s v="Town gas"/>
    <n v="35"/>
    <x v="2"/>
    <n v="0"/>
    <s v="TJ (net)"/>
    <n v="7.8000000000000005E-7"/>
    <n v="0"/>
  </r>
  <r>
    <x v="4"/>
    <s v="1A2a"/>
    <x v="4"/>
    <s v="Blast furnaces"/>
    <n v="16"/>
    <s v="Blast furnace gas"/>
    <n v="4"/>
    <x v="2"/>
    <n v="10078.253565962899"/>
    <s v="TJ (net)"/>
    <n v="7.8000000000000005E-7"/>
    <n v="7.8610377814510597E-3"/>
  </r>
  <r>
    <x v="4"/>
    <s v="1A2a"/>
    <x v="4"/>
    <s v="Blast furnaces"/>
    <n v="16"/>
    <s v="Coke oven gas"/>
    <n v="9"/>
    <x v="2"/>
    <n v="953.27725870643997"/>
    <s v="TJ (net)"/>
    <n v="7.8000000000000005E-7"/>
    <n v="7.4355626179102303E-4"/>
  </r>
  <r>
    <x v="4"/>
    <s v="1A2a"/>
    <x v="4"/>
    <s v="Blast furnaces"/>
    <n v="16"/>
    <s v="Natural gas"/>
    <n v="19"/>
    <x v="2"/>
    <n v="945.72625927598995"/>
    <s v="TJ (net)"/>
    <n v="7.8000000000000005E-7"/>
    <n v="7.37666482235272E-4"/>
  </r>
  <r>
    <x v="5"/>
    <s v="2C1"/>
    <x v="4"/>
    <s v="Blast furnaces"/>
    <n v="16"/>
    <s v="Iron production (blast furnace)"/>
    <n v="172"/>
    <x v="2"/>
    <n v="5.1435097581937503"/>
    <s v="Mt material produced"/>
    <n v="3.1634811226968297E-2"/>
    <n v="0.162713960244529"/>
  </r>
  <r>
    <x v="5"/>
    <s v="2C1"/>
    <x v="4"/>
    <s v="Sinter production"/>
    <n v="17"/>
    <s v="Iron production"/>
    <n v="68"/>
    <x v="2"/>
    <n v="5.1435097581937503"/>
    <s v="Mt Blast Furnace iron produced"/>
    <n v="0.22089536261228601"/>
    <n v="1.13617745313604"/>
  </r>
  <r>
    <x v="6"/>
    <s v="5C1a"/>
    <x v="4"/>
    <s v="Incineration"/>
    <n v="18"/>
    <s v="MSW"/>
    <n v="52"/>
    <x v="2"/>
    <m/>
    <s v="TJ (net)"/>
    <m/>
    <n v="0"/>
  </r>
  <r>
    <x v="4"/>
    <s v="1A2a"/>
    <x v="4"/>
    <s v="Iron and steel - combustion plant"/>
    <n v="19"/>
    <s v="Blast furnace gas"/>
    <n v="4"/>
    <x v="2"/>
    <n v="17475.565022477502"/>
    <s v="TJ (net)"/>
    <n v="7.8000000000000005E-7"/>
    <n v="1.36309407175325E-2"/>
  </r>
  <r>
    <x v="4"/>
    <s v="1A2a"/>
    <x v="4"/>
    <s v="Iron and steel - combustion plant"/>
    <n v="19"/>
    <s v="Coal"/>
    <n v="7"/>
    <x v="2"/>
    <n v="886.53563646828798"/>
    <s v="TJ (net)"/>
    <n v="1.08E-4"/>
    <n v="9.5745848738575098E-2"/>
  </r>
  <r>
    <x v="4"/>
    <s v="1A2a"/>
    <x v="4"/>
    <s v="Iron and steel - combustion plant"/>
    <n v="19"/>
    <s v="Coke"/>
    <n v="8"/>
    <x v="2"/>
    <n v="60.3748"/>
    <s v="TJ (net)"/>
    <n v="1.08E-4"/>
    <n v="6.5204783999999998E-3"/>
  </r>
  <r>
    <x v="4"/>
    <s v="1A2a"/>
    <x v="4"/>
    <s v="Iron and steel - combustion plant"/>
    <n v="19"/>
    <s v="Coke oven gas"/>
    <n v="9"/>
    <x v="2"/>
    <n v="5494.2731145657099"/>
    <s v="TJ (net)"/>
    <n v="7.8000000000000005E-7"/>
    <n v="4.2855330293612498E-3"/>
  </r>
  <r>
    <x v="4"/>
    <s v="1A2a"/>
    <x v="4"/>
    <s v="Iron and steel - combustion plant"/>
    <n v="19"/>
    <s v="Fuel oil"/>
    <n v="14"/>
    <x v="2"/>
    <n v="440.60342962729499"/>
    <s v="TJ (net)"/>
    <n v="1.99999999978602E-5"/>
    <n v="8.8120685916030991E-3"/>
  </r>
  <r>
    <x v="4"/>
    <s v="1A2a"/>
    <x v="4"/>
    <s v="Iron and steel - combustion plant"/>
    <n v="19"/>
    <s v="Gas oil"/>
    <n v="15"/>
    <x v="2"/>
    <n v="115.98810053111001"/>
    <s v="TJ (net)"/>
    <n v="2.00000000008117E-5"/>
    <n v="2.3197620107163501E-3"/>
  </r>
  <r>
    <x v="4"/>
    <s v="1A2a"/>
    <x v="4"/>
    <s v="Iron and steel - combustion plant"/>
    <n v="19"/>
    <s v="LPG"/>
    <n v="16"/>
    <x v="2"/>
    <n v="30.888732212499999"/>
    <s v="TJ (net)"/>
    <n v="7.8000000000000005E-7"/>
    <n v="2.4093211125750002E-5"/>
  </r>
  <r>
    <x v="4"/>
    <s v="1A2a"/>
    <x v="4"/>
    <s v="Iron and steel - combustion plant"/>
    <n v="19"/>
    <s v="Natural gas"/>
    <n v="19"/>
    <x v="2"/>
    <n v="13303.0963869276"/>
    <s v="TJ (net)"/>
    <n v="7.8000000000000005E-7"/>
    <n v="1.0376415181803499E-2"/>
  </r>
  <r>
    <x v="4"/>
    <s v="1A2a"/>
    <x v="4"/>
    <s v="Iron and steel - combustion plant"/>
    <n v="19"/>
    <s v="Town gas"/>
    <n v="35"/>
    <x v="2"/>
    <n v="0"/>
    <s v="TJ (net)"/>
    <n v="7.8000000000000005E-7"/>
    <n v="0"/>
  </r>
  <r>
    <x v="6"/>
    <s v="5A"/>
    <x v="4"/>
    <s v="Landfill"/>
    <n v="20"/>
    <s v="Non-fuel combustion"/>
    <n v="21"/>
    <x v="2"/>
    <n v="0.770372321484453"/>
    <s v="EF = Emission fuel = 1"/>
    <n v="1.5195641132595E-3"/>
    <n v="1.17063013357619E-3"/>
  </r>
  <r>
    <x v="4"/>
    <s v="1A2f"/>
    <x v="4"/>
    <s v="Lime production - non decarbonising"/>
    <n v="21"/>
    <s v="Lime production"/>
    <n v="44"/>
    <x v="2"/>
    <n v="1.4521986289317701"/>
    <s v="Megatonne"/>
    <n v="5.0515306560704604E-3"/>
    <n v="7.3358258927523302E-3"/>
  </r>
  <r>
    <x v="0"/>
    <s v="1A4ai"/>
    <x v="4"/>
    <s v="Miscellaneous industrial/commercial combustion"/>
    <n v="22"/>
    <s v="Coal"/>
    <n v="7"/>
    <x v="2"/>
    <n v="82.718139546578897"/>
    <s v="TJ (net)"/>
    <n v="1.0799999998113E-4"/>
    <n v="8.9335590694696303E-3"/>
  </r>
  <r>
    <x v="0"/>
    <s v="1A4ai"/>
    <x v="4"/>
    <s v="Miscellaneous industrial/commercial combustion"/>
    <n v="22"/>
    <s v="Coke"/>
    <n v="8"/>
    <x v="2"/>
    <n v="0"/>
    <s v="TJ (net)"/>
    <n v="1.08E-4"/>
    <n v="0"/>
  </r>
  <r>
    <x v="0"/>
    <s v="1A4ai"/>
    <x v="4"/>
    <s v="Miscellaneous industrial/commercial combustion"/>
    <n v="22"/>
    <s v="Fuel oil"/>
    <n v="14"/>
    <x v="2"/>
    <n v="1020.28728000867"/>
    <s v="TJ (net)"/>
    <n v="1.79999999980742E-5"/>
    <n v="1.83651710381912E-2"/>
  </r>
  <r>
    <x v="0"/>
    <s v="1A4ai"/>
    <x v="4"/>
    <s v="Miscellaneous industrial/commercial combustion"/>
    <n v="22"/>
    <s v="Gas oil"/>
    <n v="15"/>
    <x v="2"/>
    <n v="571.00908285906098"/>
    <s v="TJ (net)"/>
    <n v="1.8000000000730499E-5"/>
    <n v="1.02781634918802E-2"/>
  </r>
  <r>
    <x v="0"/>
    <s v="1A4ai"/>
    <x v="4"/>
    <s v="Miscellaneous industrial/commercial combustion"/>
    <n v="22"/>
    <s v="Natural gas"/>
    <n v="19"/>
    <x v="2"/>
    <n v="214671.51428004599"/>
    <s v="TJ (net)"/>
    <n v="7.8000000000000005E-7"/>
    <n v="0.167443781138436"/>
  </r>
  <r>
    <x v="2"/>
    <s v="1A1a"/>
    <x v="4"/>
    <s v="Miscellaneous industrial/commercial combustion"/>
    <n v="22"/>
    <s v="Landfill gas"/>
    <n v="24"/>
    <x v="2"/>
    <n v="270.902574526872"/>
    <s v="TJ (net)"/>
    <n v="1.08663160243165E-5"/>
    <n v="2.9437129866099398E-3"/>
  </r>
  <r>
    <x v="0"/>
    <s v="1A4ai"/>
    <x v="4"/>
    <s v="Miscellaneous industrial/commercial combustion"/>
    <n v="22"/>
    <s v="SSF"/>
    <n v="32"/>
    <x v="2"/>
    <n v="0"/>
    <s v="TJ (net)"/>
    <n v="1.08E-4"/>
    <n v="0"/>
  </r>
  <r>
    <x v="0"/>
    <s v="1A4ai"/>
    <x v="4"/>
    <s v="Miscellaneous industrial/commercial combustion"/>
    <n v="22"/>
    <s v="Town gas"/>
    <n v="35"/>
    <x v="2"/>
    <n v="0"/>
    <s v="TJ (net)"/>
    <n v="7.8000000000000005E-7"/>
    <n v="0"/>
  </r>
  <r>
    <x v="2"/>
    <s v="1A1a"/>
    <x v="4"/>
    <s v="Miscellaneous industrial/commercial combustion"/>
    <n v="22"/>
    <s v="MSW"/>
    <n v="52"/>
    <x v="2"/>
    <n v="15060.916067296999"/>
    <s v="TJ (net)"/>
    <n v="9.3452378496901299E-7"/>
    <n v="1.4074784288311E-2"/>
  </r>
  <r>
    <x v="2"/>
    <s v="1A1c"/>
    <x v="4"/>
    <s v="Nuclear fuel production"/>
    <n v="23"/>
    <s v="Natural gas"/>
    <n v="19"/>
    <x v="2"/>
    <n v="0"/>
    <s v="TJ (net)"/>
    <n v="7.8000000000000005E-7"/>
    <n v="0"/>
  </r>
  <r>
    <x v="3"/>
    <s v="1B2c"/>
    <x v="4"/>
    <s v="Upstream Oil Production - flaring"/>
    <n v="24"/>
    <s v="Non-fuel combustion"/>
    <n v="21"/>
    <x v="2"/>
    <n v="551038.29377315205"/>
    <s v="t"/>
    <n v="3.1401259810891202E-7"/>
    <n v="0.17303296628520901"/>
  </r>
  <r>
    <x v="2"/>
    <s v="1A1c"/>
    <x v="4"/>
    <s v="Upstream Oil Production - fuel combustion"/>
    <n v="26"/>
    <s v="Gas oil"/>
    <n v="15"/>
    <x v="2"/>
    <n v="19053.4134544232"/>
    <s v="TJ (net)"/>
    <n v="4.6801593534173398E-6"/>
    <n v="8.9173011193246499E-2"/>
  </r>
  <r>
    <x v="2"/>
    <s v="1A1c"/>
    <x v="4"/>
    <s v="Upstream Oil Production - fuel combustion"/>
    <n v="26"/>
    <s v="Natural gas"/>
    <n v="19"/>
    <x v="2"/>
    <n v="97345.003789561699"/>
    <s v="TJ (net)"/>
    <n v="9.0479151736799096E-7"/>
    <n v="8.8076933686950395E-2"/>
  </r>
  <r>
    <x v="3"/>
    <s v="1B1a"/>
    <x v="4"/>
    <s v="Open-cast coal"/>
    <n v="27"/>
    <s v="Coal produced"/>
    <n v="171"/>
    <x v="2"/>
    <n v="3.1950124999999998"/>
    <s v="Mt fuel consumed"/>
    <n v="6.0000000000000097E-3"/>
    <n v="1.9170075000000002E-2"/>
  </r>
  <r>
    <x v="4"/>
    <s v="1A2gviii"/>
    <x v="4"/>
    <s v="Other industrial combustion"/>
    <n v="29"/>
    <s v="Burning oil"/>
    <n v="5"/>
    <x v="2"/>
    <n v="56327.849385280002"/>
    <s v="TJ (net)"/>
    <n v="2.0000000000177699E-5"/>
    <n v="1.1265569877156101"/>
  </r>
  <r>
    <x v="4"/>
    <s v="1A2gviii"/>
    <x v="4"/>
    <s v="Other industrial combustion"/>
    <n v="29"/>
    <s v="Coal"/>
    <n v="7"/>
    <x v="2"/>
    <n v="4421.7761937156802"/>
    <s v="TJ (net)"/>
    <n v="1.0800000000343501E-4"/>
    <n v="0.47755182893648201"/>
  </r>
  <r>
    <x v="4"/>
    <s v="1A2gviii"/>
    <x v="4"/>
    <s v="Other industrial combustion"/>
    <n v="29"/>
    <s v="Coke"/>
    <n v="8"/>
    <x v="2"/>
    <m/>
    <s v="TJ (net)"/>
    <m/>
    <n v="0"/>
  </r>
  <r>
    <x v="4"/>
    <s v="1A2gviii"/>
    <x v="4"/>
    <s v="Other industrial combustion"/>
    <n v="29"/>
    <s v="Coke oven gas"/>
    <n v="9"/>
    <x v="2"/>
    <n v="4.1602424820651702"/>
    <s v="TJ (net)"/>
    <n v="7.8000000000000005E-7"/>
    <n v="3.24498913601083E-6"/>
  </r>
  <r>
    <x v="4"/>
    <s v="1A2gviii"/>
    <x v="4"/>
    <s v="Other industrial combustion"/>
    <n v="29"/>
    <s v="Colliery methane"/>
    <n v="11"/>
    <x v="2"/>
    <n v="15.0621676069511"/>
    <s v="TJ (net)"/>
    <n v="7.8000000000000005E-7"/>
    <n v="1.1748490733421901E-5"/>
  </r>
  <r>
    <x v="4"/>
    <s v="1A2gviii"/>
    <x v="4"/>
    <s v="Other industrial combustion"/>
    <n v="29"/>
    <s v="Fuel oil"/>
    <n v="14"/>
    <x v="2"/>
    <n v="12632.2745997415"/>
    <s v="TJ (net)"/>
    <n v="1.99999999978602E-5"/>
    <n v="0.25264549196779901"/>
  </r>
  <r>
    <x v="4"/>
    <s v="1A2gviii"/>
    <x v="4"/>
    <s v="Other industrial combustion"/>
    <n v="29"/>
    <s v="Gas oil"/>
    <n v="15"/>
    <x v="2"/>
    <n v="2396.6823550129002"/>
    <s v="TJ (net)"/>
    <n v="2.00000000008117E-5"/>
    <n v="4.7933647102203401E-2"/>
  </r>
  <r>
    <x v="4"/>
    <s v="1A2gviii"/>
    <x v="4"/>
    <s v="Other industrial combustion"/>
    <n v="29"/>
    <s v="LPG"/>
    <n v="16"/>
    <x v="2"/>
    <n v="19200.898063938999"/>
    <s v="TJ (net)"/>
    <n v="7.8000000000000005E-7"/>
    <n v="1.49767004898724E-2"/>
  </r>
  <r>
    <x v="4"/>
    <s v="1A2gviii"/>
    <x v="4"/>
    <s v="Other industrial combustion"/>
    <n v="29"/>
    <s v="Natural gas"/>
    <n v="19"/>
    <x v="2"/>
    <n v="109222.688917741"/>
    <s v="TJ (net)"/>
    <n v="7.8000000000000005E-7"/>
    <n v="8.5193697355837997E-2"/>
  </r>
  <r>
    <x v="4"/>
    <s v="1A2gviii"/>
    <x v="4"/>
    <s v="Other industrial combustion"/>
    <n v="29"/>
    <s v="OPG"/>
    <n v="26"/>
    <x v="2"/>
    <m/>
    <s v="TJ (net)"/>
    <m/>
    <n v="0"/>
  </r>
  <r>
    <x v="4"/>
    <s v="1A2gviii"/>
    <x v="4"/>
    <s v="Other industrial combustion"/>
    <n v="29"/>
    <s v="Petroleum coke"/>
    <n v="31"/>
    <x v="2"/>
    <n v="693.8852188326"/>
    <s v="TJ (net)"/>
    <n v="1.17E-4"/>
    <n v="8.1184570603414205E-2"/>
  </r>
  <r>
    <x v="4"/>
    <s v="1A2gviii"/>
    <x v="4"/>
    <s v="Other industrial combustion"/>
    <n v="29"/>
    <s v="SSF"/>
    <n v="32"/>
    <x v="2"/>
    <n v="0"/>
    <s v="TJ (net)"/>
    <n v="1.08E-4"/>
    <n v="0"/>
  </r>
  <r>
    <x v="4"/>
    <s v="1A2gviii"/>
    <x v="4"/>
    <s v="Other industrial combustion"/>
    <n v="29"/>
    <s v="Town gas"/>
    <n v="35"/>
    <x v="2"/>
    <n v="0"/>
    <s v="TJ (net)"/>
    <n v="7.8000000000000005E-7"/>
    <n v="0"/>
  </r>
  <r>
    <x v="4"/>
    <s v="1A2gviii"/>
    <x v="4"/>
    <s v="Other industrial combustion"/>
    <n v="29"/>
    <s v="Wood"/>
    <n v="39"/>
    <x v="2"/>
    <n v="18497.259757804401"/>
    <s v="TJ (net)"/>
    <n v="1.03526519964186E-4"/>
    <n v="1.91495693159907"/>
  </r>
  <r>
    <x v="4"/>
    <s v="1A2gviii"/>
    <x v="4"/>
    <s v="Other industrial combustion"/>
    <n v="29"/>
    <s v="Lubricants"/>
    <n v="66"/>
    <x v="2"/>
    <n v="4301.0456255704203"/>
    <s v="TJ (net)"/>
    <n v="6.6945120694217604E-5"/>
    <n v="0.28793401851514799"/>
  </r>
  <r>
    <x v="4"/>
    <s v="1A2gviii"/>
    <x v="4"/>
    <s v="Other industrial combustion"/>
    <n v="29"/>
    <s v="Biomass"/>
    <n v="253"/>
    <x v="2"/>
    <n v="68690.130931995402"/>
    <s v="TJ (net)"/>
    <n v="1.03526519964186E-4"/>
    <n v="7.1112502112737701"/>
  </r>
  <r>
    <x v="2"/>
    <s v="1A1a"/>
    <x v="4"/>
    <s v="Power stations"/>
    <n v="33"/>
    <s v="Burning oil"/>
    <n v="5"/>
    <x v="2"/>
    <n v="2.3488864856405299E-2"/>
    <s v="TJ (net)"/>
    <n v="3.4460724882680901E-7"/>
    <n v="8.0944330962305498E-9"/>
  </r>
  <r>
    <x v="2"/>
    <s v="1A1a"/>
    <x v="4"/>
    <s v="Power stations"/>
    <n v="33"/>
    <s v="Coal"/>
    <n v="7"/>
    <x v="2"/>
    <n v="0"/>
    <s v="TJ (net)"/>
    <n v="0"/>
    <n v="0"/>
  </r>
  <r>
    <x v="2"/>
    <s v="1A1a"/>
    <x v="4"/>
    <s v="Power stations"/>
    <n v="33"/>
    <s v="Coke"/>
    <n v="8"/>
    <x v="2"/>
    <n v="0"/>
    <s v="TJ (net)"/>
    <n v="3.4000000000000001E-6"/>
    <n v="0"/>
  </r>
  <r>
    <x v="2"/>
    <s v="1A1a"/>
    <x v="4"/>
    <s v="Power stations"/>
    <n v="33"/>
    <s v="Fuel oil"/>
    <n v="14"/>
    <x v="2"/>
    <n v="1.7897002944186799"/>
    <s v="TJ (net)"/>
    <n v="8.5748434473895698E-9"/>
    <n v="1.5346399842387199E-8"/>
  </r>
  <r>
    <x v="2"/>
    <s v="1A1a"/>
    <x v="4"/>
    <s v="Power stations"/>
    <n v="33"/>
    <s v="Gas oil"/>
    <n v="15"/>
    <x v="2"/>
    <n v="0.50595517734051698"/>
    <s v="TJ (net)"/>
    <n v="5.5190804777308103E-6"/>
    <n v="2.7924073418668802E-6"/>
  </r>
  <r>
    <x v="2"/>
    <s v="1A1a"/>
    <x v="4"/>
    <s v="Power stations"/>
    <n v="33"/>
    <s v="LPG"/>
    <n v="16"/>
    <x v="2"/>
    <n v="0"/>
    <s v="TJ (net)"/>
    <n v="8.8999999999999995E-7"/>
    <n v="0"/>
  </r>
  <r>
    <x v="2"/>
    <s v="1A1a"/>
    <x v="4"/>
    <s v="Power stations"/>
    <n v="33"/>
    <s v="Natural gas"/>
    <n v="19"/>
    <x v="2"/>
    <n v="433828.02317613398"/>
    <s v="TJ (net)"/>
    <n v="1.77492119250751E-7"/>
    <n v="7.7001055223895901E-2"/>
  </r>
  <r>
    <x v="2"/>
    <s v="1A1a"/>
    <x v="4"/>
    <s v="Power stations"/>
    <n v="33"/>
    <s v="Landfill gas"/>
    <n v="24"/>
    <x v="2"/>
    <n v="31876.155400412801"/>
    <s v="TJ (net)"/>
    <n v="1.08663160243165E-5"/>
    <n v="0.346376378221109"/>
  </r>
  <r>
    <x v="2"/>
    <s v="1A1a"/>
    <x v="4"/>
    <s v="Power stations"/>
    <n v="33"/>
    <s v="Sewage gas"/>
    <n v="25"/>
    <x v="2"/>
    <n v="17656.348314165502"/>
    <s v="TJ (net)"/>
    <n v="5.6693822735564403E-6"/>
    <n v="0.10010058814806801"/>
  </r>
  <r>
    <x v="2"/>
    <s v="1A1a"/>
    <x v="4"/>
    <s v="Power stations"/>
    <n v="33"/>
    <s v="OPG"/>
    <n v="26"/>
    <x v="2"/>
    <n v="0"/>
    <s v="TJ (net)"/>
    <n v="8.8999999999999995E-7"/>
    <n v="0"/>
  </r>
  <r>
    <x v="2"/>
    <s v="1A1a"/>
    <x v="4"/>
    <s v="Power stations"/>
    <n v="33"/>
    <s v="Orimulsion"/>
    <n v="27"/>
    <x v="2"/>
    <n v="0"/>
    <s v="TJ (net)"/>
    <n v="0"/>
    <n v="0"/>
  </r>
  <r>
    <x v="2"/>
    <s v="1A1a"/>
    <x v="4"/>
    <s v="Power stations"/>
    <n v="33"/>
    <s v="Petroleum coke"/>
    <n v="31"/>
    <x v="2"/>
    <n v="0"/>
    <s v="TJ (net)"/>
    <n v="3.5910822160999199E-9"/>
    <n v="0"/>
  </r>
  <r>
    <x v="2"/>
    <s v="1A1a"/>
    <x v="4"/>
    <s v="Power stations"/>
    <n v="33"/>
    <s v="Straw"/>
    <n v="34"/>
    <x v="2"/>
    <n v="2865.2370940268902"/>
    <s v="TJ (net)"/>
    <n v="1.2460355159828199E-6"/>
    <n v="3.57018718086891E-3"/>
  </r>
  <r>
    <x v="2"/>
    <s v="1A1a"/>
    <x v="4"/>
    <s v="Power stations"/>
    <n v="33"/>
    <s v="Wood"/>
    <n v="39"/>
    <x v="2"/>
    <n v="113567.349154535"/>
    <s v="TJ (net)"/>
    <n v="4.0343136527939499E-6"/>
    <n v="0.45816630720575802"/>
  </r>
  <r>
    <x v="2"/>
    <s v="1A1a"/>
    <x v="4"/>
    <s v="Power stations"/>
    <n v="33"/>
    <s v="Slurry"/>
    <n v="40"/>
    <x v="2"/>
    <n v="0"/>
    <s v="TJ (net)"/>
    <n v="0"/>
    <n v="0"/>
  </r>
  <r>
    <x v="2"/>
    <s v="1A1a"/>
    <x v="4"/>
    <s v="Power stations"/>
    <n v="33"/>
    <s v="MSW"/>
    <n v="52"/>
    <x v="2"/>
    <n v="134056.36782690301"/>
    <s v="TJ (net)"/>
    <n v="9.3452378496901299E-7"/>
    <n v="0.12527886426079601"/>
  </r>
  <r>
    <x v="2"/>
    <s v="1A1a"/>
    <x v="4"/>
    <s v="Power stations"/>
    <n v="33"/>
    <s v="Scrap tyres"/>
    <n v="56"/>
    <x v="2"/>
    <n v="0"/>
    <s v="TJ (net)"/>
    <n v="5.8972222222222203E-6"/>
    <n v="0"/>
  </r>
  <r>
    <x v="2"/>
    <s v="1A1a"/>
    <x v="4"/>
    <s v="Power stations"/>
    <n v="33"/>
    <s v="Sour gas"/>
    <n v="58"/>
    <x v="2"/>
    <n v="0"/>
    <s v="TJ (net)"/>
    <n v="0"/>
    <n v="0"/>
  </r>
  <r>
    <x v="2"/>
    <s v="1A1a"/>
    <x v="4"/>
    <s v="Power stations"/>
    <n v="33"/>
    <s v="Waste oils"/>
    <n v="61"/>
    <x v="2"/>
    <n v="0.53857837902717698"/>
    <s v="TJ (net)"/>
    <n v="8.2782011904059996E-9"/>
    <n v="4.45846017838971E-9"/>
  </r>
  <r>
    <x v="2"/>
    <s v="1A1a"/>
    <x v="4"/>
    <s v="Power stations"/>
    <n v="33"/>
    <s v="Poultry litter"/>
    <n v="67"/>
    <x v="2"/>
    <n v="7170.4096933783103"/>
    <s v="TJ (net)"/>
    <n v="9.4117578027497199E-7"/>
    <n v="6.7486159380565503E-3"/>
  </r>
  <r>
    <x v="2"/>
    <s v="1A1a"/>
    <x v="4"/>
    <s v="Power stations"/>
    <n v="33"/>
    <s v="Liquid bio-fuels"/>
    <n v="282"/>
    <x v="2"/>
    <n v="0"/>
    <s v="TJ (net)"/>
    <n v="1.45009376719E-8"/>
    <n v="0"/>
  </r>
  <r>
    <x v="0"/>
    <s v="1A4ai"/>
    <x v="4"/>
    <s v="Public sector combustion"/>
    <n v="35"/>
    <s v="Burning oil"/>
    <n v="5"/>
    <x v="2"/>
    <n v="0"/>
    <s v="TJ (net)"/>
    <n v="1.80000000001599E-5"/>
    <n v="0"/>
  </r>
  <r>
    <x v="0"/>
    <s v="1A4ai"/>
    <x v="4"/>
    <s v="Public sector combustion"/>
    <n v="35"/>
    <s v="Coal"/>
    <n v="7"/>
    <x v="2"/>
    <n v="600.87959752339896"/>
    <s v="TJ (net)"/>
    <n v="1.0799999998113E-4"/>
    <n v="6.4894996521188505E-2"/>
  </r>
  <r>
    <x v="0"/>
    <s v="1A4ai"/>
    <x v="4"/>
    <s v="Public sector combustion"/>
    <n v="35"/>
    <s v="Coke"/>
    <n v="8"/>
    <x v="2"/>
    <n v="0"/>
    <s v="TJ (net)"/>
    <n v="1.08E-4"/>
    <n v="0"/>
  </r>
  <r>
    <x v="0"/>
    <s v="1A4ai"/>
    <x v="4"/>
    <s v="Public sector combustion"/>
    <n v="35"/>
    <s v="Fuel oil"/>
    <n v="14"/>
    <x v="2"/>
    <n v="446.43037491628002"/>
    <s v="TJ (net)"/>
    <n v="1.79999999980742E-5"/>
    <n v="8.0357467476333006E-3"/>
  </r>
  <r>
    <x v="0"/>
    <s v="1A4ai"/>
    <x v="4"/>
    <s v="Public sector combustion"/>
    <n v="35"/>
    <s v="Gas oil"/>
    <n v="15"/>
    <x v="2"/>
    <n v="372.96176707472898"/>
    <s v="TJ (net)"/>
    <n v="1.8000000000730499E-5"/>
    <n v="6.7133118076175696E-3"/>
  </r>
  <r>
    <x v="0"/>
    <s v="1A4ai"/>
    <x v="4"/>
    <s v="Public sector combustion"/>
    <n v="35"/>
    <s v="Natural gas"/>
    <n v="19"/>
    <x v="2"/>
    <n v="146447.348403098"/>
    <s v="TJ (net)"/>
    <n v="7.8000000000000005E-7"/>
    <n v="0.11422893175441599"/>
  </r>
  <r>
    <x v="2"/>
    <s v="1A1a"/>
    <x v="4"/>
    <s v="Public sector combustion"/>
    <n v="35"/>
    <s v="Sewage gas"/>
    <n v="25"/>
    <x v="2"/>
    <n v="4371.0830179943296"/>
    <s v="TJ (net)"/>
    <n v="5.6693822735564403E-6"/>
    <n v="2.4781340578460601E-2"/>
  </r>
  <r>
    <x v="0"/>
    <s v="1A4ai"/>
    <x v="4"/>
    <s v="Public sector combustion"/>
    <n v="35"/>
    <s v="Town gas"/>
    <n v="35"/>
    <x v="2"/>
    <n v="0"/>
    <s v="TJ (net)"/>
    <n v="7.8000000000000005E-7"/>
    <n v="0"/>
  </r>
  <r>
    <x v="0"/>
    <s v="1A4ai"/>
    <x v="4"/>
    <s v="Railways - stationary combustion"/>
    <n v="36"/>
    <s v="Burning oil"/>
    <n v="5"/>
    <x v="2"/>
    <n v="0"/>
    <s v="TJ (net)"/>
    <n v="1.80000000001599E-5"/>
    <n v="0"/>
  </r>
  <r>
    <x v="0"/>
    <s v="1A4ai"/>
    <x v="4"/>
    <s v="Railways - stationary combustion"/>
    <n v="36"/>
    <s v="Coal"/>
    <n v="7"/>
    <x v="2"/>
    <n v="0"/>
    <s v="TJ (net)"/>
    <n v="1.0799999998113E-4"/>
    <n v="0"/>
  </r>
  <r>
    <x v="0"/>
    <s v="1A4ai"/>
    <x v="4"/>
    <s v="Railways - stationary combustion"/>
    <n v="36"/>
    <s v="Coke"/>
    <n v="8"/>
    <x v="2"/>
    <n v="0"/>
    <s v="TJ (net)"/>
    <n v="1.08E-4"/>
    <n v="0"/>
  </r>
  <r>
    <x v="0"/>
    <s v="1A4ai"/>
    <x v="4"/>
    <s v="Railways - stationary combustion"/>
    <n v="36"/>
    <s v="Fuel oil"/>
    <n v="14"/>
    <x v="2"/>
    <n v="0"/>
    <s v="TJ (net)"/>
    <n v="1.79999999980742E-5"/>
    <n v="0"/>
  </r>
  <r>
    <x v="0"/>
    <s v="1A4ai"/>
    <x v="4"/>
    <s v="Railways - stationary combustion"/>
    <n v="36"/>
    <s v="Natural gas"/>
    <n v="19"/>
    <x v="2"/>
    <n v="44.418078774744302"/>
    <s v="TJ (net)"/>
    <n v="7.8000000000000005E-7"/>
    <n v="3.4646101444300598E-5"/>
  </r>
  <r>
    <x v="2"/>
    <s v="1A1b"/>
    <x v="4"/>
    <s v="Refineries - combustion"/>
    <n v="37"/>
    <s v="Fuel oil"/>
    <n v="14"/>
    <x v="2"/>
    <n v="8191.3391670823203"/>
    <s v="TJ (net)"/>
    <n v="1.5993291725626299E-5"/>
    <n v="0.13100647692269601"/>
  </r>
  <r>
    <x v="2"/>
    <s v="1A1b"/>
    <x v="4"/>
    <s v="Refineries - combustion"/>
    <n v="37"/>
    <s v="Gas oil"/>
    <n v="15"/>
    <x v="2"/>
    <n v="0.26557351466521101"/>
    <s v="TJ (net)"/>
    <n v="2.3883315647126599E-5"/>
    <n v="6.3427760782660297E-6"/>
  </r>
  <r>
    <x v="2"/>
    <s v="1A1b"/>
    <x v="4"/>
    <s v="Refineries - combustion"/>
    <n v="37"/>
    <s v="LPG"/>
    <n v="16"/>
    <x v="2"/>
    <n v="504.94169879298897"/>
    <s v="TJ (net)"/>
    <n v="3.5540648282971999E-7"/>
    <n v="1.7945955320207999E-4"/>
  </r>
  <r>
    <x v="2"/>
    <s v="1A1b"/>
    <x v="4"/>
    <s v="Refineries - combustion"/>
    <n v="37"/>
    <s v="Refinery miscellaneous"/>
    <n v="17"/>
    <x v="2"/>
    <n v="0"/>
    <s v="TJ (net)"/>
    <n v="0"/>
    <n v="0"/>
  </r>
  <r>
    <x v="2"/>
    <s v="1A1b"/>
    <x v="4"/>
    <s v="Refineries - combustion"/>
    <n v="37"/>
    <s v="Naphtha"/>
    <n v="18"/>
    <x v="2"/>
    <n v="2445.0016988317002"/>
    <s v="TJ (net)"/>
    <n v="2.3883315644357899E-5"/>
    <n v="5.8394747324188902E-2"/>
  </r>
  <r>
    <x v="2"/>
    <s v="1A1b"/>
    <x v="4"/>
    <s v="Refineries - combustion"/>
    <n v="37"/>
    <s v="Natural gas"/>
    <n v="19"/>
    <x v="2"/>
    <n v="45623.665382205101"/>
    <s v="TJ (net)"/>
    <n v="3.5540648282971999E-7"/>
    <n v="1.6214946447289599E-2"/>
  </r>
  <r>
    <x v="2"/>
    <s v="1A1b"/>
    <x v="4"/>
    <s v="Refineries - combustion"/>
    <n v="37"/>
    <s v="OPG"/>
    <n v="26"/>
    <x v="2"/>
    <n v="105094.21808309499"/>
    <s v="TJ (net)"/>
    <n v="1.5815588485922601E-6"/>
    <n v="0.16621269054520399"/>
  </r>
  <r>
    <x v="2"/>
    <s v="1A1b"/>
    <x v="4"/>
    <s v="Refineries - combustion"/>
    <n v="37"/>
    <s v="Petrol"/>
    <n v="28"/>
    <x v="2"/>
    <n v="0"/>
    <s v="TJ (net)"/>
    <n v="0"/>
    <n v="0"/>
  </r>
  <r>
    <x v="2"/>
    <s v="1A1b"/>
    <x v="4"/>
    <s v="Refineries - combustion"/>
    <n v="37"/>
    <s v="Petroleum coke"/>
    <n v="31"/>
    <x v="2"/>
    <n v="37637.873668193002"/>
    <s v="TJ (net)"/>
    <n v="1.0861357206271799E-5"/>
    <n v="0.408798390394776"/>
  </r>
  <r>
    <x v="3"/>
    <s v="1B1b"/>
    <x v="4"/>
    <s v="Solid smokeless fuel production"/>
    <n v="42"/>
    <s v="SSF produced"/>
    <n v="33"/>
    <x v="2"/>
    <n v="6.5981072546340905E-2"/>
    <s v="Mt fuel consumed"/>
    <n v="2.4021946180447298E-2"/>
    <n v="1.58499377363639E-3"/>
  </r>
  <r>
    <x v="2"/>
    <s v="1A1c"/>
    <x v="4"/>
    <s v="Town gas manufacture"/>
    <n v="43"/>
    <s v="Burning oil"/>
    <n v="5"/>
    <x v="2"/>
    <n v="0"/>
    <s v="TJ (net)"/>
    <n v="1.93750000001721E-5"/>
    <n v="0"/>
  </r>
  <r>
    <x v="2"/>
    <s v="1A1c"/>
    <x v="4"/>
    <s v="Town gas manufacture"/>
    <n v="43"/>
    <s v="Coal"/>
    <n v="7"/>
    <x v="2"/>
    <n v="0"/>
    <s v="TJ (net)"/>
    <n v="1.08E-4"/>
    <n v="0"/>
  </r>
  <r>
    <x v="2"/>
    <s v="1A1c"/>
    <x v="4"/>
    <s v="Town gas manufacture"/>
    <n v="43"/>
    <s v="Coke"/>
    <n v="8"/>
    <x v="2"/>
    <n v="0"/>
    <s v="TJ (net)"/>
    <n v="1.08E-4"/>
    <n v="0"/>
  </r>
  <r>
    <x v="2"/>
    <s v="1A1c"/>
    <x v="4"/>
    <s v="Town gas manufacture"/>
    <n v="43"/>
    <s v="Coke oven gas"/>
    <n v="9"/>
    <x v="2"/>
    <n v="0"/>
    <s v="TJ (net)"/>
    <n v="7.8000000000000005E-7"/>
    <n v="0"/>
  </r>
  <r>
    <x v="2"/>
    <s v="1A1c"/>
    <x v="4"/>
    <s v="Town gas manufacture"/>
    <n v="43"/>
    <s v="LPG"/>
    <n v="16"/>
    <x v="2"/>
    <n v="0"/>
    <s v="TJ (net)"/>
    <n v="7.8000000000000005E-7"/>
    <n v="0"/>
  </r>
  <r>
    <x v="2"/>
    <s v="1A1c"/>
    <x v="4"/>
    <s v="Town gas manufacture"/>
    <n v="43"/>
    <s v="Natural gas"/>
    <n v="19"/>
    <x v="2"/>
    <n v="0"/>
    <s v="TJ (net)"/>
    <n v="7.8000000000000005E-7"/>
    <n v="0"/>
  </r>
  <r>
    <x v="5"/>
    <s v="2B10a"/>
    <x v="4"/>
    <s v="Chemical industry - general"/>
    <n v="46"/>
    <s v="Chemicals and manmade fibres"/>
    <n v="154"/>
    <x v="2"/>
    <n v="72.447411668036196"/>
    <s v="no units"/>
    <n v="4.65797411646602E-4"/>
    <n v="3.3745816835467103E-2"/>
  </r>
  <r>
    <x v="0"/>
    <s v="1A4cii"/>
    <x v="4"/>
    <s v="Agriculture - mobile machinery"/>
    <n v="55"/>
    <s v="Gas oil"/>
    <n v="15"/>
    <x v="2"/>
    <n v="56212.495445634697"/>
    <s v="TJ (net)"/>
    <n v="2.5309579637620699E-5"/>
    <n v="1.4227146301106799"/>
  </r>
  <r>
    <x v="0"/>
    <s v="1A4cii"/>
    <x v="4"/>
    <s v="Agriculture - mobile machinery"/>
    <n v="55"/>
    <s v="Petrol"/>
    <n v="28"/>
    <x v="2"/>
    <n v="67.185555036696101"/>
    <s v="TJ (net)"/>
    <n v="6.7155464385701699E-7"/>
    <n v="4.5118771485004499E-5"/>
  </r>
  <r>
    <x v="7"/>
    <s v="1A5b"/>
    <x v="4"/>
    <s v="Aircraft -  military"/>
    <n v="56"/>
    <s v="Aviation spirit"/>
    <n v="2"/>
    <x v="2"/>
    <n v="55.920532286486399"/>
    <s v="TJ (net)"/>
    <n v="4.5431774093763703E-6"/>
    <n v="2.5405689900426698E-4"/>
  </r>
  <r>
    <x v="7"/>
    <s v="1A5b"/>
    <x v="4"/>
    <s v="Aircraft -  military"/>
    <n v="56"/>
    <s v="Aviation turbine fuel"/>
    <n v="3"/>
    <x v="2"/>
    <n v="15461.623773556001"/>
    <s v="TJ (net)"/>
    <n v="4.6464282582778496E-6"/>
    <n v="7.1841325620311203E-2"/>
  </r>
  <r>
    <x v="1"/>
    <s v="1A3eii"/>
    <x v="4"/>
    <s v="Aircraft - support vehicles"/>
    <n v="57"/>
    <s v="Gas oil"/>
    <n v="15"/>
    <x v="2"/>
    <n v="10103.406476226801"/>
    <s v="TJ (net)"/>
    <n v="2.6851369249066802E-6"/>
    <n v="2.7129029796657898E-2"/>
  </r>
  <r>
    <x v="4"/>
    <s v="1A2b"/>
    <x v="4"/>
    <s v="Autogenerators"/>
    <n v="58"/>
    <s v="Coal"/>
    <n v="7"/>
    <x v="2"/>
    <n v="56.583919798159698"/>
    <s v="TJ (net)"/>
    <n v="7.0153846153846199E-5"/>
    <n v="3.9695796043016703E-3"/>
  </r>
  <r>
    <x v="4"/>
    <s v="1A2gviii"/>
    <x v="4"/>
    <s v="Autogenerators"/>
    <n v="58"/>
    <s v="Natural gas"/>
    <n v="19"/>
    <x v="2"/>
    <n v="34956.937991141604"/>
    <s v="TJ (net)"/>
    <n v="7.8000000000000005E-7"/>
    <n v="2.7266411633090501E-2"/>
  </r>
  <r>
    <x v="2"/>
    <s v="1A1a"/>
    <x v="4"/>
    <s v="Autogenerators"/>
    <n v="58"/>
    <s v="Biogas"/>
    <n v="261"/>
    <x v="2"/>
    <n v="34191.250192550498"/>
    <s v="TJ (net)"/>
    <n v="1.08663160243165E-5"/>
    <n v="0.37153292985872599"/>
  </r>
  <r>
    <x v="0"/>
    <s v="1A4bii"/>
    <x v="4"/>
    <s v="House and garden machinery"/>
    <n v="59"/>
    <s v="DERV"/>
    <n v="12"/>
    <x v="2"/>
    <n v="518.19720673141603"/>
    <s v="TJ (net)"/>
    <n v="3.8900107884877203E-5"/>
    <n v="2.0157927247494101E-2"/>
  </r>
  <r>
    <x v="0"/>
    <s v="1A4bii"/>
    <x v="4"/>
    <s v="House and garden machinery"/>
    <n v="59"/>
    <s v="Petrol"/>
    <n v="28"/>
    <x v="2"/>
    <n v="5509.0030790868204"/>
    <s v="TJ (net)"/>
    <n v="7.0478252627111496E-7"/>
    <n v="3.8826491073141599E-3"/>
  </r>
  <r>
    <x v="4"/>
    <s v="1A2gvii"/>
    <x v="4"/>
    <s v="Industrial off-road mobile machinery"/>
    <n v="66"/>
    <s v="DERV"/>
    <n v="12"/>
    <x v="2"/>
    <n v="11886.4576062331"/>
    <s v="TJ (net)"/>
    <n v="3.9964455605529702E-5"/>
    <n v="0.47503580731131401"/>
  </r>
  <r>
    <x v="4"/>
    <s v="1A2gvii"/>
    <x v="4"/>
    <s v="Industrial off-road mobile machinery"/>
    <n v="66"/>
    <s v="Gas oil"/>
    <n v="15"/>
    <x v="2"/>
    <n v="54687.834003524098"/>
    <s v="TJ (net)"/>
    <n v="4.0301998112046199E-5"/>
    <n v="2.2040289827619199"/>
  </r>
  <r>
    <x v="4"/>
    <s v="1A2gvii"/>
    <x v="4"/>
    <s v="Industrial off-road mobile machinery"/>
    <n v="66"/>
    <s v="Petrol"/>
    <n v="28"/>
    <x v="2"/>
    <n v="7734.4279584660899"/>
    <s v="TJ (net)"/>
    <n v="7.6958390064342004E-7"/>
    <n v="5.95229123752186E-3"/>
  </r>
  <r>
    <x v="7"/>
    <s v="1A5b"/>
    <x v="4"/>
    <s v="Shipping - naval"/>
    <n v="67"/>
    <s v="Gas oil"/>
    <n v="15"/>
    <x v="2"/>
    <n v="0.15483200228671901"/>
    <s v="TJ (net)"/>
    <n v="0.84656701375503995"/>
    <n v="0.13107566580958122"/>
  </r>
  <r>
    <x v="5"/>
    <s v="2C3"/>
    <x v="4"/>
    <s v="Primary aluminium production - general"/>
    <n v="92"/>
    <s v="Primary aluminium production"/>
    <n v="174"/>
    <x v="2"/>
    <n v="3.6290827669642402E-2"/>
    <s v="Megatonne"/>
    <n v="2.6060471798406599"/>
    <n v="9.4575609102554997E-2"/>
  </r>
  <r>
    <x v="5"/>
    <s v="2C1"/>
    <x v="4"/>
    <s v="Electric arc furnaces"/>
    <n v="95"/>
    <s v="Steel production (electric arc)"/>
    <n v="175"/>
    <x v="2"/>
    <n v="1.55050862342115"/>
    <s v="Megatonne"/>
    <n v="9.0133451303416504E-2"/>
    <n v="0.13975269350465799"/>
  </r>
  <r>
    <x v="5"/>
    <s v="2C1"/>
    <x v="4"/>
    <s v="Iron and steel - flaring"/>
    <n v="98"/>
    <s v="Blast furnace gas"/>
    <n v="4"/>
    <x v="2"/>
    <n v="3057.48450900023"/>
    <s v="TJ (net)"/>
    <n v="7.8000000000000005E-7"/>
    <n v="2.3848379170201802E-3"/>
  </r>
  <r>
    <x v="3"/>
    <s v="1B1b"/>
    <x v="4"/>
    <s v="Iron and steel - flaring"/>
    <n v="98"/>
    <s v="Coke oven gas"/>
    <n v="9"/>
    <x v="2"/>
    <n v="369.803116172101"/>
    <s v="TJ (net)"/>
    <n v="7.8000000000000005E-7"/>
    <n v="2.8844643061423902E-4"/>
  </r>
  <r>
    <x v="5"/>
    <s v="2A5a"/>
    <x v="4"/>
    <s v="Quarrying"/>
    <n v="101"/>
    <s v="Aggregates"/>
    <n v="59"/>
    <x v="2"/>
    <n v="153.70133159252501"/>
    <s v="Megatonne"/>
    <n v="5.0000000000000001E-3"/>
    <n v="0.76850665796262496"/>
  </r>
  <r>
    <x v="5"/>
    <s v="2C1"/>
    <x v="4"/>
    <s v="Basic oxygen furnaces"/>
    <n v="119"/>
    <s v="Steel production (oxygen converters)"/>
    <n v="176"/>
    <x v="2"/>
    <n v="5.2014985045728102"/>
    <s v="Mt material produced"/>
    <n v="5.7028318502777099E-2"/>
    <n v="0.29663271341049702"/>
  </r>
  <r>
    <x v="8"/>
    <s v="z_1A3di(i)"/>
    <x v="4"/>
    <s v="Shipping - international IPCC definition"/>
    <n v="127"/>
    <s v="Fuel oil"/>
    <n v="14"/>
    <x v="2"/>
    <n v="0.80895036056476699"/>
    <s v="Mt fuel consumed"/>
    <n v="1.2208547602783799"/>
    <n v="0.98761089852440764"/>
  </r>
  <r>
    <x v="8"/>
    <s v="z_1A3di(i)"/>
    <x v="4"/>
    <s v="Shipping - international IPCC definition"/>
    <n v="127"/>
    <s v="Gas oil"/>
    <n v="15"/>
    <x v="2"/>
    <n v="1.6304743000000004"/>
    <s v="Mt fuel consumed"/>
    <n v="0.84656701375503995"/>
    <n v="1.3803057591553394"/>
  </r>
  <r>
    <x v="5"/>
    <s v="2A3"/>
    <x v="4"/>
    <s v="Glass - lead crystal"/>
    <n v="128"/>
    <s v="Glass (lead crystal)"/>
    <n v="218"/>
    <x v="2"/>
    <n v="0.275799913437902"/>
    <s v="kilotonne"/>
    <n v="2.1903898039992102E-5"/>
    <n v="6.0410931833824498E-6"/>
  </r>
  <r>
    <x v="5"/>
    <s v="2B10a"/>
    <x v="4"/>
    <s v="Chemical industry - phosphate based fertilizers"/>
    <n v="131"/>
    <s v="Phosphate rock imports"/>
    <n v="178"/>
    <x v="2"/>
    <n v="8.0082799999999996E-4"/>
    <s v="Megatonne"/>
    <n v="1.87306138147018"/>
    <n v="1.5E-3"/>
  </r>
  <r>
    <x v="5"/>
    <s v="2C5"/>
    <x v="4"/>
    <s v="Secondary lead production"/>
    <n v="135"/>
    <s v="Refined secondary lead"/>
    <n v="181"/>
    <x v="2"/>
    <n v="0.28971024747380902"/>
    <s v="Megatonne"/>
    <n v="1.28866063843868E-2"/>
    <n v="3.7333819247182699E-3"/>
  </r>
  <r>
    <x v="9"/>
    <s v="2D3g"/>
    <x v="4"/>
    <s v="Coating manufacture - inks"/>
    <n v="154"/>
    <s v="Pigment"/>
    <n v="248"/>
    <x v="2"/>
    <n v="23.595174394613998"/>
    <s v="kilotonne"/>
    <n v="2.9750000000000002E-4"/>
    <n v="7.0195643823976698E-3"/>
  </r>
  <r>
    <x v="9"/>
    <s v="2D3g"/>
    <x v="4"/>
    <s v="Coating manufacture - other coatings"/>
    <n v="155"/>
    <s v="Pigment"/>
    <n v="248"/>
    <x v="2"/>
    <n v="207.44858932446701"/>
    <s v="kilotonne"/>
    <n v="2.9750000000000002E-4"/>
    <n v="6.1715955324028897E-2"/>
  </r>
  <r>
    <x v="9"/>
    <s v="2D3d"/>
    <x v="4"/>
    <s v="Industrial coatings - wood"/>
    <n v="158"/>
    <s v="Wood coatings"/>
    <n v="103"/>
    <x v="2"/>
    <n v="25.784562107848998"/>
    <s v="kilotonne"/>
    <n v="9.3712500000000002E-4"/>
    <n v="2.4163357765318E-2"/>
  </r>
  <r>
    <x v="9"/>
    <s v="2D3d"/>
    <x v="4"/>
    <s v="Industrial coatings - metal and plastic"/>
    <n v="159"/>
    <s v="Metal and plastic coatings"/>
    <n v="102"/>
    <x v="2"/>
    <n v="106.43095793961901"/>
    <s v="kilotonne"/>
    <n v="1.2495E-3"/>
    <n v="0.13298548194555401"/>
  </r>
  <r>
    <x v="9"/>
    <s v="2D3d"/>
    <x v="4"/>
    <s v="Industrial coatings - high performance"/>
    <n v="160"/>
    <s v="High performance coatings"/>
    <n v="99"/>
    <x v="2"/>
    <n v="28.150489976236901"/>
    <s v="kilotonne"/>
    <n v="1.12455E-3"/>
    <n v="3.1656633502777198E-2"/>
  </r>
  <r>
    <x v="9"/>
    <s v="2D3d"/>
    <x v="4"/>
    <s v="Industrial coatings - marine"/>
    <n v="161"/>
    <s v="Marine coatings"/>
    <n v="98"/>
    <x v="2"/>
    <n v="12.0403794769157"/>
    <s v="kilotonne"/>
    <n v="1.187025E-3"/>
    <n v="1.42922314485859E-2"/>
  </r>
  <r>
    <x v="9"/>
    <s v="2D3d"/>
    <x v="4"/>
    <s v="Industrial coatings - metal packaging"/>
    <n v="162"/>
    <s v="Metal packaging coatings"/>
    <n v="104"/>
    <x v="2"/>
    <n v="53.338882796736797"/>
    <s v="kilotonne"/>
    <n v="6.2474999999999998E-4"/>
    <n v="3.33234670272613E-2"/>
  </r>
  <r>
    <x v="9"/>
    <s v="2D3d"/>
    <x v="4"/>
    <s v="Industrial coatings - automotive"/>
    <n v="163"/>
    <s v="Automotive coatings"/>
    <n v="97"/>
    <x v="2"/>
    <n v="42.544527477950901"/>
    <s v="kilotonne"/>
    <n v="2.2223249999999998E-3"/>
    <n v="9.4547767027437196E-2"/>
  </r>
  <r>
    <x v="9"/>
    <s v="2D3d"/>
    <x v="4"/>
    <s v="Industrial coatings - vehicle refinishing"/>
    <n v="164"/>
    <s v="Vehicle refinishing coatings"/>
    <n v="100"/>
    <x v="2"/>
    <n v="9.2824423588256497"/>
    <s v="kilotonne"/>
    <n v="1.2495E-3"/>
    <n v="1.1598411727352599E-2"/>
  </r>
  <r>
    <x v="1"/>
    <s v="1A3c"/>
    <x v="4"/>
    <s v="Railways - intercity"/>
    <n v="172"/>
    <s v="Gas oil"/>
    <n v="15"/>
    <x v="2"/>
    <n v="9386.9903856602104"/>
    <s v="TJ (net)"/>
    <n v="1.6345968929847499E-5"/>
    <n v="0.153439453188779"/>
  </r>
  <r>
    <x v="1"/>
    <s v="1A3c"/>
    <x v="4"/>
    <s v="Railways - regional"/>
    <n v="173"/>
    <s v="Gas oil"/>
    <n v="15"/>
    <x v="2"/>
    <n v="9857.7762306352197"/>
    <s v="TJ (net)"/>
    <n v="2.5126422615765099E-6"/>
    <n v="2.4769065162258502E-2"/>
  </r>
  <r>
    <x v="1"/>
    <s v="1A3c"/>
    <x v="4"/>
    <s v="Railways - freight"/>
    <n v="174"/>
    <s v="Gas oil"/>
    <n v="15"/>
    <x v="2"/>
    <n v="6295.29845676066"/>
    <s v="TJ (net)"/>
    <n v="1.3248235794991701E-5"/>
    <n v="8.3401598355012804E-2"/>
  </r>
  <r>
    <x v="1"/>
    <s v="1A3aii(i)"/>
    <x v="4"/>
    <s v="Aircraft - domestic take off and landing"/>
    <n v="177"/>
    <s v="Aviation spirit"/>
    <n v="2"/>
    <x v="2"/>
    <n v="495.55948583135898"/>
    <s v="TJ (net)"/>
    <n v="6.5156463215083999E-6"/>
    <n v="3.22889034094569E-3"/>
  </r>
  <r>
    <x v="1"/>
    <s v="1A3aii(i)"/>
    <x v="4"/>
    <s v="Aircraft - domestic take off and landing"/>
    <n v="177"/>
    <s v="Aviation turbine fuel"/>
    <n v="3"/>
    <x v="2"/>
    <n v="6088.2374987434696"/>
    <s v="TJ (net)"/>
    <n v="2.8887704204933298E-6"/>
    <n v="1.7587520399308401E-2"/>
  </r>
  <r>
    <x v="4"/>
    <s v="1A2f"/>
    <x v="4"/>
    <s v="Cement - non-decarbonising"/>
    <n v="178"/>
    <s v="Clinker production"/>
    <n v="167"/>
    <x v="2"/>
    <n v="8.0758235819375095"/>
    <s v="Mt clinker produced"/>
    <n v="1.2202648427160401E-2"/>
    <n v="9.8546435930154594E-2"/>
  </r>
  <r>
    <x v="5"/>
    <s v="2H3"/>
    <x v="4"/>
    <s v="Other industry - part B processes"/>
    <n v="201"/>
    <s v="Process emission"/>
    <n v="48"/>
    <x v="2"/>
    <n v="0.99629229076027703"/>
    <s v="no units"/>
    <n v="0.39156691928819698"/>
    <n v="0.39011510300358199"/>
  </r>
  <r>
    <x v="9"/>
    <s v="2D3b"/>
    <x v="4"/>
    <s v="Other industry - asphalt manufacture"/>
    <n v="202"/>
    <s v="Asphalt produced"/>
    <n v="71"/>
    <x v="2"/>
    <n v="14.3011057932026"/>
    <s v="Megatonne"/>
    <n v="1.1599999999999999E-2"/>
    <n v="0.16589282720115001"/>
  </r>
  <r>
    <x v="5"/>
    <s v="2C3"/>
    <x v="4"/>
    <s v="Secondary aluminium production"/>
    <n v="218"/>
    <s v="Secondary aluminium production"/>
    <n v="211"/>
    <x v="2"/>
    <n v="0.49603742109594801"/>
    <s v="Megatonne"/>
    <n v="1.75134041475342E-2"/>
    <n v="8.6873038279539402E-3"/>
  </r>
  <r>
    <x v="9"/>
    <s v="2G"/>
    <x v="4"/>
    <s v="Cigarette smoking"/>
    <n v="270"/>
    <s v="Cigarettes"/>
    <n v="80"/>
    <x v="2"/>
    <n v="2.3602338619401999E-2"/>
    <s v="Megatonne"/>
    <n v="27"/>
    <n v="0.63726314272385398"/>
  </r>
  <r>
    <x v="5"/>
    <s v="2B10a"/>
    <x v="4"/>
    <s v="Chemical industry - ammonia based fertilizer"/>
    <n v="289"/>
    <s v="Ammonium nitrate"/>
    <n v="230"/>
    <x v="2"/>
    <n v="0.88617125625691096"/>
    <s v="Megatonne"/>
    <n v="5.2072099117028599E-2"/>
    <n v="4.6144797490471602E-2"/>
  </r>
  <r>
    <x v="8"/>
    <s v="z_11C"/>
    <x v="4"/>
    <s v="Road transport - resuspension"/>
    <n v="296"/>
    <s v="Vehicle kilometres"/>
    <n v="93"/>
    <x v="2"/>
    <n v="549.14049227906401"/>
    <s v="billion vehicle kilometres"/>
    <n v="1.1599999999999999E-2"/>
    <n v="6.3700297104371399"/>
  </r>
  <r>
    <x v="9"/>
    <s v="2D3d"/>
    <x v="4"/>
    <s v="Industrial coatings - commercial vehicles"/>
    <n v="297"/>
    <s v="Commercial vehicle coatings"/>
    <n v="101"/>
    <x v="2"/>
    <n v="6.1882949058837697"/>
    <s v="kilotonne"/>
    <n v="1.2495E-3"/>
    <n v="7.7322744849017697E-3"/>
  </r>
  <r>
    <x v="6"/>
    <s v="5C1biv"/>
    <x v="4"/>
    <s v="Incineration - sewage sludge"/>
    <n v="302"/>
    <s v="Sewage sludge combustion"/>
    <n v="23"/>
    <x v="2"/>
    <n v="0.111571"/>
    <s v="Megatonne"/>
    <n v="0.28114285714285697"/>
    <n v="3.1367389714285702E-2"/>
  </r>
  <r>
    <x v="6"/>
    <s v="5C1biii"/>
    <x v="4"/>
    <s v="Incineration - clinical waste"/>
    <n v="303"/>
    <s v="Clinical waste"/>
    <n v="63"/>
    <x v="2"/>
    <n v="9.70474746407433E-2"/>
    <s v="Megatonne"/>
    <n v="9.6571428571428503E-2"/>
    <n v="9.3720132653060603E-3"/>
  </r>
  <r>
    <x v="6"/>
    <s v="5C1bii"/>
    <x v="4"/>
    <s v="Incineration - chemical waste"/>
    <n v="304"/>
    <s v="Chemical waste"/>
    <n v="73"/>
    <x v="2"/>
    <n v="0.10966169139618299"/>
    <s v="Megatonne"/>
    <n v="2.1246137971732099E-2"/>
    <n v="2.3298874256168101E-3"/>
  </r>
  <r>
    <x v="6"/>
    <s v="5C1bv"/>
    <x v="4"/>
    <s v="Crematoria"/>
    <n v="305"/>
    <s v="Cremation"/>
    <n v="64"/>
    <x v="2"/>
    <n v="0.50897317042400902"/>
    <s v="million cremations"/>
    <n v="3.4700000000000002E-2"/>
    <n v="1.76613690137131E-2"/>
  </r>
  <r>
    <x v="5"/>
    <s v="2A6"/>
    <x v="4"/>
    <s v="Cement and concrete batching"/>
    <n v="329"/>
    <s v="Process emission"/>
    <n v="48"/>
    <x v="2"/>
    <n v="33.093030657005698"/>
    <s v="Megatonne"/>
    <n v="4.6216602739725901E-4"/>
    <n v="1.5294474513283999E-2"/>
  </r>
  <r>
    <x v="5"/>
    <s v="2C7c"/>
    <x v="4"/>
    <s v="Other non-ferrous metal processes"/>
    <n v="340"/>
    <s v="Index of output (basic metals)"/>
    <n v="199"/>
    <x v="2"/>
    <n v="61.352012624528001"/>
    <s v="no units"/>
    <n v="2.7535857772151398E-4"/>
    <n v="1.6893802936642398E-2"/>
  </r>
  <r>
    <x v="5"/>
    <s v="2A6"/>
    <x v="4"/>
    <s v="Brick manufacture - Fletton"/>
    <n v="360"/>
    <s v="Fletton bricks"/>
    <n v="208"/>
    <x v="2"/>
    <n v="249.07313760982399"/>
    <s v="kilotonne"/>
    <n v="1.06418857687817E-3"/>
    <n v="0.26506078785157899"/>
  </r>
  <r>
    <x v="2"/>
    <s v="1A1c"/>
    <x v="4"/>
    <s v="Upstream oil and gas production - combustion at gas separation plant"/>
    <n v="361"/>
    <s v="LPG"/>
    <n v="16"/>
    <x v="2"/>
    <n v="639.09045195036401"/>
    <s v="TJ (net)"/>
    <n v="7.8000000000000005E-7"/>
    <n v="4.9849055252128402E-4"/>
  </r>
  <r>
    <x v="2"/>
    <s v="1A1c"/>
    <x v="4"/>
    <s v="Upstream oil and gas production - combustion at gas separation plant"/>
    <n v="361"/>
    <s v="OPG"/>
    <n v="26"/>
    <x v="2"/>
    <n v="12289.596495781299"/>
    <s v="TJ (net)"/>
    <n v="7.8000000000000005E-7"/>
    <n v="9.5858852667094104E-3"/>
  </r>
  <r>
    <x v="9"/>
    <s v="2D3d"/>
    <x v="4"/>
    <s v="Industrial coatings - aircraft"/>
    <n v="365"/>
    <s v="Aircraft coatings"/>
    <n v="184"/>
    <x v="2"/>
    <n v="8.0869762974617405"/>
    <s v="kilotonne"/>
    <n v="1.2495E-3"/>
    <n v="1.0104676883678399E-2"/>
  </r>
  <r>
    <x v="9"/>
    <s v="2D3d"/>
    <x v="4"/>
    <s v="Industrial coatings - agricultural and construction"/>
    <n v="366"/>
    <s v="Ace coatings"/>
    <n v="185"/>
    <x v="2"/>
    <n v="4.83947851912313"/>
    <s v="kilotonne"/>
    <n v="1.2495E-3"/>
    <n v="6.0469284096443497E-3"/>
  </r>
  <r>
    <x v="9"/>
    <s v="2D3d"/>
    <x v="4"/>
    <s v="Industrial coatings - drum"/>
    <n v="367"/>
    <s v="Drum coatings"/>
    <n v="186"/>
    <x v="2"/>
    <n v="1.5721835296081801"/>
    <s v="kilotonne"/>
    <n v="9.3712500000000002E-4"/>
    <n v="1.4733324901840699E-3"/>
  </r>
  <r>
    <x v="6"/>
    <s v="5E"/>
    <x v="4"/>
    <s v="Accidental fires - vehicles"/>
    <n v="373"/>
    <s v="Mass burnt"/>
    <n v="249"/>
    <x v="2"/>
    <n v="6.5544220709785597"/>
    <s v="kilotonne"/>
    <n v="4.6452328159645298E-2"/>
    <n v="0.30446816493791801"/>
  </r>
  <r>
    <x v="5"/>
    <s v="2B10a"/>
    <x v="4"/>
    <s v="Chemical industry - alkyl lead"/>
    <n v="374"/>
    <s v="Process emission"/>
    <n v="48"/>
    <x v="2"/>
    <n v="1"/>
    <s v="no units"/>
    <n v="2.3784538000000098E-3"/>
    <n v="2.3784538000000098E-3"/>
  </r>
  <r>
    <x v="5"/>
    <s v="2A6"/>
    <x v="4"/>
    <s v="Brick manufacture - non Fletton"/>
    <n v="395"/>
    <s v="Non-Fletton bricks"/>
    <n v="231"/>
    <x v="2"/>
    <n v="4999.9862623522504"/>
    <s v="kilotonne"/>
    <n v="2.3039999999999999E-4"/>
    <n v="1.1519968348459599"/>
  </r>
  <r>
    <x v="5"/>
    <s v="2C7a"/>
    <x v="4"/>
    <s v="Copper alloy and semis production"/>
    <n v="396"/>
    <s v="Copper consumption"/>
    <n v="212"/>
    <x v="2"/>
    <n v="0.112842264045683"/>
    <s v="Megatonne"/>
    <n v="2.39231897944353E-2"/>
    <n v="2.69954689959866E-3"/>
  </r>
  <r>
    <x v="5"/>
    <s v="2C6"/>
    <x v="4"/>
    <s v="Zinc oxide production"/>
    <n v="397"/>
    <s v="Process emission"/>
    <n v="48"/>
    <x v="2"/>
    <n v="0.81769756554843098"/>
    <s v="no units"/>
    <n v="1.9561904761904801E-4"/>
    <n v="1.5995721901299799E-4"/>
  </r>
  <r>
    <x v="5"/>
    <s v="2C6"/>
    <x v="4"/>
    <s v="Zinc alloy and semis production"/>
    <n v="398"/>
    <s v="Zinc consumption"/>
    <n v="213"/>
    <x v="2"/>
    <n v="0.15533964192236599"/>
    <s v="Megatonne"/>
    <n v="3.2984093510661501E-3"/>
    <n v="5.1237372750799904E-4"/>
  </r>
  <r>
    <x v="5"/>
    <s v="2C5"/>
    <x v="4"/>
    <s v="Lead battery manufacture"/>
    <n v="399"/>
    <s v="Process emission"/>
    <n v="48"/>
    <x v="2"/>
    <n v="0.94105775636767397"/>
    <s v="no units"/>
    <n v="6.7727179999999996E-5"/>
    <n v="6.3735188055909602E-5"/>
  </r>
  <r>
    <x v="5"/>
    <s v="2B6"/>
    <x v="4"/>
    <s v="Chemical industry - titanium dioxide"/>
    <n v="404"/>
    <s v="Titanium dioxide"/>
    <n v="215"/>
    <x v="2"/>
    <n v="240"/>
    <s v="kilotonne"/>
    <n v="3.8767916666666703E-5"/>
    <n v="9.3043000000000101E-3"/>
  </r>
  <r>
    <x v="5"/>
    <s v="2A3"/>
    <x v="4"/>
    <s v="Glass - glass wool"/>
    <n v="406"/>
    <s v="Glass (glass wool)"/>
    <n v="221"/>
    <x v="2"/>
    <n v="472.51462590763703"/>
    <s v="kilotonne"/>
    <n v="3.8662012443094402E-4"/>
    <n v="0.18268366346385201"/>
  </r>
  <r>
    <x v="5"/>
    <s v="2A3"/>
    <x v="4"/>
    <s v="Glass - continuous filament glass fibre"/>
    <n v="407"/>
    <s v="Glass (glass fibre)"/>
    <n v="220"/>
    <x v="2"/>
    <n v="37.136363636363598"/>
    <s v="kilotonne"/>
    <n v="4.28718237454101E-4"/>
    <n v="1.5921036363636398E-2"/>
  </r>
  <r>
    <x v="5"/>
    <s v="2A3"/>
    <x v="4"/>
    <s v="Glass - flat"/>
    <n v="411"/>
    <s v="Glass (flat)"/>
    <n v="222"/>
    <x v="2"/>
    <n v="750"/>
    <s v="kilotonne"/>
    <n v="4.0216657135527799E-5"/>
    <n v="3.0162492851645899E-2"/>
  </r>
  <r>
    <x v="6"/>
    <s v="5C1bv"/>
    <x v="4"/>
    <s v="Incineration - animal carcases"/>
    <n v="418"/>
    <s v="Non-fuel combustion"/>
    <n v="21"/>
    <x v="2"/>
    <n v="1"/>
    <s v="no units"/>
    <n v="0.26549904250447498"/>
    <n v="0.26549904250447498"/>
  </r>
  <r>
    <x v="5"/>
    <s v="2B7"/>
    <x v="4"/>
    <s v="Chemical industry - soda ash"/>
    <n v="419"/>
    <s v="Soda ash"/>
    <n v="57"/>
    <x v="2"/>
    <n v="400"/>
    <s v="kilotonne"/>
    <n v="1.08149E-5"/>
    <n v="4.3259600000000002E-3"/>
  </r>
  <r>
    <x v="5"/>
    <s v="2C1"/>
    <x v="4"/>
    <s v="Integrated steelworks - other processes"/>
    <n v="421"/>
    <s v="Iron production (blast furnace)"/>
    <n v="172"/>
    <x v="2"/>
    <n v="5.1435097581937503"/>
    <s v="Megatonne"/>
    <n v="2.5492125984251999E-3"/>
    <n v="1.31118998757105E-2"/>
  </r>
  <r>
    <x v="5"/>
    <s v="2C3"/>
    <x v="4"/>
    <s v="Alumina production"/>
    <n v="422"/>
    <s v="Primary aluminium production"/>
    <n v="174"/>
    <x v="2"/>
    <n v="0"/>
    <s v="Megatonne"/>
    <n v="0.37740000000000001"/>
    <n v="0"/>
  </r>
  <r>
    <x v="5"/>
    <s v="2A3"/>
    <x v="4"/>
    <s v="Glass - container"/>
    <n v="423"/>
    <s v="Glass (container)"/>
    <n v="223"/>
    <x v="2"/>
    <n v="2470.9090000000001"/>
    <s v="kilotonne"/>
    <n v="1.7460535866165201E-5"/>
    <n v="4.3143395216530399E-2"/>
  </r>
  <r>
    <x v="5"/>
    <s v="2A3"/>
    <x v="4"/>
    <s v="Glass - domestic"/>
    <n v="424"/>
    <s v="Glass (domestic)"/>
    <n v="225"/>
    <x v="2"/>
    <n v="2.04296232176224E-2"/>
    <s v="kilotonne"/>
    <n v="2.1903898039992102E-5"/>
    <n v="4.4748838395425599E-7"/>
  </r>
  <r>
    <x v="5"/>
    <s v="2A3"/>
    <x v="4"/>
    <s v="Glass - special"/>
    <n v="425"/>
    <s v="Glass (special)"/>
    <n v="224"/>
    <x v="2"/>
    <n v="0"/>
    <s v="kilotonne"/>
    <n v="2.93333333333333E-4"/>
    <n v="0"/>
  </r>
  <r>
    <x v="5"/>
    <s v="2A6"/>
    <x v="4"/>
    <s v="Refractories - non chromite based"/>
    <n v="429"/>
    <s v="Refractory production"/>
    <n v="232"/>
    <x v="2"/>
    <n v="241.242448432885"/>
    <s v="kilotonne"/>
    <n v="1.3400000000000001E-7"/>
    <n v="3.2326488090006599E-5"/>
  </r>
  <r>
    <x v="5"/>
    <s v="2A6"/>
    <x v="4"/>
    <s v="Refractories - chromite based"/>
    <n v="430"/>
    <s v="Refractory production"/>
    <n v="232"/>
    <x v="2"/>
    <n v="0"/>
    <s v="kilotonne"/>
    <n v="3.7520000000000002E-7"/>
    <n v="0"/>
  </r>
  <r>
    <x v="5"/>
    <s v="2A6"/>
    <x v="4"/>
    <s v="Unglazed ceramics"/>
    <n v="431"/>
    <s v="Ceramics production"/>
    <n v="233"/>
    <x v="2"/>
    <n v="329.474485938295"/>
    <s v="kilotonne"/>
    <n v="2.2445E-7"/>
    <n v="7.3950548368850296E-5"/>
  </r>
  <r>
    <x v="5"/>
    <s v="2A6"/>
    <x v="4"/>
    <s v="Glazed ceramics"/>
    <n v="432"/>
    <s v="Ceramics production"/>
    <n v="233"/>
    <x v="2"/>
    <n v="54.345016417172999"/>
    <s v="kilotonne"/>
    <n v="2.3435999999999999E-7"/>
    <n v="1.2736298047528701E-5"/>
  </r>
  <r>
    <x v="5"/>
    <s v="2I"/>
    <x v="4"/>
    <s v="Wood products manufacture"/>
    <n v="433"/>
    <s v="Wood product production"/>
    <n v="234"/>
    <x v="2"/>
    <n v="2853.5675051020398"/>
    <s v="kilotonne"/>
    <n v="2.3352115768225E-4"/>
    <n v="0.666368387315878"/>
  </r>
  <r>
    <x v="6"/>
    <s v="5C2"/>
    <x v="4"/>
    <s v="Small-scale waste burning"/>
    <n v="434"/>
    <s v="Waste"/>
    <n v="236"/>
    <x v="2"/>
    <n v="106.978921103535"/>
    <s v="kilotonne"/>
    <n v="1.2942842624471E-2"/>
    <n v="1.3846113399787501"/>
  </r>
  <r>
    <x v="5"/>
    <s v="2C1"/>
    <x v="4"/>
    <s v="Integrated steelworks - stockpiles"/>
    <n v="435"/>
    <s v="Iron production"/>
    <n v="68"/>
    <x v="2"/>
    <n v="5.1435097581937503"/>
    <s v="Megatonne"/>
    <n v="8.8498926270579897E-2"/>
    <n v="0.45519509086239701"/>
  </r>
  <r>
    <x v="9"/>
    <s v="2G"/>
    <x v="4"/>
    <s v="Fireworks"/>
    <n v="436"/>
    <s v="Process emission"/>
    <n v="48"/>
    <x v="2"/>
    <n v="10.8096351441338"/>
    <s v="TJ (net)"/>
    <n v="5.194E-2"/>
    <n v="0.56145244938631"/>
  </r>
  <r>
    <x v="5"/>
    <s v="2A1"/>
    <x v="4"/>
    <s v="Slag clement production"/>
    <n v="437"/>
    <s v="Slag cement production"/>
    <n v="244"/>
    <x v="2"/>
    <n v="1.6254027155995501"/>
    <s v="Megatonne"/>
    <n v="8.6700000000000006E-3"/>
    <n v="1.40922415442481E-2"/>
  </r>
  <r>
    <x v="5"/>
    <s v="2C7c"/>
    <x v="4"/>
    <s v="Foundries"/>
    <n v="438"/>
    <s v="Castings"/>
    <n v="246"/>
    <x v="2"/>
    <n v="0.42501250589084899"/>
    <s v="Megatonne"/>
    <n v="0.56757319557701902"/>
    <n v="0.24122570612866601"/>
  </r>
  <r>
    <x v="6"/>
    <s v="5E"/>
    <x v="4"/>
    <s v="Accidental fires - dwellings"/>
    <n v="440"/>
    <s v="Mass burnt"/>
    <n v="249"/>
    <x v="2"/>
    <n v="21.668107711021499"/>
    <s v="kilotonne"/>
    <n v="7.4323725055432397E-3"/>
    <n v="0.161045447998546"/>
  </r>
  <r>
    <x v="6"/>
    <s v="5E"/>
    <x v="4"/>
    <s v="Accidental fires - other buildings"/>
    <n v="441"/>
    <s v="Mass burnt"/>
    <n v="249"/>
    <x v="2"/>
    <n v="15.7316803768122"/>
    <s v="kilotonne"/>
    <n v="7.4323725055432397E-3"/>
    <n v="0.116923708698613"/>
  </r>
  <r>
    <x v="8"/>
    <s v="z_11C"/>
    <x v="4"/>
    <s v="Accidental fires - vegetation"/>
    <n v="442"/>
    <s v="Area burnt"/>
    <n v="250"/>
    <x v="2"/>
    <n v="1217.90849673203"/>
    <s v="hectares"/>
    <n v="1.7672727272727301E-5"/>
    <n v="2.1523764705882499E-2"/>
  </r>
  <r>
    <x v="8"/>
    <s v="z_11B"/>
    <x v="4"/>
    <s v="Accidental fires - forests"/>
    <n v="443"/>
    <s v="Area burnt"/>
    <n v="250"/>
    <x v="2"/>
    <n v="698.66666666666697"/>
    <s v="hectares"/>
    <n v="2.6509090909090899E-4"/>
    <n v="0.185210181818182"/>
  </r>
  <r>
    <x v="8"/>
    <s v="z_11C"/>
    <x v="4"/>
    <s v="Accidental fires - straw"/>
    <n v="444"/>
    <s v="Mass burnt"/>
    <n v="249"/>
    <x v="2"/>
    <n v="20.320718954248399"/>
    <s v="kilotonne"/>
    <n v="8.9999999999999993E-3"/>
    <n v="0.18288647058823601"/>
  </r>
  <r>
    <x v="6"/>
    <s v="5E"/>
    <x v="4"/>
    <s v="Bonfire night"/>
    <n v="448"/>
    <s v="Mass burnt"/>
    <n v="249"/>
    <x v="2"/>
    <n v="0.12175530459414401"/>
    <s v="Megatonne"/>
    <n v="11.1976368045085"/>
    <n v="1.3633716798675299"/>
  </r>
  <r>
    <x v="8"/>
    <s v="z_1A3aii(ii)"/>
    <x v="4"/>
    <s v="Aircraft - domestic cruise"/>
    <n v="500"/>
    <s v="Aviation spirit"/>
    <n v="2"/>
    <x v="2"/>
    <n v="19.1871183680508"/>
    <s v="TJ (net)"/>
    <n v="4.5431774093763703E-6"/>
    <n v="8.7170482720758799E-5"/>
  </r>
  <r>
    <x v="8"/>
    <s v="z_1A3aii(ii)"/>
    <x v="4"/>
    <s v="Aircraft - domestic cruise"/>
    <n v="500"/>
    <s v="Aviation turbine fuel"/>
    <n v="3"/>
    <x v="2"/>
    <n v="17193.372777901499"/>
    <s v="TJ (net)"/>
    <n v="4.6464282582778496E-6"/>
    <n v="7.9887773130346701E-2"/>
  </r>
  <r>
    <x v="8"/>
    <s v="z_1A3ai(ii)"/>
    <x v="4"/>
    <s v="Aircraft - international cruise"/>
    <n v="501"/>
    <s v="Aviation spirit"/>
    <n v="2"/>
    <x v="2"/>
    <n v="2.1593106107987499"/>
    <s v="TJ (net)"/>
    <n v="4.5431774093763703E-6"/>
    <n v="9.8101311868075694E-6"/>
  </r>
  <r>
    <x v="8"/>
    <s v="z_1A3ai(ii)"/>
    <x v="4"/>
    <s v="Aircraft - international cruise"/>
    <n v="501"/>
    <s v="Aviation turbine fuel"/>
    <n v="3"/>
    <x v="2"/>
    <n v="537894.612568132"/>
    <s v="TJ (net)"/>
    <n v="4.6464282582778496E-6"/>
    <n v="2.49928872781198"/>
  </r>
  <r>
    <x v="10"/>
    <s v="1A3bi"/>
    <x v="4"/>
    <s v="Road transport - cars - rural driving"/>
    <n v="651"/>
    <s v="Petrol"/>
    <n v="28"/>
    <x v="2"/>
    <n v="195495.729670481"/>
    <s v="TJ (net)"/>
    <n v="8.3427905107057503E-7"/>
    <n v="0.16309799183783899"/>
  </r>
  <r>
    <x v="10"/>
    <s v="1A3bi"/>
    <x v="4"/>
    <s v="Road transport - cars - rural driving"/>
    <n v="652"/>
    <s v="DERV"/>
    <n v="12"/>
    <x v="2"/>
    <n v="197217.33045366299"/>
    <s v="TJ (net)"/>
    <n v="4.9260252213512303E-7"/>
    <n v="9.7149754390230394E-2"/>
  </r>
  <r>
    <x v="11"/>
    <s v="1A3bvi"/>
    <x v="4"/>
    <s v="Road transport - cars - rural driving"/>
    <n v="652"/>
    <s v="Brake wear"/>
    <n v="50"/>
    <x v="2"/>
    <n v="193.26113004133799"/>
    <s v="billion vehicle kilometres"/>
    <n v="2.53728961158465E-3"/>
    <n v="0.490359457576997"/>
  </r>
  <r>
    <x v="11"/>
    <s v="1A3bvi"/>
    <x v="4"/>
    <s v="Road transport - cars - rural driving"/>
    <n v="652"/>
    <s v="Tyre wear"/>
    <n v="60"/>
    <x v="2"/>
    <n v="193.26113004133799"/>
    <s v="billion vehicle kilometres"/>
    <n v="5.4629539312208101E-3"/>
    <n v="1.0557766501115"/>
  </r>
  <r>
    <x v="12"/>
    <s v="1A3bvii"/>
    <x v="4"/>
    <s v="Road transport - cars - rural driving"/>
    <n v="652"/>
    <s v="Road abrasion"/>
    <n v="313"/>
    <x v="2"/>
    <n v="193.26113004133799"/>
    <s v="billion vehicle kilometres"/>
    <n v="4.6481015591269201E-3"/>
    <n v="0.89829735986377401"/>
  </r>
  <r>
    <x v="13"/>
    <s v="1A3bii"/>
    <x v="4"/>
    <s v="Road transport - LGVs - rural driving"/>
    <n v="654"/>
    <s v="Petrol"/>
    <n v="28"/>
    <x v="2"/>
    <n v="3264.7215733153498"/>
    <s v="TJ (net)"/>
    <n v="8.7188712772149098E-7"/>
    <n v="2.8464687153683102E-3"/>
  </r>
  <r>
    <x v="13"/>
    <s v="1A3bii"/>
    <x v="4"/>
    <s v="Road transport - LGVs - rural driving"/>
    <n v="655"/>
    <s v="DERV"/>
    <n v="12"/>
    <x v="2"/>
    <n v="112529.07592078899"/>
    <s v="TJ (net)"/>
    <n v="5.2931786343070996E-7"/>
    <n v="5.9563650040224202E-2"/>
  </r>
  <r>
    <x v="11"/>
    <s v="1A3bvi"/>
    <x v="4"/>
    <s v="Road transport - LGVs - rural driving"/>
    <n v="655"/>
    <s v="Brake wear"/>
    <n v="50"/>
    <x v="2"/>
    <n v="39.044459952531597"/>
    <s v="billion vehicle kilometres"/>
    <n v="4.2362436300364204E-3"/>
    <n v="0.165401844762124"/>
  </r>
  <r>
    <x v="11"/>
    <s v="1A3bvi"/>
    <x v="4"/>
    <s v="Road transport - LGVs - rural driving"/>
    <n v="655"/>
    <s v="Tyre wear"/>
    <n v="60"/>
    <x v="2"/>
    <n v="39.044459952531597"/>
    <s v="billion vehicle kilometres"/>
    <n v="9.2353992638468003E-3"/>
    <n v="0.36059117670290602"/>
  </r>
  <r>
    <x v="12"/>
    <s v="1A3bvii"/>
    <x v="4"/>
    <s v="Road transport - LGVs - rural driving"/>
    <n v="655"/>
    <s v="Road abrasion"/>
    <n v="313"/>
    <x v="2"/>
    <n v="39.044459952531597"/>
    <s v="billion vehicle kilometres"/>
    <n v="4.9747119872557101E-3"/>
    <n v="0.19423494296178401"/>
  </r>
  <r>
    <x v="14"/>
    <s v="1A3biii"/>
    <x v="4"/>
    <s v="Road transport - buses and coaches - rural driving"/>
    <n v="656"/>
    <s v="DERV"/>
    <n v="12"/>
    <x v="2"/>
    <n v="10539.547662195901"/>
    <s v="TJ (net)"/>
    <n v="4.3211970562416902E-7"/>
    <n v="4.5543462331999896E-3"/>
  </r>
  <r>
    <x v="11"/>
    <s v="1A3bvi"/>
    <x v="4"/>
    <s v="Road transport - buses and coaches - rural driving"/>
    <n v="656"/>
    <s v="Brake wear"/>
    <n v="50"/>
    <x v="2"/>
    <n v="1.2087991363184201"/>
    <s v="billion vehicle kilometres"/>
    <n v="1.0393497614007799E-2"/>
    <n v="1.25636509391402E-2"/>
  </r>
  <r>
    <x v="11"/>
    <s v="1A3bvi"/>
    <x v="4"/>
    <s v="Road transport - buses and coaches - rural driving"/>
    <n v="656"/>
    <s v="Tyre wear"/>
    <n v="60"/>
    <x v="2"/>
    <n v="1.2087991363184201"/>
    <s v="billion vehicle kilometres"/>
    <n v="1.16520822840009E-2"/>
    <n v="1.40850270012115E-2"/>
  </r>
  <r>
    <x v="12"/>
    <s v="1A3bvii"/>
    <x v="4"/>
    <s v="Road transport - buses and coaches - rural driving"/>
    <n v="656"/>
    <s v="Road abrasion"/>
    <n v="313"/>
    <x v="2"/>
    <n v="1.2087991363184201"/>
    <s v="billion vehicle kilometres"/>
    <n v="1.96436071030688E-2"/>
    <n v="2.3745175300367901E-2"/>
  </r>
  <r>
    <x v="14"/>
    <s v="1A3biii"/>
    <x v="4"/>
    <s v="Road transport - HGV articulated - rural driving"/>
    <n v="657"/>
    <s v="DERV"/>
    <n v="12"/>
    <x v="2"/>
    <n v="63700.383116830497"/>
    <s v="TJ (net)"/>
    <n v="3.6970255737966801E-7"/>
    <n v="2.35501945443569E-2"/>
  </r>
  <r>
    <x v="11"/>
    <s v="1A3bvi"/>
    <x v="4"/>
    <s v="Road transport - HGV articulated - rural driving"/>
    <n v="657"/>
    <s v="Brake wear"/>
    <n v="50"/>
    <x v="2"/>
    <n v="5.8337245806141196"/>
    <s v="billion vehicle kilometres"/>
    <n v="1.1644449044456801E-2"/>
    <n v="6.79305086183562E-2"/>
  </r>
  <r>
    <x v="11"/>
    <s v="1A3bvi"/>
    <x v="4"/>
    <s v="Road transport - HGV articulated - rural driving"/>
    <n v="657"/>
    <s v="Tyre wear"/>
    <n v="60"/>
    <x v="2"/>
    <n v="5.8337245806141196"/>
    <s v="billion vehicle kilometres"/>
    <n v="2.8708871526072301E-2"/>
    <n v="0.16747964950334099"/>
  </r>
  <r>
    <x v="12"/>
    <s v="1A3bvii"/>
    <x v="4"/>
    <s v="Road transport - HGV articulated - rural driving"/>
    <n v="657"/>
    <s v="Road abrasion"/>
    <n v="313"/>
    <x v="2"/>
    <n v="5.8337245806141196"/>
    <s v="billion vehicle kilometres"/>
    <n v="2.2007892863008201E-2"/>
    <n v="0.12838798556245301"/>
  </r>
  <r>
    <x v="14"/>
    <s v="1A3biii"/>
    <x v="4"/>
    <s v="Road transport - HGV rigid - rural driving"/>
    <n v="658"/>
    <s v="DERV"/>
    <n v="12"/>
    <x v="2"/>
    <n v="47564.829374020897"/>
    <s v="TJ (net)"/>
    <n v="3.4749021660106701E-7"/>
    <n v="1.65283128617713E-2"/>
  </r>
  <r>
    <x v="11"/>
    <s v="1A3bvi"/>
    <x v="4"/>
    <s v="Road transport - HGV rigid - rural driving"/>
    <n v="658"/>
    <s v="Brake wear"/>
    <n v="50"/>
    <x v="2"/>
    <n v="6.1517337523006503"/>
    <s v="billion vehicle kilometres"/>
    <n v="1.0211977402928001E-2"/>
    <n v="6.2821366067323706E-2"/>
  </r>
  <r>
    <x v="11"/>
    <s v="1A3bvi"/>
    <x v="4"/>
    <s v="Road transport - HGV rigid - rural driving"/>
    <n v="658"/>
    <s v="Tyre wear"/>
    <n v="60"/>
    <x v="2"/>
    <n v="6.1517337523006503"/>
    <s v="billion vehicle kilometres"/>
    <n v="1.14485811610623E-2"/>
    <n v="7.0428623144460301E-2"/>
  </r>
  <r>
    <x v="12"/>
    <s v="1A3bvii"/>
    <x v="4"/>
    <s v="Road transport - HGV rigid - rural driving"/>
    <n v="658"/>
    <s v="Road abrasion"/>
    <n v="313"/>
    <x v="2"/>
    <n v="6.1517337523006503"/>
    <s v="billion vehicle kilometres"/>
    <n v="1.9300535709766999E-2"/>
    <n v="0.11873175696325799"/>
  </r>
  <r>
    <x v="15"/>
    <s v="1A3biv"/>
    <x v="4"/>
    <s v="Road transport - motorcycle (&gt;50cc  2st) - rural driving"/>
    <n v="660"/>
    <s v="Petrol"/>
    <n v="28"/>
    <x v="2"/>
    <n v="0"/>
    <s v="TJ (net)"/>
    <n v="0"/>
    <n v="0"/>
  </r>
  <r>
    <x v="11"/>
    <s v="1A3bvi"/>
    <x v="4"/>
    <s v="Road transport - motorcycle (&gt;50cc  2st) - rural driving"/>
    <n v="660"/>
    <s v="Brake wear"/>
    <n v="50"/>
    <x v="2"/>
    <n v="0"/>
    <s v="billion vehicle kilometres"/>
    <n v="0"/>
    <n v="0"/>
  </r>
  <r>
    <x v="11"/>
    <s v="1A3bvi"/>
    <x v="4"/>
    <s v="Road transport - motorcycle (&gt;50cc  2st) - rural driving"/>
    <n v="660"/>
    <s v="Tyre wear"/>
    <n v="60"/>
    <x v="2"/>
    <n v="0"/>
    <s v="billion vehicle kilometres"/>
    <n v="0"/>
    <n v="0"/>
  </r>
  <r>
    <x v="12"/>
    <s v="1A3bvii"/>
    <x v="4"/>
    <s v="Road transport - motorcycle (&gt;50cc  2st) - rural driving"/>
    <n v="660"/>
    <s v="Road abrasion"/>
    <n v="313"/>
    <x v="2"/>
    <n v="0"/>
    <s v="billion vehicle kilometres"/>
    <n v="0"/>
    <n v="0"/>
  </r>
  <r>
    <x v="15"/>
    <s v="1A3biv"/>
    <x v="4"/>
    <s v="Road transport - motorcycle (&gt;50cc  4st) - rural driving"/>
    <n v="661"/>
    <s v="Petrol"/>
    <n v="28"/>
    <x v="2"/>
    <n v="2925.2059698071998"/>
    <s v="TJ (net)"/>
    <n v="3.4400050743350698E-6"/>
    <n v="1.0062723379612001E-2"/>
  </r>
  <r>
    <x v="11"/>
    <s v="1A3bvi"/>
    <x v="4"/>
    <s v="Road transport - motorcycle (&gt;50cc  4st) - rural driving"/>
    <n v="661"/>
    <s v="Brake wear"/>
    <n v="50"/>
    <x v="2"/>
    <n v="1.9492291217583999"/>
    <s v="billion vehicle kilometres"/>
    <n v="1.14151249273999E-3"/>
    <n v="2.2250693936998098E-3"/>
  </r>
  <r>
    <x v="11"/>
    <s v="1A3bvi"/>
    <x v="4"/>
    <s v="Road transport - motorcycle (&gt;50cc  4st) - rural driving"/>
    <n v="661"/>
    <s v="Tyre wear"/>
    <n v="60"/>
    <x v="2"/>
    <n v="1.9492291217583999"/>
    <s v="billion vehicle kilometres"/>
    <n v="2.11328488616155E-3"/>
    <n v="4.1192764426779801E-3"/>
  </r>
  <r>
    <x v="12"/>
    <s v="1A3bvii"/>
    <x v="4"/>
    <s v="Road transport - motorcycle (&gt;50cc  4st) - rural driving"/>
    <n v="661"/>
    <s v="Road abrasion"/>
    <n v="313"/>
    <x v="2"/>
    <n v="1.9492291217583999"/>
    <s v="billion vehicle kilometres"/>
    <n v="1.6726214166414401E-3"/>
    <n v="3.2603223749942899E-3"/>
  </r>
  <r>
    <x v="10"/>
    <s v="1A3bi"/>
    <x v="4"/>
    <s v="Road transport - cars - urban driving"/>
    <n v="663"/>
    <s v="Petrol"/>
    <n v="28"/>
    <x v="2"/>
    <n v="211806.372077262"/>
    <s v="TJ (net)"/>
    <n v="7.3565529211593301E-7"/>
    <n v="0.15581647852251401"/>
  </r>
  <r>
    <x v="10"/>
    <s v="1A3bi"/>
    <x v="4"/>
    <s v="Road transport - cars - urban driving"/>
    <n v="664"/>
    <s v="DERV"/>
    <n v="12"/>
    <x v="2"/>
    <n v="161245.094866878"/>
    <s v="TJ (net)"/>
    <n v="6.6394665914415904E-7"/>
    <n v="0.107058142040247"/>
  </r>
  <r>
    <x v="11"/>
    <s v="1A3bvi"/>
    <x v="4"/>
    <s v="Road transport - cars - urban driving"/>
    <n v="664"/>
    <s v="Brake wear"/>
    <n v="50"/>
    <x v="2"/>
    <n v="153.80182431653901"/>
    <s v="billion vehicle kilometres"/>
    <n v="5.15358224060611E-3"/>
    <n v="0.79263035037053597"/>
  </r>
  <r>
    <x v="11"/>
    <s v="1A3bvi"/>
    <x v="4"/>
    <s v="Road transport - cars - urban driving"/>
    <n v="664"/>
    <s v="Tyre wear"/>
    <n v="60"/>
    <x v="2"/>
    <n v="153.80182431653901"/>
    <s v="billion vehicle kilometres"/>
    <n v="6.7484392157846802E-3"/>
    <n v="1.03792226267696"/>
  </r>
  <r>
    <x v="12"/>
    <s v="1A3bvii"/>
    <x v="4"/>
    <s v="Road transport - cars - urban driving"/>
    <n v="664"/>
    <s v="Road abrasion"/>
    <n v="313"/>
    <x v="2"/>
    <n v="153.80182431653901"/>
    <s v="billion vehicle kilometres"/>
    <n v="4.4678500030941601E-3"/>
    <n v="0.68716348124853599"/>
  </r>
  <r>
    <x v="13"/>
    <s v="1A3bii"/>
    <x v="4"/>
    <s v="Road transport - LGVs - urban driving"/>
    <n v="666"/>
    <s v="Petrol"/>
    <n v="28"/>
    <x v="2"/>
    <n v="3149.3090646376399"/>
    <s v="TJ (net)"/>
    <n v="3.7995600900595898E-7"/>
    <n v="1.19659890332601E-3"/>
  </r>
  <r>
    <x v="13"/>
    <s v="1A3bii"/>
    <x v="4"/>
    <s v="Road transport - LGVs - urban driving"/>
    <n v="667"/>
    <s v="DERV"/>
    <n v="12"/>
    <x v="2"/>
    <n v="84700.733912325493"/>
    <s v="TJ (net)"/>
    <n v="6.2039385104555201E-7"/>
    <n v="5.2547814498252202E-2"/>
  </r>
  <r>
    <x v="11"/>
    <s v="1A3bvi"/>
    <x v="4"/>
    <s v="Road transport - LGVs - urban driving"/>
    <n v="667"/>
    <s v="Brake wear"/>
    <n v="50"/>
    <x v="2"/>
    <n v="27.236323162935999"/>
    <s v="billion vehicle kilometres"/>
    <n v="9.0400447590089708E-3"/>
    <n v="0.24621758046377401"/>
  </r>
  <r>
    <x v="11"/>
    <s v="1A3bvi"/>
    <x v="4"/>
    <s v="Road transport - LGVs - urban driving"/>
    <n v="667"/>
    <s v="Tyre wear"/>
    <n v="60"/>
    <x v="2"/>
    <n v="27.236323162935999"/>
    <s v="billion vehicle kilometres"/>
    <n v="1.1984671007559299E-2"/>
    <n v="0.32641837256335499"/>
  </r>
  <r>
    <x v="12"/>
    <s v="1A3bvii"/>
    <x v="4"/>
    <s v="Road transport - LGVs - urban driving"/>
    <n v="667"/>
    <s v="Road abrasion"/>
    <n v="313"/>
    <x v="2"/>
    <n v="27.236323162935999"/>
    <s v="billion vehicle kilometres"/>
    <n v="5.0239010475309201E-3"/>
    <n v="0.13683259246916499"/>
  </r>
  <r>
    <x v="14"/>
    <s v="1A3biii"/>
    <x v="4"/>
    <s v="Road transport - buses and coaches - urban driving"/>
    <n v="668"/>
    <s v="DERV"/>
    <n v="12"/>
    <x v="2"/>
    <n v="28648.1271267255"/>
    <s v="TJ (net)"/>
    <n v="4.4879219744712801E-7"/>
    <n v="1.28570559259478E-2"/>
  </r>
  <r>
    <x v="11"/>
    <s v="1A3bvi"/>
    <x v="4"/>
    <s v="Road transport - buses and coaches - urban driving"/>
    <n v="668"/>
    <s v="Brake wear"/>
    <n v="50"/>
    <x v="2"/>
    <n v="2.2203729430501902"/>
    <s v="billion vehicle kilometres"/>
    <n v="2.0668783215518301E-2"/>
    <n v="4.5892407017506701E-2"/>
  </r>
  <r>
    <x v="11"/>
    <s v="1A3bvi"/>
    <x v="4"/>
    <s v="Road transport - buses and coaches - urban driving"/>
    <n v="668"/>
    <s v="Tyre wear"/>
    <n v="60"/>
    <x v="2"/>
    <n v="2.2203729430501902"/>
    <s v="billion vehicle kilometres"/>
    <n v="1.42914638021234E-2"/>
    <n v="3.1732379542815999E-2"/>
  </r>
  <r>
    <x v="12"/>
    <s v="1A3bvii"/>
    <x v="4"/>
    <s v="Road transport - buses and coaches - urban driving"/>
    <n v="668"/>
    <s v="Road abrasion"/>
    <n v="313"/>
    <x v="2"/>
    <n v="2.2203729430501902"/>
    <s v="billion vehicle kilometres"/>
    <n v="1.97837219695138E-2"/>
    <n v="4.3927240973936098E-2"/>
  </r>
  <r>
    <x v="14"/>
    <s v="1A3biii"/>
    <x v="4"/>
    <s v="Road transport - HGV articulated - urban driving"/>
    <n v="669"/>
    <s v="DERV"/>
    <n v="12"/>
    <x v="2"/>
    <n v="14575.5139777765"/>
    <s v="TJ (net)"/>
    <n v="4.2237167676333199E-7"/>
    <n v="6.1562842784808397E-3"/>
  </r>
  <r>
    <x v="11"/>
    <s v="1A3bvi"/>
    <x v="4"/>
    <s v="Road transport - HGV articulated - urban driving"/>
    <n v="669"/>
    <s v="Brake wear"/>
    <n v="50"/>
    <x v="2"/>
    <n v="0.96769557319405797"/>
    <s v="billion vehicle kilometres"/>
    <n v="2.17135283083301E-2"/>
    <n v="2.1012085222394901E-2"/>
  </r>
  <r>
    <x v="11"/>
    <s v="1A3bvi"/>
    <x v="4"/>
    <s v="Road transport - HGV articulated - urban driving"/>
    <n v="669"/>
    <s v="Tyre wear"/>
    <n v="60"/>
    <x v="2"/>
    <n v="0.96769557319405797"/>
    <s v="billion vehicle kilometres"/>
    <n v="3.5076126027269297E-2"/>
    <n v="3.3943011881385397E-2"/>
  </r>
  <r>
    <x v="12"/>
    <s v="1A3bvii"/>
    <x v="4"/>
    <s v="Road transport - HGV articulated - urban driving"/>
    <n v="669"/>
    <s v="Road abrasion"/>
    <n v="313"/>
    <x v="2"/>
    <n v="0.96769557319405797"/>
    <s v="billion vehicle kilometres"/>
    <n v="2.18433964548943E-2"/>
    <n v="2.1137758052924002E-2"/>
  </r>
  <r>
    <x v="14"/>
    <s v="1A3biii"/>
    <x v="4"/>
    <s v="Road transport - HGV rigid - urban driving"/>
    <n v="670"/>
    <s v="DERV"/>
    <n v="12"/>
    <x v="2"/>
    <n v="25099.7305395105"/>
    <s v="TJ (net)"/>
    <n v="4.1030299243141099E-7"/>
    <n v="1.02984945495832E-2"/>
  </r>
  <r>
    <x v="11"/>
    <s v="1A3bvi"/>
    <x v="4"/>
    <s v="Road transport - HGV rigid - urban driving"/>
    <n v="670"/>
    <s v="Brake wear"/>
    <n v="50"/>
    <x v="2"/>
    <n v="2.5153474445223001"/>
    <s v="billion vehicle kilometres"/>
    <n v="1.9645695657304198E-2"/>
    <n v="4.9415750367462999E-2"/>
  </r>
  <r>
    <x v="11"/>
    <s v="1A3bvi"/>
    <x v="4"/>
    <s v="Road transport - HGV rigid - urban driving"/>
    <n v="670"/>
    <s v="Tyre wear"/>
    <n v="60"/>
    <x v="2"/>
    <n v="2.5153474445223001"/>
    <s v="billion vehicle kilometres"/>
    <n v="1.3981047411606599E-2"/>
    <n v="3.5167191878529798E-2"/>
  </r>
  <r>
    <x v="12"/>
    <s v="1A3bvii"/>
    <x v="4"/>
    <s v="Road transport - HGV rigid - urban driving"/>
    <n v="670"/>
    <s v="Road abrasion"/>
    <n v="313"/>
    <x v="2"/>
    <n v="2.5153474445223001"/>
    <s v="billion vehicle kilometres"/>
    <n v="1.9763196141184599E-2"/>
    <n v="4.9711304909321699E-2"/>
  </r>
  <r>
    <x v="15"/>
    <s v="1A3biv"/>
    <x v="4"/>
    <s v="Road transport - mopeds (&lt;50cc 2st) - urban driving"/>
    <n v="671"/>
    <s v="Petrol"/>
    <n v="28"/>
    <x v="2"/>
    <n v="111.839096104985"/>
    <s v="TJ (net)"/>
    <n v="1.33083884969712E-6"/>
    <n v="1.4883981401152399E-4"/>
  </r>
  <r>
    <x v="11"/>
    <s v="1A3bvi"/>
    <x v="4"/>
    <s v="Road transport - mopeds (&lt;50cc 2st) - urban driving"/>
    <n v="671"/>
    <s v="Brake wear"/>
    <n v="50"/>
    <x v="2"/>
    <n v="0.12086004639879"/>
    <s v="billion vehicle kilometres"/>
    <n v="0"/>
    <n v="0"/>
  </r>
  <r>
    <x v="11"/>
    <s v="1A3bvi"/>
    <x v="4"/>
    <s v="Road transport - mopeds (&lt;50cc 2st) - urban driving"/>
    <n v="671"/>
    <s v="Tyre wear"/>
    <n v="60"/>
    <x v="2"/>
    <n v="0.12086004639879"/>
    <s v="billion vehicle kilometres"/>
    <n v="0"/>
    <n v="0"/>
  </r>
  <r>
    <x v="12"/>
    <s v="1A3bvii"/>
    <x v="4"/>
    <s v="Road transport - mopeds (&lt;50cc 2st) - urban driving"/>
    <n v="671"/>
    <s v="Road abrasion"/>
    <n v="313"/>
    <x v="2"/>
    <n v="0.12086004639879"/>
    <s v="billion vehicle kilometres"/>
    <n v="0"/>
    <n v="0"/>
  </r>
  <r>
    <x v="15"/>
    <s v="1A3biv"/>
    <x v="4"/>
    <s v="Road transport - motorcycle (&gt;50cc  2st) - urban driving"/>
    <n v="672"/>
    <s v="Petrol"/>
    <n v="28"/>
    <x v="2"/>
    <n v="66.806922893899099"/>
    <s v="TJ (net)"/>
    <n v="9.0868320865042104E-6"/>
    <n v="6.0706329055289503E-4"/>
  </r>
  <r>
    <x v="11"/>
    <s v="1A3bvi"/>
    <x v="4"/>
    <s v="Road transport - motorcycle (&gt;50cc  2st) - urban driving"/>
    <n v="672"/>
    <s v="Brake wear"/>
    <n v="50"/>
    <x v="2"/>
    <n v="4.98863843141608E-2"/>
    <s v="billion vehicle kilometres"/>
    <n v="0"/>
    <n v="0"/>
  </r>
  <r>
    <x v="11"/>
    <s v="1A3bvi"/>
    <x v="4"/>
    <s v="Road transport - motorcycle (&gt;50cc  2st) - urban driving"/>
    <n v="672"/>
    <s v="Tyre wear"/>
    <n v="60"/>
    <x v="2"/>
    <n v="4.98863843141608E-2"/>
    <s v="billion vehicle kilometres"/>
    <n v="0"/>
    <n v="0"/>
  </r>
  <r>
    <x v="12"/>
    <s v="1A3bvii"/>
    <x v="4"/>
    <s v="Road transport - motorcycle (&gt;50cc  2st) - urban driving"/>
    <n v="672"/>
    <s v="Road abrasion"/>
    <n v="313"/>
    <x v="2"/>
    <n v="4.98863843141608E-2"/>
    <s v="billion vehicle kilometres"/>
    <n v="0"/>
    <n v="0"/>
  </r>
  <r>
    <x v="15"/>
    <s v="1A3biv"/>
    <x v="4"/>
    <s v="Road transport - motorcycle (&gt;50cc  4st) - urban driving"/>
    <n v="673"/>
    <s v="Petrol"/>
    <n v="28"/>
    <x v="2"/>
    <n v="3303.34277050123"/>
    <s v="TJ (net)"/>
    <n v="3.2494071262204801E-6"/>
    <n v="1.07339055388156E-2"/>
  </r>
  <r>
    <x v="11"/>
    <s v="1A3bvi"/>
    <x v="4"/>
    <s v="Road transport - motorcycle (&gt;50cc  4st) - urban driving"/>
    <n v="673"/>
    <s v="Brake wear"/>
    <n v="50"/>
    <x v="2"/>
    <n v="2.0002636776917702"/>
    <s v="billion vehicle kilometres"/>
    <n v="2.6412767124794202E-3"/>
    <n v="5.2832498707057101E-3"/>
  </r>
  <r>
    <x v="11"/>
    <s v="1A3bvi"/>
    <x v="4"/>
    <s v="Road transport - motorcycle (&gt;50cc  4st) - urban driving"/>
    <n v="673"/>
    <s v="Tyre wear"/>
    <n v="60"/>
    <x v="2"/>
    <n v="2.0002636776917702"/>
    <s v="billion vehicle kilometres"/>
    <n v="2.9735846002352899E-3"/>
    <n v="5.9479532683942501E-3"/>
  </r>
  <r>
    <x v="12"/>
    <s v="1A3bvii"/>
    <x v="4"/>
    <s v="Road transport - motorcycle (&gt;50cc  4st) - urban driving"/>
    <n v="673"/>
    <s v="Road abrasion"/>
    <n v="313"/>
    <x v="2"/>
    <n v="2.0002636776917702"/>
    <s v="billion vehicle kilometres"/>
    <n v="1.8317073091680899E-3"/>
    <n v="3.6638975986914598E-3"/>
  </r>
  <r>
    <x v="10"/>
    <s v="1A3bi"/>
    <x v="4"/>
    <s v="Road transport - cars - motorway driving"/>
    <n v="675"/>
    <s v="Petrol"/>
    <n v="28"/>
    <x v="2"/>
    <n v="73384.973351355497"/>
    <s v="TJ (net)"/>
    <n v="1.07377812113022E-6"/>
    <n v="7.87991788044098E-2"/>
  </r>
  <r>
    <x v="10"/>
    <s v="1A3bi"/>
    <x v="4"/>
    <s v="Road transport - cars - motorway driving"/>
    <n v="676"/>
    <s v="DERV"/>
    <n v="12"/>
    <x v="2"/>
    <n v="105211.842744447"/>
    <s v="TJ (net)"/>
    <n v="4.0041027528723799E-7"/>
    <n v="4.2127902916781597E-2"/>
  </r>
  <r>
    <x v="11"/>
    <s v="1A3bvi"/>
    <x v="4"/>
    <s v="Road transport - cars - motorway driving"/>
    <n v="676"/>
    <s v="Brake wear"/>
    <n v="50"/>
    <x v="2"/>
    <n v="82.035630092942498"/>
    <s v="billion vehicle kilometres"/>
    <n v="6.5297946380898605E-4"/>
    <n v="5.3567581751321897E-2"/>
  </r>
  <r>
    <x v="11"/>
    <s v="1A3bvi"/>
    <x v="4"/>
    <s v="Road transport - cars - motorway driving"/>
    <n v="676"/>
    <s v="Tyre wear"/>
    <n v="60"/>
    <x v="2"/>
    <n v="82.035630092942498"/>
    <s v="billion vehicle kilometres"/>
    <n v="4.8657773022839903E-3"/>
    <n v="0.399167106884805"/>
  </r>
  <r>
    <x v="12"/>
    <s v="1A3bvii"/>
    <x v="4"/>
    <s v="Road transport - cars - motorway driving"/>
    <n v="676"/>
    <s v="Road abrasion"/>
    <n v="313"/>
    <x v="2"/>
    <n v="82.035630092942498"/>
    <s v="billion vehicle kilometres"/>
    <n v="4.8613360816661703E-3"/>
    <n v="0.39880276855303998"/>
  </r>
  <r>
    <x v="13"/>
    <s v="1A3bii"/>
    <x v="4"/>
    <s v="Road transport - LGVs - motorway driving"/>
    <n v="678"/>
    <s v="Petrol"/>
    <n v="28"/>
    <x v="2"/>
    <n v="1567.50600291406"/>
    <s v="TJ (net)"/>
    <n v="1.27506110072546E-6"/>
    <n v="1.9986659294693701E-3"/>
  </r>
  <r>
    <x v="13"/>
    <s v="1A3bii"/>
    <x v="4"/>
    <s v="Road transport - LGVs - motorway driving"/>
    <n v="679"/>
    <s v="DERV"/>
    <n v="12"/>
    <x v="2"/>
    <n v="56550.873624281099"/>
    <s v="TJ (net)"/>
    <n v="5.3226110030539296E-7"/>
    <n v="3.0099830218491101E-2"/>
  </r>
  <r>
    <x v="11"/>
    <s v="1A3bvi"/>
    <x v="4"/>
    <s v="Road transport - LGVs - motorway driving"/>
    <n v="679"/>
    <s v="Brake wear"/>
    <n v="50"/>
    <x v="2"/>
    <n v="17.0897782207334"/>
    <s v="billion vehicle kilometres"/>
    <n v="1.0184867269042901E-3"/>
    <n v="1.7405712283554999E-2"/>
  </r>
  <r>
    <x v="11"/>
    <s v="1A3bvi"/>
    <x v="4"/>
    <s v="Road transport - LGVs - motorway driving"/>
    <n v="679"/>
    <s v="Tyre wear"/>
    <n v="60"/>
    <x v="2"/>
    <n v="17.0897782207334"/>
    <s v="billion vehicle kilometres"/>
    <n v="7.6857092444443803E-3"/>
    <n v="0.131347066456595"/>
  </r>
  <r>
    <x v="12"/>
    <s v="1A3bvii"/>
    <x v="4"/>
    <s v="Road transport - LGVs - motorway driving"/>
    <n v="679"/>
    <s v="Road abrasion"/>
    <n v="313"/>
    <x v="2"/>
    <n v="17.0897782207334"/>
    <s v="billion vehicle kilometres"/>
    <n v="4.8619415888288102E-3"/>
    <n v="8.3089503475244506E-2"/>
  </r>
  <r>
    <x v="14"/>
    <s v="1A3biii"/>
    <x v="4"/>
    <s v="Road transport - buses and coaches - motorway driving"/>
    <n v="680"/>
    <s v="DERV"/>
    <n v="12"/>
    <x v="2"/>
    <n v="3211.0715199701799"/>
    <s v="TJ (net)"/>
    <n v="4.2940190601519799E-7"/>
    <n v="1.3788402310263099E-3"/>
  </r>
  <r>
    <x v="11"/>
    <s v="1A3bvi"/>
    <x v="4"/>
    <s v="Road transport - buses and coaches - motorway driving"/>
    <n v="680"/>
    <s v="Brake wear"/>
    <n v="50"/>
    <x v="2"/>
    <n v="0.35895659408824299"/>
    <s v="billion vehicle kilometres"/>
    <n v="3.2313519438359199E-3"/>
    <n v="1.1599150880597701E-3"/>
  </r>
  <r>
    <x v="11"/>
    <s v="1A3bvi"/>
    <x v="4"/>
    <s v="Road transport - buses and coaches - motorway driving"/>
    <n v="680"/>
    <s v="Tyre wear"/>
    <n v="60"/>
    <x v="2"/>
    <n v="0.35895659408824299"/>
    <s v="billion vehicle kilometres"/>
    <n v="9.3682792050174806E-3"/>
    <n v="3.36280559590079E-3"/>
  </r>
  <r>
    <x v="12"/>
    <s v="1A3bvii"/>
    <x v="4"/>
    <s v="Road transport - buses and coaches - motorway driving"/>
    <n v="680"/>
    <s v="Road abrasion"/>
    <n v="313"/>
    <x v="2"/>
    <n v="0.35895659408824299"/>
    <s v="billion vehicle kilometres"/>
    <n v="1.9638473488778899E-2"/>
    <n v="7.0493595566243298E-3"/>
  </r>
  <r>
    <x v="14"/>
    <s v="1A3biii"/>
    <x v="4"/>
    <s v="Road transport - HGV articulated - motorway driving"/>
    <n v="681"/>
    <s v="DERV"/>
    <n v="12"/>
    <x v="2"/>
    <n v="93969.046513733396"/>
    <s v="TJ (net)"/>
    <n v="3.7093205312504597E-7"/>
    <n v="3.4856131353542097E-2"/>
  </r>
  <r>
    <x v="11"/>
    <s v="1A3bvi"/>
    <x v="4"/>
    <s v="Road transport - HGV articulated - motorway driving"/>
    <n v="681"/>
    <s v="Brake wear"/>
    <n v="50"/>
    <x v="2"/>
    <n v="8.8729028043665092"/>
    <s v="billion vehicle kilometres"/>
    <n v="3.6719589220625699E-3"/>
    <n v="3.2580934617087602E-2"/>
  </r>
  <r>
    <x v="11"/>
    <s v="1A3bvi"/>
    <x v="4"/>
    <s v="Road transport - HGV articulated - motorway driving"/>
    <n v="681"/>
    <s v="Tyre wear"/>
    <n v="60"/>
    <x v="2"/>
    <n v="8.8729028043665092"/>
    <s v="billion vehicle kilometres"/>
    <n v="2.3975921144563699E-2"/>
    <n v="0.21273601796086999"/>
  </r>
  <r>
    <x v="12"/>
    <s v="1A3bvii"/>
    <x v="4"/>
    <s v="Road transport - HGV articulated - motorway driving"/>
    <n v="681"/>
    <s v="Road abrasion"/>
    <n v="313"/>
    <x v="2"/>
    <n v="8.8729028043665092"/>
    <s v="billion vehicle kilometres"/>
    <n v="2.23162531337293E-2"/>
    <n v="0.19800994501322"/>
  </r>
  <r>
    <x v="14"/>
    <s v="1A3biii"/>
    <x v="4"/>
    <s v="Road transport - HGV rigid - motorway driving"/>
    <n v="682"/>
    <s v="DERV"/>
    <n v="12"/>
    <x v="2"/>
    <n v="30877.647404360301"/>
    <s v="TJ (net)"/>
    <n v="3.2911196054975798E-7"/>
    <n v="1.0162203074413199E-2"/>
  </r>
  <r>
    <x v="11"/>
    <s v="1A3bvi"/>
    <x v="4"/>
    <s v="Road transport - HGV rigid - motorway driving"/>
    <n v="682"/>
    <s v="Brake wear"/>
    <n v="50"/>
    <x v="2"/>
    <n v="4.0541385113822397"/>
    <s v="billion vehicle kilometres"/>
    <n v="3.1000762211959298E-3"/>
    <n v="1.2568138396570699E-2"/>
  </r>
  <r>
    <x v="11"/>
    <s v="1A3bvi"/>
    <x v="4"/>
    <s v="Road transport - HGV rigid - motorway driving"/>
    <n v="682"/>
    <s v="Tyre wear"/>
    <n v="60"/>
    <x v="2"/>
    <n v="4.0541385113822397"/>
    <s v="billion vehicle kilometres"/>
    <n v="8.9876869192165396E-3"/>
    <n v="3.6437327667442197E-2"/>
  </r>
  <r>
    <x v="12"/>
    <s v="1A3bvii"/>
    <x v="4"/>
    <s v="Road transport - HGV rigid - motorway driving"/>
    <n v="682"/>
    <s v="Road abrasion"/>
    <n v="313"/>
    <x v="2"/>
    <n v="4.0541385113822397"/>
    <s v="billion vehicle kilometres"/>
    <n v="1.88406480449415E-2"/>
    <n v="7.6382596818395807E-2"/>
  </r>
  <r>
    <x v="15"/>
    <s v="1A3biv"/>
    <x v="4"/>
    <s v="Road transport - motorcycle (&gt;50cc  4st) - motorway driving"/>
    <n v="685"/>
    <s v="Petrol"/>
    <n v="28"/>
    <x v="2"/>
    <n v="784.98416764459103"/>
    <s v="TJ (net)"/>
    <n v="3.1211881154668999E-6"/>
    <n v="2.4500832548819702E-3"/>
  </r>
  <r>
    <x v="11"/>
    <s v="1A3bvi"/>
    <x v="4"/>
    <s v="Road transport - motorcycle (&gt;50cc  4st) - motorway driving"/>
    <n v="685"/>
    <s v="Brake wear"/>
    <n v="50"/>
    <x v="2"/>
    <n v="0.36743592204450798"/>
    <s v="billion vehicle kilometres"/>
    <n v="3.62742239038443E-4"/>
    <n v="1.3328452906558001E-4"/>
  </r>
  <r>
    <x v="11"/>
    <s v="1A3bvi"/>
    <x v="4"/>
    <s v="Road transport - motorcycle (&gt;50cc  4st) - motorway driving"/>
    <n v="685"/>
    <s v="Tyre wear"/>
    <n v="60"/>
    <x v="2"/>
    <n v="0.36743592204450798"/>
    <s v="billion vehicle kilometres"/>
    <n v="2.3244842744264901E-3"/>
    <n v="8.5409902265185704E-4"/>
  </r>
  <r>
    <x v="12"/>
    <s v="1A3bvii"/>
    <x v="4"/>
    <s v="Road transport - motorcycle (&gt;50cc  4st) - motorway driving"/>
    <n v="685"/>
    <s v="Road abrasion"/>
    <n v="313"/>
    <x v="2"/>
    <n v="0.36743592204450798"/>
    <s v="billion vehicle kilometres"/>
    <n v="2.1604501001554299E-3"/>
    <n v="7.9382697458175999E-4"/>
  </r>
  <r>
    <x v="10"/>
    <s v="1A3bi"/>
    <x v="4"/>
    <s v="Road transport - cars - cold start"/>
    <n v="687"/>
    <s v="Petrol"/>
    <n v="28"/>
    <x v="2"/>
    <n v="10.7535294250464"/>
    <s v="Megatonne"/>
    <n v="0"/>
    <n v="0"/>
  </r>
  <r>
    <x v="10"/>
    <s v="1A3bi"/>
    <x v="4"/>
    <s v="Road transport - cars - cold start"/>
    <n v="688"/>
    <s v="DERV"/>
    <n v="12"/>
    <x v="2"/>
    <n v="10.801121650459001"/>
    <s v="Megatonne"/>
    <n v="8.1319402792715406E-3"/>
    <n v="8.7834076210679402E-2"/>
  </r>
  <r>
    <x v="13"/>
    <s v="1A3bii"/>
    <x v="4"/>
    <s v="Road transport - LGVs - cold start"/>
    <n v="690"/>
    <s v="Petrol"/>
    <n v="28"/>
    <x v="2"/>
    <n v="0.178556265751384"/>
    <s v="Megatonne"/>
    <n v="0"/>
    <n v="0"/>
  </r>
  <r>
    <x v="13"/>
    <s v="1A3bii"/>
    <x v="4"/>
    <s v="Road transport - LGVs - cold start"/>
    <n v="691"/>
    <s v="DERV"/>
    <n v="12"/>
    <x v="2"/>
    <n v="5.91172774370082"/>
    <s v="Megatonne"/>
    <n v="1.4779935878909199E-3"/>
    <n v="8.7374956985466698E-3"/>
  </r>
  <r>
    <x v="6"/>
    <s v="5C1bv"/>
    <x v="4"/>
    <s v="Foot and mouth pyres"/>
    <n v="712"/>
    <s v="Pigs burnt"/>
    <n v="239"/>
    <x v="2"/>
    <n v="0"/>
    <s v="Population Size (1000 head)"/>
    <n v="2.5787665063902402E-3"/>
    <n v="0"/>
  </r>
  <r>
    <x v="6"/>
    <s v="5C1bv"/>
    <x v="4"/>
    <s v="Foot and mouth pyres"/>
    <n v="712"/>
    <s v="Cows burnt"/>
    <n v="240"/>
    <x v="2"/>
    <n v="0"/>
    <s v="Population Size (1000 head)"/>
    <n v="1.0745859633237599E-2"/>
    <n v="0"/>
  </r>
  <r>
    <x v="6"/>
    <s v="5C1bv"/>
    <x v="4"/>
    <s v="Foot and mouth pyres"/>
    <n v="712"/>
    <s v="Sheep burnt"/>
    <n v="241"/>
    <x v="2"/>
    <n v="0"/>
    <s v="Population Size (1000 head)"/>
    <n v="5.8409789350984597E-4"/>
    <n v="0"/>
  </r>
  <r>
    <x v="6"/>
    <s v="5C1bv"/>
    <x v="4"/>
    <s v="Foot and mouth pyres"/>
    <n v="712"/>
    <s v="Goats burnt"/>
    <n v="242"/>
    <x v="2"/>
    <n v="0"/>
    <s v="Population Size (1000 head)"/>
    <n v="5.8409789350984597E-4"/>
    <n v="0"/>
  </r>
  <r>
    <x v="6"/>
    <s v="5C1bv"/>
    <x v="4"/>
    <s v="Foot and mouth pyres"/>
    <n v="712"/>
    <s v="Deer burnt"/>
    <n v="243"/>
    <x v="2"/>
    <n v="0"/>
    <s v="Population Size (1000 head)"/>
    <n v="1.0745859633237599E-2"/>
    <n v="0"/>
  </r>
  <r>
    <x v="1"/>
    <s v="1A3c"/>
    <x v="4"/>
    <s v="Rail - coal"/>
    <n v="815"/>
    <s v="Coal"/>
    <n v="7"/>
    <x v="2"/>
    <n v="325.49546835276402"/>
    <s v="TJ (net)"/>
    <n v="4.1260982095237397E-5"/>
    <n v="1.34302626917843E-2"/>
  </r>
  <r>
    <x v="3"/>
    <s v="1B2c"/>
    <x v="4"/>
    <s v="Upstream Gas Production - flaring"/>
    <n v="816"/>
    <s v="Non-fuel combustion"/>
    <n v="21"/>
    <x v="2"/>
    <n v="63971.518441616397"/>
    <s v="t"/>
    <n v="3.1401259810891202E-7"/>
    <n v="2.0087862710824099E-2"/>
  </r>
  <r>
    <x v="2"/>
    <s v="1A1c"/>
    <x v="4"/>
    <s v="Upstream Gas Production - fuel combustion"/>
    <n v="818"/>
    <s v="Gas oil"/>
    <n v="15"/>
    <x v="2"/>
    <n v="1840.7288377950499"/>
    <s v="TJ (net)"/>
    <n v="4.6801593534173398E-6"/>
    <n v="8.6149042873115301E-3"/>
  </r>
  <r>
    <x v="2"/>
    <s v="1A1c"/>
    <x v="4"/>
    <s v="Upstream Gas Production - fuel combustion"/>
    <n v="818"/>
    <s v="Natural gas"/>
    <n v="19"/>
    <x v="2"/>
    <n v="38827.957522089899"/>
    <s v="TJ (net)"/>
    <n v="9.0479151736799096E-7"/>
    <n v="3.5131206602711601E-2"/>
  </r>
  <r>
    <x v="1"/>
    <s v="1A3ai(i)"/>
    <x v="4"/>
    <s v="Aircraft between UK and CDs - TOL"/>
    <n v="825"/>
    <s v="Aviation spirit"/>
    <n v="2"/>
    <x v="2"/>
    <n v="5.8922296262568397E-2"/>
    <s v="TJ (net)"/>
    <n v="6.9317015654174997E-6"/>
    <n v="4.0843177324123899E-7"/>
  </r>
  <r>
    <x v="1"/>
    <s v="1A3ai(i)"/>
    <x v="4"/>
    <s v="Aircraft between UK and CDs - TOL"/>
    <n v="825"/>
    <s v="Aviation turbine fuel"/>
    <n v="3"/>
    <x v="2"/>
    <n v="403.49748916105898"/>
    <s v="TJ (net)"/>
    <n v="2.5593607519409499E-6"/>
    <n v="1.03269563726553E-3"/>
  </r>
  <r>
    <x v="1"/>
    <s v="1A3ai(i)"/>
    <x v="4"/>
    <s v="Aircraft between UK and Gibraltar - TOL"/>
    <n v="826"/>
    <s v="Aviation turbine fuel"/>
    <n v="3"/>
    <x v="2"/>
    <n v="53.806138626642102"/>
    <s v="TJ (net)"/>
    <n v="2.4982151387012202E-6"/>
    <n v="1.34419310072134E-4"/>
  </r>
  <r>
    <x v="8"/>
    <s v="z_1A3ai(ii)"/>
    <x v="4"/>
    <s v="Aircraft between UK and CDs - Cruise"/>
    <n v="828"/>
    <s v="Aviation spirit"/>
    <n v="2"/>
    <x v="2"/>
    <n v="2.4403624974180702"/>
    <s v="TJ (net)"/>
    <n v="4.5431774093763703E-6"/>
    <n v="1.10869997689591E-5"/>
  </r>
  <r>
    <x v="8"/>
    <s v="z_1A3ai(ii)"/>
    <x v="4"/>
    <s v="Aircraft between UK and CDs - Cruise"/>
    <n v="828"/>
    <s v="Aviation turbine fuel"/>
    <n v="3"/>
    <x v="2"/>
    <n v="909.07012138519497"/>
    <s v="TJ (net)"/>
    <n v="4.6464282582778496E-6"/>
    <n v="4.2239291007602504E-3"/>
  </r>
  <r>
    <x v="8"/>
    <s v="z_1A3ai(ii)"/>
    <x v="4"/>
    <s v="Aircraft between UK and Gibraltar - Cruise"/>
    <n v="829"/>
    <s v="Aviation turbine fuel"/>
    <n v="3"/>
    <x v="2"/>
    <n v="399.52189356836499"/>
    <s v="TJ (net)"/>
    <n v="4.6464282582778496E-6"/>
    <n v="1.85634981607673E-3"/>
  </r>
  <r>
    <x v="4"/>
    <s v="1A2b"/>
    <x v="4"/>
    <s v="Autogeneration - exported to grid"/>
    <n v="833"/>
    <s v="Coal"/>
    <n v="7"/>
    <x v="2"/>
    <n v="42.970985005159399"/>
    <s v="TJ (net)"/>
    <n v="7.0153846153846199E-5"/>
    <n v="3.0145798711311801E-3"/>
  </r>
  <r>
    <x v="4"/>
    <s v="1A2gviii"/>
    <x v="4"/>
    <s v="Autogeneration - exported to grid"/>
    <n v="833"/>
    <s v="Natural gas"/>
    <n v="19"/>
    <x v="2"/>
    <n v="26469.2961400081"/>
    <s v="TJ (net)"/>
    <n v="7.8000000000000005E-7"/>
    <n v="2.0646050989206299E-2"/>
  </r>
  <r>
    <x v="4"/>
    <s v="1A2b"/>
    <x v="4"/>
    <s v="Non-Ferrous Metal (combustion)"/>
    <n v="834"/>
    <s v="Coal"/>
    <n v="7"/>
    <x v="2"/>
    <n v="185.38611931967699"/>
    <s v="TJ (net)"/>
    <n v="1.0800000001607201E-4"/>
    <n v="2.0021700889504598E-2"/>
  </r>
  <r>
    <x v="4"/>
    <s v="1A2b"/>
    <x v="4"/>
    <s v="Non-Ferrous Metal (combustion)"/>
    <n v="834"/>
    <s v="Fuel oil"/>
    <n v="14"/>
    <x v="2"/>
    <n v="17.093515018054799"/>
    <s v="TJ (net)"/>
    <n v="1.99999999978602E-5"/>
    <n v="3.4187030032451897E-4"/>
  </r>
  <r>
    <x v="4"/>
    <s v="1A2b"/>
    <x v="4"/>
    <s v="Non-Ferrous Metal (combustion)"/>
    <n v="834"/>
    <s v="Gas oil"/>
    <n v="15"/>
    <x v="2"/>
    <n v="15.7314895471344"/>
    <s v="TJ (net)"/>
    <n v="2.00000000008117E-5"/>
    <n v="3.1462979095545697E-4"/>
  </r>
  <r>
    <x v="4"/>
    <s v="1A2b"/>
    <x v="4"/>
    <s v="Non-Ferrous Metal (combustion)"/>
    <n v="834"/>
    <s v="Natural gas"/>
    <n v="19"/>
    <x v="2"/>
    <n v="7759.82121884964"/>
    <s v="TJ (net)"/>
    <n v="7.8000000000000005E-7"/>
    <n v="6.05266055070272E-3"/>
  </r>
  <r>
    <x v="4"/>
    <s v="1A2c"/>
    <x v="4"/>
    <s v="Chemicals (combustion)"/>
    <n v="835"/>
    <s v="Coal"/>
    <n v="7"/>
    <x v="2"/>
    <n v="404.49090540317502"/>
    <s v="TJ (net)"/>
    <n v="1.08E-4"/>
    <n v="4.3685017783542897E-2"/>
  </r>
  <r>
    <x v="4"/>
    <s v="1A2c"/>
    <x v="4"/>
    <s v="Chemicals (combustion)"/>
    <n v="835"/>
    <s v="Fuel oil"/>
    <n v="14"/>
    <x v="2"/>
    <n v="1437.39177075366"/>
    <s v="TJ (net)"/>
    <n v="1.99999999978602E-5"/>
    <n v="2.8747835411997501E-2"/>
  </r>
  <r>
    <x v="4"/>
    <s v="1A2c"/>
    <x v="4"/>
    <s v="Chemicals (combustion)"/>
    <n v="835"/>
    <s v="Gas oil"/>
    <n v="15"/>
    <x v="2"/>
    <n v="197.38238359396701"/>
    <s v="TJ (net)"/>
    <n v="2.00000000008117E-5"/>
    <n v="3.9476476720395597E-3"/>
  </r>
  <r>
    <x v="4"/>
    <s v="1A2c"/>
    <x v="4"/>
    <s v="Chemicals (combustion)"/>
    <n v="835"/>
    <s v="Natural gas"/>
    <n v="19"/>
    <x v="2"/>
    <n v="63539.454723377297"/>
    <s v="TJ (net)"/>
    <n v="7.8000000000000005E-7"/>
    <n v="4.9560774684234303E-2"/>
  </r>
  <r>
    <x v="4"/>
    <s v="1A2c"/>
    <x v="4"/>
    <s v="Chemicals (combustion)"/>
    <n v="835"/>
    <s v="OPG"/>
    <n v="26"/>
    <x v="2"/>
    <n v="41527.587853584897"/>
    <s v="TJ (net)"/>
    <n v="7.8000000000000005E-7"/>
    <n v="3.2391518525796199E-2"/>
  </r>
  <r>
    <x v="4"/>
    <s v="1A2d"/>
    <x v="4"/>
    <s v="Pulp, Paper and Print (combustion)"/>
    <n v="836"/>
    <s v="Coal"/>
    <n v="7"/>
    <x v="2"/>
    <n v="735.61284345459001"/>
    <s v="TJ (net)"/>
    <n v="1.07999999988885E-4"/>
    <n v="7.9446187084919406E-2"/>
  </r>
  <r>
    <x v="4"/>
    <s v="1A2d"/>
    <x v="4"/>
    <s v="Pulp, Paper and Print (combustion)"/>
    <n v="836"/>
    <s v="Fuel oil"/>
    <n v="14"/>
    <x v="2"/>
    <n v="36.649085101946099"/>
    <s v="TJ (net)"/>
    <n v="1.99999999978602E-5"/>
    <n v="7.3298170196049999E-4"/>
  </r>
  <r>
    <x v="4"/>
    <s v="1A2d"/>
    <x v="4"/>
    <s v="Pulp, Paper and Print (combustion)"/>
    <n v="836"/>
    <s v="Gas oil"/>
    <n v="15"/>
    <x v="2"/>
    <n v="69.137698047485301"/>
    <s v="TJ (net)"/>
    <n v="2.00000000008117E-5"/>
    <n v="1.3827539610058301E-3"/>
  </r>
  <r>
    <x v="4"/>
    <s v="1A2d"/>
    <x v="4"/>
    <s v="Pulp, Paper and Print (combustion)"/>
    <n v="836"/>
    <s v="Natural gas"/>
    <n v="19"/>
    <x v="2"/>
    <n v="14331.6430647754"/>
    <s v="TJ (net)"/>
    <n v="7.8000000000000005E-7"/>
    <n v="1.11786815905248E-2"/>
  </r>
  <r>
    <x v="4"/>
    <s v="1A2e"/>
    <x v="4"/>
    <s v="Food &amp; drink, tobacco (combustion)"/>
    <n v="837"/>
    <s v="Coal"/>
    <n v="7"/>
    <x v="2"/>
    <n v="539.01494157111495"/>
    <s v="TJ (net)"/>
    <n v="1.08E-4"/>
    <n v="5.82136136896804E-2"/>
  </r>
  <r>
    <x v="4"/>
    <s v="1A2e"/>
    <x v="4"/>
    <s v="Food &amp; drink, tobacco (combustion)"/>
    <n v="837"/>
    <s v="Fuel oil"/>
    <n v="14"/>
    <x v="2"/>
    <n v="248.37343965495199"/>
    <s v="TJ (net)"/>
    <n v="1.99999999978602E-5"/>
    <n v="4.9674687925675698E-3"/>
  </r>
  <r>
    <x v="4"/>
    <s v="1A2e"/>
    <x v="4"/>
    <s v="Food &amp; drink, tobacco (combustion)"/>
    <n v="837"/>
    <s v="Gas oil"/>
    <n v="15"/>
    <x v="2"/>
    <n v="93.762463707930294"/>
    <s v="TJ (net)"/>
    <n v="2.00000000008117E-5"/>
    <n v="1.8752492742347101E-3"/>
  </r>
  <r>
    <x v="4"/>
    <s v="1A2e"/>
    <x v="4"/>
    <s v="Food &amp; drink, tobacco (combustion)"/>
    <n v="837"/>
    <s v="Natural gas"/>
    <n v="19"/>
    <x v="2"/>
    <n v="51243.220740605902"/>
    <s v="TJ (net)"/>
    <n v="7.8000000000000005E-7"/>
    <n v="3.9969712177672603E-2"/>
  </r>
  <r>
    <x v="1"/>
    <s v="1A3dii"/>
    <x v="4"/>
    <s v="Sailing boats with auxiliary engines"/>
    <n v="901"/>
    <s v="DERV"/>
    <n v="12"/>
    <x v="2"/>
    <n v="96.275581519097699"/>
    <s v="TJ (net)"/>
    <n v="9.5973885688334099E-5"/>
    <n v="9.2399416552917703E-3"/>
  </r>
  <r>
    <x v="1"/>
    <s v="1A3dii"/>
    <x v="4"/>
    <s v="Sailing boats with auxiliary engines"/>
    <n v="901"/>
    <s v="Gas oil"/>
    <n v="15"/>
    <x v="2"/>
    <n v="0"/>
    <s v="TJ (net)"/>
    <n v="0"/>
    <n v="0"/>
  </r>
  <r>
    <x v="1"/>
    <s v="1A3dii"/>
    <x v="4"/>
    <s v="Sailing boats with auxiliary engines"/>
    <n v="901"/>
    <s v="Petrol"/>
    <n v="28"/>
    <x v="2"/>
    <n v="0"/>
    <s v="TJ (net)"/>
    <n v="0"/>
    <n v="0"/>
  </r>
  <r>
    <x v="1"/>
    <s v="1A3dii"/>
    <x v="4"/>
    <s v="Motorboats / workboats (e.g. canal boats, dredgers, service boats, tourist boats, river boats)"/>
    <n v="902"/>
    <s v="DERV"/>
    <n v="12"/>
    <x v="2"/>
    <n v="4480.9170220729302"/>
    <s v="TJ (net)"/>
    <n v="9.5973885688334099E-5"/>
    <n v="0.43005101805533802"/>
  </r>
  <r>
    <x v="1"/>
    <s v="1A3dii"/>
    <x v="4"/>
    <s v="Motorboats / workboats (e.g. canal boats, dredgers, service boats, tourist boats, river boats)"/>
    <n v="902"/>
    <s v="Gas oil"/>
    <n v="15"/>
    <x v="2"/>
    <n v="1791.8484149844401"/>
    <s v="TJ (net)"/>
    <n v="9.6784487645611595E-5"/>
    <n v="0.17342313078287"/>
  </r>
  <r>
    <x v="1"/>
    <s v="1A3dii"/>
    <x v="4"/>
    <s v="Motorboats / workboats (e.g. canal boats, dredgers, service boats, tourist boats, river boats)"/>
    <n v="902"/>
    <s v="Petrol"/>
    <n v="28"/>
    <x v="2"/>
    <n v="2822.45294506147"/>
    <s v="TJ (net)"/>
    <n v="8.0536190664552702E-7"/>
    <n v="2.27309608525199E-3"/>
  </r>
  <r>
    <x v="1"/>
    <s v="1A3dii"/>
    <x v="4"/>
    <s v="Personal watercraft e.g. jet ski"/>
    <n v="903"/>
    <s v="DERV"/>
    <n v="12"/>
    <x v="2"/>
    <n v="0"/>
    <s v="TJ (net)"/>
    <n v="0"/>
    <n v="0"/>
  </r>
  <r>
    <x v="1"/>
    <s v="1A3dii"/>
    <x v="4"/>
    <s v="Personal watercraft e.g. jet ski"/>
    <n v="903"/>
    <s v="Gas oil"/>
    <n v="15"/>
    <x v="2"/>
    <n v="0"/>
    <s v="TJ (net)"/>
    <n v="0"/>
    <n v="0"/>
  </r>
  <r>
    <x v="1"/>
    <s v="1A3dii"/>
    <x v="4"/>
    <s v="Personal watercraft e.g. jet ski"/>
    <n v="903"/>
    <s v="Petrol"/>
    <n v="28"/>
    <x v="2"/>
    <n v="1888.0019648186201"/>
    <s v="TJ (net)"/>
    <n v="8.0536190664552702E-7"/>
    <n v="1.5205248621368299E-3"/>
  </r>
  <r>
    <x v="1"/>
    <s v="1A3dii"/>
    <x v="4"/>
    <s v="Inland goods-carrying vessels"/>
    <n v="904"/>
    <s v="DERV"/>
    <n v="12"/>
    <x v="2"/>
    <n v="0"/>
    <s v="TJ (net)"/>
    <n v="0"/>
    <n v="0"/>
  </r>
  <r>
    <x v="1"/>
    <s v="1A3dii"/>
    <x v="4"/>
    <s v="Inland goods-carrying vessels"/>
    <n v="904"/>
    <s v="Gas oil"/>
    <n v="15"/>
    <x v="2"/>
    <n v="77.090165656361606"/>
    <s v="TJ (net)"/>
    <n v="9.6784487645611595E-5"/>
    <n v="7.4611321855662799E-3"/>
  </r>
  <r>
    <x v="1"/>
    <s v="1A3dii"/>
    <x v="4"/>
    <s v="Inland goods-carrying vessels"/>
    <n v="904"/>
    <s v="Petrol"/>
    <n v="28"/>
    <x v="2"/>
    <n v="0"/>
    <s v="TJ (net)"/>
    <n v="0"/>
    <n v="0"/>
  </r>
  <r>
    <x v="1"/>
    <s v="1A3dii"/>
    <x v="4"/>
    <s v="Shipping between UK and Gibraltar"/>
    <n v="906"/>
    <s v="Fuel oil"/>
    <n v="14"/>
    <x v="2"/>
    <n v="6.9970825317656202E-3"/>
    <s v="TJ (net)"/>
    <n v="1.2208547602783799"/>
    <n v="8.5424215169667556E-3"/>
  </r>
  <r>
    <x v="1"/>
    <s v="1A3dii"/>
    <x v="4"/>
    <s v="Shipping between UK and OTs (excl. Gib and Bermuda)"/>
    <n v="907"/>
    <s v="Fuel oil"/>
    <n v="14"/>
    <x v="2"/>
    <n v="1.52768665130544E-3"/>
    <s v="TJ (net)"/>
    <n v="1.2208547602783799"/>
    <n v="1.8650835204599839E-3"/>
  </r>
  <r>
    <x v="3"/>
    <s v="1B1b"/>
    <x v="4"/>
    <s v="Charcoal production"/>
    <n v="913"/>
    <s v="Charcoal produced"/>
    <n v="317"/>
    <x v="2"/>
    <n v="5.0000000000000001E-3"/>
    <s v="Mt material produced"/>
    <n v="124.204985623799"/>
    <n v="0.62102492811899501"/>
  </r>
  <r>
    <x v="5"/>
    <s v="2A3"/>
    <x v="4"/>
    <s v="Glass – ballotini"/>
    <n v="971"/>
    <s v="Glass (ballotini)"/>
    <n v="344"/>
    <x v="2"/>
    <n v="39.7611541872975"/>
    <s v="kilotonne"/>
    <n v="4.0171124618799698E-4"/>
    <n v="1.5972502798452401E-2"/>
  </r>
  <r>
    <x v="4"/>
    <s v="1A2c"/>
    <x v="4"/>
    <s v="Methanol production – combustion"/>
    <n v="996"/>
    <s v="Natural gas"/>
    <n v="19"/>
    <x v="2"/>
    <n v="0"/>
    <s v="TJ (net)"/>
    <n v="7.8000000000000005E-7"/>
    <n v="0"/>
  </r>
  <r>
    <x v="1"/>
    <s v="1A3ai(i)"/>
    <x v="4"/>
    <s v="Aircraft between UK and Bermuda - TOL"/>
    <n v="1004"/>
    <s v="Aviation turbine fuel"/>
    <n v="3"/>
    <x v="2"/>
    <n v="37.882533541844097"/>
    <s v="TJ (net)"/>
    <n v="1.58171405320693E-6"/>
    <n v="5.9919335674217697E-5"/>
  </r>
  <r>
    <x v="1"/>
    <s v="1A3dii"/>
    <x v="4"/>
    <s v="Shipping between UK and Bermuda"/>
    <n v="1005"/>
    <s v="Fuel oil"/>
    <n v="14"/>
    <x v="2"/>
    <n v="6.3370252162339306E-5"/>
    <s v="TJ (net)"/>
    <n v="1.2208547602783799"/>
    <n v="7.7365874012433244E-5"/>
  </r>
  <r>
    <x v="8"/>
    <s v="z_1A3ai(ii)"/>
    <x v="4"/>
    <s v="Aircraft between UK and Bermuda - Cruise"/>
    <n v="1006"/>
    <s v="Aviation turbine fuel"/>
    <n v="3"/>
    <x v="2"/>
    <n v="723.66664719248695"/>
    <s v="TJ (net)"/>
    <n v="4.6464282582778496E-6"/>
    <n v="3.3624651590883599E-3"/>
  </r>
  <r>
    <x v="1"/>
    <s v="1A3dii"/>
    <x v="4"/>
    <s v="Shipping between UK and CDs"/>
    <n v="1007"/>
    <s v="Fuel oil"/>
    <n v="14"/>
    <x v="2"/>
    <n v="2.9445791486344697E-4"/>
    <s v="Mt fuel consumed"/>
    <n v="1.1880737299101101"/>
    <n v="3.4983771321336909E-4"/>
  </r>
  <r>
    <x v="1"/>
    <s v="1A3dii"/>
    <x v="4"/>
    <s v="Shipping between UK and CDs"/>
    <n v="1007"/>
    <s v="Gas oil"/>
    <n v="15"/>
    <x v="2"/>
    <n v="5.3868107316088279E-3"/>
    <s v="Mt fuel consumed"/>
    <n v="0.90427838643117098"/>
    <n v="4.8711765163893467E-3"/>
  </r>
  <r>
    <x v="5"/>
    <s v="2A5b"/>
    <x v="4"/>
    <s v="Construction of houses"/>
    <n v="1011"/>
    <s v="Construction"/>
    <n v="51"/>
    <x v="2"/>
    <n v="7325104.8558778204"/>
    <s v="m2"/>
    <n v="8.5999999999999993E-9"/>
    <n v="6.2995901760549297E-2"/>
  </r>
  <r>
    <x v="5"/>
    <s v="2A5b"/>
    <x v="4"/>
    <s v="Construction of apartment buildings"/>
    <n v="1012"/>
    <s v="Construction"/>
    <n v="51"/>
    <x v="2"/>
    <n v="802335.55325437896"/>
    <s v="m2"/>
    <n v="2.9999999999999997E-8"/>
    <n v="2.40700665976314E-2"/>
  </r>
  <r>
    <x v="5"/>
    <s v="2A5b"/>
    <x v="4"/>
    <s v="Non-residential construction"/>
    <n v="1013"/>
    <s v="Construction"/>
    <n v="51"/>
    <x v="2"/>
    <n v="13420424.442431699"/>
    <s v="m2"/>
    <n v="9.9999999999999995E-8"/>
    <n v="1.34204244424317"/>
  </r>
  <r>
    <x v="5"/>
    <s v="2A5b"/>
    <x v="4"/>
    <s v="Road construction"/>
    <n v="1014"/>
    <s v="Construction"/>
    <n v="51"/>
    <x v="2"/>
    <n v="5447472.0735857598"/>
    <s v="m2"/>
    <n v="2.2999999999999999E-7"/>
    <n v="1.25291857692472"/>
  </r>
  <r>
    <x v="0"/>
    <s v="1A4ci"/>
    <x v="5"/>
    <s v="Agriculture - stationary combustion"/>
    <n v="2"/>
    <s v="Burning oil"/>
    <n v="5"/>
    <x v="2"/>
    <n v="0"/>
    <s v="TJ (net)"/>
    <n v="7.9747424976381906E-6"/>
    <n v="0"/>
  </r>
  <r>
    <x v="0"/>
    <s v="1A4ci"/>
    <x v="5"/>
    <s v="Agriculture - stationary combustion"/>
    <n v="2"/>
    <s v="Coal"/>
    <n v="7"/>
    <x v="2"/>
    <n v="0"/>
    <s v="TJ (net)"/>
    <n v="5.3565411502311104E-4"/>
    <n v="0"/>
  </r>
  <r>
    <x v="0"/>
    <s v="1A4ci"/>
    <x v="5"/>
    <s v="Agriculture - stationary combustion"/>
    <n v="2"/>
    <s v="Coke"/>
    <n v="8"/>
    <x v="2"/>
    <n v="0"/>
    <s v="TJ (net)"/>
    <n v="6.3758389261744995E-4"/>
    <n v="0"/>
  </r>
  <r>
    <x v="0"/>
    <s v="1A4ci"/>
    <x v="5"/>
    <s v="Agriculture - stationary combustion"/>
    <n v="2"/>
    <s v="Fuel oil"/>
    <n v="14"/>
    <x v="2"/>
    <n v="732.86100728379995"/>
    <s v="TJ (net)"/>
    <n v="3.4656309090856099E-4"/>
    <n v="0.253982575890635"/>
  </r>
  <r>
    <x v="0"/>
    <s v="1A4ci"/>
    <x v="5"/>
    <s v="Agriculture - stationary combustion"/>
    <n v="2"/>
    <s v="Natural gas"/>
    <n v="19"/>
    <x v="2"/>
    <n v="3361.3705957351299"/>
    <s v="TJ (net)"/>
    <n v="6.7000000000000004E-7"/>
    <n v="2.2521182991425402E-3"/>
  </r>
  <r>
    <x v="0"/>
    <s v="1A4ci"/>
    <x v="5"/>
    <s v="Agriculture - stationary combustion"/>
    <n v="2"/>
    <s v="Vaporising oil"/>
    <n v="37"/>
    <x v="2"/>
    <n v="0"/>
    <s v="TJ (net)"/>
    <n v="1.40948282979046E-5"/>
    <n v="0"/>
  </r>
  <r>
    <x v="1"/>
    <s v="1A3ai(i)"/>
    <x v="5"/>
    <s v="Aircraft - international take off and landing"/>
    <n v="3"/>
    <s v="Aviation spirit"/>
    <n v="2"/>
    <x v="2"/>
    <n v="4.0345001927201703E-2"/>
    <s v="TJ (net)"/>
    <n v="3.5543682085120998E-5"/>
    <n v="1.4340099222240499E-6"/>
  </r>
  <r>
    <x v="1"/>
    <s v="1A3ai(i)"/>
    <x v="5"/>
    <s v="Aircraft - international take off and landing"/>
    <n v="3"/>
    <s v="Aviation turbine fuel"/>
    <n v="3"/>
    <x v="2"/>
    <n v="41929.413742305202"/>
    <s v="TJ (net)"/>
    <n v="3.6351468138291402E-5"/>
    <n v="1.52419574771065"/>
  </r>
  <r>
    <x v="1"/>
    <s v="1A3dii"/>
    <x v="5"/>
    <s v="Shipping - coastal"/>
    <n v="6"/>
    <s v="Fuel oil"/>
    <n v="14"/>
    <x v="2"/>
    <n v="0.18647236593720706"/>
    <s v="Mt fuel consumed"/>
    <n v="10"/>
    <n v="1.8647236593720706"/>
  </r>
  <r>
    <x v="1"/>
    <s v="1A3dii"/>
    <x v="5"/>
    <s v="Shipping - coastal"/>
    <n v="6"/>
    <s v="Gas oil"/>
    <n v="15"/>
    <x v="2"/>
    <n v="1.047190885514991"/>
    <s v="Mt fuel consumed"/>
    <n v="3.6867007906472602"/>
    <n v="3.8606794655867218"/>
  </r>
  <r>
    <x v="2"/>
    <s v="1A1c"/>
    <x v="5"/>
    <s v="Coke production"/>
    <n v="7"/>
    <s v="Coke oven gas"/>
    <n v="9"/>
    <x v="2"/>
    <n v="4612.7767949082099"/>
    <s v="TJ (net)"/>
    <n v="1.89636212393251E-5"/>
    <n v="8.7474952000187303E-2"/>
  </r>
  <r>
    <x v="3"/>
    <s v="1B1b"/>
    <x v="5"/>
    <s v="Coke production"/>
    <n v="7"/>
    <s v="Coke produced"/>
    <n v="10"/>
    <x v="2"/>
    <n v="36276.9904922079"/>
    <s v="TJ (net)"/>
    <n v="4.2866208595483896E-6"/>
    <n v="0.155505704165537"/>
  </r>
  <r>
    <x v="2"/>
    <s v="1A1c"/>
    <x v="5"/>
    <s v="Collieries - combustion"/>
    <n v="8"/>
    <s v="Coal"/>
    <n v="7"/>
    <x v="2"/>
    <n v="0"/>
    <s v="TJ (net)"/>
    <n v="5.36302667012255E-4"/>
    <n v="0"/>
  </r>
  <r>
    <x v="2"/>
    <s v="1A1c"/>
    <x v="5"/>
    <s v="Collieries - combustion"/>
    <n v="8"/>
    <s v="Coke oven gas"/>
    <n v="9"/>
    <x v="2"/>
    <m/>
    <s v="TJ (net)"/>
    <m/>
    <n v="0"/>
  </r>
  <r>
    <x v="0"/>
    <s v="1A4bi"/>
    <x v="5"/>
    <s v="Domestic combustion"/>
    <n v="10"/>
    <s v="Anthracite"/>
    <n v="1"/>
    <x v="2"/>
    <n v="2358.2517652627198"/>
    <s v="TJ (net)"/>
    <n v="4.0935567631557697E-4"/>
    <n v="0.96536374629152399"/>
  </r>
  <r>
    <x v="0"/>
    <s v="1A4bi"/>
    <x v="5"/>
    <s v="Domestic combustion"/>
    <n v="10"/>
    <s v="Burning oil"/>
    <n v="5"/>
    <x v="2"/>
    <n v="75533.909426932296"/>
    <s v="TJ (net)"/>
    <n v="7.9747424976381906E-6"/>
    <n v="0.60236347751971098"/>
  </r>
  <r>
    <x v="0"/>
    <s v="1A4bi"/>
    <x v="5"/>
    <s v="Domestic combustion"/>
    <n v="10"/>
    <s v="Coal"/>
    <n v="7"/>
    <x v="2"/>
    <n v="3531.9413779220599"/>
    <s v="TJ (net)"/>
    <n v="7.5384554612606099E-4"/>
    <n v="2.6625382769248902"/>
  </r>
  <r>
    <x v="0"/>
    <s v="1A4bi"/>
    <x v="5"/>
    <s v="Domestic combustion"/>
    <n v="10"/>
    <s v="Coke"/>
    <n v="8"/>
    <x v="2"/>
    <m/>
    <s v="TJ (net)"/>
    <m/>
    <n v="0"/>
  </r>
  <r>
    <x v="0"/>
    <s v="1A4bi"/>
    <x v="5"/>
    <s v="Domestic combustion"/>
    <n v="10"/>
    <s v="Fuel oil"/>
    <n v="14"/>
    <x v="2"/>
    <n v="0"/>
    <s v="TJ (net)"/>
    <n v="3.4656309090856099E-4"/>
    <n v="0"/>
  </r>
  <r>
    <x v="0"/>
    <s v="1A4bi"/>
    <x v="5"/>
    <s v="Domestic combustion"/>
    <n v="10"/>
    <s v="Gas oil"/>
    <n v="15"/>
    <x v="2"/>
    <n v="6131.1142716557997"/>
    <s v="TJ (net)"/>
    <n v="3.6193727801673199E-6"/>
    <n v="2.2190788106926401E-2"/>
  </r>
  <r>
    <x v="0"/>
    <s v="1A4bi"/>
    <x v="5"/>
    <s v="Domestic combustion"/>
    <n v="10"/>
    <s v="LPG"/>
    <n v="16"/>
    <x v="2"/>
    <n v="8789.5943608295001"/>
    <s v="TJ (net)"/>
    <n v="2.9999999999999999E-7"/>
    <n v="2.6368783082488501E-3"/>
  </r>
  <r>
    <x v="0"/>
    <s v="1A4bi"/>
    <x v="5"/>
    <s v="Domestic combustion"/>
    <n v="10"/>
    <s v="Natural gas"/>
    <n v="19"/>
    <x v="2"/>
    <n v="1077133.4705025801"/>
    <s v="TJ (net)"/>
    <n v="2.9999999999999999E-7"/>
    <n v="0.32314004115077399"/>
  </r>
  <r>
    <x v="0"/>
    <s v="1A4bi"/>
    <x v="5"/>
    <s v="Domestic combustion"/>
    <n v="10"/>
    <s v="Petroleum coke"/>
    <n v="31"/>
    <x v="2"/>
    <n v="1342.54209169776"/>
    <s v="TJ (net)"/>
    <n v="4.1858000706464097E-3"/>
    <n v="5.6196127822742596"/>
  </r>
  <r>
    <x v="0"/>
    <s v="1A4bi"/>
    <x v="5"/>
    <s v="Domestic combustion"/>
    <n v="10"/>
    <s v="SSF"/>
    <n v="32"/>
    <x v="2"/>
    <n v="2494.7378799091498"/>
    <s v="TJ (net)"/>
    <n v="5.1518441753118499E-4"/>
    <n v="1.28525008155398"/>
  </r>
  <r>
    <x v="0"/>
    <s v="1A4bi"/>
    <x v="5"/>
    <s v="Domestic combustion"/>
    <n v="10"/>
    <s v="Wood"/>
    <n v="39"/>
    <x v="2"/>
    <n v="100440.79728186299"/>
    <s v="TJ (net)"/>
    <n v="1.1E-5"/>
    <n v="1.1048487701004901"/>
  </r>
  <r>
    <x v="0"/>
    <s v="1A4bi"/>
    <x v="5"/>
    <s v="Domestic combustion"/>
    <n v="10"/>
    <s v="Peat"/>
    <n v="255"/>
    <x v="2"/>
    <n v="45.591446837834603"/>
    <s v="TJ (net)"/>
    <n v="1.1E-5"/>
    <n v="5.0150591521618102E-4"/>
  </r>
  <r>
    <x v="0"/>
    <s v="1A4bi"/>
    <x v="5"/>
    <s v="Domestic combustion"/>
    <n v="10"/>
    <s v="Charcoal"/>
    <n v="316"/>
    <x v="2"/>
    <n v="3087.1313774082801"/>
    <s v="TJ (net)"/>
    <n v="1.1E-5"/>
    <n v="3.3958445151491101E-2"/>
  </r>
  <r>
    <x v="0"/>
    <s v="1A4ciii"/>
    <x v="5"/>
    <s v="Fishing vessels"/>
    <n v="12"/>
    <s v="Fuel oil"/>
    <n v="14"/>
    <x v="2"/>
    <n v="9.3634566991731994E-3"/>
    <s v="Mt fuel consumed"/>
    <n v="10"/>
    <n v="9.3634566991731991E-2"/>
  </r>
  <r>
    <x v="0"/>
    <s v="1A4ciii"/>
    <x v="5"/>
    <s v="Fishing vessels"/>
    <n v="12"/>
    <s v="Gas oil"/>
    <n v="15"/>
    <x v="2"/>
    <n v="0.14417791489319862"/>
    <s v="Mt fuel consumed"/>
    <n v="4.5791242595019499"/>
    <n v="0.66020858777185332"/>
  </r>
  <r>
    <x v="4"/>
    <s v="1A2a"/>
    <x v="5"/>
    <s v="Blast furnaces"/>
    <n v="16"/>
    <s v="Coke oven gas"/>
    <n v="9"/>
    <x v="2"/>
    <n v="953.27725870643997"/>
    <s v="TJ (net)"/>
    <n v="1.9664910202484601E-5"/>
    <n v="1.87461116905328E-2"/>
  </r>
  <r>
    <x v="4"/>
    <s v="1A2a"/>
    <x v="5"/>
    <s v="Blast furnaces"/>
    <n v="16"/>
    <s v="LPG"/>
    <n v="16"/>
    <x v="2"/>
    <n v="0"/>
    <s v="TJ (net)"/>
    <n v="6.7000000000000004E-7"/>
    <n v="0"/>
  </r>
  <r>
    <x v="5"/>
    <s v="2C1"/>
    <x v="5"/>
    <s v="Blast furnaces"/>
    <n v="16"/>
    <s v="Iron production (blast furnace)"/>
    <n v="172"/>
    <x v="2"/>
    <n v="5.1435097581937503"/>
    <s v="Mt material produced"/>
    <n v="1.1658974511225301E-2"/>
    <n v="5.9968049169019502E-2"/>
  </r>
  <r>
    <x v="4"/>
    <s v="1A2a"/>
    <x v="5"/>
    <s v="Sinter production"/>
    <n v="17"/>
    <s v="Coke"/>
    <n v="8"/>
    <x v="2"/>
    <n v="7595.97554181143"/>
    <s v="TJ (net)"/>
    <n v="8.2689526312246004E-4"/>
    <n v="6.2810761943179303"/>
  </r>
  <r>
    <x v="6"/>
    <s v="5C1a"/>
    <x v="5"/>
    <s v="Incineration"/>
    <n v="18"/>
    <s v="MSW"/>
    <n v="52"/>
    <x v="2"/>
    <m/>
    <s v="TJ (net)"/>
    <m/>
    <n v="0"/>
  </r>
  <r>
    <x v="4"/>
    <s v="1A2a"/>
    <x v="5"/>
    <s v="Iron and steel - combustion plant"/>
    <n v="19"/>
    <s v="Coal"/>
    <n v="7"/>
    <x v="2"/>
    <n v="886.53563646828798"/>
    <s v="TJ (net)"/>
    <n v="5.2025962349024405E-4"/>
    <n v="0.46122869643967501"/>
  </r>
  <r>
    <x v="4"/>
    <s v="1A2a"/>
    <x v="5"/>
    <s v="Iron and steel - combustion plant"/>
    <n v="19"/>
    <s v="Coke"/>
    <n v="8"/>
    <x v="2"/>
    <n v="60.3748"/>
    <s v="TJ (net)"/>
    <n v="6.3758389261744995E-4"/>
    <n v="3.8494E-2"/>
  </r>
  <r>
    <x v="4"/>
    <s v="1A2a"/>
    <x v="5"/>
    <s v="Iron and steel - combustion plant"/>
    <n v="19"/>
    <s v="Coke oven gas"/>
    <n v="9"/>
    <x v="2"/>
    <n v="5494.2731145657099"/>
    <s v="TJ (net)"/>
    <n v="2.1724019263965501E-5"/>
    <n v="0.119357694982313"/>
  </r>
  <r>
    <x v="4"/>
    <s v="1A2a"/>
    <x v="5"/>
    <s v="Iron and steel - combustion plant"/>
    <n v="19"/>
    <s v="Fuel oil"/>
    <n v="14"/>
    <x v="2"/>
    <n v="440.60342962729499"/>
    <s v="TJ (net)"/>
    <n v="3.4656309090856099E-4"/>
    <n v="0.152696886436548"/>
  </r>
  <r>
    <x v="4"/>
    <s v="1A2a"/>
    <x v="5"/>
    <s v="Iron and steel - combustion plant"/>
    <n v="19"/>
    <s v="Gas oil"/>
    <n v="15"/>
    <x v="2"/>
    <n v="115.98810053111001"/>
    <s v="TJ (net)"/>
    <n v="3.6193727801673199E-6"/>
    <n v="4.1980417388560998E-4"/>
  </r>
  <r>
    <x v="4"/>
    <s v="1A2a"/>
    <x v="5"/>
    <s v="Iron and steel - combustion plant"/>
    <n v="19"/>
    <s v="LPG"/>
    <n v="16"/>
    <x v="2"/>
    <n v="30.888732212499999"/>
    <s v="TJ (net)"/>
    <n v="6.7000000000000004E-7"/>
    <n v="2.0695450582375001E-5"/>
  </r>
  <r>
    <x v="4"/>
    <s v="1A2a"/>
    <x v="5"/>
    <s v="Iron and steel - combustion plant"/>
    <n v="19"/>
    <s v="Natural gas"/>
    <n v="19"/>
    <x v="2"/>
    <n v="13303.0963869276"/>
    <s v="TJ (net)"/>
    <n v="6.7000000000000004E-7"/>
    <n v="8.9130745792414898E-3"/>
  </r>
  <r>
    <x v="4"/>
    <s v="1A2f"/>
    <x v="5"/>
    <s v="Lime production - non decarbonising"/>
    <n v="21"/>
    <s v="Coal"/>
    <n v="7"/>
    <x v="2"/>
    <n v="1330.4535539999999"/>
    <s v="TJ (net)"/>
    <n v="1.2760165260056601E-3"/>
    <n v="1.6976807219869601"/>
  </r>
  <r>
    <x v="4"/>
    <s v="1A2f"/>
    <x v="5"/>
    <s v="Lime production - non decarbonising"/>
    <n v="21"/>
    <s v="Coke"/>
    <n v="8"/>
    <x v="2"/>
    <n v="0"/>
    <s v="TJ (net)"/>
    <n v="6.3758389261744995E-4"/>
    <n v="0"/>
  </r>
  <r>
    <x v="4"/>
    <s v="1A2f"/>
    <x v="5"/>
    <s v="Lime production - non decarbonising"/>
    <n v="21"/>
    <s v="Natural gas"/>
    <n v="19"/>
    <x v="2"/>
    <n v="4472.8621404470896"/>
    <s v="TJ (net)"/>
    <n v="6.7000000000000004E-7"/>
    <n v="2.9968176340995499E-3"/>
  </r>
  <r>
    <x v="0"/>
    <s v="1A4ai"/>
    <x v="5"/>
    <s v="Miscellaneous industrial/commercial combustion"/>
    <n v="22"/>
    <s v="Coal"/>
    <n v="7"/>
    <x v="2"/>
    <n v="82.718139546578897"/>
    <s v="TJ (net)"/>
    <n v="5.5256192831277097E-4"/>
    <n v="4.5706894694302502E-2"/>
  </r>
  <r>
    <x v="0"/>
    <s v="1A4ai"/>
    <x v="5"/>
    <s v="Miscellaneous industrial/commercial combustion"/>
    <n v="22"/>
    <s v="Coke"/>
    <n v="8"/>
    <x v="2"/>
    <n v="0"/>
    <s v="TJ (net)"/>
    <n v="6.3758389261744995E-4"/>
    <n v="0"/>
  </r>
  <r>
    <x v="0"/>
    <s v="1A4ai"/>
    <x v="5"/>
    <s v="Miscellaneous industrial/commercial combustion"/>
    <n v="22"/>
    <s v="Fuel oil"/>
    <n v="14"/>
    <x v="2"/>
    <n v="1020.28728000867"/>
    <s v="TJ (net)"/>
    <n v="3.4656309090856099E-4"/>
    <n v="0.35359391337449297"/>
  </r>
  <r>
    <x v="0"/>
    <s v="1A4ai"/>
    <x v="5"/>
    <s v="Miscellaneous industrial/commercial combustion"/>
    <n v="22"/>
    <s v="Gas oil"/>
    <n v="15"/>
    <x v="2"/>
    <n v="571.00908285906098"/>
    <s v="TJ (net)"/>
    <n v="3.6193727801673199E-6"/>
    <n v="2.0666947317283901E-3"/>
  </r>
  <r>
    <x v="0"/>
    <s v="1A4ai"/>
    <x v="5"/>
    <s v="Miscellaneous industrial/commercial combustion"/>
    <n v="22"/>
    <s v="Natural gas"/>
    <n v="19"/>
    <x v="2"/>
    <n v="214671.51428004599"/>
    <s v="TJ (net)"/>
    <n v="6.7000000000000004E-7"/>
    <n v="0.143829914567631"/>
  </r>
  <r>
    <x v="2"/>
    <s v="1A1a"/>
    <x v="5"/>
    <s v="Miscellaneous industrial/commercial combustion"/>
    <n v="22"/>
    <s v="Landfill gas"/>
    <n v="24"/>
    <x v="2"/>
    <n v="270.902574526872"/>
    <s v="TJ (net)"/>
    <n v="3.0188571000000002E-5"/>
    <n v="8.1781616051872699E-3"/>
  </r>
  <r>
    <x v="0"/>
    <s v="1A4ai"/>
    <x v="5"/>
    <s v="Miscellaneous industrial/commercial combustion"/>
    <n v="22"/>
    <s v="SSF"/>
    <n v="32"/>
    <x v="2"/>
    <n v="0"/>
    <s v="TJ (net)"/>
    <n v="6.1178149581828296E-4"/>
    <n v="0"/>
  </r>
  <r>
    <x v="2"/>
    <s v="1A1a"/>
    <x v="5"/>
    <s v="Miscellaneous industrial/commercial combustion"/>
    <n v="22"/>
    <s v="MSW"/>
    <n v="52"/>
    <x v="2"/>
    <n v="15060.916067296999"/>
    <s v="TJ (net)"/>
    <n v="9.4141647114318699E-6"/>
    <n v="0.141785944562585"/>
  </r>
  <r>
    <x v="3"/>
    <s v="1B2c"/>
    <x v="5"/>
    <s v="Upstream Oil Production - flaring"/>
    <n v="24"/>
    <s v="Non-fuel combustion"/>
    <n v="21"/>
    <x v="2"/>
    <n v="551038.29377315205"/>
    <s v="t"/>
    <n v="4.1081408612685701E-7"/>
    <n v="0.22637429307731999"/>
  </r>
  <r>
    <x v="3"/>
    <s v="1B2ai"/>
    <x v="5"/>
    <s v="Upstream Oil Production - process emissions"/>
    <n v="25"/>
    <s v="Non-fuel combustion"/>
    <n v="21"/>
    <x v="2"/>
    <n v="0.41217442792616099"/>
    <s v="EF = Emission fuel = 1"/>
    <n v="0"/>
    <n v="0"/>
  </r>
  <r>
    <x v="2"/>
    <s v="1A1c"/>
    <x v="5"/>
    <s v="Upstream Oil Production - fuel combustion"/>
    <n v="26"/>
    <s v="Gas oil"/>
    <n v="15"/>
    <x v="2"/>
    <n v="19053.4134544232"/>
    <s v="TJ (net)"/>
    <n v="6.4860084089178003E-5"/>
    <n v="1.2358059988397601"/>
  </r>
  <r>
    <x v="2"/>
    <s v="1A1c"/>
    <x v="5"/>
    <s v="Upstream Oil Production - fuel combustion"/>
    <n v="26"/>
    <s v="Natural gas"/>
    <n v="19"/>
    <x v="2"/>
    <n v="97345.003789561699"/>
    <s v="TJ (net)"/>
    <n v="4.4219550577875798E-6"/>
    <n v="0.43045523185760298"/>
  </r>
  <r>
    <x v="4"/>
    <s v="1A2gviii"/>
    <x v="5"/>
    <s v="Other industrial combustion"/>
    <n v="29"/>
    <s v="Burning oil"/>
    <n v="5"/>
    <x v="2"/>
    <n v="56327.849385280002"/>
    <s v="TJ (net)"/>
    <n v="7.9747424976381906E-6"/>
    <n v="0.449200094293356"/>
  </r>
  <r>
    <x v="4"/>
    <s v="1A2gviii"/>
    <x v="5"/>
    <s v="Other industrial combustion"/>
    <n v="29"/>
    <s v="Coal"/>
    <n v="7"/>
    <x v="2"/>
    <n v="4421.7761937156802"/>
    <s v="TJ (net)"/>
    <n v="5.9143002104594905E-4"/>
    <n v="2.6151711873097399"/>
  </r>
  <r>
    <x v="4"/>
    <s v="1A2gviii"/>
    <x v="5"/>
    <s v="Other industrial combustion"/>
    <n v="29"/>
    <s v="Coke"/>
    <n v="8"/>
    <x v="2"/>
    <m/>
    <s v="TJ (net)"/>
    <m/>
    <n v="0"/>
  </r>
  <r>
    <x v="4"/>
    <s v="1A2gviii"/>
    <x v="5"/>
    <s v="Other industrial combustion"/>
    <n v="29"/>
    <s v="Coke oven gas"/>
    <n v="9"/>
    <x v="2"/>
    <n v="4.1602424820651702"/>
    <s v="TJ (net)"/>
    <n v="1.5997217447776701E-4"/>
    <n v="6.6552303621074795E-4"/>
  </r>
  <r>
    <x v="4"/>
    <s v="1A2gviii"/>
    <x v="5"/>
    <s v="Other industrial combustion"/>
    <n v="29"/>
    <s v="Fuel oil"/>
    <n v="14"/>
    <x v="2"/>
    <n v="12632.2745997415"/>
    <s v="TJ (net)"/>
    <n v="3.4656309090856099E-4"/>
    <n v="4.3778801304921204"/>
  </r>
  <r>
    <x v="4"/>
    <s v="1A2gviii"/>
    <x v="5"/>
    <s v="Other industrial combustion"/>
    <n v="29"/>
    <s v="Gas oil"/>
    <n v="15"/>
    <x v="2"/>
    <n v="2396.6823550129002"/>
    <s v="TJ (net)"/>
    <n v="3.6193727801673199E-6"/>
    <n v="8.6744868784410008E-3"/>
  </r>
  <r>
    <x v="4"/>
    <s v="1A2gviii"/>
    <x v="5"/>
    <s v="Other industrial combustion"/>
    <n v="29"/>
    <s v="LPG"/>
    <n v="16"/>
    <x v="2"/>
    <n v="19200.898063938999"/>
    <s v="TJ (net)"/>
    <n v="6.7000000000000004E-7"/>
    <n v="1.2864601702839099E-2"/>
  </r>
  <r>
    <x v="4"/>
    <s v="1A2gviii"/>
    <x v="5"/>
    <s v="Other industrial combustion"/>
    <n v="29"/>
    <s v="Natural gas"/>
    <n v="19"/>
    <x v="2"/>
    <n v="109222.688917741"/>
    <s v="TJ (net)"/>
    <n v="6.7000000000000004E-7"/>
    <n v="7.3179201574886499E-2"/>
  </r>
  <r>
    <x v="4"/>
    <s v="1A2gviii"/>
    <x v="5"/>
    <s v="Other industrial combustion"/>
    <n v="29"/>
    <s v="Petroleum coke"/>
    <n v="31"/>
    <x v="2"/>
    <n v="693.8852188326"/>
    <s v="TJ (net)"/>
    <n v="4.1858000706464097E-3"/>
    <n v="2.9044647980099998"/>
  </r>
  <r>
    <x v="4"/>
    <s v="1A2gviii"/>
    <x v="5"/>
    <s v="Other industrial combustion"/>
    <n v="29"/>
    <s v="SSF"/>
    <n v="32"/>
    <x v="2"/>
    <n v="0"/>
    <s v="TJ (net)"/>
    <n v="6.1178149581828296E-4"/>
    <n v="0"/>
  </r>
  <r>
    <x v="4"/>
    <s v="1A2gviii"/>
    <x v="5"/>
    <s v="Other industrial combustion"/>
    <n v="29"/>
    <s v="Wood"/>
    <n v="39"/>
    <x v="2"/>
    <n v="18497.259757804401"/>
    <s v="TJ (net)"/>
    <n v="1.1E-5"/>
    <n v="0.20346985733584799"/>
  </r>
  <r>
    <x v="4"/>
    <s v="1A2gviii"/>
    <x v="5"/>
    <s v="Other industrial combustion"/>
    <n v="29"/>
    <s v="Lubricants"/>
    <n v="66"/>
    <x v="2"/>
    <n v="4301.0456255704203"/>
    <s v="TJ (net)"/>
    <n v="2.80275865833331E-4"/>
    <n v="1.20547928669541"/>
  </r>
  <r>
    <x v="4"/>
    <s v="1A2gviii"/>
    <x v="5"/>
    <s v="Other industrial combustion"/>
    <n v="29"/>
    <s v="Biomass"/>
    <n v="253"/>
    <x v="2"/>
    <n v="68690.130931995402"/>
    <s v="TJ (net)"/>
    <n v="1.1E-5"/>
    <n v="0.75559144025194902"/>
  </r>
  <r>
    <x v="2"/>
    <s v="1A1a"/>
    <x v="5"/>
    <s v="Power stations"/>
    <n v="33"/>
    <s v="Burning oil"/>
    <n v="5"/>
    <x v="2"/>
    <n v="2.3488864856405299E-2"/>
    <s v="TJ (net)"/>
    <n v="1.2331624433836601E-5"/>
    <n v="2.8965585978633301E-7"/>
  </r>
  <r>
    <x v="2"/>
    <s v="1A1a"/>
    <x v="5"/>
    <s v="Power stations"/>
    <n v="33"/>
    <s v="Coal"/>
    <n v="7"/>
    <x v="2"/>
    <n v="0"/>
    <s v="TJ (net)"/>
    <n v="0"/>
    <n v="0"/>
  </r>
  <r>
    <x v="2"/>
    <s v="1A1a"/>
    <x v="5"/>
    <s v="Power stations"/>
    <n v="33"/>
    <s v="Coke"/>
    <n v="8"/>
    <x v="2"/>
    <n v="0"/>
    <s v="TJ (net)"/>
    <n v="6.3758389261744995E-4"/>
    <n v="0"/>
  </r>
  <r>
    <x v="2"/>
    <s v="1A1a"/>
    <x v="5"/>
    <s v="Power stations"/>
    <n v="33"/>
    <s v="Fuel oil"/>
    <n v="14"/>
    <x v="2"/>
    <n v="1.7897002944186799"/>
    <s v="TJ (net)"/>
    <n v="5.73162790225135E-5"/>
    <n v="1.02578961441576E-4"/>
  </r>
  <r>
    <x v="2"/>
    <s v="1A1a"/>
    <x v="5"/>
    <s v="Power stations"/>
    <n v="33"/>
    <s v="Gas oil"/>
    <n v="15"/>
    <x v="2"/>
    <n v="0.50595517734051698"/>
    <s v="TJ (net)"/>
    <n v="3.5285150093768501E-5"/>
    <n v="1.78527043731794E-5"/>
  </r>
  <r>
    <x v="2"/>
    <s v="1A1a"/>
    <x v="5"/>
    <s v="Power stations"/>
    <n v="33"/>
    <s v="Natural gas"/>
    <n v="19"/>
    <x v="2"/>
    <n v="433828.02317613398"/>
    <s v="TJ (net)"/>
    <n v="1.3454917162562299E-7"/>
    <n v="5.8371201146330397E-2"/>
  </r>
  <r>
    <x v="2"/>
    <s v="1A1a"/>
    <x v="5"/>
    <s v="Power stations"/>
    <n v="33"/>
    <s v="Landfill gas"/>
    <n v="24"/>
    <x v="2"/>
    <n v="31876.155400412801"/>
    <s v="TJ (net)"/>
    <n v="3.0188571000000002E-5"/>
    <n v="0.96229558051239505"/>
  </r>
  <r>
    <x v="2"/>
    <s v="1A1a"/>
    <x v="5"/>
    <s v="Power stations"/>
    <n v="33"/>
    <s v="Orimulsion"/>
    <n v="27"/>
    <x v="2"/>
    <n v="0"/>
    <s v="TJ (net)"/>
    <n v="0"/>
    <n v="0"/>
  </r>
  <r>
    <x v="2"/>
    <s v="1A1a"/>
    <x v="5"/>
    <s v="Power stations"/>
    <n v="33"/>
    <s v="Petroleum coke"/>
    <n v="31"/>
    <x v="2"/>
    <n v="0"/>
    <s v="TJ (net)"/>
    <n v="0"/>
    <n v="0"/>
  </r>
  <r>
    <x v="2"/>
    <s v="1A1a"/>
    <x v="5"/>
    <s v="Power stations"/>
    <n v="33"/>
    <s v="Straw"/>
    <n v="34"/>
    <x v="2"/>
    <n v="2865.2370940268902"/>
    <s v="TJ (net)"/>
    <n v="3.0679503190102503E-5"/>
    <n v="8.7904050566598002E-2"/>
  </r>
  <r>
    <x v="2"/>
    <s v="1A1a"/>
    <x v="5"/>
    <s v="Power stations"/>
    <n v="33"/>
    <s v="Wood"/>
    <n v="39"/>
    <x v="2"/>
    <n v="113567.349154535"/>
    <s v="TJ (net)"/>
    <n v="3.1099392599949599E-6"/>
    <n v="0.35318755778924399"/>
  </r>
  <r>
    <x v="2"/>
    <s v="1A1a"/>
    <x v="5"/>
    <s v="Power stations"/>
    <n v="33"/>
    <s v="Slurry"/>
    <n v="40"/>
    <x v="2"/>
    <n v="0"/>
    <s v="TJ (net)"/>
    <n v="0"/>
    <n v="0"/>
  </r>
  <r>
    <x v="2"/>
    <s v="1A1a"/>
    <x v="5"/>
    <s v="Power stations"/>
    <n v="33"/>
    <s v="MSW"/>
    <n v="52"/>
    <x v="2"/>
    <n v="134056.36782690301"/>
    <s v="TJ (net)"/>
    <n v="9.4141647114318699E-6"/>
    <n v="1.26202872733876"/>
  </r>
  <r>
    <x v="2"/>
    <s v="1A1a"/>
    <x v="5"/>
    <s v="Power stations"/>
    <n v="33"/>
    <s v="Scrap tyres"/>
    <n v="56"/>
    <x v="2"/>
    <n v="0"/>
    <s v="TJ (net)"/>
    <n v="6.2500000000000001E-4"/>
    <n v="0"/>
  </r>
  <r>
    <x v="2"/>
    <s v="1A1a"/>
    <x v="5"/>
    <s v="Power stations"/>
    <n v="33"/>
    <s v="Sour gas"/>
    <n v="58"/>
    <x v="2"/>
    <n v="0"/>
    <s v="TJ (net)"/>
    <n v="0"/>
    <n v="0"/>
  </r>
  <r>
    <x v="2"/>
    <s v="1A1a"/>
    <x v="5"/>
    <s v="Power stations"/>
    <n v="33"/>
    <s v="Waste oils"/>
    <n v="61"/>
    <x v="2"/>
    <n v="0.53857837902717698"/>
    <s v="TJ (net)"/>
    <n v="1.3168005545330001E-4"/>
    <n v="7.0920030816247102E-5"/>
  </r>
  <r>
    <x v="2"/>
    <s v="1A1a"/>
    <x v="5"/>
    <s v="Power stations"/>
    <n v="33"/>
    <s v="Poultry litter"/>
    <n v="67"/>
    <x v="2"/>
    <n v="7170.4096933783103"/>
    <s v="TJ (net)"/>
    <n v="3.0015791589700499E-5"/>
    <n v="0.21522552296921199"/>
  </r>
  <r>
    <x v="2"/>
    <s v="1A1a"/>
    <x v="5"/>
    <s v="Power stations"/>
    <n v="33"/>
    <s v="Liquid bio-fuels"/>
    <n v="282"/>
    <x v="2"/>
    <n v="0"/>
    <s v="TJ (net)"/>
    <n v="1.72322375058062E-7"/>
    <n v="0"/>
  </r>
  <r>
    <x v="0"/>
    <s v="1A4ai"/>
    <x v="5"/>
    <s v="Public sector combustion"/>
    <n v="35"/>
    <s v="Burning oil"/>
    <n v="5"/>
    <x v="2"/>
    <n v="0"/>
    <s v="TJ (net)"/>
    <n v="7.9747424976381906E-6"/>
    <n v="0"/>
  </r>
  <r>
    <x v="0"/>
    <s v="1A4ai"/>
    <x v="5"/>
    <s v="Public sector combustion"/>
    <n v="35"/>
    <s v="Coal"/>
    <n v="7"/>
    <x v="2"/>
    <n v="600.87959752339896"/>
    <s v="TJ (net)"/>
    <n v="5.5256192831277097E-4"/>
    <n v="0.33202318909133099"/>
  </r>
  <r>
    <x v="0"/>
    <s v="1A4ai"/>
    <x v="5"/>
    <s v="Public sector combustion"/>
    <n v="35"/>
    <s v="Coke"/>
    <n v="8"/>
    <x v="2"/>
    <n v="0"/>
    <s v="TJ (net)"/>
    <n v="6.3758389261744995E-4"/>
    <n v="0"/>
  </r>
  <r>
    <x v="0"/>
    <s v="1A4ai"/>
    <x v="5"/>
    <s v="Public sector combustion"/>
    <n v="35"/>
    <s v="Fuel oil"/>
    <n v="14"/>
    <x v="2"/>
    <n v="446.43037491628002"/>
    <s v="TJ (net)"/>
    <n v="3.4656309090856099E-4"/>
    <n v="0.154716290606454"/>
  </r>
  <r>
    <x v="0"/>
    <s v="1A4ai"/>
    <x v="5"/>
    <s v="Public sector combustion"/>
    <n v="35"/>
    <s v="Gas oil"/>
    <n v="15"/>
    <x v="2"/>
    <n v="372.96176707472898"/>
    <s v="TJ (net)"/>
    <n v="3.6193727801673199E-6"/>
    <n v="1.34988766779338E-3"/>
  </r>
  <r>
    <x v="0"/>
    <s v="1A4ai"/>
    <x v="5"/>
    <s v="Public sector combustion"/>
    <n v="35"/>
    <s v="Natural gas"/>
    <n v="19"/>
    <x v="2"/>
    <n v="146447.348403098"/>
    <s v="TJ (net)"/>
    <n v="6.7000000000000004E-7"/>
    <n v="9.8119723430075703E-2"/>
  </r>
  <r>
    <x v="0"/>
    <s v="1A4ai"/>
    <x v="5"/>
    <s v="Railways - stationary combustion"/>
    <n v="36"/>
    <s v="Burning oil"/>
    <n v="5"/>
    <x v="2"/>
    <n v="0"/>
    <s v="TJ (net)"/>
    <n v="7.9747424976381906E-6"/>
    <n v="0"/>
  </r>
  <r>
    <x v="0"/>
    <s v="1A4ai"/>
    <x v="5"/>
    <s v="Railways - stationary combustion"/>
    <n v="36"/>
    <s v="Coal"/>
    <n v="7"/>
    <x v="2"/>
    <n v="0"/>
    <s v="TJ (net)"/>
    <n v="5.5256192831277097E-4"/>
    <n v="0"/>
  </r>
  <r>
    <x v="0"/>
    <s v="1A4ai"/>
    <x v="5"/>
    <s v="Railways - stationary combustion"/>
    <n v="36"/>
    <s v="Coke"/>
    <n v="8"/>
    <x v="2"/>
    <n v="0"/>
    <s v="TJ (net)"/>
    <n v="6.3758389261744995E-4"/>
    <n v="0"/>
  </r>
  <r>
    <x v="0"/>
    <s v="1A4ai"/>
    <x v="5"/>
    <s v="Railways - stationary combustion"/>
    <n v="36"/>
    <s v="Fuel oil"/>
    <n v="14"/>
    <x v="2"/>
    <n v="0"/>
    <s v="TJ (net)"/>
    <n v="3.4656309090856099E-4"/>
    <n v="0"/>
  </r>
  <r>
    <x v="0"/>
    <s v="1A4ai"/>
    <x v="5"/>
    <s v="Railways - stationary combustion"/>
    <n v="36"/>
    <s v="Natural gas"/>
    <n v="19"/>
    <x v="2"/>
    <n v="44.418078774744302"/>
    <s v="TJ (net)"/>
    <n v="6.7000000000000004E-7"/>
    <n v="2.9760112779078698E-5"/>
  </r>
  <r>
    <x v="2"/>
    <s v="1A1b"/>
    <x v="5"/>
    <s v="Refineries - combustion"/>
    <n v="37"/>
    <s v="Fuel oil"/>
    <n v="14"/>
    <x v="2"/>
    <n v="8191.3391670823203"/>
    <s v="TJ (net)"/>
    <n v="3.5020167603147799E-4"/>
    <n v="2.8686207052545201"/>
  </r>
  <r>
    <x v="2"/>
    <s v="1A1b"/>
    <x v="5"/>
    <s v="Refineries - combustion"/>
    <n v="37"/>
    <s v="Gas oil"/>
    <n v="15"/>
    <x v="2"/>
    <n v="0.26557351466521101"/>
    <s v="TJ (net)"/>
    <n v="3.32872108606879E-5"/>
    <n v="8.8402015816748703E-6"/>
  </r>
  <r>
    <x v="2"/>
    <s v="1A1b"/>
    <x v="5"/>
    <s v="Refineries - combustion"/>
    <n v="37"/>
    <s v="LPG"/>
    <n v="16"/>
    <x v="2"/>
    <n v="504.94169879298897"/>
    <s v="TJ (net)"/>
    <n v="2.0290035252654401E-7"/>
    <n v="1.02452848690449E-4"/>
  </r>
  <r>
    <x v="2"/>
    <s v="1A1b"/>
    <x v="5"/>
    <s v="Refineries - combustion"/>
    <n v="37"/>
    <s v="Refinery miscellaneous"/>
    <n v="17"/>
    <x v="2"/>
    <n v="0"/>
    <s v="TJ (net)"/>
    <n v="0"/>
    <n v="0"/>
  </r>
  <r>
    <x v="2"/>
    <s v="1A1b"/>
    <x v="5"/>
    <s v="Refineries - combustion"/>
    <n v="37"/>
    <s v="Naphtha"/>
    <n v="18"/>
    <x v="2"/>
    <n v="2445.0016988317002"/>
    <s v="TJ (net)"/>
    <n v="3.3287210856829198E-5"/>
    <n v="8.1387287094316405E-2"/>
  </r>
  <r>
    <x v="2"/>
    <s v="1A1b"/>
    <x v="5"/>
    <s v="Refineries - combustion"/>
    <n v="37"/>
    <s v="Natural gas"/>
    <n v="19"/>
    <x v="2"/>
    <n v="45623.665382205101"/>
    <s v="TJ (net)"/>
    <n v="2.0290035252654401E-7"/>
    <n v="9.2570577896025005E-3"/>
  </r>
  <r>
    <x v="2"/>
    <s v="1A1b"/>
    <x v="5"/>
    <s v="Refineries - combustion"/>
    <n v="37"/>
    <s v="OPG"/>
    <n v="26"/>
    <x v="2"/>
    <n v="105094.21808309499"/>
    <s v="TJ (net)"/>
    <n v="2.0290035252654401E-7"/>
    <n v="2.1323653897561499E-2"/>
  </r>
  <r>
    <x v="2"/>
    <s v="1A1b"/>
    <x v="5"/>
    <s v="Refineries - combustion"/>
    <n v="37"/>
    <s v="Petrol"/>
    <n v="28"/>
    <x v="2"/>
    <n v="0"/>
    <s v="TJ (net)"/>
    <n v="0"/>
    <n v="0"/>
  </r>
  <r>
    <x v="2"/>
    <s v="1A1b"/>
    <x v="5"/>
    <s v="Refineries - combustion"/>
    <n v="37"/>
    <s v="Petroleum coke"/>
    <n v="31"/>
    <x v="2"/>
    <n v="37637.873668193002"/>
    <s v="TJ (net)"/>
    <n v="4.7823847274947501E-4"/>
    <n v="17.9998792206143"/>
  </r>
  <r>
    <x v="3"/>
    <s v="1B1b"/>
    <x v="5"/>
    <s v="Solid smokeless fuel production"/>
    <n v="42"/>
    <s v="Coal"/>
    <n v="7"/>
    <x v="2"/>
    <n v="1746.1241639242201"/>
    <s v="TJ (net)"/>
    <n v="2.9087503784419202E-5"/>
    <n v="5.0790393226211601E-2"/>
  </r>
  <r>
    <x v="2"/>
    <s v="1A1c"/>
    <x v="5"/>
    <s v="Solid smokeless fuel production"/>
    <n v="42"/>
    <s v="Coke"/>
    <n v="8"/>
    <x v="2"/>
    <n v="0"/>
    <s v="TJ (net)"/>
    <n v="6.3758389261744995E-4"/>
    <n v="0"/>
  </r>
  <r>
    <x v="0"/>
    <s v="1A4bi"/>
    <x v="5"/>
    <s v="Solid smokeless fuel production"/>
    <n v="42"/>
    <s v="Petroleum coke"/>
    <n v="31"/>
    <x v="2"/>
    <n v="817.285630641941"/>
    <s v="TJ (net)"/>
    <n v="3.5099233518728601E-3"/>
    <n v="2.8686099201402899"/>
  </r>
  <r>
    <x v="2"/>
    <s v="1A1c"/>
    <x v="5"/>
    <s v="Town gas manufacture"/>
    <n v="43"/>
    <s v="Burning oil"/>
    <n v="5"/>
    <x v="2"/>
    <n v="0"/>
    <s v="TJ (net)"/>
    <n v="0"/>
    <n v="0"/>
  </r>
  <r>
    <x v="2"/>
    <s v="1A1c"/>
    <x v="5"/>
    <s v="Town gas manufacture"/>
    <n v="43"/>
    <s v="Coal"/>
    <n v="7"/>
    <x v="2"/>
    <n v="0"/>
    <s v="TJ (net)"/>
    <n v="4.3354897066945201E-4"/>
    <n v="0"/>
  </r>
  <r>
    <x v="2"/>
    <s v="1A1c"/>
    <x v="5"/>
    <s v="Town gas manufacture"/>
    <n v="43"/>
    <s v="Coke"/>
    <n v="8"/>
    <x v="2"/>
    <n v="0"/>
    <s v="TJ (net)"/>
    <n v="6.3758389261744995E-4"/>
    <n v="0"/>
  </r>
  <r>
    <x v="2"/>
    <s v="1A1c"/>
    <x v="5"/>
    <s v="Town gas manufacture"/>
    <n v="43"/>
    <s v="Coke oven gas"/>
    <n v="9"/>
    <x v="2"/>
    <n v="0"/>
    <s v="TJ (net)"/>
    <n v="1.5997217447776701E-4"/>
    <n v="0"/>
  </r>
  <r>
    <x v="5"/>
    <s v="2B10a"/>
    <x v="5"/>
    <s v="Chemical industry - general"/>
    <n v="46"/>
    <s v="Chemicals and manmade fibres"/>
    <n v="154"/>
    <x v="2"/>
    <n v="72.447411668036196"/>
    <s v="no units"/>
    <n v="2.5809893782926998E-3"/>
    <n v="0.18698600000000001"/>
  </r>
  <r>
    <x v="0"/>
    <s v="1A4cii"/>
    <x v="5"/>
    <s v="Agriculture - mobile machinery"/>
    <n v="55"/>
    <s v="Gas oil"/>
    <n v="15"/>
    <x v="2"/>
    <n v="56212.495445634697"/>
    <s v="TJ (net)"/>
    <n v="3.61767259646218E-7"/>
    <n v="2.0335840435242801E-2"/>
  </r>
  <r>
    <x v="0"/>
    <s v="1A4cii"/>
    <x v="5"/>
    <s v="Agriculture - mobile machinery"/>
    <n v="55"/>
    <s v="Petrol"/>
    <n v="28"/>
    <x v="2"/>
    <n v="67.185555036696101"/>
    <s v="TJ (net)"/>
    <n v="2.3713433917896101E-7"/>
    <n v="1.5932002195998601E-5"/>
  </r>
  <r>
    <x v="7"/>
    <s v="1A5b"/>
    <x v="5"/>
    <s v="Aircraft -  military"/>
    <n v="56"/>
    <s v="Aviation spirit"/>
    <n v="2"/>
    <x v="2"/>
    <n v="55.920532286486399"/>
    <s v="TJ (net)"/>
    <n v="3.5543682085120998E-5"/>
    <n v="1.9876216216216198E-3"/>
  </r>
  <r>
    <x v="7"/>
    <s v="1A5b"/>
    <x v="5"/>
    <s v="Aircraft -  military"/>
    <n v="56"/>
    <s v="Aviation turbine fuel"/>
    <n v="3"/>
    <x v="2"/>
    <n v="15461.623773556001"/>
    <s v="TJ (net)"/>
    <n v="3.6351468138291402E-5"/>
    <n v="0.56205272397066997"/>
  </r>
  <r>
    <x v="1"/>
    <s v="1A3eii"/>
    <x v="5"/>
    <s v="Aircraft - support vehicles"/>
    <n v="57"/>
    <s v="Gas oil"/>
    <n v="15"/>
    <x v="2"/>
    <n v="10103.406476226801"/>
    <s v="TJ (net)"/>
    <n v="3.61767259646218E-7"/>
    <n v="3.65508167399642E-3"/>
  </r>
  <r>
    <x v="4"/>
    <s v="1A2b"/>
    <x v="5"/>
    <s v="Autogenerators"/>
    <n v="58"/>
    <s v="Coal"/>
    <n v="7"/>
    <x v="2"/>
    <n v="56.583919798159698"/>
    <s v="TJ (net)"/>
    <n v="6.1734028940297898E-4"/>
    <n v="3.4931533423750903E-2"/>
  </r>
  <r>
    <x v="4"/>
    <s v="1A2gviii"/>
    <x v="5"/>
    <s v="Autogenerators"/>
    <n v="58"/>
    <s v="Natural gas"/>
    <n v="19"/>
    <x v="2"/>
    <n v="34956.937991141604"/>
    <s v="TJ (net)"/>
    <n v="6.7000000000000004E-7"/>
    <n v="2.34211484540649E-2"/>
  </r>
  <r>
    <x v="2"/>
    <s v="1A1a"/>
    <x v="5"/>
    <s v="Autogenerators"/>
    <n v="58"/>
    <s v="Biogas"/>
    <n v="261"/>
    <x v="2"/>
    <n v="34191.250192550498"/>
    <s v="TJ (net)"/>
    <n v="3.0188571000000002E-5"/>
    <n v="1.03218498401657"/>
  </r>
  <r>
    <x v="0"/>
    <s v="1A4bii"/>
    <x v="5"/>
    <s v="House and garden machinery"/>
    <n v="59"/>
    <s v="DERV"/>
    <n v="12"/>
    <x v="2"/>
    <n v="518.19720673141603"/>
    <s v="TJ (net)"/>
    <n v="3.4010163374992203E-7"/>
    <n v="1.7623971661400101E-4"/>
  </r>
  <r>
    <x v="0"/>
    <s v="1A4bii"/>
    <x v="5"/>
    <s v="House and garden machinery"/>
    <n v="59"/>
    <s v="Petrol"/>
    <n v="28"/>
    <x v="2"/>
    <n v="5509.0030790868204"/>
    <s v="TJ (net)"/>
    <n v="2.3713433917896101E-7"/>
    <n v="1.30637380469411E-3"/>
  </r>
  <r>
    <x v="4"/>
    <s v="1A2gvii"/>
    <x v="5"/>
    <s v="Industrial off-road mobile machinery"/>
    <n v="66"/>
    <s v="DERV"/>
    <n v="12"/>
    <x v="2"/>
    <n v="11886.4576062331"/>
    <s v="TJ (net)"/>
    <n v="3.4010163374992203E-7"/>
    <n v="4.0426036513790597E-3"/>
  </r>
  <r>
    <x v="4"/>
    <s v="1A2gvii"/>
    <x v="5"/>
    <s v="Industrial off-road mobile machinery"/>
    <n v="66"/>
    <s v="Gas oil"/>
    <n v="15"/>
    <x v="2"/>
    <n v="54687.834003524098"/>
    <s v="TJ (net)"/>
    <n v="3.61767259646218E-7"/>
    <n v="1.9784267843442199E-2"/>
  </r>
  <r>
    <x v="4"/>
    <s v="1A2gvii"/>
    <x v="5"/>
    <s v="Industrial off-road mobile machinery"/>
    <n v="66"/>
    <s v="Petrol"/>
    <n v="28"/>
    <x v="2"/>
    <n v="7734.4279584660899"/>
    <s v="TJ (net)"/>
    <n v="2.3713433917896101E-7"/>
    <n v="1.83409846285814E-3"/>
  </r>
  <r>
    <x v="7"/>
    <s v="1A5b"/>
    <x v="5"/>
    <s v="Shipping - naval"/>
    <n v="67"/>
    <s v="Gas oil"/>
    <n v="15"/>
    <x v="2"/>
    <n v="0.15483200228671901"/>
    <s v="TJ (net)"/>
    <n v="4.3283219909074999"/>
    <n v="0.67016276039384615"/>
  </r>
  <r>
    <x v="4"/>
    <s v="1A2f"/>
    <x v="5"/>
    <s v="Cement production - combustion"/>
    <n v="69"/>
    <s v="Natural gas"/>
    <n v="19"/>
    <x v="2"/>
    <n v="175.023958509176"/>
    <s v="TJ (net)"/>
    <n v="6.7000000000000004E-7"/>
    <n v="1.17266052201148E-4"/>
  </r>
  <r>
    <x v="5"/>
    <s v="2C3"/>
    <x v="5"/>
    <s v="Primary aluminium production - general"/>
    <n v="92"/>
    <s v="Primary aluminium production"/>
    <n v="174"/>
    <x v="2"/>
    <n v="3.6290827669642402E-2"/>
    <s v="Megatonne"/>
    <n v="14.0634239445047"/>
    <n v="0.51037329481514304"/>
  </r>
  <r>
    <x v="4"/>
    <s v="1A2c"/>
    <x v="5"/>
    <s v="Ammonia production - combustion"/>
    <n v="94"/>
    <s v="Natural gas"/>
    <n v="19"/>
    <x v="2"/>
    <n v="6673.4636668754301"/>
    <s v="TJ (net)"/>
    <n v="6.7000000000000004E-7"/>
    <n v="4.4712206568065403E-3"/>
  </r>
  <r>
    <x v="5"/>
    <s v="2C1"/>
    <x v="5"/>
    <s v="Electric arc furnaces"/>
    <n v="95"/>
    <s v="Steel production (electric arc)"/>
    <n v="175"/>
    <x v="2"/>
    <n v="1.55050862342115"/>
    <s v="Megatonne"/>
    <n v="0.17906191154645301"/>
    <n v="0.27763703797905098"/>
  </r>
  <r>
    <x v="3"/>
    <s v="1B1b"/>
    <x v="5"/>
    <s v="Iron and steel - flaring"/>
    <n v="98"/>
    <s v="Coke oven gas"/>
    <n v="9"/>
    <x v="2"/>
    <n v="369.803116172101"/>
    <s v="TJ (net)"/>
    <n v="2.4244827655912501E-5"/>
    <n v="8.9658128182119792E-3"/>
  </r>
  <r>
    <x v="8"/>
    <s v="z_1A3di(i)"/>
    <x v="5"/>
    <s v="Shipping - international IPCC definition"/>
    <n v="127"/>
    <s v="Fuel oil"/>
    <n v="14"/>
    <x v="2"/>
    <n v="0.80895036056476699"/>
    <s v="Mt fuel consumed"/>
    <n v="10"/>
    <n v="8.0895036056476695"/>
  </r>
  <r>
    <x v="8"/>
    <s v="z_1A3di(i)"/>
    <x v="5"/>
    <s v="Shipping - international IPCC definition"/>
    <n v="127"/>
    <s v="Gas oil"/>
    <n v="15"/>
    <x v="2"/>
    <n v="1.6304743000000004"/>
    <s v="Mt fuel consumed"/>
    <n v="4.3283219909074999"/>
    <n v="7.0572177682995143"/>
  </r>
  <r>
    <x v="5"/>
    <s v="2C5"/>
    <x v="5"/>
    <s v="Secondary lead production"/>
    <n v="135"/>
    <s v="Refined secondary lead"/>
    <n v="181"/>
    <x v="2"/>
    <n v="0.28971024747380902"/>
    <s v="Megatonne"/>
    <n v="0.49332365935897599"/>
    <n v="0.14292091943757401"/>
  </r>
  <r>
    <x v="5"/>
    <s v="2B10a"/>
    <x v="5"/>
    <s v="Sulphuric acid production"/>
    <n v="138"/>
    <s v="Acid production"/>
    <n v="83"/>
    <x v="2"/>
    <n v="1"/>
    <s v="no units"/>
    <n v="4.2706000000000001E-2"/>
    <n v="4.2706000000000001E-2"/>
  </r>
  <r>
    <x v="1"/>
    <s v="1A3c"/>
    <x v="5"/>
    <s v="Railways - intercity"/>
    <n v="172"/>
    <s v="Gas oil"/>
    <n v="15"/>
    <x v="2"/>
    <n v="9386.9903856602104"/>
    <s v="TJ (net)"/>
    <n v="3.61767259646218E-7"/>
    <n v="3.39590578814569E-3"/>
  </r>
  <r>
    <x v="1"/>
    <s v="1A3c"/>
    <x v="5"/>
    <s v="Railways - regional"/>
    <n v="173"/>
    <s v="Gas oil"/>
    <n v="15"/>
    <x v="2"/>
    <n v="9857.7762306352197"/>
    <s v="TJ (net)"/>
    <n v="3.61767259646218E-7"/>
    <n v="3.5662206931625301E-3"/>
  </r>
  <r>
    <x v="1"/>
    <s v="1A3c"/>
    <x v="5"/>
    <s v="Railways - freight"/>
    <n v="174"/>
    <s v="Gas oil"/>
    <n v="15"/>
    <x v="2"/>
    <n v="6295.29845676066"/>
    <s v="TJ (net)"/>
    <n v="3.61767259646218E-7"/>
    <n v="2.2774328713573702E-3"/>
  </r>
  <r>
    <x v="1"/>
    <s v="1A3aii(i)"/>
    <x v="5"/>
    <s v="Aircraft - domestic take off and landing"/>
    <n v="177"/>
    <s v="Aviation spirit"/>
    <n v="2"/>
    <x v="2"/>
    <n v="495.55948583135898"/>
    <s v="TJ (net)"/>
    <n v="3.5543682085120998E-5"/>
    <n v="1.76140088186558E-2"/>
  </r>
  <r>
    <x v="1"/>
    <s v="1A3aii(i)"/>
    <x v="5"/>
    <s v="Aircraft - domestic take off and landing"/>
    <n v="177"/>
    <s v="Aviation turbine fuel"/>
    <n v="3"/>
    <x v="2"/>
    <n v="6088.2374987434696"/>
    <s v="TJ (net)"/>
    <n v="3.6351468138291402E-5"/>
    <n v="0.22131637145392399"/>
  </r>
  <r>
    <x v="4"/>
    <s v="1A2f"/>
    <x v="5"/>
    <s v="Cement - non-decarbonising"/>
    <n v="178"/>
    <s v="Clinker production"/>
    <n v="167"/>
    <x v="2"/>
    <n v="8.0758235819375095"/>
    <s v="Mt clinker produced"/>
    <n v="0.35958343995499198"/>
    <n v="2.90393242406273"/>
  </r>
  <r>
    <x v="6"/>
    <s v="5C1biv"/>
    <x v="5"/>
    <s v="Incineration - sewage sludge"/>
    <n v="302"/>
    <s v="Sewage sludge combustion"/>
    <n v="23"/>
    <x v="2"/>
    <n v="0.111571"/>
    <s v="Megatonne"/>
    <n v="2.2400000000000002"/>
    <n v="0.24991904000000001"/>
  </r>
  <r>
    <x v="6"/>
    <s v="5C1biii"/>
    <x v="5"/>
    <s v="Incineration - clinical waste"/>
    <n v="303"/>
    <s v="Clinical waste"/>
    <n v="63"/>
    <x v="2"/>
    <n v="9.70474746407433E-2"/>
    <s v="Megatonne"/>
    <n v="1.1000000000000001"/>
    <n v="0.106752222104818"/>
  </r>
  <r>
    <x v="6"/>
    <s v="5C1bii"/>
    <x v="5"/>
    <s v="Incineration - chemical waste"/>
    <n v="304"/>
    <s v="Chemical waste"/>
    <n v="73"/>
    <x v="2"/>
    <n v="0.10966169139618299"/>
    <s v="Megatonne"/>
    <n v="0.157177264719424"/>
    <n v="1.7236324698157598E-2"/>
  </r>
  <r>
    <x v="6"/>
    <s v="5C1bv"/>
    <x v="5"/>
    <s v="Crematoria"/>
    <n v="305"/>
    <s v="Cremation"/>
    <n v="64"/>
    <x v="2"/>
    <n v="0.50897317042400902"/>
    <s v="million cremations"/>
    <n v="0.113"/>
    <n v="5.7513968257913002E-2"/>
  </r>
  <r>
    <x v="5"/>
    <s v="2A6"/>
    <x v="5"/>
    <s v="Brick manufacture - Fletton"/>
    <n v="360"/>
    <s v="Fletton bricks"/>
    <n v="208"/>
    <x v="2"/>
    <n v="249.07313760982399"/>
    <s v="kilotonne"/>
    <n v="3.0857144318618301E-2"/>
    <n v="7.6856857531174096"/>
  </r>
  <r>
    <x v="2"/>
    <s v="1A1c"/>
    <x v="5"/>
    <s v="Upstream oil and gas production - combustion at gas separation plant"/>
    <n v="361"/>
    <s v="LPG"/>
    <n v="16"/>
    <x v="2"/>
    <n v="639.09045195036401"/>
    <s v="TJ (net)"/>
    <n v="4.4219550577875798E-6"/>
    <n v="2.82602925638566E-3"/>
  </r>
  <r>
    <x v="2"/>
    <s v="1A1c"/>
    <x v="5"/>
    <s v="Upstream oil and gas production - combustion at gas separation plant"/>
    <n v="361"/>
    <s v="OPG"/>
    <n v="26"/>
    <x v="2"/>
    <n v="12289.596495781299"/>
    <s v="TJ (net)"/>
    <n v="4.4219550577875798E-6"/>
    <n v="5.4344043382688598E-2"/>
  </r>
  <r>
    <x v="3"/>
    <s v="1B2ai"/>
    <x v="5"/>
    <s v="Upstream Oil Production - Offshore Well Testing"/>
    <n v="368"/>
    <s v="Exploration drilling :amount of gas flared"/>
    <n v="187"/>
    <x v="2"/>
    <n v="12316.8777529627"/>
    <s v="t"/>
    <n v="1.2771795068284E-8"/>
    <n v="1.5730863854194601E-4"/>
  </r>
  <r>
    <x v="5"/>
    <s v="2B10a"/>
    <x v="5"/>
    <s v="Chemical industry - sulphuric acid use"/>
    <n v="403"/>
    <s v="Chemicals and manmade fibres"/>
    <n v="154"/>
    <x v="2"/>
    <n v="57.146515215903598"/>
    <s v="no units"/>
    <n v="8.4901808889796208E-3"/>
    <n v="0.48518425135784798"/>
  </r>
  <r>
    <x v="6"/>
    <s v="5C1bv"/>
    <x v="5"/>
    <s v="Incineration - animal carcases"/>
    <n v="418"/>
    <s v="Non-fuel combustion"/>
    <n v="21"/>
    <x v="2"/>
    <n v="1"/>
    <s v="no units"/>
    <n v="0.16500000000000001"/>
    <n v="0.16500000000000001"/>
  </r>
  <r>
    <x v="5"/>
    <s v="2C1"/>
    <x v="5"/>
    <s v="Integrated steelworks - other processes"/>
    <n v="421"/>
    <s v="Iron production (blast furnace)"/>
    <n v="172"/>
    <x v="2"/>
    <n v="5.1435097581937503"/>
    <s v="Megatonne"/>
    <n v="1.4291338582677201E-2"/>
    <n v="7.3507639457651E-2"/>
  </r>
  <r>
    <x v="9"/>
    <s v="2G"/>
    <x v="5"/>
    <s v="Fireworks"/>
    <n v="436"/>
    <s v="Process emission"/>
    <n v="48"/>
    <x v="2"/>
    <n v="10.8096351441338"/>
    <s v="TJ (net)"/>
    <n v="3.0200000000000001E-3"/>
    <n v="3.2645098135284101E-2"/>
  </r>
  <r>
    <x v="0"/>
    <s v="1A4cii"/>
    <x v="5"/>
    <s v="Agricultural engines"/>
    <n v="449"/>
    <s v="Lubricants"/>
    <n v="66"/>
    <x v="2"/>
    <n v="7.7748514297303997"/>
    <s v="TJ (net)"/>
    <n v="5.6055173166666198E-5"/>
    <n v="4.3582064323863999E-4"/>
  </r>
  <r>
    <x v="4"/>
    <s v="1A2gviii"/>
    <x v="5"/>
    <s v="Industrial engines"/>
    <n v="450"/>
    <s v="Lubricants"/>
    <n v="66"/>
    <x v="2"/>
    <n v="589.52214893987798"/>
    <s v="TJ (net)"/>
    <n v="5.6055173166666198E-5"/>
    <n v="3.3045766144410002E-2"/>
  </r>
  <r>
    <x v="1"/>
    <s v="1A3dii"/>
    <x v="5"/>
    <s v="Marine engines"/>
    <n v="451"/>
    <s v="Lubricants"/>
    <n v="66"/>
    <x v="2"/>
    <n v="54.4239600081128"/>
    <s v="TJ (net)"/>
    <n v="5.6055173166666198E-5"/>
    <n v="3.0507445026704801E-3"/>
  </r>
  <r>
    <x v="1"/>
    <s v="1A3ai(i)"/>
    <x v="5"/>
    <s v="Aircraft engines"/>
    <n v="452"/>
    <s v="Lubricants"/>
    <n v="66"/>
    <x v="2"/>
    <n v="8.9417292414686607"/>
    <s v="TJ (net)"/>
    <n v="5.6055173166666198E-5"/>
    <n v="5.0123018103996901E-4"/>
  </r>
  <r>
    <x v="8"/>
    <s v="z_1A3aii(ii)"/>
    <x v="5"/>
    <s v="Aircraft - domestic cruise"/>
    <n v="500"/>
    <s v="Aviation spirit"/>
    <n v="2"/>
    <x v="2"/>
    <n v="19.1871183680508"/>
    <s v="TJ (net)"/>
    <n v="3.5543682085120998E-5"/>
    <n v="6.8198083540358301E-4"/>
  </r>
  <r>
    <x v="8"/>
    <s v="z_1A3aii(ii)"/>
    <x v="5"/>
    <s v="Aircraft - domestic cruise"/>
    <n v="500"/>
    <s v="Aviation turbine fuel"/>
    <n v="3"/>
    <x v="2"/>
    <n v="17193.372777901499"/>
    <s v="TJ (net)"/>
    <n v="3.6351468138291402E-5"/>
    <n v="0.62500434272565297"/>
  </r>
  <r>
    <x v="8"/>
    <s v="z_1A3ai(ii)"/>
    <x v="5"/>
    <s v="Aircraft - international cruise"/>
    <n v="501"/>
    <s v="Aviation spirit"/>
    <n v="2"/>
    <x v="2"/>
    <n v="2.1593106107987499"/>
    <s v="TJ (net)"/>
    <n v="3.5543682085120998E-5"/>
    <n v="7.6749849873259204E-5"/>
  </r>
  <r>
    <x v="8"/>
    <s v="z_1A3ai(ii)"/>
    <x v="5"/>
    <s v="Aircraft - international cruise"/>
    <n v="501"/>
    <s v="Aviation turbine fuel"/>
    <n v="3"/>
    <x v="2"/>
    <n v="537894.612568132"/>
    <s v="TJ (net)"/>
    <n v="3.6351468138291402E-5"/>
    <n v="19.553258870529"/>
  </r>
  <r>
    <x v="10"/>
    <s v="1A3bi"/>
    <x v="5"/>
    <s v="Road transport - cars - rural driving"/>
    <n v="651"/>
    <s v="Petrol"/>
    <n v="28"/>
    <x v="2"/>
    <n v="195495.729670481"/>
    <s v="TJ (net)"/>
    <n v="2.87017705439091E-7"/>
    <n v="5.6110735753162298E-2"/>
  </r>
  <r>
    <x v="10"/>
    <s v="1A3bi"/>
    <x v="5"/>
    <s v="Road transport - cars - rural driving"/>
    <n v="652"/>
    <s v="DERV"/>
    <n v="12"/>
    <x v="2"/>
    <n v="197217.33045366299"/>
    <s v="TJ (net)"/>
    <n v="2.4551524375716698E-7"/>
    <n v="4.8419860959468798E-2"/>
  </r>
  <r>
    <x v="13"/>
    <s v="1A3bii"/>
    <x v="5"/>
    <s v="Road transport - LGVs - rural driving"/>
    <n v="654"/>
    <s v="Petrol"/>
    <n v="28"/>
    <x v="2"/>
    <n v="3264.7215733153498"/>
    <s v="TJ (net)"/>
    <n v="2.1958039836473699E-7"/>
    <n v="7.1686886361853504E-4"/>
  </r>
  <r>
    <x v="13"/>
    <s v="1A3bii"/>
    <x v="5"/>
    <s v="Road transport - LGVs - rural driving"/>
    <n v="655"/>
    <s v="DERV"/>
    <n v="12"/>
    <x v="2"/>
    <n v="112529.07592078899"/>
    <s v="TJ (net)"/>
    <n v="3.8320511403999198E-7"/>
    <n v="4.3121717371040903E-2"/>
  </r>
  <r>
    <x v="14"/>
    <s v="1A3biii"/>
    <x v="5"/>
    <s v="Road transport - buses and coaches - rural driving"/>
    <n v="656"/>
    <s v="DERV"/>
    <n v="12"/>
    <x v="2"/>
    <n v="10539.547662195901"/>
    <s v="TJ (net)"/>
    <n v="3.1708959334037103E-7"/>
    <n v="3.34198088219716E-3"/>
  </r>
  <r>
    <x v="14"/>
    <s v="1A3biii"/>
    <x v="5"/>
    <s v="Road transport - HGV articulated - rural driving"/>
    <n v="657"/>
    <s v="DERV"/>
    <n v="12"/>
    <x v="2"/>
    <n v="63700.383116830497"/>
    <s v="TJ (net)"/>
    <n v="3.52034120794656E-7"/>
    <n v="2.24247083648162E-2"/>
  </r>
  <r>
    <x v="14"/>
    <s v="1A3biii"/>
    <x v="5"/>
    <s v="Road transport - HGV rigid - rural driving"/>
    <n v="658"/>
    <s v="DERV"/>
    <n v="12"/>
    <x v="2"/>
    <n v="47564.829374020897"/>
    <s v="TJ (net)"/>
    <n v="3.0929678998308401E-7"/>
    <n v="1.4711649041477801E-2"/>
  </r>
  <r>
    <x v="15"/>
    <s v="1A3biv"/>
    <x v="5"/>
    <s v="Road transport - motorcycle (&gt;50cc  4st) - rural driving"/>
    <n v="661"/>
    <s v="Petrol"/>
    <n v="28"/>
    <x v="2"/>
    <n v="2925.2059698071998"/>
    <s v="TJ (net)"/>
    <n v="2.2272935918720801E-7"/>
    <n v="6.5152925114575304E-4"/>
  </r>
  <r>
    <x v="10"/>
    <s v="1A3bi"/>
    <x v="5"/>
    <s v="Road transport - cars - urban driving"/>
    <n v="663"/>
    <s v="Petrol"/>
    <n v="28"/>
    <x v="2"/>
    <n v="211806.372077262"/>
    <s v="TJ (net)"/>
    <n v="2.5627434018935101E-7"/>
    <n v="5.42805382520005E-2"/>
  </r>
  <r>
    <x v="10"/>
    <s v="1A3bi"/>
    <x v="5"/>
    <s v="Road transport - cars - urban driving"/>
    <n v="664"/>
    <s v="DERV"/>
    <n v="12"/>
    <x v="2"/>
    <n v="161245.094866878"/>
    <s v="TJ (net)"/>
    <n v="2.4937653707154698E-7"/>
    <n v="4.02107433776751E-2"/>
  </r>
  <r>
    <x v="13"/>
    <s v="1A3bii"/>
    <x v="5"/>
    <s v="Road transport - LGVs - urban driving"/>
    <n v="666"/>
    <s v="Petrol"/>
    <n v="28"/>
    <x v="2"/>
    <n v="3149.3090646376399"/>
    <s v="TJ (net)"/>
    <n v="1.9313586202846099E-7"/>
    <n v="6.0824452099283695E-4"/>
  </r>
  <r>
    <x v="13"/>
    <s v="1A3bii"/>
    <x v="5"/>
    <s v="Road transport - LGVs - urban driving"/>
    <n v="667"/>
    <s v="DERV"/>
    <n v="12"/>
    <x v="2"/>
    <n v="84700.733912325493"/>
    <s v="TJ (net)"/>
    <n v="3.8916016034024998E-7"/>
    <n v="3.2962151190257402E-2"/>
  </r>
  <r>
    <x v="14"/>
    <s v="1A3biii"/>
    <x v="5"/>
    <s v="Road transport - buses and coaches - urban driving"/>
    <n v="668"/>
    <s v="DERV"/>
    <n v="12"/>
    <x v="2"/>
    <n v="28648.1271267255"/>
    <s v="TJ (net)"/>
    <n v="2.7945591077713502E-7"/>
    <n v="8.0058884582582205E-3"/>
  </r>
  <r>
    <x v="14"/>
    <s v="1A3biii"/>
    <x v="5"/>
    <s v="Road transport - HGV articulated - urban driving"/>
    <n v="669"/>
    <s v="DERV"/>
    <n v="12"/>
    <x v="2"/>
    <n v="14575.5139777765"/>
    <s v="TJ (net)"/>
    <n v="3.1447032669996998E-7"/>
    <n v="4.5835666424113497E-3"/>
  </r>
  <r>
    <x v="14"/>
    <s v="1A3biii"/>
    <x v="5"/>
    <s v="Road transport - HGV rigid - urban driving"/>
    <n v="670"/>
    <s v="DERV"/>
    <n v="12"/>
    <x v="2"/>
    <n v="25099.7305395105"/>
    <s v="TJ (net)"/>
    <n v="2.8625136708761401E-7"/>
    <n v="7.1848321804656202E-3"/>
  </r>
  <r>
    <x v="15"/>
    <s v="1A3biv"/>
    <x v="5"/>
    <s v="Road transport - mopeds (&lt;50cc 2st) - urban driving"/>
    <n v="671"/>
    <s v="Petrol"/>
    <n v="28"/>
    <x v="2"/>
    <n v="111.839096104985"/>
    <s v="TJ (net)"/>
    <n v="9.7758827717726396E-8"/>
    <n v="1.0933258928233501E-5"/>
  </r>
  <r>
    <x v="15"/>
    <s v="1A3biv"/>
    <x v="5"/>
    <s v="Road transport - mopeds (&lt;50cc 2st) - urban driving"/>
    <n v="671"/>
    <s v="Lubricants"/>
    <n v="66"/>
    <x v="2"/>
    <n v="4.9296625122389104"/>
    <s v="TJ (net)"/>
    <n v="2.80275865833331E-4"/>
    <n v="1.3816654288838701E-3"/>
  </r>
  <r>
    <x v="15"/>
    <s v="1A3biv"/>
    <x v="5"/>
    <s v="Road transport - motorcycle (&gt;50cc  2st) - urban driving"/>
    <n v="672"/>
    <s v="Petrol"/>
    <n v="28"/>
    <x v="2"/>
    <n v="66.806922893899099"/>
    <s v="TJ (net)"/>
    <n v="1.13776183911586E-7"/>
    <n v="7.6010367457434098E-6"/>
  </r>
  <r>
    <x v="15"/>
    <s v="1A3biv"/>
    <x v="5"/>
    <s v="Road transport - motorcycle (&gt;50cc  4st) - urban driving"/>
    <n v="673"/>
    <s v="Petrol"/>
    <n v="28"/>
    <x v="2"/>
    <n v="3303.34277050123"/>
    <s v="TJ (net)"/>
    <n v="2.0442536816602401E-7"/>
    <n v="6.7528706203828803E-4"/>
  </r>
  <r>
    <x v="10"/>
    <s v="1A3bi"/>
    <x v="5"/>
    <s v="Road transport - cars - motorway driving"/>
    <n v="675"/>
    <s v="Petrol"/>
    <n v="28"/>
    <x v="2"/>
    <n v="73384.973351355497"/>
    <s v="TJ (net)"/>
    <n v="3.4148858427539198E-7"/>
    <n v="2.50601306568418E-2"/>
  </r>
  <r>
    <x v="10"/>
    <s v="1A3bi"/>
    <x v="5"/>
    <s v="Road transport - cars - motorway driving"/>
    <n v="676"/>
    <s v="DERV"/>
    <n v="12"/>
    <x v="2"/>
    <n v="105211.842744447"/>
    <s v="TJ (net)"/>
    <n v="2.4767800983270299E-7"/>
    <n v="2.6058659821775899E-2"/>
  </r>
  <r>
    <x v="13"/>
    <s v="1A3bii"/>
    <x v="5"/>
    <s v="Road transport - LGVs - motorway driving"/>
    <n v="678"/>
    <s v="Petrol"/>
    <n v="28"/>
    <x v="2"/>
    <n v="1567.50600291406"/>
    <s v="TJ (net)"/>
    <n v="2.07668615357875E-7"/>
    <n v="3.2552180119031998E-4"/>
  </r>
  <r>
    <x v="13"/>
    <s v="1A3bii"/>
    <x v="5"/>
    <s v="Road transport - LGVs - motorway driving"/>
    <n v="679"/>
    <s v="DERV"/>
    <n v="12"/>
    <x v="2"/>
    <n v="56550.873624281099"/>
    <s v="TJ (net)"/>
    <n v="3.6323070110611799E-7"/>
    <n v="2.0541013474711101E-2"/>
  </r>
  <r>
    <x v="14"/>
    <s v="1A3biii"/>
    <x v="5"/>
    <s v="Road transport - buses and coaches - motorway driving"/>
    <n v="680"/>
    <s v="DERV"/>
    <n v="12"/>
    <x v="2"/>
    <n v="3211.0715199701799"/>
    <s v="TJ (net)"/>
    <n v="3.1630671117467898E-7"/>
    <n v="1.0156834718284501E-3"/>
  </r>
  <r>
    <x v="14"/>
    <s v="1A3biii"/>
    <x v="5"/>
    <s v="Road transport - HGV articulated - motorway driving"/>
    <n v="681"/>
    <s v="DERV"/>
    <n v="12"/>
    <x v="2"/>
    <n v="93969.046513733396"/>
    <s v="TJ (net)"/>
    <n v="3.57164420170825E-7"/>
    <n v="3.3562400012082903E-2"/>
  </r>
  <r>
    <x v="14"/>
    <s v="1A3biii"/>
    <x v="5"/>
    <s v="Road transport - HGV rigid - motorway driving"/>
    <n v="682"/>
    <s v="DERV"/>
    <n v="12"/>
    <x v="2"/>
    <n v="30877.647404360301"/>
    <s v="TJ (net)"/>
    <n v="3.01216430143582E-7"/>
    <n v="9.3008547223736495E-3"/>
  </r>
  <r>
    <x v="15"/>
    <s v="1A3biv"/>
    <x v="5"/>
    <s v="Road transport - motorcycle (&gt;50cc  4st) - motorway driving"/>
    <n v="685"/>
    <s v="Petrol"/>
    <n v="28"/>
    <x v="2"/>
    <n v="784.98416764459103"/>
    <s v="TJ (net)"/>
    <n v="2.9057380421429401E-7"/>
    <n v="2.2809583584047999E-4"/>
  </r>
  <r>
    <x v="10"/>
    <s v="1A3bi"/>
    <x v="5"/>
    <s v="Road vehicle engines"/>
    <n v="705"/>
    <s v="Lubricants"/>
    <n v="66"/>
    <x v="2"/>
    <n v="14418.8874616457"/>
    <s v="TJ (net)"/>
    <n v="5.6055173166666198E-5"/>
    <n v="0.80825323353322198"/>
  </r>
  <r>
    <x v="6"/>
    <s v="5C1bv"/>
    <x v="5"/>
    <s v="Foot and mouth pyres"/>
    <n v="712"/>
    <s v="Pigs burnt"/>
    <n v="239"/>
    <x v="2"/>
    <n v="0"/>
    <s v="Population Size (1000 head)"/>
    <n v="1.09E-3"/>
    <n v="0"/>
  </r>
  <r>
    <x v="6"/>
    <s v="5C1bv"/>
    <x v="5"/>
    <s v="Foot and mouth pyres"/>
    <n v="712"/>
    <s v="Cows burnt"/>
    <n v="240"/>
    <x v="2"/>
    <n v="0"/>
    <s v="Population Size (1000 head)"/>
    <n v="4.5389999999999996E-3"/>
    <n v="0"/>
  </r>
  <r>
    <x v="6"/>
    <s v="5C1bv"/>
    <x v="5"/>
    <s v="Foot and mouth pyres"/>
    <n v="712"/>
    <s v="Sheep burnt"/>
    <n v="241"/>
    <x v="2"/>
    <n v="0"/>
    <s v="Population Size (1000 head)"/>
    <n v="2.4699999999999999E-4"/>
    <n v="0"/>
  </r>
  <r>
    <x v="6"/>
    <s v="5C1bv"/>
    <x v="5"/>
    <s v="Foot and mouth pyres"/>
    <n v="712"/>
    <s v="Goats burnt"/>
    <n v="242"/>
    <x v="2"/>
    <n v="0"/>
    <s v="Population Size (1000 head)"/>
    <n v="2.4699999999999999E-4"/>
    <n v="0"/>
  </r>
  <r>
    <x v="6"/>
    <s v="5C1bv"/>
    <x v="5"/>
    <s v="Foot and mouth pyres"/>
    <n v="712"/>
    <s v="Deer burnt"/>
    <n v="243"/>
    <x v="2"/>
    <n v="0"/>
    <s v="Population Size (1000 head)"/>
    <n v="4.5389999999999996E-3"/>
    <n v="0"/>
  </r>
  <r>
    <x v="1"/>
    <s v="1A3c"/>
    <x v="5"/>
    <s v="Rail - coal"/>
    <n v="815"/>
    <s v="Coal"/>
    <n v="7"/>
    <x v="2"/>
    <n v="325.49546835276402"/>
    <s v="TJ (net)"/>
    <n v="4.4998158711883398E-4"/>
    <n v="0.14646696744936499"/>
  </r>
  <r>
    <x v="3"/>
    <s v="1B2c"/>
    <x v="5"/>
    <s v="Upstream Gas Production - flaring"/>
    <n v="816"/>
    <s v="Non-fuel combustion"/>
    <n v="21"/>
    <x v="2"/>
    <n v="63971.518441616397"/>
    <s v="t"/>
    <n v="1.42701844231552E-8"/>
    <n v="9.1288536599113995E-4"/>
  </r>
  <r>
    <x v="3"/>
    <s v="1B2b"/>
    <x v="5"/>
    <s v="Upstream Gas Production - process emissions"/>
    <n v="817"/>
    <s v="Non-fuel combustion"/>
    <n v="21"/>
    <x v="2"/>
    <n v="0.58376851575741895"/>
    <s v="EF = Emission fuel = 1"/>
    <n v="0"/>
    <n v="0"/>
  </r>
  <r>
    <x v="2"/>
    <s v="1A1c"/>
    <x v="5"/>
    <s v="Upstream Gas Production - fuel combustion"/>
    <n v="818"/>
    <s v="Gas oil"/>
    <n v="15"/>
    <x v="2"/>
    <n v="1840.7288377950499"/>
    <s v="TJ (net)"/>
    <n v="8.0290935050488798E-5"/>
    <n v="0.14779383956096401"/>
  </r>
  <r>
    <x v="2"/>
    <s v="1A1c"/>
    <x v="5"/>
    <s v="Upstream Gas Production - fuel combustion"/>
    <n v="818"/>
    <s v="Natural gas"/>
    <n v="19"/>
    <x v="2"/>
    <n v="38827.957522089899"/>
    <s v="TJ (net)"/>
    <n v="2.2426263152765501E-6"/>
    <n v="8.7076599307478894E-2"/>
  </r>
  <r>
    <x v="3"/>
    <s v="1B2b"/>
    <x v="5"/>
    <s v="Upstream Gas Production - Offshore Well Testing"/>
    <n v="821"/>
    <s v="Exploration drilling :amount of gas flared"/>
    <n v="187"/>
    <x v="2"/>
    <n v="27238.390766001699"/>
    <s v="t"/>
    <n v="1.28670448258149E-8"/>
    <n v="3.5047759496920701E-4"/>
  </r>
  <r>
    <x v="1"/>
    <s v="1A3ai(i)"/>
    <x v="5"/>
    <s v="Aircraft between UK and CDs - TOL"/>
    <n v="825"/>
    <s v="Aviation spirit"/>
    <n v="2"/>
    <x v="2"/>
    <n v="5.8922296262568397E-2"/>
    <s v="TJ (net)"/>
    <n v="3.5543682085120998E-5"/>
    <n v="2.0943153660820399E-6"/>
  </r>
  <r>
    <x v="1"/>
    <s v="1A3ai(i)"/>
    <x v="5"/>
    <s v="Aircraft between UK and CDs - TOL"/>
    <n v="825"/>
    <s v="Aviation turbine fuel"/>
    <n v="3"/>
    <x v="2"/>
    <n v="403.49748916105898"/>
    <s v="TJ (net)"/>
    <n v="3.6351468138291402E-5"/>
    <n v="1.46677261211188E-2"/>
  </r>
  <r>
    <x v="1"/>
    <s v="1A3ai(i)"/>
    <x v="5"/>
    <s v="Aircraft between UK and Gibraltar - TOL"/>
    <n v="826"/>
    <s v="Aviation turbine fuel"/>
    <n v="3"/>
    <x v="2"/>
    <n v="53.806138626642102"/>
    <s v="TJ (net)"/>
    <n v="3.6351468138291402E-5"/>
    <n v="1.9559321339308699E-3"/>
  </r>
  <r>
    <x v="8"/>
    <s v="z_1A3ai(ii)"/>
    <x v="5"/>
    <s v="Aircraft between UK and CDs - Cruise"/>
    <n v="828"/>
    <s v="Aviation spirit"/>
    <n v="2"/>
    <x v="2"/>
    <n v="2.4403624974180702"/>
    <s v="TJ (net)"/>
    <n v="3.5543682085120998E-5"/>
    <n v="8.6739468780679799E-5"/>
  </r>
  <r>
    <x v="8"/>
    <s v="z_1A3ai(ii)"/>
    <x v="5"/>
    <s v="Aircraft between UK and CDs - Cruise"/>
    <n v="828"/>
    <s v="Aviation turbine fuel"/>
    <n v="3"/>
    <x v="2"/>
    <n v="909.07012138519497"/>
    <s v="TJ (net)"/>
    <n v="3.6351468138291402E-5"/>
    <n v="3.3046033553006601E-2"/>
  </r>
  <r>
    <x v="8"/>
    <s v="z_1A3ai(ii)"/>
    <x v="5"/>
    <s v="Aircraft between UK and Gibraltar - Cruise"/>
    <n v="829"/>
    <s v="Aviation turbine fuel"/>
    <n v="3"/>
    <x v="2"/>
    <n v="399.52189356836499"/>
    <s v="TJ (net)"/>
    <n v="3.6351468138291402E-5"/>
    <n v="1.4523207384600299E-2"/>
  </r>
  <r>
    <x v="4"/>
    <s v="1A2b"/>
    <x v="5"/>
    <s v="Autogeneration - exported to grid"/>
    <n v="833"/>
    <s v="Coal"/>
    <n v="7"/>
    <x v="2"/>
    <n v="42.970985005159399"/>
    <s v="TJ (net)"/>
    <n v="6.1734028940297898E-4"/>
    <n v="2.65277203190162E-2"/>
  </r>
  <r>
    <x v="4"/>
    <s v="1A2gviii"/>
    <x v="5"/>
    <s v="Autogeneration - exported to grid"/>
    <n v="833"/>
    <s v="Natural gas"/>
    <n v="19"/>
    <x v="2"/>
    <n v="26469.2961400081"/>
    <s v="TJ (net)"/>
    <n v="6.7000000000000004E-7"/>
    <n v="1.77344284138054E-2"/>
  </r>
  <r>
    <x v="4"/>
    <s v="1A2b"/>
    <x v="5"/>
    <s v="Non-Ferrous Metal (combustion)"/>
    <n v="834"/>
    <s v="Coal"/>
    <n v="7"/>
    <x v="2"/>
    <n v="185.38611931967699"/>
    <s v="TJ (net)"/>
    <n v="6.3351438474858299E-4"/>
    <n v="0.117444773321733"/>
  </r>
  <r>
    <x v="4"/>
    <s v="1A2b"/>
    <x v="5"/>
    <s v="Non-Ferrous Metal (combustion)"/>
    <n v="834"/>
    <s v="Fuel oil"/>
    <n v="14"/>
    <x v="2"/>
    <n v="17.093515018054799"/>
    <s v="TJ (net)"/>
    <n v="3.4656309090856099E-4"/>
    <n v="5.9239813991489804E-3"/>
  </r>
  <r>
    <x v="4"/>
    <s v="1A2b"/>
    <x v="5"/>
    <s v="Non-Ferrous Metal (combustion)"/>
    <n v="834"/>
    <s v="Gas oil"/>
    <n v="15"/>
    <x v="2"/>
    <n v="15.7314895471344"/>
    <s v="TJ (net)"/>
    <n v="3.6193727801673199E-6"/>
    <n v="5.6938125058385003E-5"/>
  </r>
  <r>
    <x v="4"/>
    <s v="1A2b"/>
    <x v="5"/>
    <s v="Non-Ferrous Metal (combustion)"/>
    <n v="834"/>
    <s v="Natural gas"/>
    <n v="19"/>
    <x v="2"/>
    <n v="7759.82121884964"/>
    <s v="TJ (net)"/>
    <n v="6.7000000000000004E-7"/>
    <n v="5.1990802166292597E-3"/>
  </r>
  <r>
    <x v="4"/>
    <s v="1A2c"/>
    <x v="5"/>
    <s v="Chemicals (combustion)"/>
    <n v="835"/>
    <s v="Coal"/>
    <n v="7"/>
    <x v="2"/>
    <n v="404.49090540317502"/>
    <s v="TJ (net)"/>
    <n v="5.9623404469834405E-4"/>
    <n v="0.24117124857222999"/>
  </r>
  <r>
    <x v="4"/>
    <s v="1A2c"/>
    <x v="5"/>
    <s v="Chemicals (combustion)"/>
    <n v="835"/>
    <s v="Fuel oil"/>
    <n v="14"/>
    <x v="2"/>
    <n v="1437.39177075366"/>
    <s v="TJ (net)"/>
    <n v="3.4656309090856099E-4"/>
    <n v="0.49814693491891798"/>
  </r>
  <r>
    <x v="4"/>
    <s v="1A2c"/>
    <x v="5"/>
    <s v="Chemicals (combustion)"/>
    <n v="835"/>
    <s v="Gas oil"/>
    <n v="15"/>
    <x v="2"/>
    <n v="197.38238359396701"/>
    <s v="TJ (net)"/>
    <n v="3.6193727801673199E-6"/>
    <n v="7.1440042646454902E-4"/>
  </r>
  <r>
    <x v="4"/>
    <s v="1A2c"/>
    <x v="5"/>
    <s v="Chemicals (combustion)"/>
    <n v="835"/>
    <s v="Natural gas"/>
    <n v="19"/>
    <x v="2"/>
    <n v="63539.454723377297"/>
    <s v="TJ (net)"/>
    <n v="6.7000000000000004E-7"/>
    <n v="4.2571434664662802E-2"/>
  </r>
  <r>
    <x v="4"/>
    <s v="1A2d"/>
    <x v="5"/>
    <s v="Pulp, Paper and Print (combustion)"/>
    <n v="836"/>
    <s v="Coal"/>
    <n v="7"/>
    <x v="2"/>
    <n v="735.61284345459001"/>
    <s v="TJ (net)"/>
    <n v="5.4277830258040404E-4"/>
    <n v="0.39927469052662701"/>
  </r>
  <r>
    <x v="4"/>
    <s v="1A2d"/>
    <x v="5"/>
    <s v="Pulp, Paper and Print (combustion)"/>
    <n v="836"/>
    <s v="Fuel oil"/>
    <n v="14"/>
    <x v="2"/>
    <n v="36.649085101946099"/>
    <s v="TJ (net)"/>
    <n v="3.4656309090856099E-4"/>
    <n v="1.27012202119013E-2"/>
  </r>
  <r>
    <x v="4"/>
    <s v="1A2d"/>
    <x v="5"/>
    <s v="Pulp, Paper and Print (combustion)"/>
    <n v="836"/>
    <s v="Gas oil"/>
    <n v="15"/>
    <x v="2"/>
    <n v="69.137698047485301"/>
    <s v="TJ (net)"/>
    <n v="3.6193727801673199E-6"/>
    <n v="2.5023510239649598E-4"/>
  </r>
  <r>
    <x v="4"/>
    <s v="1A2d"/>
    <x v="5"/>
    <s v="Pulp, Paper and Print (combustion)"/>
    <n v="836"/>
    <s v="Natural gas"/>
    <n v="19"/>
    <x v="2"/>
    <n v="14331.6430647754"/>
    <s v="TJ (net)"/>
    <n v="6.7000000000000004E-7"/>
    <n v="9.6022008533995194E-3"/>
  </r>
  <r>
    <x v="4"/>
    <s v="1A2e"/>
    <x v="5"/>
    <s v="Food &amp; drink, tobacco (combustion)"/>
    <n v="837"/>
    <s v="Coal"/>
    <n v="7"/>
    <x v="2"/>
    <n v="539.01494157111495"/>
    <s v="TJ (net)"/>
    <n v="5.39500823209991E-4"/>
    <n v="0.290799004700102"/>
  </r>
  <r>
    <x v="4"/>
    <s v="1A2e"/>
    <x v="5"/>
    <s v="Food &amp; drink, tobacco (combustion)"/>
    <n v="837"/>
    <s v="Fuel oil"/>
    <n v="14"/>
    <x v="2"/>
    <n v="248.37343965495199"/>
    <s v="TJ (net)"/>
    <n v="3.4656309090856099E-4"/>
    <n v="8.6077066946411096E-2"/>
  </r>
  <r>
    <x v="4"/>
    <s v="1A2e"/>
    <x v="5"/>
    <s v="Food &amp; drink, tobacco (combustion)"/>
    <n v="837"/>
    <s v="Gas oil"/>
    <n v="15"/>
    <x v="2"/>
    <n v="93.762463707930294"/>
    <s v="TJ (net)"/>
    <n v="3.6193727801673199E-6"/>
    <n v="3.39361308945909E-4"/>
  </r>
  <r>
    <x v="4"/>
    <s v="1A2e"/>
    <x v="5"/>
    <s v="Food &amp; drink, tobacco (combustion)"/>
    <n v="837"/>
    <s v="Natural gas"/>
    <n v="19"/>
    <x v="2"/>
    <n v="51243.220740605902"/>
    <s v="TJ (net)"/>
    <n v="6.7000000000000004E-7"/>
    <n v="3.4332957896206003E-2"/>
  </r>
  <r>
    <x v="1"/>
    <s v="1A3dii"/>
    <x v="5"/>
    <s v="Sailing boats with auxiliary engines"/>
    <n v="901"/>
    <s v="DERV"/>
    <n v="12"/>
    <x v="2"/>
    <n v="96.275581519097699"/>
    <s v="TJ (net)"/>
    <n v="3.4010163374992203E-7"/>
    <n v="3.2743482564868898E-5"/>
  </r>
  <r>
    <x v="1"/>
    <s v="1A3dii"/>
    <x v="5"/>
    <s v="Sailing boats with auxiliary engines"/>
    <n v="901"/>
    <s v="Gas oil"/>
    <n v="15"/>
    <x v="2"/>
    <n v="0"/>
    <s v="TJ (net)"/>
    <n v="0"/>
    <n v="0"/>
  </r>
  <r>
    <x v="1"/>
    <s v="1A3dii"/>
    <x v="5"/>
    <s v="Sailing boats with auxiliary engines"/>
    <n v="901"/>
    <s v="Petrol"/>
    <n v="28"/>
    <x v="2"/>
    <n v="0"/>
    <s v="TJ (net)"/>
    <n v="0"/>
    <n v="0"/>
  </r>
  <r>
    <x v="1"/>
    <s v="1A3dii"/>
    <x v="5"/>
    <s v="Motorboats / workboats (e.g. canal boats, dredgers, service boats, tourist boats, river boats)"/>
    <n v="902"/>
    <s v="DERV"/>
    <n v="12"/>
    <x v="2"/>
    <n v="4480.9170220729302"/>
    <s v="TJ (net)"/>
    <n v="3.4010163374992203E-7"/>
    <n v="1.5239671999048401E-3"/>
  </r>
  <r>
    <x v="1"/>
    <s v="1A3dii"/>
    <x v="5"/>
    <s v="Motorboats / workboats (e.g. canal boats, dredgers, service boats, tourist boats, river boats)"/>
    <n v="902"/>
    <s v="Gas oil"/>
    <n v="15"/>
    <x v="2"/>
    <n v="1791.8484149844401"/>
    <s v="TJ (net)"/>
    <n v="3.61767259646218E-7"/>
    <n v="6.4823209079033998E-4"/>
  </r>
  <r>
    <x v="1"/>
    <s v="1A3dii"/>
    <x v="5"/>
    <s v="Motorboats / workboats (e.g. canal boats, dredgers, service boats, tourist boats, river boats)"/>
    <n v="902"/>
    <s v="Petrol"/>
    <n v="28"/>
    <x v="2"/>
    <n v="2822.45294506147"/>
    <s v="TJ (net)"/>
    <n v="2.3713433917896101E-7"/>
    <n v="6.6930051399086404E-4"/>
  </r>
  <r>
    <x v="1"/>
    <s v="1A3dii"/>
    <x v="5"/>
    <s v="Personal watercraft e.g. jet ski"/>
    <n v="903"/>
    <s v="DERV"/>
    <n v="12"/>
    <x v="2"/>
    <n v="0"/>
    <s v="TJ (net)"/>
    <n v="0"/>
    <n v="0"/>
  </r>
  <r>
    <x v="1"/>
    <s v="1A3dii"/>
    <x v="5"/>
    <s v="Personal watercraft e.g. jet ski"/>
    <n v="903"/>
    <s v="Gas oil"/>
    <n v="15"/>
    <x v="2"/>
    <n v="0"/>
    <s v="TJ (net)"/>
    <n v="0"/>
    <n v="0"/>
  </r>
  <r>
    <x v="1"/>
    <s v="1A3dii"/>
    <x v="5"/>
    <s v="Personal watercraft e.g. jet ski"/>
    <n v="903"/>
    <s v="Petrol"/>
    <n v="28"/>
    <x v="2"/>
    <n v="1888.0019648186201"/>
    <s v="TJ (net)"/>
    <n v="2.3713433917896101E-7"/>
    <n v="4.4771009829584302E-4"/>
  </r>
  <r>
    <x v="1"/>
    <s v="1A3dii"/>
    <x v="5"/>
    <s v="Inland goods-carrying vessels"/>
    <n v="904"/>
    <s v="DERV"/>
    <n v="12"/>
    <x v="2"/>
    <n v="0"/>
    <s v="TJ (net)"/>
    <n v="0"/>
    <n v="0"/>
  </r>
  <r>
    <x v="1"/>
    <s v="1A3dii"/>
    <x v="5"/>
    <s v="Inland goods-carrying vessels"/>
    <n v="904"/>
    <s v="Gas oil"/>
    <n v="15"/>
    <x v="2"/>
    <n v="77.090165656361606"/>
    <s v="TJ (net)"/>
    <n v="3.61767259646218E-7"/>
    <n v="2.7888697975174902E-5"/>
  </r>
  <r>
    <x v="1"/>
    <s v="1A3dii"/>
    <x v="5"/>
    <s v="Inland goods-carrying vessels"/>
    <n v="904"/>
    <s v="Petrol"/>
    <n v="28"/>
    <x v="2"/>
    <n v="0"/>
    <s v="TJ (net)"/>
    <n v="0"/>
    <n v="0"/>
  </r>
  <r>
    <x v="1"/>
    <s v="1A3dii"/>
    <x v="5"/>
    <s v="Shipping between UK and Gibraltar"/>
    <n v="906"/>
    <s v="Fuel oil"/>
    <n v="14"/>
    <x v="2"/>
    <n v="6.9970825317656202E-3"/>
    <s v="TJ (net)"/>
    <n v="10"/>
    <n v="6.9970825317656207E-2"/>
  </r>
  <r>
    <x v="1"/>
    <s v="1A3dii"/>
    <x v="5"/>
    <s v="Shipping between UK and OTs (excl. Gib and Bermuda)"/>
    <n v="907"/>
    <s v="Fuel oil"/>
    <n v="14"/>
    <x v="2"/>
    <n v="1.5276866513054448E-3"/>
    <s v="TJ (net)"/>
    <n v="10"/>
    <n v="1.5276866513054448E-2"/>
  </r>
  <r>
    <x v="4"/>
    <s v="1A2c"/>
    <x v="5"/>
    <s v="Methanol production – combustion"/>
    <n v="996"/>
    <s v="Natural gas"/>
    <n v="19"/>
    <x v="2"/>
    <n v="0"/>
    <s v="TJ (net)"/>
    <n v="6.7000000000000004E-7"/>
    <n v="0"/>
  </r>
  <r>
    <x v="1"/>
    <s v="1A3ai(i)"/>
    <x v="5"/>
    <s v="Aircraft between UK and Bermuda - TOL"/>
    <n v="1004"/>
    <s v="Aviation turbine fuel"/>
    <n v="3"/>
    <x v="2"/>
    <n v="37.882533541844097"/>
    <s v="TJ (net)"/>
    <n v="3.6351468138291402E-5"/>
    <n v="1.3770857110441E-3"/>
  </r>
  <r>
    <x v="1"/>
    <s v="1A3dii"/>
    <x v="5"/>
    <s v="Shipping between UK and Bermuda"/>
    <n v="1005"/>
    <s v="Fuel oil"/>
    <n v="14"/>
    <x v="2"/>
    <n v="6.3370252162339279E-5"/>
    <s v="TJ (net)"/>
    <n v="10"/>
    <n v="6.3370252162339279E-4"/>
  </r>
  <r>
    <x v="8"/>
    <s v="z_1A3ai(ii)"/>
    <x v="5"/>
    <s v="Aircraft between UK and Bermuda - Cruise"/>
    <n v="1006"/>
    <s v="Aviation turbine fuel"/>
    <n v="3"/>
    <x v="2"/>
    <n v="723.66664719248695"/>
    <s v="TJ (net)"/>
    <n v="3.6351468138291402E-5"/>
    <n v="2.6306345068161902E-2"/>
  </r>
  <r>
    <x v="1"/>
    <s v="1A3dii"/>
    <x v="5"/>
    <s v="Shipping between UK and CDs"/>
    <n v="1007"/>
    <s v="Fuel oil"/>
    <n v="14"/>
    <x v="2"/>
    <n v="2.9445791486344697E-4"/>
    <s v="Mt fuel consumed"/>
    <n v="10"/>
    <n v="2.9445791486344694E-3"/>
  </r>
  <r>
    <x v="1"/>
    <s v="1A3dii"/>
    <x v="5"/>
    <s v="Shipping between UK and CDs"/>
    <n v="1007"/>
    <s v="Gas oil"/>
    <n v="15"/>
    <x v="2"/>
    <n v="5.3868107316088279E-3"/>
    <s v="Mt fuel consumed"/>
    <n v="5.3634457829646296"/>
    <n v="2.889186730207598E-2"/>
  </r>
  <r>
    <x v="0"/>
    <s v="1A4ci"/>
    <x v="6"/>
    <s v="Agriculture - stationary combustion"/>
    <n v="2"/>
    <s v="Burning oil"/>
    <n v="5"/>
    <x v="2"/>
    <n v="0"/>
    <s v="TJ (net)"/>
    <n v="1.1587401855471801E-6"/>
    <n v="0"/>
  </r>
  <r>
    <x v="0"/>
    <s v="1A4ci"/>
    <x v="6"/>
    <s v="Agriculture - stationary combustion"/>
    <n v="2"/>
    <s v="Coal"/>
    <n v="7"/>
    <x v="2"/>
    <n v="0"/>
    <s v="TJ (net)"/>
    <n v="1.7825311942958999E-6"/>
    <n v="0"/>
  </r>
  <r>
    <x v="0"/>
    <s v="1A4ci"/>
    <x v="6"/>
    <s v="Agriculture - stationary combustion"/>
    <n v="2"/>
    <s v="Coke"/>
    <n v="8"/>
    <x v="2"/>
    <n v="0"/>
    <s v="TJ (net)"/>
    <n v="1.6778523489932899E-6"/>
    <n v="0"/>
  </r>
  <r>
    <x v="0"/>
    <s v="1A4ci"/>
    <x v="6"/>
    <s v="Agriculture - stationary combustion"/>
    <n v="2"/>
    <s v="Fuel oil"/>
    <n v="14"/>
    <x v="2"/>
    <n v="732.86100728379995"/>
    <s v="TJ (net)"/>
    <n v="3.3758061761169502E-6"/>
    <n v="2.4739967146239399E-3"/>
  </r>
  <r>
    <x v="0"/>
    <s v="1A4ci"/>
    <x v="6"/>
    <s v="Agriculture - stationary combustion"/>
    <n v="2"/>
    <s v="Natural gas"/>
    <n v="19"/>
    <x v="2"/>
    <n v="3361.3705957351299"/>
    <s v="TJ (net)"/>
    <n v="2.7316341534284601E-6"/>
    <n v="9.1820347216402497E-3"/>
  </r>
  <r>
    <x v="0"/>
    <s v="1A4ci"/>
    <x v="6"/>
    <s v="Agriculture - stationary combustion"/>
    <n v="2"/>
    <s v="Straw"/>
    <n v="34"/>
    <x v="2"/>
    <n v="4371.1611508709502"/>
    <s v="TJ (net)"/>
    <n v="1.9600037510827701E-4"/>
    <n v="0.85674922522943397"/>
  </r>
  <r>
    <x v="0"/>
    <s v="1A4ci"/>
    <x v="6"/>
    <s v="Agriculture - stationary combustion"/>
    <n v="2"/>
    <s v="Vaporising oil"/>
    <n v="37"/>
    <x v="2"/>
    <n v="0"/>
    <s v="TJ (net)"/>
    <n v="1.19466456894007E-6"/>
    <n v="0"/>
  </r>
  <r>
    <x v="1"/>
    <s v="1A3ai(i)"/>
    <x v="6"/>
    <s v="Aircraft - international take off and landing"/>
    <n v="3"/>
    <s v="Aviation spirit"/>
    <n v="2"/>
    <x v="2"/>
    <n v="4.0345001927201703E-2"/>
    <s v="TJ (net)"/>
    <n v="5.9447221108433195E-4"/>
    <n v="2.3983982501865199E-5"/>
  </r>
  <r>
    <x v="1"/>
    <s v="1A3ai(i)"/>
    <x v="6"/>
    <s v="Aircraft - international take off and landing"/>
    <n v="3"/>
    <s v="Aviation turbine fuel"/>
    <n v="3"/>
    <x v="2"/>
    <n v="41929.413742305202"/>
    <s v="TJ (net)"/>
    <n v="2.9422287429936101E-5"/>
    <n v="1.23365926289482"/>
  </r>
  <r>
    <x v="1"/>
    <s v="1A3dii"/>
    <x v="6"/>
    <s v="Shipping - coastal"/>
    <n v="6"/>
    <s v="Fuel oil"/>
    <n v="14"/>
    <x v="2"/>
    <n v="0.18647236593720706"/>
    <s v="Mt fuel consumed"/>
    <n v="2.548742411613"/>
    <n v="0.47527002765797893"/>
  </r>
  <r>
    <x v="1"/>
    <s v="1A3dii"/>
    <x v="6"/>
    <s v="Shipping - coastal"/>
    <n v="6"/>
    <s v="Gas oil"/>
    <n v="15"/>
    <x v="2"/>
    <n v="1.047190885514991"/>
    <s v="Mt fuel consumed"/>
    <n v="1.57344792287006"/>
    <n v="1.6477003236620213"/>
  </r>
  <r>
    <x v="2"/>
    <s v="1A1c"/>
    <x v="6"/>
    <s v="Coke production"/>
    <n v="7"/>
    <s v="Blast furnace gas"/>
    <n v="4"/>
    <x v="2"/>
    <n v="2047.5378069030301"/>
    <s v="TJ (net)"/>
    <n v="2.3E-5"/>
    <n v="4.70933695587697E-2"/>
  </r>
  <r>
    <x v="2"/>
    <s v="1A1c"/>
    <x v="6"/>
    <s v="Coke production"/>
    <n v="7"/>
    <s v="Coke oven gas"/>
    <n v="9"/>
    <x v="2"/>
    <n v="4612.7767949082099"/>
    <s v="TJ (net)"/>
    <n v="2.3E-5"/>
    <n v="0.106093866282889"/>
  </r>
  <r>
    <x v="3"/>
    <s v="1B1b"/>
    <x v="6"/>
    <s v="Coke production"/>
    <n v="7"/>
    <s v="Coke produced"/>
    <n v="10"/>
    <x v="2"/>
    <n v="36276.9904922079"/>
    <s v="TJ (net)"/>
    <n v="1.41953640029984E-6"/>
    <n v="5.1496508497020303E-2"/>
  </r>
  <r>
    <x v="2"/>
    <s v="1A1c"/>
    <x v="6"/>
    <s v="Coke production"/>
    <n v="7"/>
    <s v="Colliery methane"/>
    <n v="11"/>
    <x v="2"/>
    <n v="0"/>
    <s v="TJ (net)"/>
    <n v="2.7391109770212398E-6"/>
    <n v="0"/>
  </r>
  <r>
    <x v="2"/>
    <s v="1A1c"/>
    <x v="6"/>
    <s v="Coke production"/>
    <n v="7"/>
    <s v="Natural gas"/>
    <n v="19"/>
    <x v="2"/>
    <n v="0"/>
    <s v="TJ (net)"/>
    <n v="2.7316341534284601E-6"/>
    <n v="0"/>
  </r>
  <r>
    <x v="2"/>
    <s v="1A1c"/>
    <x v="6"/>
    <s v="Collieries - combustion"/>
    <n v="8"/>
    <s v="Coal"/>
    <n v="7"/>
    <x v="2"/>
    <n v="0"/>
    <s v="TJ (net)"/>
    <n v="1.8221574344023299E-6"/>
    <n v="0"/>
  </r>
  <r>
    <x v="2"/>
    <s v="1A1c"/>
    <x v="6"/>
    <s v="Collieries - combustion"/>
    <n v="8"/>
    <s v="Coke oven gas"/>
    <n v="9"/>
    <x v="2"/>
    <m/>
    <s v="TJ (net)"/>
    <m/>
    <n v="0"/>
  </r>
  <r>
    <x v="2"/>
    <s v="1A1c"/>
    <x v="6"/>
    <s v="Collieries - combustion"/>
    <n v="8"/>
    <s v="Colliery methane"/>
    <n v="11"/>
    <x v="2"/>
    <n v="862.23681898458005"/>
    <s v="TJ (net)"/>
    <n v="2.7391109770212398E-6"/>
    <n v="2.36176233567254E-3"/>
  </r>
  <r>
    <x v="2"/>
    <s v="1A1c"/>
    <x v="6"/>
    <s v="Collieries - combustion"/>
    <n v="8"/>
    <s v="Natural gas"/>
    <n v="19"/>
    <x v="2"/>
    <n v="256.78356796173699"/>
    <s v="TJ (net)"/>
    <n v="2.7316341534284601E-6"/>
    <n v="7.0143876428349898E-4"/>
  </r>
  <r>
    <x v="3"/>
    <s v="1B1a"/>
    <x v="6"/>
    <s v="Deep-mined coal"/>
    <n v="9"/>
    <s v="Coal produced"/>
    <n v="171"/>
    <x v="2"/>
    <n v="0"/>
    <s v="Mt fuel consumed"/>
    <n v="3"/>
    <n v="0"/>
  </r>
  <r>
    <x v="0"/>
    <s v="1A4bi"/>
    <x v="6"/>
    <s v="Domestic combustion"/>
    <n v="10"/>
    <s v="Anthracite"/>
    <n v="1"/>
    <x v="2"/>
    <n v="2358.2517652627198"/>
    <s v="TJ (net)"/>
    <n v="5.2088120844440398E-5"/>
    <n v="0.122836902930619"/>
  </r>
  <r>
    <x v="0"/>
    <s v="1A4bi"/>
    <x v="6"/>
    <s v="Domestic combustion"/>
    <n v="10"/>
    <s v="Burning oil"/>
    <n v="5"/>
    <x v="2"/>
    <n v="75533.909426932296"/>
    <s v="TJ (net)"/>
    <n v="1.1587401855471801E-6"/>
    <n v="8.7524176224467398E-2"/>
  </r>
  <r>
    <x v="0"/>
    <s v="1A4bi"/>
    <x v="6"/>
    <s v="Domestic combustion"/>
    <n v="10"/>
    <s v="Coal"/>
    <n v="7"/>
    <x v="2"/>
    <n v="3531.9413779220599"/>
    <s v="TJ (net)"/>
    <n v="4.8928773596522304E-4"/>
    <n v="1.7281356003653701"/>
  </r>
  <r>
    <x v="0"/>
    <s v="1A4bi"/>
    <x v="6"/>
    <s v="Domestic combustion"/>
    <n v="10"/>
    <s v="Coke"/>
    <n v="8"/>
    <x v="2"/>
    <m/>
    <s v="TJ (net)"/>
    <m/>
    <n v="0"/>
  </r>
  <r>
    <x v="0"/>
    <s v="1A4bi"/>
    <x v="6"/>
    <s v="Domestic combustion"/>
    <n v="10"/>
    <s v="Fuel oil"/>
    <n v="14"/>
    <x v="2"/>
    <n v="0"/>
    <s v="TJ (net)"/>
    <n v="3.3758061761169502E-6"/>
    <n v="0"/>
  </r>
  <r>
    <x v="0"/>
    <s v="1A4bi"/>
    <x v="6"/>
    <s v="Domestic combustion"/>
    <n v="10"/>
    <s v="Gas oil"/>
    <n v="15"/>
    <x v="2"/>
    <n v="6131.1142716557997"/>
    <s v="TJ (net)"/>
    <n v="1.1218257672091599E-6"/>
    <n v="6.8780419716472996E-3"/>
  </r>
  <r>
    <x v="0"/>
    <s v="1A4bi"/>
    <x v="6"/>
    <s v="Domestic combustion"/>
    <n v="10"/>
    <s v="LPG"/>
    <n v="16"/>
    <x v="2"/>
    <n v="8789.5943608295001"/>
    <s v="TJ (net)"/>
    <n v="4.3748111167638197E-6"/>
    <n v="3.8452815121601501E-2"/>
  </r>
  <r>
    <x v="0"/>
    <s v="1A4bi"/>
    <x v="6"/>
    <s v="Domestic combustion"/>
    <n v="10"/>
    <s v="Natural gas"/>
    <n v="19"/>
    <x v="2"/>
    <n v="1077133.4705025801"/>
    <s v="TJ (net)"/>
    <n v="2.7316341534284601E-6"/>
    <n v="2.94233457582577"/>
  </r>
  <r>
    <x v="0"/>
    <s v="1A4bi"/>
    <x v="6"/>
    <s v="Domestic combustion"/>
    <n v="10"/>
    <s v="Petroleum coke"/>
    <n v="31"/>
    <x v="2"/>
    <n v="1342.54209169776"/>
    <s v="TJ (net)"/>
    <n v="1.4423643000117701E-4"/>
    <n v="0.193643478432798"/>
  </r>
  <r>
    <x v="0"/>
    <s v="1A4bi"/>
    <x v="6"/>
    <s v="Domestic combustion"/>
    <n v="10"/>
    <s v="SSF"/>
    <n v="32"/>
    <x v="2"/>
    <n v="2494.7378799091498"/>
    <s v="TJ (net)"/>
    <n v="1.5777522786892601E-4"/>
    <n v="0.393607837475907"/>
  </r>
  <r>
    <x v="0"/>
    <s v="1A4bi"/>
    <x v="6"/>
    <s v="Domestic combustion"/>
    <n v="10"/>
    <s v="Town gas"/>
    <n v="35"/>
    <x v="2"/>
    <n v="0"/>
    <s v="TJ (net)"/>
    <n v="2.7391109770212398E-6"/>
    <n v="0"/>
  </r>
  <r>
    <x v="0"/>
    <s v="1A4bi"/>
    <x v="6"/>
    <s v="Domestic combustion"/>
    <n v="10"/>
    <s v="Wood"/>
    <n v="39"/>
    <x v="2"/>
    <n v="100440.79728186299"/>
    <s v="TJ (net)"/>
    <n v="3.7798744828642598E-4"/>
    <n v="37.965360668425603"/>
  </r>
  <r>
    <x v="0"/>
    <s v="1A4bi"/>
    <x v="6"/>
    <s v="Domestic combustion"/>
    <n v="10"/>
    <s v="Peat"/>
    <n v="255"/>
    <x v="2"/>
    <n v="45.591446837834603"/>
    <s v="TJ (net)"/>
    <n v="5.9999999999999995E-4"/>
    <n v="2.73548681027008E-2"/>
  </r>
  <r>
    <x v="0"/>
    <s v="1A4bi"/>
    <x v="6"/>
    <s v="Domestic combustion"/>
    <n v="10"/>
    <s v="Charcoal"/>
    <n v="316"/>
    <x v="2"/>
    <n v="3087.1313774082801"/>
    <s v="TJ (net)"/>
    <n v="5.9999999999999995E-4"/>
    <n v="1.8522788264449701"/>
  </r>
  <r>
    <x v="0"/>
    <s v="1A4ciii"/>
    <x v="6"/>
    <s v="Fishing vessels"/>
    <n v="12"/>
    <s v="Fuel oil"/>
    <n v="14"/>
    <x v="2"/>
    <n v="9.3634566991731994E-3"/>
    <s v="Mt fuel consumed"/>
    <n v="3.1076747368370801"/>
    <n v="2.9098577833488466E-2"/>
  </r>
  <r>
    <x v="0"/>
    <s v="1A4ciii"/>
    <x v="6"/>
    <s v="Fishing vessels"/>
    <n v="12"/>
    <s v="Gas oil"/>
    <n v="15"/>
    <x v="2"/>
    <n v="0.14417791489319862"/>
    <s v="Mt fuel consumed"/>
    <n v="2.2822164339198299"/>
    <n v="0.3290452067775525"/>
  </r>
  <r>
    <x v="8"/>
    <s v="z_11C"/>
    <x v="6"/>
    <s v="Natural sources"/>
    <n v="13"/>
    <s v="Non-fuel combustion"/>
    <n v="21"/>
    <x v="2"/>
    <n v="1"/>
    <s v="no units"/>
    <n v="91"/>
    <n v="91"/>
  </r>
  <r>
    <x v="3"/>
    <s v="1B2b"/>
    <x v="6"/>
    <s v="Gas leakage"/>
    <n v="14"/>
    <s v="Natural gas supply"/>
    <n v="170"/>
    <x v="2"/>
    <n v="115.203125993345"/>
    <s v="kt Ngas leaked"/>
    <n v="0.12714279982040499"/>
    <n v="14.647247986856801"/>
  </r>
  <r>
    <x v="3"/>
    <s v="1B2b"/>
    <x v="6"/>
    <s v="Gas leakage"/>
    <n v="14"/>
    <s v="Natural Gas (leakage at point of use)"/>
    <n v="312"/>
    <x v="2"/>
    <n v="1342015.52568776"/>
    <s v="TJ (net)"/>
    <n v="2.9705861812518697E-7"/>
    <n v="0.39865727756335201"/>
  </r>
  <r>
    <x v="3"/>
    <s v="1B2b"/>
    <x v="6"/>
    <s v="Gas leakage"/>
    <n v="14"/>
    <s v="Natural Gas (transmission leakage)"/>
    <n v="315"/>
    <x v="2"/>
    <n v="2.9023528368126899"/>
    <s v="kt Ngas leaked"/>
    <n v="0.12714279982040499"/>
    <n v="0.36901326573906001"/>
  </r>
  <r>
    <x v="2"/>
    <s v="1A1c"/>
    <x v="6"/>
    <s v="Gas production"/>
    <n v="15"/>
    <s v="Colliery methane"/>
    <n v="11"/>
    <x v="2"/>
    <n v="0"/>
    <s v="TJ (net)"/>
    <n v="2.7391109770212398E-6"/>
    <n v="0"/>
  </r>
  <r>
    <x v="2"/>
    <s v="1A1c"/>
    <x v="6"/>
    <s v="Gas production"/>
    <n v="15"/>
    <s v="LPG"/>
    <n v="16"/>
    <x v="2"/>
    <n v="0"/>
    <s v="TJ (net)"/>
    <n v="4.3748111167638197E-6"/>
    <n v="0"/>
  </r>
  <r>
    <x v="2"/>
    <s v="1A1c"/>
    <x v="6"/>
    <s v="Gas production"/>
    <n v="15"/>
    <s v="Natural gas"/>
    <n v="19"/>
    <x v="2"/>
    <n v="10968.5252175684"/>
    <s v="TJ (net)"/>
    <n v="2.7316341534284601E-6"/>
    <n v="2.9961998097051201E-2"/>
  </r>
  <r>
    <x v="2"/>
    <s v="1A1c"/>
    <x v="6"/>
    <s v="Gas production"/>
    <n v="15"/>
    <s v="OPG"/>
    <n v="26"/>
    <x v="2"/>
    <n v="0"/>
    <s v="TJ (net)"/>
    <n v="4.1225452947826196E-6"/>
    <n v="0"/>
  </r>
  <r>
    <x v="2"/>
    <s v="1A1c"/>
    <x v="6"/>
    <s v="Gas production"/>
    <n v="15"/>
    <s v="Town gas"/>
    <n v="35"/>
    <x v="2"/>
    <n v="0"/>
    <s v="TJ (net)"/>
    <n v="2.7391109770212398E-6"/>
    <n v="0"/>
  </r>
  <r>
    <x v="4"/>
    <s v="1A2a"/>
    <x v="6"/>
    <s v="Blast furnaces"/>
    <n v="16"/>
    <s v="Blast furnace gas"/>
    <n v="4"/>
    <x v="2"/>
    <n v="10078.253565962899"/>
    <s v="TJ (net)"/>
    <n v="2.3E-5"/>
    <n v="0.23179983201714699"/>
  </r>
  <r>
    <x v="4"/>
    <s v="1A2a"/>
    <x v="6"/>
    <s v="Blast furnaces"/>
    <n v="16"/>
    <s v="Coke oven gas"/>
    <n v="9"/>
    <x v="2"/>
    <n v="953.27725870643997"/>
    <s v="TJ (net)"/>
    <n v="2.3E-5"/>
    <n v="2.1925376950248099E-2"/>
  </r>
  <r>
    <x v="4"/>
    <s v="1A2a"/>
    <x v="6"/>
    <s v="Blast furnaces"/>
    <n v="16"/>
    <s v="Natural gas"/>
    <n v="19"/>
    <x v="2"/>
    <n v="945.72625927598995"/>
    <s v="TJ (net)"/>
    <n v="2.7316341534284601E-6"/>
    <n v="2.58337814963243E-3"/>
  </r>
  <r>
    <x v="5"/>
    <s v="2C1"/>
    <x v="6"/>
    <s v="Blast furnaces"/>
    <n v="16"/>
    <s v="Iron production (blast furnace)"/>
    <n v="172"/>
    <x v="2"/>
    <n v="5.1435097581937503"/>
    <s v="Mt material produced"/>
    <n v="0.12"/>
    <n v="0.61722117098325002"/>
  </r>
  <r>
    <x v="4"/>
    <s v="1A2a"/>
    <x v="6"/>
    <s v="Sinter production"/>
    <n v="17"/>
    <s v="Coke"/>
    <n v="8"/>
    <x v="2"/>
    <n v="7595.97554181143"/>
    <s v="TJ (net)"/>
    <n v="1.6692017647885302E-5"/>
    <n v="0.12679215779682201"/>
  </r>
  <r>
    <x v="6"/>
    <s v="5C1a"/>
    <x v="6"/>
    <s v="Incineration"/>
    <n v="18"/>
    <s v="MSW"/>
    <n v="52"/>
    <x v="2"/>
    <m/>
    <s v="TJ (net)"/>
    <m/>
    <n v="0"/>
  </r>
  <r>
    <x v="4"/>
    <s v="1A2a"/>
    <x v="6"/>
    <s v="Iron and steel - combustion plant"/>
    <n v="19"/>
    <s v="Blast furnace gas"/>
    <n v="4"/>
    <x v="2"/>
    <n v="17475.565022477502"/>
    <s v="TJ (net)"/>
    <n v="2.3E-5"/>
    <n v="0.401937995516983"/>
  </r>
  <r>
    <x v="4"/>
    <s v="1A2a"/>
    <x v="6"/>
    <s v="Iron and steel - combustion plant"/>
    <n v="19"/>
    <s v="Coal"/>
    <n v="7"/>
    <x v="2"/>
    <n v="886.53563646828798"/>
    <s v="TJ (net)"/>
    <n v="1.73130193905817E-6"/>
    <n v="1.53486086646172E-3"/>
  </r>
  <r>
    <x v="4"/>
    <s v="1A2a"/>
    <x v="6"/>
    <s v="Iron and steel - combustion plant"/>
    <n v="19"/>
    <s v="Coke"/>
    <n v="8"/>
    <x v="2"/>
    <n v="60.3748"/>
    <s v="TJ (net)"/>
    <n v="1.6778523489932899E-6"/>
    <n v="1.013E-4"/>
  </r>
  <r>
    <x v="4"/>
    <s v="1A2a"/>
    <x v="6"/>
    <s v="Iron and steel - combustion plant"/>
    <n v="19"/>
    <s v="Coke oven gas"/>
    <n v="9"/>
    <x v="2"/>
    <n v="5494.2731145657099"/>
    <s v="TJ (net)"/>
    <n v="2.3E-5"/>
    <n v="0.12636828163501099"/>
  </r>
  <r>
    <x v="4"/>
    <s v="1A2a"/>
    <x v="6"/>
    <s v="Iron and steel - combustion plant"/>
    <n v="19"/>
    <s v="Fuel oil"/>
    <n v="14"/>
    <x v="2"/>
    <n v="440.60342962729499"/>
    <s v="TJ (net)"/>
    <n v="8.3648294629446595E-7"/>
    <n v="3.6855725496208599E-4"/>
  </r>
  <r>
    <x v="4"/>
    <s v="1A2a"/>
    <x v="6"/>
    <s v="Iron and steel - combustion plant"/>
    <n v="19"/>
    <s v="Gas oil"/>
    <n v="15"/>
    <x v="2"/>
    <n v="115.98810053111001"/>
    <s v="TJ (net)"/>
    <n v="6.5989751012303301E-7"/>
    <n v="7.6540258744379501E-5"/>
  </r>
  <r>
    <x v="4"/>
    <s v="1A2a"/>
    <x v="6"/>
    <s v="Iron and steel - combustion plant"/>
    <n v="19"/>
    <s v="LPG"/>
    <n v="16"/>
    <x v="2"/>
    <n v="30.888732212499999"/>
    <s v="TJ (net)"/>
    <n v="4.3748111167638197E-6"/>
    <n v="1.3513236906598599E-4"/>
  </r>
  <r>
    <x v="4"/>
    <s v="1A2a"/>
    <x v="6"/>
    <s v="Iron and steel - combustion plant"/>
    <n v="19"/>
    <s v="Natural gas"/>
    <n v="19"/>
    <x v="2"/>
    <n v="13303.0963869276"/>
    <s v="TJ (net)"/>
    <n v="2.7316341534284601E-6"/>
    <n v="3.6339192436882203E-2"/>
  </r>
  <r>
    <x v="4"/>
    <s v="1A2a"/>
    <x v="6"/>
    <s v="Iron and steel - combustion plant"/>
    <n v="19"/>
    <s v="Town gas"/>
    <n v="35"/>
    <x v="2"/>
    <n v="0"/>
    <s v="TJ (net)"/>
    <n v="2.7391109770212398E-6"/>
    <n v="0"/>
  </r>
  <r>
    <x v="6"/>
    <s v="5A"/>
    <x v="6"/>
    <s v="Landfill"/>
    <n v="20"/>
    <s v="Non-fuel combustion"/>
    <n v="21"/>
    <x v="2"/>
    <n v="0.770372321484453"/>
    <s v="EF = Emission fuel = 1"/>
    <n v="2.0766834533707699"/>
    <n v="1.5998194529615899"/>
  </r>
  <r>
    <x v="4"/>
    <s v="1A2f"/>
    <x v="6"/>
    <s v="Lime production - non decarbonising"/>
    <n v="21"/>
    <s v="Coal"/>
    <n v="7"/>
    <x v="2"/>
    <n v="1330.4535539999999"/>
    <s v="TJ (net)"/>
    <n v="1.90839694656489E-6"/>
    <n v="2.5390335000000101E-3"/>
  </r>
  <r>
    <x v="4"/>
    <s v="1A2f"/>
    <x v="6"/>
    <s v="Lime production - non decarbonising"/>
    <n v="21"/>
    <s v="Coke"/>
    <n v="8"/>
    <x v="2"/>
    <n v="0"/>
    <s v="TJ (net)"/>
    <n v="1.6778523489932899E-6"/>
    <n v="0"/>
  </r>
  <r>
    <x v="4"/>
    <s v="1A2f"/>
    <x v="6"/>
    <s v="Lime production - non decarbonising"/>
    <n v="21"/>
    <s v="Natural gas"/>
    <n v="19"/>
    <x v="2"/>
    <n v="4472.8621404470896"/>
    <s v="TJ (net)"/>
    <n v="2.7316341534284601E-6"/>
    <n v="1.2218222986422399E-2"/>
  </r>
  <r>
    <x v="0"/>
    <s v="1A4ai"/>
    <x v="6"/>
    <s v="Miscellaneous industrial/commercial combustion"/>
    <n v="22"/>
    <s v="Coal"/>
    <n v="7"/>
    <x v="2"/>
    <n v="82.718139546578897"/>
    <s v="TJ (net)"/>
    <n v="1.83879642921312E-6"/>
    <n v="1.52101819629402E-4"/>
  </r>
  <r>
    <x v="0"/>
    <s v="1A4ai"/>
    <x v="6"/>
    <s v="Miscellaneous industrial/commercial combustion"/>
    <n v="22"/>
    <s v="Coke"/>
    <n v="8"/>
    <x v="2"/>
    <n v="0"/>
    <s v="TJ (net)"/>
    <n v="1.6778523489932899E-6"/>
    <n v="0"/>
  </r>
  <r>
    <x v="0"/>
    <s v="1A4ai"/>
    <x v="6"/>
    <s v="Miscellaneous industrial/commercial combustion"/>
    <n v="22"/>
    <s v="Fuel oil"/>
    <n v="14"/>
    <x v="2"/>
    <n v="1020.28728000867"/>
    <s v="TJ (net)"/>
    <n v="3.3758061761169502E-6"/>
    <n v="3.4442921012668298E-3"/>
  </r>
  <r>
    <x v="0"/>
    <s v="1A4ai"/>
    <x v="6"/>
    <s v="Miscellaneous industrial/commercial combustion"/>
    <n v="22"/>
    <s v="Gas oil"/>
    <n v="15"/>
    <x v="2"/>
    <n v="571.00908285906098"/>
    <s v="TJ (net)"/>
    <n v="1.1218257672091599E-6"/>
    <n v="6.4057270246176503E-4"/>
  </r>
  <r>
    <x v="0"/>
    <s v="1A4ai"/>
    <x v="6"/>
    <s v="Miscellaneous industrial/commercial combustion"/>
    <n v="22"/>
    <s v="Natural gas"/>
    <n v="19"/>
    <x v="2"/>
    <n v="214671.51428004599"/>
    <s v="TJ (net)"/>
    <n v="2.7316341534284601E-6"/>
    <n v="0.58640404017557901"/>
  </r>
  <r>
    <x v="2"/>
    <s v="1A1a"/>
    <x v="6"/>
    <s v="Miscellaneous industrial/commercial combustion"/>
    <n v="22"/>
    <s v="Landfill gas"/>
    <n v="24"/>
    <x v="2"/>
    <n v="270.902574526872"/>
    <s v="TJ (net)"/>
    <n v="4.2576257897609303E-6"/>
    <n v="1.15340178781824E-3"/>
  </r>
  <r>
    <x v="0"/>
    <s v="1A4ai"/>
    <x v="6"/>
    <s v="Miscellaneous industrial/commercial combustion"/>
    <n v="22"/>
    <s v="SSF"/>
    <n v="32"/>
    <x v="2"/>
    <n v="0"/>
    <s v="TJ (net)"/>
    <n v="1.6099513047849501E-6"/>
    <n v="0"/>
  </r>
  <r>
    <x v="0"/>
    <s v="1A4ai"/>
    <x v="6"/>
    <s v="Miscellaneous industrial/commercial combustion"/>
    <n v="22"/>
    <s v="Town gas"/>
    <n v="35"/>
    <x v="2"/>
    <n v="0"/>
    <s v="TJ (net)"/>
    <n v="2.7391109770212398E-6"/>
    <n v="0"/>
  </r>
  <r>
    <x v="2"/>
    <s v="1A1a"/>
    <x v="6"/>
    <s v="Miscellaneous industrial/commercial combustion"/>
    <n v="22"/>
    <s v="MSW"/>
    <n v="52"/>
    <x v="2"/>
    <n v="15060.916067296999"/>
    <s v="TJ (net)"/>
    <n v="1.13965810728763E-6"/>
    <n v="1.7164295099273599E-2"/>
  </r>
  <r>
    <x v="2"/>
    <s v="1A1c"/>
    <x v="6"/>
    <s v="Nuclear fuel production"/>
    <n v="23"/>
    <s v="Natural gas"/>
    <n v="19"/>
    <x v="2"/>
    <n v="0"/>
    <s v="TJ (net)"/>
    <n v="2.7316341534284601E-6"/>
    <n v="0"/>
  </r>
  <r>
    <x v="3"/>
    <s v="1B2c"/>
    <x v="6"/>
    <s v="Upstream Oil Production - flaring"/>
    <n v="24"/>
    <s v="Non-fuel combustion"/>
    <n v="21"/>
    <x v="2"/>
    <n v="551038.29377315205"/>
    <s v="t"/>
    <n v="1.3077899642321401E-5"/>
    <n v="7.2064235050413004"/>
  </r>
  <r>
    <x v="3"/>
    <s v="1B2ai"/>
    <x v="6"/>
    <s v="Upstream Oil Production - process emissions"/>
    <n v="25"/>
    <s v="Non-fuel combustion"/>
    <n v="21"/>
    <x v="2"/>
    <n v="0.41217442792616099"/>
    <s v="EF = Emission fuel = 1"/>
    <n v="1.7254916979274399"/>
    <n v="0.71120355348458297"/>
  </r>
  <r>
    <x v="2"/>
    <s v="1A1c"/>
    <x v="6"/>
    <s v="Upstream Oil Production - fuel combustion"/>
    <n v="26"/>
    <s v="Gas oil"/>
    <n v="15"/>
    <x v="2"/>
    <n v="19053.4134544232"/>
    <s v="TJ (net)"/>
    <n v="2.5394966730333901E-5"/>
    <n v="0.48386080077437299"/>
  </r>
  <r>
    <x v="2"/>
    <s v="1A1c"/>
    <x v="6"/>
    <s v="Upstream Oil Production - fuel combustion"/>
    <n v="26"/>
    <s v="Natural gas"/>
    <n v="19"/>
    <x v="2"/>
    <n v="97345.003789561699"/>
    <s v="TJ (net)"/>
    <n v="1.16867974971139E-6"/>
    <n v="0.11376513466443899"/>
  </r>
  <r>
    <x v="3"/>
    <s v="1B1a"/>
    <x v="6"/>
    <s v="Open-cast coal"/>
    <n v="27"/>
    <s v="Coal produced"/>
    <n v="171"/>
    <x v="2"/>
    <n v="3.1950124999999998"/>
    <s v="Mt fuel consumed"/>
    <n v="0.2"/>
    <n v="0.63900250000000003"/>
  </r>
  <r>
    <x v="4"/>
    <s v="1A2gviii"/>
    <x v="6"/>
    <s v="Other industrial combustion"/>
    <n v="29"/>
    <s v="Burning oil"/>
    <n v="5"/>
    <x v="2"/>
    <n v="56327.849385280002"/>
    <s v="TJ (net)"/>
    <n v="6.8161187385128203E-7"/>
    <n v="3.8393730969513498E-2"/>
  </r>
  <r>
    <x v="4"/>
    <s v="1A2gviii"/>
    <x v="6"/>
    <s v="Other industrial combustion"/>
    <n v="29"/>
    <s v="Coal"/>
    <n v="7"/>
    <x v="2"/>
    <n v="4421.7761937156802"/>
    <s v="TJ (net)"/>
    <n v="1.9681403207590402E-6"/>
    <n v="8.7026760162242697E-3"/>
  </r>
  <r>
    <x v="4"/>
    <s v="1A2gviii"/>
    <x v="6"/>
    <s v="Other industrial combustion"/>
    <n v="29"/>
    <s v="Coke"/>
    <n v="8"/>
    <x v="2"/>
    <m/>
    <s v="TJ (net)"/>
    <m/>
    <n v="0"/>
  </r>
  <r>
    <x v="4"/>
    <s v="1A2gviii"/>
    <x v="6"/>
    <s v="Other industrial combustion"/>
    <n v="29"/>
    <s v="Coke oven gas"/>
    <n v="9"/>
    <x v="2"/>
    <n v="4.1602424820651702"/>
    <s v="TJ (net)"/>
    <n v="2.3E-5"/>
    <n v="9.5685577087498898E-5"/>
  </r>
  <r>
    <x v="4"/>
    <s v="1A2gviii"/>
    <x v="6"/>
    <s v="Other industrial combustion"/>
    <n v="29"/>
    <s v="Colliery methane"/>
    <n v="11"/>
    <x v="2"/>
    <n v="15.0621676069511"/>
    <s v="TJ (net)"/>
    <n v="2.7391109770212398E-6"/>
    <n v="4.1256948629933503E-5"/>
  </r>
  <r>
    <x v="4"/>
    <s v="1A2gviii"/>
    <x v="6"/>
    <s v="Other industrial combustion"/>
    <n v="29"/>
    <s v="Fuel oil"/>
    <n v="14"/>
    <x v="2"/>
    <n v="12632.2745997415"/>
    <s v="TJ (net)"/>
    <n v="8.3648294629446595E-7"/>
    <n v="1.0566682275592499E-2"/>
  </r>
  <r>
    <x v="4"/>
    <s v="1A2gviii"/>
    <x v="6"/>
    <s v="Other industrial combustion"/>
    <n v="29"/>
    <s v="Gas oil"/>
    <n v="15"/>
    <x v="2"/>
    <n v="2396.6823550129002"/>
    <s v="TJ (net)"/>
    <n v="6.5989751012303301E-7"/>
    <n v="1.58156471862882E-3"/>
  </r>
  <r>
    <x v="4"/>
    <s v="1A2gviii"/>
    <x v="6"/>
    <s v="Other industrial combustion"/>
    <n v="29"/>
    <s v="LPG"/>
    <n v="16"/>
    <x v="2"/>
    <n v="19200.898063938999"/>
    <s v="TJ (net)"/>
    <n v="4.3748111167638197E-6"/>
    <n v="8.4000302301969199E-2"/>
  </r>
  <r>
    <x v="4"/>
    <s v="1A2gviii"/>
    <x v="6"/>
    <s v="Other industrial combustion"/>
    <n v="29"/>
    <s v="Natural gas"/>
    <n v="19"/>
    <x v="2"/>
    <n v="109222.688917741"/>
    <s v="TJ (net)"/>
    <n v="2.7316341534284601E-6"/>
    <n v="0.29835642737699403"/>
  </r>
  <r>
    <x v="4"/>
    <s v="1A2gviii"/>
    <x v="6"/>
    <s v="Other industrial combustion"/>
    <n v="29"/>
    <s v="OPG"/>
    <n v="26"/>
    <x v="2"/>
    <m/>
    <s v="TJ (net)"/>
    <m/>
    <n v="0"/>
  </r>
  <r>
    <x v="4"/>
    <s v="1A2gviii"/>
    <x v="6"/>
    <s v="Other industrial combustion"/>
    <n v="29"/>
    <s v="Petroleum coke"/>
    <n v="31"/>
    <x v="2"/>
    <n v="693.8852188326"/>
    <s v="TJ (net)"/>
    <n v="2.5000000000000001E-5"/>
    <n v="1.7347130470815E-2"/>
  </r>
  <r>
    <x v="4"/>
    <s v="1A2gviii"/>
    <x v="6"/>
    <s v="Other industrial combustion"/>
    <n v="29"/>
    <s v="SSF"/>
    <n v="32"/>
    <x v="2"/>
    <n v="0"/>
    <s v="TJ (net)"/>
    <n v="1.6099513047849501E-6"/>
    <n v="0"/>
  </r>
  <r>
    <x v="4"/>
    <s v="1A2gviii"/>
    <x v="6"/>
    <s v="Other industrial combustion"/>
    <n v="29"/>
    <s v="Town gas"/>
    <n v="35"/>
    <x v="2"/>
    <n v="0"/>
    <s v="TJ (net)"/>
    <n v="2.7391109770212398E-6"/>
    <n v="0"/>
  </r>
  <r>
    <x v="4"/>
    <s v="1A2gviii"/>
    <x v="6"/>
    <s v="Other industrial combustion"/>
    <n v="29"/>
    <s v="Wood"/>
    <n v="39"/>
    <x v="2"/>
    <n v="18497.259757804401"/>
    <s v="TJ (net)"/>
    <n v="2.1720996770461301E-5"/>
    <n v="0.40177891946165301"/>
  </r>
  <r>
    <x v="4"/>
    <s v="1A2gviii"/>
    <x v="6"/>
    <s v="Other industrial combustion"/>
    <n v="29"/>
    <s v="Lubricants"/>
    <n v="66"/>
    <x v="2"/>
    <n v="4301.0456255704203"/>
    <s v="TJ (net)"/>
    <n v="3.3963746807110802E-6"/>
    <n v="1.46079624632705E-2"/>
  </r>
  <r>
    <x v="4"/>
    <s v="1A2gviii"/>
    <x v="6"/>
    <s v="Other industrial combustion"/>
    <n v="29"/>
    <s v="Biomass"/>
    <n v="253"/>
    <x v="2"/>
    <n v="68690.130931995402"/>
    <s v="TJ (net)"/>
    <n v="2.1720996770461301E-5"/>
    <n v="1.49201811213644"/>
  </r>
  <r>
    <x v="2"/>
    <s v="1A1a"/>
    <x v="6"/>
    <s v="Power stations"/>
    <n v="33"/>
    <s v="Burning oil"/>
    <n v="5"/>
    <x v="2"/>
    <n v="2.3488864856405299E-2"/>
    <s v="TJ (net)"/>
    <n v="3.4229253056191302E-7"/>
    <n v="8.0400629917257601E-9"/>
  </r>
  <r>
    <x v="2"/>
    <s v="1A1a"/>
    <x v="6"/>
    <s v="Power stations"/>
    <n v="33"/>
    <s v="Coal"/>
    <n v="7"/>
    <x v="2"/>
    <n v="0"/>
    <s v="TJ (net)"/>
    <n v="8.8755245915519603E-7"/>
    <n v="0"/>
  </r>
  <r>
    <x v="2"/>
    <s v="1A1a"/>
    <x v="6"/>
    <s v="Power stations"/>
    <n v="33"/>
    <s v="Coke"/>
    <n v="8"/>
    <x v="2"/>
    <n v="0"/>
    <s v="TJ (net)"/>
    <n v="1.0067114093959699E-6"/>
    <n v="0"/>
  </r>
  <r>
    <x v="2"/>
    <s v="1A1a"/>
    <x v="6"/>
    <s v="Power stations"/>
    <n v="33"/>
    <s v="Fuel oil"/>
    <n v="14"/>
    <x v="2"/>
    <n v="1.7897002944186799"/>
    <s v="TJ (net)"/>
    <n v="4.1330244476995301E-6"/>
    <n v="7.3968750708874498E-6"/>
  </r>
  <r>
    <x v="2"/>
    <s v="1A1a"/>
    <x v="6"/>
    <s v="Power stations"/>
    <n v="33"/>
    <s v="Gas oil"/>
    <n v="15"/>
    <x v="2"/>
    <n v="0.50595517734051698"/>
    <s v="TJ (net)"/>
    <n v="5.8551474296677602E-6"/>
    <n v="2.9624421561324199E-6"/>
  </r>
  <r>
    <x v="2"/>
    <s v="1A1a"/>
    <x v="6"/>
    <s v="Power stations"/>
    <n v="33"/>
    <s v="LPG"/>
    <n v="16"/>
    <x v="2"/>
    <n v="0"/>
    <s v="TJ (net)"/>
    <n v="4.3748111167638197E-6"/>
    <n v="0"/>
  </r>
  <r>
    <x v="2"/>
    <s v="1A1a"/>
    <x v="6"/>
    <s v="Power stations"/>
    <n v="33"/>
    <s v="Natural gas"/>
    <n v="19"/>
    <x v="2"/>
    <n v="433828.02317613398"/>
    <s v="TJ (net)"/>
    <n v="1.0741248578827901E-6"/>
    <n v="0.46598546373963701"/>
  </r>
  <r>
    <x v="2"/>
    <s v="1A1a"/>
    <x v="6"/>
    <s v="Power stations"/>
    <n v="33"/>
    <s v="Landfill gas"/>
    <n v="24"/>
    <x v="2"/>
    <n v="31876.155400412801"/>
    <s v="TJ (net)"/>
    <n v="4.2576257897609303E-6"/>
    <n v="0.13571674131122499"/>
  </r>
  <r>
    <x v="2"/>
    <s v="1A1a"/>
    <x v="6"/>
    <s v="Power stations"/>
    <n v="33"/>
    <s v="Sewage gas"/>
    <n v="25"/>
    <x v="2"/>
    <n v="17656.348314165502"/>
    <s v="TJ (net)"/>
    <n v="2.8493341823784701E-6"/>
    <n v="5.0308836787532202E-2"/>
  </r>
  <r>
    <x v="2"/>
    <s v="1A1a"/>
    <x v="6"/>
    <s v="Power stations"/>
    <n v="33"/>
    <s v="OPG"/>
    <n v="26"/>
    <x v="2"/>
    <n v="0"/>
    <s v="TJ (net)"/>
    <n v="4.1225452947826196E-6"/>
    <n v="0"/>
  </r>
  <r>
    <x v="2"/>
    <s v="1A1a"/>
    <x v="6"/>
    <s v="Power stations"/>
    <n v="33"/>
    <s v="Orimulsion"/>
    <n v="27"/>
    <x v="2"/>
    <n v="0"/>
    <s v="TJ (net)"/>
    <n v="0"/>
    <n v="0"/>
  </r>
  <r>
    <x v="2"/>
    <s v="1A1a"/>
    <x v="6"/>
    <s v="Power stations"/>
    <n v="33"/>
    <s v="Petroleum coke"/>
    <n v="31"/>
    <x v="2"/>
    <n v="0"/>
    <s v="TJ (net)"/>
    <n v="0"/>
    <n v="0"/>
  </r>
  <r>
    <x v="2"/>
    <s v="1A1a"/>
    <x v="6"/>
    <s v="Power stations"/>
    <n v="33"/>
    <s v="Straw"/>
    <n v="34"/>
    <x v="2"/>
    <n v="2865.2370940268902"/>
    <s v="TJ (net)"/>
    <n v="2.1083055073930402E-6"/>
    <n v="6.0407951453237199E-3"/>
  </r>
  <r>
    <x v="2"/>
    <s v="1A1a"/>
    <x v="6"/>
    <s v="Power stations"/>
    <n v="33"/>
    <s v="Wood"/>
    <n v="39"/>
    <x v="2"/>
    <n v="113567.349154535"/>
    <s v="TJ (net)"/>
    <n v="1.7389532202721601E-6"/>
    <n v="0.197488307530051"/>
  </r>
  <r>
    <x v="2"/>
    <s v="1A1a"/>
    <x v="6"/>
    <s v="Power stations"/>
    <n v="33"/>
    <s v="Slurry"/>
    <n v="40"/>
    <x v="2"/>
    <n v="0"/>
    <s v="TJ (net)"/>
    <n v="0"/>
    <n v="0"/>
  </r>
  <r>
    <x v="2"/>
    <s v="1A1a"/>
    <x v="6"/>
    <s v="Power stations"/>
    <n v="33"/>
    <s v="MSW"/>
    <n v="52"/>
    <x v="2"/>
    <n v="134056.36782690301"/>
    <s v="TJ (net)"/>
    <n v="1.13965810728763E-6"/>
    <n v="0.152778426427463"/>
  </r>
  <r>
    <x v="2"/>
    <s v="1A1a"/>
    <x v="6"/>
    <s v="Power stations"/>
    <n v="33"/>
    <s v="Scrap tyres"/>
    <n v="56"/>
    <x v="2"/>
    <n v="0"/>
    <s v="TJ (net)"/>
    <n v="1.9325657894736801E-6"/>
    <n v="0"/>
  </r>
  <r>
    <x v="2"/>
    <s v="1A1a"/>
    <x v="6"/>
    <s v="Power stations"/>
    <n v="33"/>
    <s v="Sour gas"/>
    <n v="58"/>
    <x v="2"/>
    <n v="0"/>
    <s v="TJ (net)"/>
    <n v="0"/>
    <n v="0"/>
  </r>
  <r>
    <x v="2"/>
    <s v="1A1a"/>
    <x v="6"/>
    <s v="Power stations"/>
    <n v="33"/>
    <s v="Waste oils"/>
    <n v="61"/>
    <x v="2"/>
    <n v="0.53857837902717698"/>
    <s v="TJ (net)"/>
    <n v="3.9854058844605299E-6"/>
    <n v="2.1464534410181198E-6"/>
  </r>
  <r>
    <x v="2"/>
    <s v="1A1a"/>
    <x v="6"/>
    <s v="Power stations"/>
    <n v="33"/>
    <s v="Poultry litter"/>
    <n v="67"/>
    <x v="2"/>
    <n v="7170.4096933783103"/>
    <s v="TJ (net)"/>
    <n v="2.7398725751250199E-6"/>
    <n v="1.9646008871297801E-2"/>
  </r>
  <r>
    <x v="2"/>
    <s v="1A1a"/>
    <x v="6"/>
    <s v="Power stations"/>
    <n v="33"/>
    <s v="Liquid bio-fuels"/>
    <n v="282"/>
    <x v="2"/>
    <n v="0"/>
    <s v="TJ (net)"/>
    <n v="9.4443691657569404E-6"/>
    <n v="0"/>
  </r>
  <r>
    <x v="0"/>
    <s v="1A4ai"/>
    <x v="6"/>
    <s v="Public sector combustion"/>
    <n v="35"/>
    <s v="Burning oil"/>
    <n v="5"/>
    <x v="2"/>
    <n v="0"/>
    <s v="TJ (net)"/>
    <n v="1.1587401855471801E-6"/>
    <n v="0"/>
  </r>
  <r>
    <x v="0"/>
    <s v="1A4ai"/>
    <x v="6"/>
    <s v="Public sector combustion"/>
    <n v="35"/>
    <s v="Coal"/>
    <n v="7"/>
    <x v="2"/>
    <n v="600.87959752339896"/>
    <s v="TJ (net)"/>
    <n v="1.83879642921312E-6"/>
    <n v="1.1048952583130401E-3"/>
  </r>
  <r>
    <x v="0"/>
    <s v="1A4ai"/>
    <x v="6"/>
    <s v="Public sector combustion"/>
    <n v="35"/>
    <s v="Coke"/>
    <n v="8"/>
    <x v="2"/>
    <n v="0"/>
    <s v="TJ (net)"/>
    <n v="1.6778523489932899E-6"/>
    <n v="0"/>
  </r>
  <r>
    <x v="0"/>
    <s v="1A4ai"/>
    <x v="6"/>
    <s v="Public sector combustion"/>
    <n v="35"/>
    <s v="Fuel oil"/>
    <n v="14"/>
    <x v="2"/>
    <n v="446.43037491628002"/>
    <s v="TJ (net)"/>
    <n v="3.3758061761169502E-6"/>
    <n v="1.5070624168485799E-3"/>
  </r>
  <r>
    <x v="0"/>
    <s v="1A4ai"/>
    <x v="6"/>
    <s v="Public sector combustion"/>
    <n v="35"/>
    <s v="Gas oil"/>
    <n v="15"/>
    <x v="2"/>
    <n v="372.96176707472898"/>
    <s v="TJ (net)"/>
    <n v="1.1218257672091599E-6"/>
    <n v="4.1839812048829198E-4"/>
  </r>
  <r>
    <x v="0"/>
    <s v="1A4ai"/>
    <x v="6"/>
    <s v="Public sector combustion"/>
    <n v="35"/>
    <s v="Natural gas"/>
    <n v="19"/>
    <x v="2"/>
    <n v="146447.348403098"/>
    <s v="TJ (net)"/>
    <n v="2.7316341534284601E-6"/>
    <n v="0.40004057857693898"/>
  </r>
  <r>
    <x v="2"/>
    <s v="1A1a"/>
    <x v="6"/>
    <s v="Public sector combustion"/>
    <n v="35"/>
    <s v="Sewage gas"/>
    <n v="25"/>
    <x v="2"/>
    <n v="4371.0830179943296"/>
    <s v="TJ (net)"/>
    <n v="2.8493341823784701E-6"/>
    <n v="1.24546762571853E-2"/>
  </r>
  <r>
    <x v="0"/>
    <s v="1A4ai"/>
    <x v="6"/>
    <s v="Public sector combustion"/>
    <n v="35"/>
    <s v="Town gas"/>
    <n v="35"/>
    <x v="2"/>
    <n v="0"/>
    <s v="TJ (net)"/>
    <n v="2.7391109770212398E-6"/>
    <n v="0"/>
  </r>
  <r>
    <x v="0"/>
    <s v="1A4ai"/>
    <x v="6"/>
    <s v="Railways - stationary combustion"/>
    <n v="36"/>
    <s v="Burning oil"/>
    <n v="5"/>
    <x v="2"/>
    <n v="0"/>
    <s v="TJ (net)"/>
    <n v="1.1587401855471801E-6"/>
    <n v="0"/>
  </r>
  <r>
    <x v="0"/>
    <s v="1A4ai"/>
    <x v="6"/>
    <s v="Railways - stationary combustion"/>
    <n v="36"/>
    <s v="Coal"/>
    <n v="7"/>
    <x v="2"/>
    <n v="0"/>
    <s v="TJ (net)"/>
    <n v="1.83879642921312E-6"/>
    <n v="0"/>
  </r>
  <r>
    <x v="0"/>
    <s v="1A4ai"/>
    <x v="6"/>
    <s v="Railways - stationary combustion"/>
    <n v="36"/>
    <s v="Coke"/>
    <n v="8"/>
    <x v="2"/>
    <n v="0"/>
    <s v="TJ (net)"/>
    <n v="1.6778523489932899E-6"/>
    <n v="0"/>
  </r>
  <r>
    <x v="0"/>
    <s v="1A4ai"/>
    <x v="6"/>
    <s v="Railways - stationary combustion"/>
    <n v="36"/>
    <s v="Fuel oil"/>
    <n v="14"/>
    <x v="2"/>
    <n v="0"/>
    <s v="TJ (net)"/>
    <n v="3.3758061761169502E-6"/>
    <n v="0"/>
  </r>
  <r>
    <x v="0"/>
    <s v="1A4ai"/>
    <x v="6"/>
    <s v="Railways - stationary combustion"/>
    <n v="36"/>
    <s v="Natural gas"/>
    <n v="19"/>
    <x v="2"/>
    <n v="44.418078774744302"/>
    <s v="TJ (net)"/>
    <n v="2.7316341534284601E-6"/>
    <n v="1.21333941010767E-4"/>
  </r>
  <r>
    <x v="2"/>
    <s v="1A1b"/>
    <x v="6"/>
    <s v="Refineries - combustion"/>
    <n v="37"/>
    <s v="Fuel oil"/>
    <n v="14"/>
    <x v="2"/>
    <n v="8191.3391670823203"/>
    <s v="TJ (net)"/>
    <n v="8.3648294629446595E-7"/>
    <n v="6.8519155205782802E-3"/>
  </r>
  <r>
    <x v="2"/>
    <s v="1A1b"/>
    <x v="6"/>
    <s v="Refineries - combustion"/>
    <n v="37"/>
    <s v="Gas oil"/>
    <n v="15"/>
    <x v="2"/>
    <n v="0.26557351466521101"/>
    <s v="TJ (net)"/>
    <n v="6.5989751012303301E-7"/>
    <n v="1.7525130108219599E-7"/>
  </r>
  <r>
    <x v="2"/>
    <s v="1A1b"/>
    <x v="6"/>
    <s v="Refineries - combustion"/>
    <n v="37"/>
    <s v="LPG"/>
    <n v="16"/>
    <x v="2"/>
    <n v="504.94169879298897"/>
    <s v="TJ (net)"/>
    <n v="4.3748111167638197E-6"/>
    <n v="2.2090245571971799E-3"/>
  </r>
  <r>
    <x v="2"/>
    <s v="1A1b"/>
    <x v="6"/>
    <s v="Refineries - combustion"/>
    <n v="37"/>
    <s v="Refinery miscellaneous"/>
    <n v="17"/>
    <x v="2"/>
    <n v="0"/>
    <s v="TJ (net)"/>
    <n v="8.7066519254792203E-7"/>
    <n v="0"/>
  </r>
  <r>
    <x v="2"/>
    <s v="1A1b"/>
    <x v="6"/>
    <s v="Refineries - combustion"/>
    <n v="37"/>
    <s v="Naphtha"/>
    <n v="18"/>
    <x v="2"/>
    <n v="2445.0016988317002"/>
    <s v="TJ (net)"/>
    <n v="7.8145818464580798E-7"/>
    <n v="1.91066658902494E-3"/>
  </r>
  <r>
    <x v="2"/>
    <s v="1A1b"/>
    <x v="6"/>
    <s v="Refineries - combustion"/>
    <n v="37"/>
    <s v="Natural gas"/>
    <n v="19"/>
    <x v="2"/>
    <n v="45623.665382205101"/>
    <s v="TJ (net)"/>
    <n v="2.7316341534284601E-6"/>
    <n v="0.124627162562623"/>
  </r>
  <r>
    <x v="2"/>
    <s v="1A1b"/>
    <x v="6"/>
    <s v="Refineries - combustion"/>
    <n v="37"/>
    <s v="OPG"/>
    <n v="26"/>
    <x v="2"/>
    <n v="105094.21808309499"/>
    <s v="TJ (net)"/>
    <n v="4.1225452947826196E-6"/>
    <n v="0.43325567426732198"/>
  </r>
  <r>
    <x v="2"/>
    <s v="1A1b"/>
    <x v="6"/>
    <s v="Refineries - combustion"/>
    <n v="37"/>
    <s v="Petrol"/>
    <n v="28"/>
    <x v="2"/>
    <n v="0"/>
    <s v="TJ (net)"/>
    <n v="7.2660870641898303E-7"/>
    <n v="0"/>
  </r>
  <r>
    <x v="2"/>
    <s v="1A1b"/>
    <x v="6"/>
    <s v="Refineries - combustion"/>
    <n v="37"/>
    <s v="Petroleum coke"/>
    <n v="31"/>
    <x v="2"/>
    <n v="37637.873668193002"/>
    <s v="TJ (net)"/>
    <n v="2.3E-6"/>
    <n v="8.6567109436843898E-2"/>
  </r>
  <r>
    <x v="6"/>
    <s v="5D1"/>
    <x v="6"/>
    <s v="Sewage sludge decomposition"/>
    <n v="39"/>
    <s v="Non-fuel domestic"/>
    <n v="22"/>
    <x v="2"/>
    <n v="70.338145338214701"/>
    <s v="million people"/>
    <n v="6.3056626266640202E-4"/>
    <n v="4.4352861428804201E-2"/>
  </r>
  <r>
    <x v="2"/>
    <s v="1A1c"/>
    <x v="6"/>
    <s v="Solid smokeless fuel production"/>
    <n v="42"/>
    <s v="Coke"/>
    <n v="8"/>
    <x v="2"/>
    <n v="0"/>
    <s v="TJ (net)"/>
    <n v="1.6778523489932899E-6"/>
    <n v="0"/>
  </r>
  <r>
    <x v="2"/>
    <s v="1A1c"/>
    <x v="6"/>
    <s v="Solid smokeless fuel production"/>
    <n v="42"/>
    <s v="Natural gas"/>
    <n v="19"/>
    <x v="2"/>
    <n v="0"/>
    <s v="TJ (net)"/>
    <n v="2.7316341534284601E-6"/>
    <n v="0"/>
  </r>
  <r>
    <x v="3"/>
    <s v="1B1b"/>
    <x v="6"/>
    <s v="Solid smokeless fuel production"/>
    <n v="42"/>
    <s v="SSF produced"/>
    <n v="33"/>
    <x v="2"/>
    <n v="6.5981072546340905E-2"/>
    <s v="Mt fuel consumed"/>
    <n v="7.7000000000000002E-3"/>
    <n v="5.0805425860682505E-4"/>
  </r>
  <r>
    <x v="2"/>
    <s v="1A1c"/>
    <x v="6"/>
    <s v="Town gas manufacture"/>
    <n v="43"/>
    <s v="Burning oil"/>
    <n v="5"/>
    <x v="2"/>
    <n v="0"/>
    <s v="TJ (net)"/>
    <n v="0"/>
    <n v="0"/>
  </r>
  <r>
    <x v="2"/>
    <s v="1A1c"/>
    <x v="6"/>
    <s v="Town gas manufacture"/>
    <n v="43"/>
    <s v="Coal"/>
    <n v="7"/>
    <x v="2"/>
    <n v="0"/>
    <s v="TJ (net)"/>
    <n v="0"/>
    <n v="0"/>
  </r>
  <r>
    <x v="2"/>
    <s v="1A1c"/>
    <x v="6"/>
    <s v="Town gas manufacture"/>
    <n v="43"/>
    <s v="Coke"/>
    <n v="8"/>
    <x v="2"/>
    <n v="0"/>
    <s v="TJ (net)"/>
    <n v="0"/>
    <n v="0"/>
  </r>
  <r>
    <x v="2"/>
    <s v="1A1c"/>
    <x v="6"/>
    <s v="Town gas manufacture"/>
    <n v="43"/>
    <s v="Coke oven gas"/>
    <n v="9"/>
    <x v="2"/>
    <n v="0"/>
    <s v="TJ (net)"/>
    <n v="0"/>
    <n v="0"/>
  </r>
  <r>
    <x v="2"/>
    <s v="1A1c"/>
    <x v="6"/>
    <s v="Town gas manufacture"/>
    <n v="43"/>
    <s v="LPG"/>
    <n v="16"/>
    <x v="2"/>
    <n v="0"/>
    <s v="TJ (net)"/>
    <n v="0"/>
    <n v="0"/>
  </r>
  <r>
    <x v="2"/>
    <s v="1A1c"/>
    <x v="6"/>
    <s v="Town gas manufacture"/>
    <n v="43"/>
    <s v="Natural gas"/>
    <n v="19"/>
    <x v="2"/>
    <n v="0"/>
    <s v="TJ (net)"/>
    <n v="0"/>
    <n v="0"/>
  </r>
  <r>
    <x v="5"/>
    <s v="2B10a"/>
    <x v="6"/>
    <s v="Chemical industry - general"/>
    <n v="46"/>
    <s v="Chemicals and manmade fibres"/>
    <n v="154"/>
    <x v="2"/>
    <n v="72.447411668036196"/>
    <s v="no units"/>
    <n v="0.13550363650219699"/>
    <n v="9.8168877361905995"/>
  </r>
  <r>
    <x v="9"/>
    <s v="2D3d"/>
    <x v="6"/>
    <s v="Textile coating"/>
    <n v="51"/>
    <s v="Textiles and textile products"/>
    <n v="95"/>
    <x v="2"/>
    <n v="58.391714549937703"/>
    <s v="no units"/>
    <n v="2.0572218670896199E-2"/>
    <n v="1.20124712028987"/>
  </r>
  <r>
    <x v="0"/>
    <s v="1A4cii"/>
    <x v="6"/>
    <s v="Agriculture - mobile machinery"/>
    <n v="55"/>
    <s v="Gas oil"/>
    <n v="15"/>
    <x v="2"/>
    <n v="56212.495445634697"/>
    <s v="TJ (net)"/>
    <n v="4.9712611349255E-5"/>
    <n v="2.7944699390605998"/>
  </r>
  <r>
    <x v="0"/>
    <s v="1A4cii"/>
    <x v="6"/>
    <s v="Agriculture - mobile machinery"/>
    <n v="55"/>
    <s v="Petrol"/>
    <n v="28"/>
    <x v="2"/>
    <n v="67.185555036696101"/>
    <s v="TJ (net)"/>
    <n v="5.5610320800059797E-3"/>
    <n v="0.37362102687207399"/>
  </r>
  <r>
    <x v="7"/>
    <s v="1A5b"/>
    <x v="6"/>
    <s v="Aircraft -  military"/>
    <n v="56"/>
    <s v="Aviation spirit"/>
    <n v="2"/>
    <x v="2"/>
    <n v="55.920532286486399"/>
    <s v="TJ (net)"/>
    <n v="2.4497525246637301E-5"/>
    <n v="1.3699146514936E-3"/>
  </r>
  <r>
    <x v="7"/>
    <s v="1A5b"/>
    <x v="6"/>
    <s v="Aircraft -  military"/>
    <n v="56"/>
    <s v="Aviation turbine fuel"/>
    <n v="3"/>
    <x v="2"/>
    <n v="15461.623773556001"/>
    <s v="TJ (net)"/>
    <n v="2.5054270020125699E-5"/>
    <n v="0.38737969697226698"/>
  </r>
  <r>
    <x v="1"/>
    <s v="1A3eii"/>
    <x v="6"/>
    <s v="Aircraft - support vehicles"/>
    <n v="57"/>
    <s v="Gas oil"/>
    <n v="15"/>
    <x v="2"/>
    <n v="10103.406476226801"/>
    <s v="TJ (net)"/>
    <n v="1.8654479674538701E-5"/>
    <n v="0.18847379075437601"/>
  </r>
  <r>
    <x v="4"/>
    <s v="1A2b"/>
    <x v="6"/>
    <s v="Autogenerators"/>
    <n v="58"/>
    <s v="Coal"/>
    <n v="7"/>
    <x v="2"/>
    <n v="56.583919798159698"/>
    <s v="TJ (net)"/>
    <n v="1.23261816813522E-6"/>
    <n v="6.9746367567517797E-5"/>
  </r>
  <r>
    <x v="4"/>
    <s v="1A2gviii"/>
    <x v="6"/>
    <s v="Autogenerators"/>
    <n v="58"/>
    <s v="Natural gas"/>
    <n v="19"/>
    <x v="2"/>
    <n v="34956.937991141604"/>
    <s v="TJ (net)"/>
    <n v="2.7316341534284601E-6"/>
    <n v="9.5489565715883296E-2"/>
  </r>
  <r>
    <x v="2"/>
    <s v="1A1a"/>
    <x v="6"/>
    <s v="Autogenerators"/>
    <n v="58"/>
    <s v="Biogas"/>
    <n v="261"/>
    <x v="2"/>
    <n v="34191.250192550498"/>
    <s v="TJ (net)"/>
    <n v="4.2576257897609303E-6"/>
    <n v="0.14557354860397101"/>
  </r>
  <r>
    <x v="0"/>
    <s v="1A4bii"/>
    <x v="6"/>
    <s v="House and garden machinery"/>
    <n v="59"/>
    <s v="DERV"/>
    <n v="12"/>
    <x v="2"/>
    <n v="518.19720673141603"/>
    <s v="TJ (net)"/>
    <n v="5.9780243343550599E-5"/>
    <n v="3.0977955118352201E-2"/>
  </r>
  <r>
    <x v="0"/>
    <s v="1A4bii"/>
    <x v="6"/>
    <s v="House and garden machinery"/>
    <n v="59"/>
    <s v="Petrol"/>
    <n v="28"/>
    <x v="2"/>
    <n v="5509.0030790868204"/>
    <s v="TJ (net)"/>
    <n v="2.6396815130421601E-4"/>
    <n v="1.45420135831578"/>
  </r>
  <r>
    <x v="4"/>
    <s v="1A2gvii"/>
    <x v="6"/>
    <s v="Industrial off-road mobile machinery"/>
    <n v="66"/>
    <s v="DERV"/>
    <n v="12"/>
    <x v="2"/>
    <n v="11886.4576062331"/>
    <s v="TJ (net)"/>
    <n v="9.9852513332328595E-5"/>
    <n v="1.1868926666005499"/>
  </r>
  <r>
    <x v="4"/>
    <s v="1A2gvii"/>
    <x v="6"/>
    <s v="Industrial off-road mobile machinery"/>
    <n v="66"/>
    <s v="Gas oil"/>
    <n v="15"/>
    <x v="2"/>
    <n v="54687.834003524098"/>
    <s v="TJ (net)"/>
    <n v="1.00695874442132E-4"/>
    <n v="5.5068392663310197"/>
  </r>
  <r>
    <x v="4"/>
    <s v="1A2gvii"/>
    <x v="6"/>
    <s v="Industrial off-road mobile machinery"/>
    <n v="66"/>
    <s v="Petrol"/>
    <n v="28"/>
    <x v="2"/>
    <n v="7734.4279584660899"/>
    <s v="TJ (net)"/>
    <n v="8.7977967223839095E-4"/>
    <n v="6.8045924942507403"/>
  </r>
  <r>
    <x v="7"/>
    <s v="1A5b"/>
    <x v="6"/>
    <s v="Shipping - naval"/>
    <n v="67"/>
    <s v="Gas oil"/>
    <n v="15"/>
    <x v="2"/>
    <n v="0.15483200228671901"/>
    <s v="TJ (net)"/>
    <n v="1.6379180455236499"/>
    <n v="0.2536021305699761"/>
  </r>
  <r>
    <x v="9"/>
    <s v="2D3a"/>
    <x v="6"/>
    <s v="Agriculture - agrochemicals use"/>
    <n v="71"/>
    <s v="Agrochemical active ingredient"/>
    <n v="91"/>
    <x v="2"/>
    <n v="23.333929227549401"/>
    <s v="kilotonne"/>
    <n v="0.65769793057067705"/>
    <n v="15.346676965041899"/>
  </r>
  <r>
    <x v="5"/>
    <s v="2H2"/>
    <x v="6"/>
    <s v="Bread baking"/>
    <n v="73"/>
    <s v="Bread"/>
    <n v="145"/>
    <x v="2"/>
    <n v="1920.6044096097201"/>
    <s v="kilotonne"/>
    <n v="4.4999999999999997E-3"/>
    <n v="8.6427198432437393"/>
  </r>
  <r>
    <x v="9"/>
    <s v="2D3f"/>
    <x v="6"/>
    <s v="Dry cleaning"/>
    <n v="76"/>
    <s v="Solvent use"/>
    <n v="49"/>
    <x v="2"/>
    <n v="1.0587417790795099"/>
    <s v="EF = Emission fuel = 1"/>
    <n v="0.66535714285714298"/>
    <n v="0.70444140515183096"/>
  </r>
  <r>
    <x v="9"/>
    <s v="2D3d"/>
    <x v="6"/>
    <s v="Film coating"/>
    <n v="77"/>
    <s v="Pulp paper printing and publishing"/>
    <n v="144"/>
    <x v="2"/>
    <n v="96.331696945040704"/>
    <s v="no units"/>
    <n v="1.6068539699494299E-2"/>
    <n v="1.5479096966810399"/>
  </r>
  <r>
    <x v="9"/>
    <s v="2D3i"/>
    <x v="6"/>
    <s v="Industrial adhesives - other"/>
    <n v="78"/>
    <s v="Adhesives and sealants"/>
    <n v="107"/>
    <x v="2"/>
    <n v="0.47"/>
    <s v="Megatonne"/>
    <n v="57.081572364946403"/>
    <n v="26.8283390115248"/>
  </r>
  <r>
    <x v="9"/>
    <s v="2D3d"/>
    <x v="6"/>
    <s v="Leather coating"/>
    <n v="80"/>
    <s v="Leather and leather products"/>
    <n v="94"/>
    <x v="2"/>
    <n v="86.311315994965099"/>
    <s v="no units"/>
    <n v="8.1966693305302095E-4"/>
    <n v="7.0746531669363205E-2"/>
  </r>
  <r>
    <x v="9"/>
    <s v="2D3e"/>
    <x v="6"/>
    <s v="Leather degreasing"/>
    <n v="81"/>
    <s v="Leather and leather products"/>
    <n v="94"/>
    <x v="2"/>
    <n v="81.124349870911104"/>
    <s v="no units"/>
    <n v="6.6867268472082901E-4"/>
    <n v="5.4245636824414002E-2"/>
  </r>
  <r>
    <x v="9"/>
    <s v="2D3i"/>
    <x v="6"/>
    <s v="Other solvent use"/>
    <n v="83"/>
    <s v="Solvent use"/>
    <n v="49"/>
    <x v="2"/>
    <n v="35.922320426120599"/>
    <s v="kilotonne"/>
    <n v="7.4381127471731201E-2"/>
    <n v="2.6719426946956499"/>
  </r>
  <r>
    <x v="9"/>
    <s v="2D3b"/>
    <x v="6"/>
    <s v="Road dressings"/>
    <n v="85"/>
    <s v="Non fuel bitumen use"/>
    <n v="89"/>
    <x v="2"/>
    <n v="1.30150952916338"/>
    <s v="Megatonne"/>
    <n v="0.47630265463272398"/>
    <n v="0.61991244377030497"/>
  </r>
  <r>
    <x v="9"/>
    <s v="2D3i"/>
    <x v="6"/>
    <s v="Seed oil extraction"/>
    <n v="86"/>
    <s v="Oilseeds and nuts"/>
    <n v="133"/>
    <x v="2"/>
    <n v="2304.6707740761699"/>
    <s v="kilotonne"/>
    <n v="8.3303163477967904E-4"/>
    <n v="1.91986366255762"/>
  </r>
  <r>
    <x v="4"/>
    <s v="1A2c"/>
    <x v="6"/>
    <s v="Ammonia production - combustion"/>
    <n v="94"/>
    <s v="Natural gas"/>
    <n v="19"/>
    <x v="2"/>
    <n v="6673.4636668754301"/>
    <s v="TJ (net)"/>
    <n v="2.7316341534284601E-6"/>
    <n v="1.8229461274100901E-2"/>
  </r>
  <r>
    <x v="5"/>
    <s v="2C1"/>
    <x v="6"/>
    <s v="Electric arc furnaces"/>
    <n v="95"/>
    <s v="Steel production (electric arc)"/>
    <n v="175"/>
    <x v="2"/>
    <n v="1.55050862342115"/>
    <s v="Megatonne"/>
    <n v="4.5999999999999999E-2"/>
    <n v="7.1323396677372905E-2"/>
  </r>
  <r>
    <x v="5"/>
    <s v="2C1"/>
    <x v="6"/>
    <s v="Iron and steel - flaring"/>
    <n v="98"/>
    <s v="Blast furnace gas"/>
    <n v="4"/>
    <x v="2"/>
    <n v="3057.48450900023"/>
    <s v="TJ (net)"/>
    <n v="2.3E-5"/>
    <n v="7.0322143707005305E-2"/>
  </r>
  <r>
    <x v="3"/>
    <s v="1B1b"/>
    <x v="6"/>
    <s v="Iron and steel - flaring"/>
    <n v="98"/>
    <s v="Coke oven gas"/>
    <n v="9"/>
    <x v="2"/>
    <n v="369.803116172101"/>
    <s v="TJ (net)"/>
    <n v="2.3E-5"/>
    <n v="8.5054716719583194E-3"/>
  </r>
  <r>
    <x v="3"/>
    <s v="1B2c"/>
    <x v="6"/>
    <s v="Refineries - flares"/>
    <n v="102"/>
    <s v="Process emission"/>
    <n v="48"/>
    <x v="2"/>
    <n v="0.73498097453505296"/>
    <s v="TJ (net)"/>
    <n v="1"/>
    <n v="0.73498097453505296"/>
  </r>
  <r>
    <x v="9"/>
    <s v="2D3d"/>
    <x v="6"/>
    <s v="Industrial coatings - coil coating"/>
    <n v="112"/>
    <s v="Coil coatings"/>
    <n v="130"/>
    <x v="2"/>
    <n v="20.182279977143601"/>
    <s v="kilotonne"/>
    <n v="2.41619792297378E-3"/>
    <n v="4.8764382961649699E-2"/>
  </r>
  <r>
    <x v="3"/>
    <s v="1B2ai"/>
    <x v="6"/>
    <s v="Upstream Oil Production - Onshore Oil Loading"/>
    <n v="113"/>
    <s v="Crude oil"/>
    <n v="157"/>
    <x v="2"/>
    <n v="25447992.699535798"/>
    <s v="t"/>
    <n v="3.2574742841506801E-7"/>
    <n v="8.2896181801992093"/>
  </r>
  <r>
    <x v="8"/>
    <s v="z_1A3di(i)"/>
    <x v="6"/>
    <s v="Shipping - international IPCC definition"/>
    <n v="127"/>
    <s v="Fuel oil"/>
    <n v="14"/>
    <x v="2"/>
    <n v="0.80895036056476699"/>
    <s v="Mt fuel consumed"/>
    <n v="2.8791233034785"/>
    <n v="2.3290678344593556"/>
  </r>
  <r>
    <x v="8"/>
    <s v="z_1A3di(i)"/>
    <x v="6"/>
    <s v="Shipping - international IPCC definition"/>
    <n v="127"/>
    <s v="Gas oil"/>
    <n v="15"/>
    <x v="2"/>
    <n v="1.6304743000000004"/>
    <s v="Mt fuel consumed"/>
    <n v="1.6379180455236499"/>
    <n v="2.6705832787325421"/>
  </r>
  <r>
    <x v="3"/>
    <s v="1B2aiv"/>
    <x v="6"/>
    <s v="Refineries - drainage"/>
    <n v="142"/>
    <s v="Process emission"/>
    <n v="48"/>
    <x v="2"/>
    <n v="8.1467909186340606"/>
    <s v="TJ (net)"/>
    <n v="0.92943487985126905"/>
    <n v="7.5719116386340604"/>
  </r>
  <r>
    <x v="3"/>
    <s v="1B2aiv"/>
    <x v="6"/>
    <s v="Refineries - process"/>
    <n v="143"/>
    <s v="Process emission"/>
    <n v="48"/>
    <x v="2"/>
    <n v="9.3300097372415607"/>
    <s v="TJ (net)"/>
    <n v="1"/>
    <n v="9.3300097372415607"/>
  </r>
  <r>
    <x v="3"/>
    <s v="1B2aiv"/>
    <x v="6"/>
    <s v="Refineries - tankage"/>
    <n v="144"/>
    <s v="Process emission"/>
    <n v="48"/>
    <x v="2"/>
    <n v="2.4280306781120098"/>
    <s v="TJ (net)"/>
    <n v="1"/>
    <n v="2.4280306781120098"/>
  </r>
  <r>
    <x v="5"/>
    <s v="2H2"/>
    <x v="6"/>
    <s v="Cider manufacture"/>
    <n v="150"/>
    <s v="Cider"/>
    <n v="137"/>
    <x v="2"/>
    <n v="0.68850925970930799"/>
    <s v="billion litres"/>
    <n v="0.02"/>
    <n v="1.3770185194186201E-2"/>
  </r>
  <r>
    <x v="5"/>
    <s v="2H2"/>
    <x v="6"/>
    <s v="Wine manufacture"/>
    <n v="152"/>
    <s v="Wine"/>
    <n v="138"/>
    <x v="2"/>
    <n v="0.298972423185973"/>
    <s v="billion litres"/>
    <n v="0.450507382714603"/>
    <n v="0.13468928387335499"/>
  </r>
  <r>
    <x v="9"/>
    <s v="2D3g"/>
    <x v="6"/>
    <s v="Coating manufacture - adhesives"/>
    <n v="153"/>
    <s v="Solvent used in coating"/>
    <n v="146"/>
    <x v="2"/>
    <n v="42.893422592812001"/>
    <s v="kilotonne"/>
    <n v="1.0999999999999999E-2"/>
    <n v="0.47182764852093201"/>
  </r>
  <r>
    <x v="9"/>
    <s v="2D3g"/>
    <x v="6"/>
    <s v="Coating manufacture - inks"/>
    <n v="154"/>
    <s v="Solvent used in coating"/>
    <n v="146"/>
    <x v="2"/>
    <n v="34.255509432401503"/>
    <s v="kilotonne"/>
    <n v="1.0999999999999999E-2"/>
    <n v="0.37681060375641701"/>
  </r>
  <r>
    <x v="9"/>
    <s v="2D3g"/>
    <x v="6"/>
    <s v="Coating manufacture - other coatings"/>
    <n v="155"/>
    <s v="Solvent used in coating"/>
    <n v="146"/>
    <x v="2"/>
    <n v="135.16080743309999"/>
    <s v="kilotonne"/>
    <n v="1.0999999999999999E-2"/>
    <n v="1.4867688817641"/>
  </r>
  <r>
    <x v="9"/>
    <s v="2D3d"/>
    <x v="6"/>
    <s v="Decorative paint - retail decorative"/>
    <n v="156"/>
    <s v="Retail decorative coatings"/>
    <n v="105"/>
    <x v="2"/>
    <n v="388.60937457130802"/>
    <s v="kilotonne"/>
    <n v="3.93812432047521E-2"/>
    <n v="15.303920291639299"/>
  </r>
  <r>
    <x v="9"/>
    <s v="2D3d"/>
    <x v="6"/>
    <s v="Decorative paint - trade decorative"/>
    <n v="157"/>
    <s v="Trade decorative coatings"/>
    <n v="106"/>
    <x v="2"/>
    <n v="346.18317369556598"/>
    <s v="kilotonne"/>
    <n v="3.93812432047521E-2"/>
    <n v="13.633123756698"/>
  </r>
  <r>
    <x v="9"/>
    <s v="2D3d"/>
    <x v="6"/>
    <s v="Industrial coatings - wood"/>
    <n v="158"/>
    <s v="Wood coatings"/>
    <n v="103"/>
    <x v="2"/>
    <n v="25.784562107848998"/>
    <s v="kilotonne"/>
    <n v="0.12427000000000001"/>
    <n v="3.2042475331424001"/>
  </r>
  <r>
    <x v="9"/>
    <s v="2D3d"/>
    <x v="6"/>
    <s v="Industrial coatings - metal and plastic"/>
    <n v="159"/>
    <s v="Metal and plastic coatings"/>
    <n v="102"/>
    <x v="2"/>
    <n v="106.43095793961901"/>
    <s v="kilotonne"/>
    <n v="0.16590283006583001"/>
    <n v="17.6571971288001"/>
  </r>
  <r>
    <x v="9"/>
    <s v="2D3d"/>
    <x v="6"/>
    <s v="Industrial coatings - high performance"/>
    <n v="160"/>
    <s v="High performance coatings"/>
    <n v="99"/>
    <x v="2"/>
    <n v="28.150489976236901"/>
    <s v="kilotonne"/>
    <n v="0.20230000000000001"/>
    <n v="5.6948441221927304"/>
  </r>
  <r>
    <x v="9"/>
    <s v="2D3d"/>
    <x v="6"/>
    <s v="Industrial coatings - marine"/>
    <n v="161"/>
    <s v="Marine coatings"/>
    <n v="98"/>
    <x v="2"/>
    <n v="12.0403794769157"/>
    <s v="kilotonne"/>
    <n v="0.18784999999999999"/>
    <n v="2.2617852847386102"/>
  </r>
  <r>
    <x v="9"/>
    <s v="2D3d"/>
    <x v="6"/>
    <s v="Industrial coatings - metal packaging"/>
    <n v="162"/>
    <s v="Metal packaging coatings"/>
    <n v="104"/>
    <x v="2"/>
    <n v="53.338882796736797"/>
    <s v="kilotonne"/>
    <n v="1.8454450188432999E-2"/>
    <n v="0.98433975567904497"/>
  </r>
  <r>
    <x v="9"/>
    <s v="2D3d"/>
    <x v="6"/>
    <s v="Industrial coatings - automotive"/>
    <n v="163"/>
    <s v="Automotive coatings"/>
    <n v="97"/>
    <x v="2"/>
    <n v="42.544527477950901"/>
    <s v="kilotonne"/>
    <n v="0.149235223085667"/>
    <n v="6.3491420492462902"/>
  </r>
  <r>
    <x v="9"/>
    <s v="2D3d"/>
    <x v="6"/>
    <s v="Industrial coatings - vehicle refinishing"/>
    <n v="164"/>
    <s v="Vehicle refinishing coatings"/>
    <n v="100"/>
    <x v="2"/>
    <n v="9.2824423588256497"/>
    <s v="kilotonne"/>
    <n v="0.14161000000000001"/>
    <n v="1.3144866624333"/>
  </r>
  <r>
    <x v="3"/>
    <s v="1B2av"/>
    <x v="6"/>
    <s v="Petrol terminals - storage"/>
    <n v="165"/>
    <s v="Petrol (unleaded)"/>
    <n v="87"/>
    <x v="2"/>
    <n v="11.018201438236"/>
    <s v="Megatonne"/>
    <n v="0.1"/>
    <n v="1.1018201438235999"/>
  </r>
  <r>
    <x v="3"/>
    <s v="1B2av"/>
    <x v="6"/>
    <s v="Petrol terminals - storage"/>
    <n v="165"/>
    <s v="Petrol (leaded)"/>
    <n v="88"/>
    <x v="2"/>
    <n v="8.7935637015965906E-3"/>
    <s v="Megatonne"/>
    <n v="9.3964489026599401E-2"/>
    <n v="8.2628271994337598E-4"/>
  </r>
  <r>
    <x v="3"/>
    <s v="1B2av"/>
    <x v="6"/>
    <s v="Refineries - road/rail loading"/>
    <n v="167"/>
    <s v="Petrol (unleaded)"/>
    <n v="87"/>
    <x v="2"/>
    <n v="10.4804281445625"/>
    <s v="Mt fuel consumed"/>
    <n v="2.3421889440441001E-2"/>
    <n v="0.24547142929042901"/>
  </r>
  <r>
    <x v="3"/>
    <s v="1B2av"/>
    <x v="6"/>
    <s v="Refineries - road/rail loading"/>
    <n v="167"/>
    <s v="Petrol (leaded)"/>
    <n v="88"/>
    <x v="2"/>
    <n v="0"/>
    <s v="Mt fuel consumed"/>
    <n v="2.3421889440441001E-2"/>
    <n v="0"/>
  </r>
  <r>
    <x v="3"/>
    <s v="1B2av"/>
    <x v="6"/>
    <s v="Petrol stations - petrol delivery"/>
    <n v="168"/>
    <s v="Petrol (unleaded)"/>
    <n v="87"/>
    <x v="2"/>
    <n v="11.018201438236"/>
    <s v="Megatonne"/>
    <n v="7.8546940483184599E-2"/>
    <n v="0.86544601260086196"/>
  </r>
  <r>
    <x v="3"/>
    <s v="1B2av"/>
    <x v="6"/>
    <s v="Petrol stations - petrol delivery"/>
    <n v="168"/>
    <s v="Petrol (leaded)"/>
    <n v="88"/>
    <x v="2"/>
    <n v="8.7935637015965906E-3"/>
    <s v="Megatonne"/>
    <n v="7.7708287703290593E-2"/>
    <n v="6.8333277806088095E-4"/>
  </r>
  <r>
    <x v="3"/>
    <s v="1B2av"/>
    <x v="6"/>
    <s v="Petrol stations - vehicle refuelling"/>
    <n v="169"/>
    <s v="Petrol (unleaded)"/>
    <n v="87"/>
    <x v="2"/>
    <n v="11.018201438236"/>
    <s v="Megatonne"/>
    <n v="1.02720001803401"/>
    <n v="11.317896716058399"/>
  </r>
  <r>
    <x v="3"/>
    <s v="1B2av"/>
    <x v="6"/>
    <s v="Petrol stations - vehicle refuelling"/>
    <n v="169"/>
    <s v="Petrol (leaded)"/>
    <n v="88"/>
    <x v="2"/>
    <n v="8.7935637015965906E-3"/>
    <s v="Megatonne"/>
    <n v="1.01623251063866"/>
    <n v="8.9363053179344898E-3"/>
  </r>
  <r>
    <x v="3"/>
    <s v="1B2av"/>
    <x v="6"/>
    <s v="Petrol terminals - tanker loading"/>
    <n v="171"/>
    <s v="Petrol (unleaded)"/>
    <n v="87"/>
    <x v="2"/>
    <n v="11.018201438236"/>
    <s v="Megatonne"/>
    <n v="1.27899501632299E-2"/>
    <n v="0.140922247283466"/>
  </r>
  <r>
    <x v="3"/>
    <s v="1B2av"/>
    <x v="6"/>
    <s v="Petrol terminals - tanker loading"/>
    <n v="171"/>
    <s v="Petrol (leaded)"/>
    <n v="88"/>
    <x v="2"/>
    <n v="8.7935637015965906E-3"/>
    <s v="Megatonne"/>
    <n v="1.26533907098239E-2"/>
    <n v="1.11268397248027E-4"/>
  </r>
  <r>
    <x v="1"/>
    <s v="1A3c"/>
    <x v="6"/>
    <s v="Railways - intercity"/>
    <n v="172"/>
    <s v="Gas oil"/>
    <n v="15"/>
    <x v="2"/>
    <n v="9386.9903856602104"/>
    <s v="TJ (net)"/>
    <n v="2.67671616522016E-5"/>
    <n v="0.251263089080629"/>
  </r>
  <r>
    <x v="1"/>
    <s v="1A3c"/>
    <x v="6"/>
    <s v="Railways - regional"/>
    <n v="173"/>
    <s v="Gas oil"/>
    <n v="15"/>
    <x v="2"/>
    <n v="9857.7762306352197"/>
    <s v="TJ (net)"/>
    <n v="1.9363670636457701E-5"/>
    <n v="0.19088273213792201"/>
  </r>
  <r>
    <x v="1"/>
    <s v="1A3c"/>
    <x v="6"/>
    <s v="Railways - freight"/>
    <n v="174"/>
    <s v="Gas oil"/>
    <n v="15"/>
    <x v="2"/>
    <n v="6295.29845676066"/>
    <s v="TJ (net)"/>
    <n v="1.2479075216016001E-5"/>
    <n v="7.8559502949185706E-2"/>
  </r>
  <r>
    <x v="3"/>
    <s v="1B2ai"/>
    <x v="6"/>
    <s v="Upstream Oil Production - Offshore Oil Loading"/>
    <n v="175"/>
    <s v="Crude oil"/>
    <n v="157"/>
    <x v="2"/>
    <n v="2969503.6503033498"/>
    <s v="t"/>
    <n v="1.3636618830098401E-6"/>
    <n v="4.0493989393772596"/>
  </r>
  <r>
    <x v="3"/>
    <s v="1B2ai"/>
    <x v="6"/>
    <s v="Upstream Oil Production - Oil terminal storage"/>
    <n v="176"/>
    <s v="Non-fuel combustion"/>
    <n v="21"/>
    <x v="2"/>
    <n v="0.41217442792616099"/>
    <s v="EF = Emission fuel = 1"/>
    <n v="8.5765999999999995E-2"/>
    <n v="3.5350551985515101E-2"/>
  </r>
  <r>
    <x v="1"/>
    <s v="1A3aii(i)"/>
    <x v="6"/>
    <s v="Aircraft - domestic take off and landing"/>
    <n v="177"/>
    <s v="Aviation spirit"/>
    <n v="2"/>
    <x v="2"/>
    <n v="495.55948583135898"/>
    <s v="TJ (net)"/>
    <n v="5.7841071743100101E-4"/>
    <n v="0.28663691772945399"/>
  </r>
  <r>
    <x v="1"/>
    <s v="1A3aii(i)"/>
    <x v="6"/>
    <s v="Aircraft - domestic take off and landing"/>
    <n v="177"/>
    <s v="Aviation turbine fuel"/>
    <n v="3"/>
    <x v="2"/>
    <n v="6088.2374987434696"/>
    <s v="TJ (net)"/>
    <n v="5.33782304908466E-5"/>
    <n v="0.32497934449094401"/>
  </r>
  <r>
    <x v="4"/>
    <s v="1A2f"/>
    <x v="6"/>
    <s v="Cement - non-decarbonising"/>
    <n v="178"/>
    <s v="Clinker production"/>
    <n v="167"/>
    <x v="2"/>
    <n v="8.0758235819375095"/>
    <s v="Mt clinker produced"/>
    <n v="6.08214750081476E-2"/>
    <n v="0.49118350215902101"/>
  </r>
  <r>
    <x v="9"/>
    <s v="2D3b"/>
    <x v="6"/>
    <s v="Other industry - asphalt manufacture"/>
    <n v="202"/>
    <s v="Asphalt produced"/>
    <n v="71"/>
    <x v="2"/>
    <n v="14.3011057932026"/>
    <s v="Megatonne"/>
    <n v="1.6E-2"/>
    <n v="0.228817692691242"/>
  </r>
  <r>
    <x v="9"/>
    <s v="2D3h"/>
    <x v="6"/>
    <s v="Printing - screen printing"/>
    <n v="240"/>
    <s v="Screen printing inks"/>
    <n v="114"/>
    <x v="2"/>
    <n v="1.95"/>
    <s v="kilotonne"/>
    <n v="0.17384615384615401"/>
    <n v="0.33900000000000002"/>
  </r>
  <r>
    <x v="9"/>
    <s v="2D3h"/>
    <x v="6"/>
    <s v="Printing - heatset web offset"/>
    <n v="243"/>
    <s v="Heatset offset ink"/>
    <n v="109"/>
    <x v="2"/>
    <n v="16.408357704994799"/>
    <s v="kilotonne"/>
    <n v="3.9493551259682701E-2"/>
    <n v="0.64802431610942202"/>
  </r>
  <r>
    <x v="9"/>
    <s v="2D3h"/>
    <x v="6"/>
    <s v="Printing - metal decorating"/>
    <n v="245"/>
    <s v="Metal decorating inks"/>
    <n v="191"/>
    <x v="2"/>
    <n v="0.42268880208333298"/>
    <s v="kilotonne"/>
    <n v="9.9576365500607694E-2"/>
    <n v="4.2089814649264E-2"/>
  </r>
  <r>
    <x v="9"/>
    <s v="2D3h"/>
    <x v="6"/>
    <s v="Printing - other inks"/>
    <n v="247"/>
    <s v="Other inks"/>
    <n v="115"/>
    <x v="2"/>
    <n v="0.65179458436360704"/>
    <s v="kilotonne"/>
    <n v="7.6106355036227896E-2"/>
    <n v="4.9605710048267297E-2"/>
  </r>
  <r>
    <x v="9"/>
    <s v="2D3h"/>
    <x v="6"/>
    <s v="Printing - overprint varnishes"/>
    <n v="248"/>
    <s v="Overprint varnishes"/>
    <n v="192"/>
    <x v="2"/>
    <n v="10.900212666494101"/>
    <s v="kilotonne"/>
    <n v="5.2821459906755797E-2"/>
    <n v="0.57576514633832998"/>
  </r>
  <r>
    <x v="9"/>
    <s v="2D3h"/>
    <x v="6"/>
    <s v="Printing - publication gravure"/>
    <n v="249"/>
    <s v="Publication gravure ink"/>
    <n v="111"/>
    <x v="2"/>
    <n v="6"/>
    <s v="kilotonne"/>
    <n v="1.37240128551346E-3"/>
    <n v="8.2344077130807602E-3"/>
  </r>
  <r>
    <x v="9"/>
    <s v="2D3e"/>
    <x v="6"/>
    <s v="Surface cleaning - trichloroethylene"/>
    <n v="250"/>
    <s v="Cleaning solvent"/>
    <n v="108"/>
    <x v="2"/>
    <n v="9.1885915887063296E-3"/>
    <s v="Megatonne"/>
    <n v="50"/>
    <n v="0.45942957943531598"/>
  </r>
  <r>
    <x v="9"/>
    <s v="2D3e"/>
    <x v="6"/>
    <s v="Surface cleaning - 111-trichloroethane"/>
    <n v="251"/>
    <s v="Cleaning solvent"/>
    <n v="108"/>
    <x v="2"/>
    <n v="0"/>
    <s v="Megatonne"/>
    <n v="0"/>
    <n v="0"/>
  </r>
  <r>
    <x v="9"/>
    <s v="2D3e"/>
    <x v="6"/>
    <s v="Surface cleaning - tetrachloroethylene"/>
    <n v="252"/>
    <s v="Cleaning solvent"/>
    <n v="108"/>
    <x v="2"/>
    <n v="1.25119950749534E-3"/>
    <s v="Megatonne"/>
    <n v="120"/>
    <n v="0.150143940899441"/>
  </r>
  <r>
    <x v="9"/>
    <s v="2D3e"/>
    <x v="6"/>
    <s v="Surface cleaning - dichloromethane"/>
    <n v="253"/>
    <s v="Cleaning solvent"/>
    <n v="108"/>
    <x v="2"/>
    <n v="1.4506015753469599E-3"/>
    <s v="Megatonne"/>
    <n v="50"/>
    <n v="7.2530078767348002E-2"/>
  </r>
  <r>
    <x v="9"/>
    <s v="2D3e"/>
    <x v="6"/>
    <s v="Surface cleaning - hydrocarbons"/>
    <n v="254"/>
    <s v="Cleaning solvent"/>
    <n v="108"/>
    <x v="2"/>
    <n v="1.3206336675794701E-2"/>
    <s v="Megatonne"/>
    <n v="750"/>
    <n v="9.9047525068460196"/>
  </r>
  <r>
    <x v="9"/>
    <s v="2D3e"/>
    <x v="6"/>
    <s v="Surface cleaning - oxygenated solvents"/>
    <n v="255"/>
    <s v="Cleaning solvent"/>
    <n v="108"/>
    <x v="2"/>
    <n v="2.8299292876702801E-3"/>
    <s v="Megatonne"/>
    <n v="750"/>
    <n v="2.1224469657527099"/>
  </r>
  <r>
    <x v="9"/>
    <s v="2D3a"/>
    <x v="6"/>
    <s v="Non-aerosol products - cosmetics and toiletries"/>
    <n v="256"/>
    <s v="Cosmetics and toiletries"/>
    <n v="188"/>
    <x v="2"/>
    <n v="347.64858906889799"/>
    <s v="kilotonne"/>
    <n v="3.4484744198656901E-2"/>
    <n v="11.9885726650649"/>
  </r>
  <r>
    <x v="9"/>
    <s v="2D3a"/>
    <x v="6"/>
    <s v="Non-aerosol products - household products"/>
    <n v="257"/>
    <s v="Household products"/>
    <n v="189"/>
    <x v="2"/>
    <n v="826.13514855428105"/>
    <s v="kilotonne"/>
    <n v="1.25655130390848E-2"/>
    <n v="10.380811981205101"/>
  </r>
  <r>
    <x v="9"/>
    <s v="2D3a"/>
    <x v="6"/>
    <s v="Non-aerosol products - automotive products"/>
    <n v="258"/>
    <s v="Carcare products"/>
    <n v="190"/>
    <x v="2"/>
    <n v="161.553077747202"/>
    <s v="kilotonne"/>
    <n v="0.24759942461199999"/>
    <n v="40.000449094504901"/>
  </r>
  <r>
    <x v="9"/>
    <s v="2D3a"/>
    <x v="6"/>
    <s v="Non-aerosol products - domestic adhesives"/>
    <n v="259"/>
    <s v="Adhesives and sealants"/>
    <n v="107"/>
    <x v="2"/>
    <n v="0.47"/>
    <s v="Megatonne"/>
    <n v="9.3896767686777007"/>
    <n v="4.4131480812785204"/>
  </r>
  <r>
    <x v="9"/>
    <s v="2D3a"/>
    <x v="6"/>
    <s v="Non-aerosol products - paint thinner"/>
    <n v="260"/>
    <s v="Population"/>
    <n v="79"/>
    <x v="2"/>
    <n v="73.328708115678396"/>
    <s v="million people"/>
    <n v="0.20499999999999999"/>
    <n v="15.0323851637141"/>
  </r>
  <r>
    <x v="9"/>
    <s v="2G"/>
    <x v="6"/>
    <s v="Cigarette smoking"/>
    <n v="270"/>
    <s v="Cigarettes"/>
    <n v="80"/>
    <x v="2"/>
    <n v="2.3602338619401999E-2"/>
    <s v="Megatonne"/>
    <n v="4.84"/>
    <n v="0.114235318917906"/>
  </r>
  <r>
    <x v="9"/>
    <s v="2D3a"/>
    <x v="6"/>
    <s v="Aerosols - cosmetics and toiletries"/>
    <n v="272"/>
    <s v="Aerosols"/>
    <n v="90"/>
    <x v="2"/>
    <n v="703.38145338214599"/>
    <s v="million units"/>
    <n v="4.43886946980937E-2"/>
    <n v="31.222184590481501"/>
  </r>
  <r>
    <x v="9"/>
    <s v="2D3a"/>
    <x v="6"/>
    <s v="Aerosols - household products"/>
    <n v="273"/>
    <s v="Aerosols"/>
    <n v="90"/>
    <x v="2"/>
    <n v="733.28708115678398"/>
    <s v="million units"/>
    <n v="1.5690868693636902E-2"/>
    <n v="11.5059113051714"/>
  </r>
  <r>
    <x v="9"/>
    <s v="2D3a"/>
    <x v="6"/>
    <s v="Aerosols - carcare products"/>
    <n v="274"/>
    <s v="Aerosols"/>
    <n v="90"/>
    <x v="2"/>
    <n v="749.11792610300097"/>
    <s v="million units"/>
    <n v="2.9151179770033099E-2"/>
    <n v="21.837671332783"/>
  </r>
  <r>
    <x v="9"/>
    <s v="2D3d"/>
    <x v="6"/>
    <s v="Industrial coatings - commercial vehicles"/>
    <n v="297"/>
    <s v="Commercial vehicle coatings"/>
    <n v="101"/>
    <x v="2"/>
    <n v="6.1882949058837697"/>
    <s v="kilotonne"/>
    <n v="0.14161000000000001"/>
    <n v="0.87632444162220102"/>
  </r>
  <r>
    <x v="9"/>
    <s v="2D3d"/>
    <x v="6"/>
    <s v="Paper coating"/>
    <n v="298"/>
    <s v="Solvent use"/>
    <n v="49"/>
    <x v="2"/>
    <n v="2.7069454563656299"/>
    <s v="kilotonne"/>
    <n v="0.16785768796549799"/>
    <n v="0.45438160575424402"/>
  </r>
  <r>
    <x v="6"/>
    <s v="5C1biv"/>
    <x v="6"/>
    <s v="Incineration - sewage sludge"/>
    <n v="302"/>
    <s v="Sewage sludge combustion"/>
    <n v="23"/>
    <x v="2"/>
    <n v="0.111571"/>
    <s v="Megatonne"/>
    <n v="0.84"/>
    <n v="9.3719640000000007E-2"/>
  </r>
  <r>
    <x v="6"/>
    <s v="5C1biii"/>
    <x v="6"/>
    <s v="Incineration - clinical waste"/>
    <n v="303"/>
    <s v="Clinical waste"/>
    <n v="63"/>
    <x v="2"/>
    <n v="9.70474746407433E-2"/>
    <s v="Megatonne"/>
    <n v="0.7"/>
    <n v="6.7933232248520298E-2"/>
  </r>
  <r>
    <x v="6"/>
    <s v="5C1bii"/>
    <x v="6"/>
    <s v="Incineration - chemical waste"/>
    <n v="304"/>
    <s v="Chemical waste"/>
    <n v="73"/>
    <x v="2"/>
    <n v="0.10966169139618299"/>
    <s v="Megatonne"/>
    <n v="7.2430483058262704E-2"/>
    <n v="7.9428492808116691E-3"/>
  </r>
  <r>
    <x v="6"/>
    <s v="5C1bv"/>
    <x v="6"/>
    <s v="Crematoria"/>
    <n v="305"/>
    <s v="Cremation"/>
    <n v="64"/>
    <x v="2"/>
    <n v="0.50897317042400902"/>
    <s v="million cremations"/>
    <n v="1.2999999999999999E-2"/>
    <n v="6.6166512155121197E-3"/>
  </r>
  <r>
    <x v="9"/>
    <s v="2D3h"/>
    <x v="6"/>
    <s v="Printing - other offset"/>
    <n v="308"/>
    <s v="Other offset ink"/>
    <n v="110"/>
    <x v="2"/>
    <n v="4.9256184895833304"/>
    <s v="kilotonne"/>
    <n v="3.7642835340226798E-2"/>
    <n v="0.185414245752162"/>
  </r>
  <r>
    <x v="9"/>
    <s v="2D3h"/>
    <x v="6"/>
    <s v="Printing - flexible packaging"/>
    <n v="309"/>
    <s v="Flexible packaging inks"/>
    <n v="112"/>
    <x v="2"/>
    <n v="21.762835698690001"/>
    <s v="kilotonne"/>
    <n v="0.19101091205528201"/>
    <n v="4.1569390957160302"/>
  </r>
  <r>
    <x v="9"/>
    <s v="2D3h"/>
    <x v="6"/>
    <s v="Printing - other flexography"/>
    <n v="310"/>
    <s v="Other flexographic inks"/>
    <n v="113"/>
    <x v="2"/>
    <n v="16.482278284309398"/>
    <s v="kilotonne"/>
    <n v="9.0425531914893595E-2"/>
    <n v="1.4904187810279801"/>
  </r>
  <r>
    <x v="9"/>
    <s v="2D3h"/>
    <x v="6"/>
    <s v="Printing - print chemicals"/>
    <n v="312"/>
    <s v="Print chemicals"/>
    <n v="116"/>
    <x v="2"/>
    <n v="4.16832814481893"/>
    <s v="kilotonne"/>
    <n v="8.6644057802249902E-2"/>
    <n v="0.361160864718436"/>
  </r>
  <r>
    <x v="3"/>
    <s v="1B2ai"/>
    <x v="6"/>
    <s v="Petroleum processes"/>
    <n v="314"/>
    <s v="Oil production"/>
    <n v="132"/>
    <x v="2"/>
    <n v="21.122099979178799"/>
    <s v="Megatonne"/>
    <n v="3.4211080080778E-2"/>
    <n v="0.72260985386188503"/>
  </r>
  <r>
    <x v="3"/>
    <s v="1B2b"/>
    <x v="6"/>
    <s v="Gasification processes"/>
    <n v="315"/>
    <s v="Gas production (onshore)"/>
    <n v="131"/>
    <x v="2"/>
    <n v="23.807899774056501"/>
    <s v="billion cubic meters gas production"/>
    <n v="1.8046192915148499E-3"/>
    <n v="4.2964195222714399E-2"/>
  </r>
  <r>
    <x v="5"/>
    <s v="2C1"/>
    <x v="6"/>
    <s v="Hot rolling of steel"/>
    <n v="316"/>
    <s v="Rolled steel products"/>
    <n v="134"/>
    <x v="2"/>
    <n v="3.8870869199807099"/>
    <s v="Megatonne"/>
    <n v="7.0000000000000001E-3"/>
    <n v="2.7209608439864998E-2"/>
  </r>
  <r>
    <x v="5"/>
    <s v="2C1"/>
    <x v="6"/>
    <s v="Cold rolling of steel"/>
    <n v="317"/>
    <s v="Rolled steel products"/>
    <n v="134"/>
    <x v="2"/>
    <n v="1.79378522132569"/>
    <s v="Megatonne"/>
    <n v="2.5000000000000001E-2"/>
    <n v="4.48446305331422E-2"/>
  </r>
  <r>
    <x v="9"/>
    <s v="2D3g"/>
    <x v="6"/>
    <s v="Tyre manufacture"/>
    <n v="318"/>
    <s v="Rubber and plastic products"/>
    <n v="135"/>
    <x v="2"/>
    <n v="77.148403728193998"/>
    <s v="no units"/>
    <n v="4.4103200039604003E-3"/>
    <n v="0.340249148236067"/>
  </r>
  <r>
    <x v="9"/>
    <s v="2D3g"/>
    <x v="6"/>
    <s v="Other rubber products"/>
    <n v="319"/>
    <s v="Rubber and plastic products"/>
    <n v="135"/>
    <x v="2"/>
    <n v="81.676559550964299"/>
    <s v="no units"/>
    <n v="1.9115593483320401E-2"/>
    <n v="1.5612959094924399"/>
  </r>
  <r>
    <x v="5"/>
    <s v="2H2"/>
    <x v="6"/>
    <s v="Brewing - wort boiling"/>
    <n v="321"/>
    <s v="Beer"/>
    <n v="136"/>
    <x v="2"/>
    <n v="4.3401858246439797"/>
    <s v="billion litres"/>
    <n v="4.7999999999999996E-3"/>
    <n v="2.0832891958291098E-2"/>
  </r>
  <r>
    <x v="5"/>
    <s v="2H2"/>
    <x v="6"/>
    <s v="Brewing - fermentation"/>
    <n v="322"/>
    <s v="Beer"/>
    <n v="136"/>
    <x v="2"/>
    <n v="4.3401858246439797"/>
    <s v="billion litres"/>
    <n v="0.02"/>
    <n v="8.6803716492879601E-2"/>
  </r>
  <r>
    <x v="5"/>
    <s v="2H2"/>
    <x v="6"/>
    <s v="Spirit manufacture - fermentation"/>
    <n v="323"/>
    <s v="Spirits"/>
    <n v="139"/>
    <x v="2"/>
    <n v="0.66134313771847597"/>
    <s v="billion litres pure alcohol"/>
    <n v="1.5780000000000001"/>
    <n v="1.0435994713197601"/>
  </r>
  <r>
    <x v="5"/>
    <s v="2H2"/>
    <x v="6"/>
    <s v="Spirit manufacture - distillation"/>
    <n v="324"/>
    <s v="Spirits"/>
    <n v="139"/>
    <x v="2"/>
    <n v="0.66134313771847597"/>
    <s v="billion litres pure alcohol"/>
    <n v="0.78900000000000003"/>
    <n v="0.52179973565987803"/>
  </r>
  <r>
    <x v="5"/>
    <s v="2H2"/>
    <x v="6"/>
    <s v="Spirit manufacture - casking"/>
    <n v="325"/>
    <s v="Whisky"/>
    <n v="140"/>
    <x v="2"/>
    <n v="0.59949483253774205"/>
    <s v="billion litres pure alcohol"/>
    <n v="0.39450000000000002"/>
    <n v="0.23650071143613899"/>
  </r>
  <r>
    <x v="5"/>
    <s v="2H2"/>
    <x v="6"/>
    <s v="Spirit manufacture - spent grain drying"/>
    <n v="326"/>
    <s v="Grain used in spirits"/>
    <n v="141"/>
    <x v="2"/>
    <n v="0.86616492761491204"/>
    <s v="Megatonne"/>
    <n v="1.31"/>
    <n v="1.1346760551755299"/>
  </r>
  <r>
    <x v="5"/>
    <s v="2H2"/>
    <x v="6"/>
    <s v="Spirit manufacture - Scotch whisky maturation"/>
    <n v="328"/>
    <s v="Whisky in storage"/>
    <n v="143"/>
    <x v="2"/>
    <n v="4.4011848408901999"/>
    <s v="billion litres pure alcohol"/>
    <n v="15.78"/>
    <n v="69.450696789247303"/>
  </r>
  <r>
    <x v="5"/>
    <s v="2H2"/>
    <x v="6"/>
    <s v="Other food - meat fish and poultry"/>
    <n v="330"/>
    <s v="Meat fish and poultry"/>
    <n v="147"/>
    <x v="2"/>
    <n v="4.57745671452777"/>
    <s v="Megatonne"/>
    <n v="0.3"/>
    <n v="1.3732370143583299"/>
  </r>
  <r>
    <x v="5"/>
    <s v="2H2"/>
    <x v="6"/>
    <s v="Other food - sugar production"/>
    <n v="331"/>
    <s v="Sugar"/>
    <n v="148"/>
    <x v="2"/>
    <n v="1.1087182050216"/>
    <s v="Megatonne"/>
    <n v="2.2807017543859599E-2"/>
    <n v="2.5286555553124201E-2"/>
  </r>
  <r>
    <x v="5"/>
    <s v="2H2"/>
    <x v="6"/>
    <s v="Other food - margarine and other solid fats"/>
    <n v="332"/>
    <s v="Fats"/>
    <n v="149"/>
    <x v="2"/>
    <n v="0.42841752655208998"/>
    <s v="Megatonne"/>
    <n v="10"/>
    <n v="4.2841752655208998"/>
  </r>
  <r>
    <x v="5"/>
    <s v="2H2"/>
    <x v="6"/>
    <s v="Other food - cakes biscuits and cereals"/>
    <n v="333"/>
    <s v="Cakes and biscuits"/>
    <n v="150"/>
    <x v="2"/>
    <n v="2.0678010560621298"/>
    <s v="Megatonne"/>
    <n v="1"/>
    <n v="2.0678010560621298"/>
  </r>
  <r>
    <x v="5"/>
    <s v="2H2"/>
    <x v="6"/>
    <s v="Other food - animal feed manufacture"/>
    <n v="334"/>
    <s v="Animal feeds"/>
    <n v="151"/>
    <x v="2"/>
    <n v="14.392597699098101"/>
    <s v="Megatonne"/>
    <n v="1"/>
    <n v="14.392597699098101"/>
  </r>
  <r>
    <x v="5"/>
    <s v="2H2"/>
    <x v="6"/>
    <s v="Other food - coffee roasting"/>
    <n v="335"/>
    <s v="Coffee"/>
    <n v="152"/>
    <x v="2"/>
    <n v="0.19710545867050699"/>
    <s v="Megatonne"/>
    <n v="0.55000000000000004"/>
    <n v="0.108408002268779"/>
  </r>
  <r>
    <x v="5"/>
    <s v="2A6"/>
    <x v="6"/>
    <s v="Brick manufacture - Fletton"/>
    <n v="360"/>
    <s v="Fletton bricks"/>
    <n v="208"/>
    <x v="2"/>
    <n v="249.07313760982399"/>
    <s v="kilotonne"/>
    <n v="4.1364850157366798E-3"/>
    <n v="1.03028730154556"/>
  </r>
  <r>
    <x v="2"/>
    <s v="1A1c"/>
    <x v="6"/>
    <s v="Upstream oil and gas production - combustion at gas separation plant"/>
    <n v="361"/>
    <s v="LPG"/>
    <n v="16"/>
    <x v="2"/>
    <n v="639.09045195036401"/>
    <s v="TJ (net)"/>
    <n v="1.16867974971139E-6"/>
    <n v="7.46892069428291E-4"/>
  </r>
  <r>
    <x v="2"/>
    <s v="1A1c"/>
    <x v="6"/>
    <s v="Upstream oil and gas production - combustion at gas separation plant"/>
    <n v="361"/>
    <s v="OPG"/>
    <n v="26"/>
    <x v="2"/>
    <n v="12289.596495781299"/>
    <s v="TJ (net)"/>
    <n v="1.16867974971139E-6"/>
    <n v="1.43626025567437E-2"/>
  </r>
  <r>
    <x v="5"/>
    <s v="2B10b"/>
    <x v="6"/>
    <s v="Ship purging"/>
    <n v="362"/>
    <s v="Process emission"/>
    <n v="48"/>
    <x v="2"/>
    <n v="1"/>
    <s v="no units"/>
    <n v="1.9"/>
    <n v="1.9"/>
  </r>
  <r>
    <x v="3"/>
    <s v="1B2av"/>
    <x v="6"/>
    <s v="Petrol stations - storage tanks"/>
    <n v="363"/>
    <s v="Petrol (unleaded)"/>
    <n v="87"/>
    <x v="2"/>
    <n v="11.018201438236"/>
    <s v="Megatonne"/>
    <n v="0.17059688271324799"/>
    <n v="1.87967081846969"/>
  </r>
  <r>
    <x v="3"/>
    <s v="1B2av"/>
    <x v="6"/>
    <s v="Petrol stations - storage tanks"/>
    <n v="363"/>
    <s v="Petrol (leaded)"/>
    <n v="88"/>
    <x v="2"/>
    <n v="8.7935637015965906E-3"/>
    <s v="Megatonne"/>
    <n v="0.16877540438387501"/>
    <n v="1.4841372697123299E-3"/>
  </r>
  <r>
    <x v="3"/>
    <s v="1B2av"/>
    <x v="6"/>
    <s v="Petrol stations - spillages"/>
    <n v="364"/>
    <s v="Petrol (unleaded)"/>
    <n v="87"/>
    <x v="2"/>
    <n v="11.018201438236"/>
    <s v="Megatonne"/>
    <n v="0.11373125514216501"/>
    <n v="1.25311387897979"/>
  </r>
  <r>
    <x v="3"/>
    <s v="1B2av"/>
    <x v="6"/>
    <s v="Petrol stations - spillages"/>
    <n v="364"/>
    <s v="Petrol (leaded)"/>
    <n v="88"/>
    <x v="2"/>
    <n v="8.7935637015965906E-3"/>
    <s v="Megatonne"/>
    <n v="0.11251693625591599"/>
    <n v="9.8942484647488002E-4"/>
  </r>
  <r>
    <x v="9"/>
    <s v="2D3d"/>
    <x v="6"/>
    <s v="Industrial coatings - aircraft"/>
    <n v="365"/>
    <s v="Aircraft coatings"/>
    <n v="184"/>
    <x v="2"/>
    <n v="8.0869762974617405"/>
    <s v="kilotonne"/>
    <n v="0.21416964285714299"/>
    <n v="1.73198482542156"/>
  </r>
  <r>
    <x v="9"/>
    <s v="2D3d"/>
    <x v="6"/>
    <s v="Industrial coatings - agricultural and construction"/>
    <n v="366"/>
    <s v="Ace coatings"/>
    <n v="185"/>
    <x v="2"/>
    <n v="4.83947851912313"/>
    <s v="kilotonne"/>
    <n v="0.33954290390460601"/>
    <n v="1.6432105897670299"/>
  </r>
  <r>
    <x v="9"/>
    <s v="2D3d"/>
    <x v="6"/>
    <s v="Industrial coatings - drum"/>
    <n v="367"/>
    <s v="Drum coatings"/>
    <n v="186"/>
    <x v="2"/>
    <n v="1.5721835296081801"/>
    <s v="kilotonne"/>
    <n v="0.184702366476271"/>
    <n v="0.29038601845364698"/>
  </r>
  <r>
    <x v="3"/>
    <s v="1B2ai"/>
    <x v="6"/>
    <s v="Upstream Oil Production - Offshore Well Testing"/>
    <n v="368"/>
    <s v="Exploration drilling :amount of gas flared"/>
    <n v="187"/>
    <x v="2"/>
    <n v="12316.8777529627"/>
    <s v="t"/>
    <n v="2.5000413205134599E-5"/>
    <n v="0.30792703322119702"/>
  </r>
  <r>
    <x v="3"/>
    <s v="1B2c"/>
    <x v="6"/>
    <s v="Upstream Oil Production - venting"/>
    <n v="369"/>
    <s v="Non-fuel combustion"/>
    <n v="21"/>
    <x v="2"/>
    <n v="0.41217442792616099"/>
    <s v="EF = Emission fuel = 1"/>
    <n v="17.682718760820698"/>
    <n v="7.28836448942047"/>
  </r>
  <r>
    <x v="9"/>
    <s v="2D3h"/>
    <x v="6"/>
    <s v="Printing - newspapers"/>
    <n v="370"/>
    <s v="Newspaper inks"/>
    <n v="193"/>
    <x v="2"/>
    <n v="25"/>
    <s v="kilotonne"/>
    <n v="2.2706106706527299E-2"/>
    <n v="0.56765266766318201"/>
  </r>
  <r>
    <x v="6"/>
    <s v="5E"/>
    <x v="6"/>
    <s v="Accidental fires - vehicles"/>
    <n v="373"/>
    <s v="Mass burnt"/>
    <n v="249"/>
    <x v="2"/>
    <n v="6.5544220709785597"/>
    <s v="kilotonne"/>
    <n v="8.5000000000000006E-3"/>
    <n v="5.5712587603317799E-2"/>
  </r>
  <r>
    <x v="9"/>
    <s v="2D3g"/>
    <x v="6"/>
    <s v="Industrial adhesives - pressure sensitive tapes"/>
    <n v="400"/>
    <s v="Solvent use"/>
    <n v="49"/>
    <x v="2"/>
    <n v="2.5841547809359899"/>
    <s v="kilotonne"/>
    <n v="0.13410225696685299"/>
    <n v="0.34654098847519998"/>
  </r>
  <r>
    <x v="5"/>
    <s v="2A3"/>
    <x v="6"/>
    <s v="Glass - glass wool"/>
    <n v="406"/>
    <s v="Glass (glass wool)"/>
    <n v="221"/>
    <x v="2"/>
    <n v="472.51462590763703"/>
    <s v="kilotonne"/>
    <n v="4.8988391401809698E-4"/>
    <n v="0.23147731437043001"/>
  </r>
  <r>
    <x v="5"/>
    <s v="2A3"/>
    <x v="6"/>
    <s v="Glass - continuous filament glass fibre"/>
    <n v="407"/>
    <s v="Glass (glass fibre)"/>
    <n v="220"/>
    <x v="2"/>
    <n v="37.136363636363598"/>
    <s v="kilotonne"/>
    <n v="8.0783353733170199E-5"/>
    <n v="3.0000000000000001E-3"/>
  </r>
  <r>
    <x v="5"/>
    <s v="2B10a"/>
    <x v="6"/>
    <s v="Solvent and oil recovery"/>
    <n v="409"/>
    <s v="Process emission"/>
    <n v="48"/>
    <x v="2"/>
    <n v="0.78879995710207895"/>
    <s v="no units"/>
    <n v="0.17439024039641701"/>
    <n v="0.13755901414371499"/>
  </r>
  <r>
    <x v="5"/>
    <s v="2B10a"/>
    <x v="6"/>
    <s v="Coal tar and bitumen processes"/>
    <n v="410"/>
    <s v="Process emission"/>
    <n v="48"/>
    <x v="2"/>
    <n v="0.78879995710207895"/>
    <s v="no units"/>
    <n v="1.6540300000000001E-2"/>
    <n v="1.30469879304555E-2"/>
  </r>
  <r>
    <x v="6"/>
    <s v="5C1bv"/>
    <x v="6"/>
    <s v="Incineration - animal carcases"/>
    <n v="418"/>
    <s v="Non-fuel combustion"/>
    <n v="21"/>
    <x v="2"/>
    <n v="1"/>
    <s v="no units"/>
    <n v="2"/>
    <n v="2"/>
  </r>
  <r>
    <x v="9"/>
    <s v="2D3i"/>
    <x v="6"/>
    <s v="Wood impregnation - LOSP"/>
    <n v="426"/>
    <s v="Solvent-borne preservative"/>
    <n v="226"/>
    <x v="2"/>
    <n v="2.7712636197662999"/>
    <s v="kilotonne"/>
    <n v="0.9"/>
    <n v="2.4941372577896699"/>
  </r>
  <r>
    <x v="9"/>
    <s v="2D3i"/>
    <x v="6"/>
    <s v="Wood impregnation - creosote"/>
    <n v="427"/>
    <s v="Creosote"/>
    <n v="227"/>
    <x v="2"/>
    <n v="9.7831083983765108"/>
    <s v="kilotonne"/>
    <n v="0.1"/>
    <n v="0.97831083983765099"/>
  </r>
  <r>
    <x v="5"/>
    <s v="2H2"/>
    <x v="6"/>
    <s v="Malting - all"/>
    <n v="428"/>
    <s v="Malt"/>
    <n v="235"/>
    <x v="2"/>
    <n v="1.58397351229592"/>
    <s v="Megatonne"/>
    <n v="4.8"/>
    <n v="7.6030728590204202"/>
  </r>
  <r>
    <x v="5"/>
    <s v="2I"/>
    <x v="6"/>
    <s v="Wood products manufacture"/>
    <n v="433"/>
    <s v="Wood product production"/>
    <n v="234"/>
    <x v="2"/>
    <n v="2853.5675051020398"/>
    <s v="kilotonne"/>
    <n v="2.14490886596169E-4"/>
    <n v="0.61206422413135497"/>
  </r>
  <r>
    <x v="6"/>
    <s v="5C2"/>
    <x v="6"/>
    <s v="Small-scale waste burning"/>
    <n v="434"/>
    <s v="Waste"/>
    <n v="236"/>
    <x v="2"/>
    <n v="106.978921103535"/>
    <s v="kilotonne"/>
    <n v="1.3790856349934801E-2"/>
    <n v="1.4753309334098601"/>
  </r>
  <r>
    <x v="5"/>
    <s v="2H2"/>
    <x v="6"/>
    <s v="Spirit manufacture - other maturation"/>
    <n v="439"/>
    <s v="Whisky in storage"/>
    <n v="143"/>
    <x v="2"/>
    <n v="0.141945221332477"/>
    <s v="billion litres pure alcohol"/>
    <n v="15.78"/>
    <n v="2.2398955926264899"/>
  </r>
  <r>
    <x v="6"/>
    <s v="5E"/>
    <x v="6"/>
    <s v="Accidental fires - dwellings"/>
    <n v="440"/>
    <s v="Mass burnt"/>
    <n v="249"/>
    <x v="2"/>
    <n v="21.668107711021499"/>
    <s v="kilotonne"/>
    <n v="1.4999999999999999E-2"/>
    <n v="0.32502161566532201"/>
  </r>
  <r>
    <x v="6"/>
    <s v="5E"/>
    <x v="6"/>
    <s v="Accidental fires - other buildings"/>
    <n v="441"/>
    <s v="Mass burnt"/>
    <n v="249"/>
    <x v="2"/>
    <n v="15.7316803768122"/>
    <s v="kilotonne"/>
    <n v="1.4999999999999999E-2"/>
    <n v="0.235975205652183"/>
  </r>
  <r>
    <x v="8"/>
    <s v="z_11C"/>
    <x v="6"/>
    <s v="Accidental fires - vegetation"/>
    <n v="442"/>
    <s v="Area burnt"/>
    <n v="250"/>
    <x v="2"/>
    <n v="1217.90849673203"/>
    <s v="hectares"/>
    <n v="1.3200000000000001E-4"/>
    <n v="0.16076392156862801"/>
  </r>
  <r>
    <x v="8"/>
    <s v="z_11B"/>
    <x v="6"/>
    <s v="Accidental fires - forests"/>
    <n v="443"/>
    <s v="Area burnt"/>
    <n v="250"/>
    <x v="2"/>
    <n v="698.66666666666697"/>
    <s v="hectares"/>
    <n v="5.0000000000000001E-4"/>
    <n v="0.349333333333333"/>
  </r>
  <r>
    <x v="8"/>
    <s v="z_11C"/>
    <x v="6"/>
    <s v="Accidental fires - straw"/>
    <n v="444"/>
    <s v="Mass burnt"/>
    <n v="249"/>
    <x v="2"/>
    <n v="20.320718954248399"/>
    <s v="kilotonne"/>
    <n v="8.9999999999999993E-3"/>
    <n v="0.18288647058823601"/>
  </r>
  <r>
    <x v="8"/>
    <s v="z_1A3aii(ii)"/>
    <x v="6"/>
    <s v="Aircraft - domestic cruise"/>
    <n v="500"/>
    <s v="Aviation spirit"/>
    <n v="2"/>
    <x v="2"/>
    <n v="19.1871183680508"/>
    <s v="TJ (net)"/>
    <n v="2.2744228363711801E-4"/>
    <n v="4.3639620180451703E-3"/>
  </r>
  <r>
    <x v="8"/>
    <s v="z_1A3aii(ii)"/>
    <x v="6"/>
    <s v="Aircraft - domestic cruise"/>
    <n v="500"/>
    <s v="Aviation turbine fuel"/>
    <n v="3"/>
    <x v="2"/>
    <n v="17193.372777901499"/>
    <s v="TJ (net)"/>
    <n v="1.5684152866780799E-5"/>
    <n v="0.26966348694415498"/>
  </r>
  <r>
    <x v="8"/>
    <s v="z_1A3ai(ii)"/>
    <x v="6"/>
    <s v="Aircraft - international cruise"/>
    <n v="501"/>
    <s v="Aviation spirit"/>
    <n v="2"/>
    <x v="2"/>
    <n v="2.1593106107987499"/>
    <s v="TJ (net)"/>
    <n v="2.27983799912387E-4"/>
    <n v="4.9228783824103604E-4"/>
  </r>
  <r>
    <x v="8"/>
    <s v="z_1A3ai(ii)"/>
    <x v="6"/>
    <s v="Aircraft - international cruise"/>
    <n v="501"/>
    <s v="Aviation turbine fuel"/>
    <n v="3"/>
    <x v="2"/>
    <n v="537894.612568132"/>
    <s v="TJ (net)"/>
    <n v="2.5911486177440301E-6"/>
    <n v="1.3937648818478801"/>
  </r>
  <r>
    <x v="10"/>
    <s v="1A3bi"/>
    <x v="6"/>
    <s v="Road transport - cars - rural driving"/>
    <n v="651"/>
    <s v="Petrol"/>
    <n v="28"/>
    <x v="2"/>
    <n v="195495.729670481"/>
    <s v="TJ (net)"/>
    <n v="7.6713146395937794E-6"/>
    <n v="1.49970925299923"/>
  </r>
  <r>
    <x v="10"/>
    <s v="1A3bi"/>
    <x v="6"/>
    <s v="Road transport - cars - rural driving"/>
    <n v="652"/>
    <s v="DERV"/>
    <n v="12"/>
    <x v="2"/>
    <n v="197217.33045366299"/>
    <s v="TJ (net)"/>
    <n v="2.14787546874482E-6"/>
    <n v="0.42359826609276302"/>
  </r>
  <r>
    <x v="13"/>
    <s v="1A3bii"/>
    <x v="6"/>
    <s v="Road transport - LGVs - rural driving"/>
    <n v="654"/>
    <s v="Petrol"/>
    <n v="28"/>
    <x v="2"/>
    <n v="3264.7215733153498"/>
    <s v="TJ (net)"/>
    <n v="4.4697240738697497E-6"/>
    <n v="1.45924046107295E-2"/>
  </r>
  <r>
    <x v="13"/>
    <s v="1A3bii"/>
    <x v="6"/>
    <s v="Road transport - LGVs - rural driving"/>
    <n v="655"/>
    <s v="DERV"/>
    <n v="12"/>
    <x v="2"/>
    <n v="112529.07592078899"/>
    <s v="TJ (net)"/>
    <n v="7.9809939288303001E-6"/>
    <n v="0.89809387174070099"/>
  </r>
  <r>
    <x v="14"/>
    <s v="1A3biii"/>
    <x v="6"/>
    <s v="Road transport - buses and coaches - rural driving"/>
    <n v="656"/>
    <s v="DERV"/>
    <n v="12"/>
    <x v="2"/>
    <n v="10539.547662195901"/>
    <s v="TJ (net)"/>
    <n v="2.11340540131453E-6"/>
    <n v="2.22743369566967E-2"/>
  </r>
  <r>
    <x v="14"/>
    <s v="1A3biii"/>
    <x v="6"/>
    <s v="Road transport - HGV articulated - rural driving"/>
    <n v="657"/>
    <s v="DERV"/>
    <n v="12"/>
    <x v="2"/>
    <n v="63700.383116830497"/>
    <s v="TJ (net)"/>
    <n v="1.85146162698001E-6"/>
    <n v="0.117938814964737"/>
  </r>
  <r>
    <x v="14"/>
    <s v="1A3biii"/>
    <x v="6"/>
    <s v="Road transport - HGV rigid - rural driving"/>
    <n v="658"/>
    <s v="DERV"/>
    <n v="12"/>
    <x v="2"/>
    <n v="47564.829374020897"/>
    <s v="TJ (net)"/>
    <n v="1.72268742121511E-6"/>
    <n v="8.1939333254868796E-2"/>
  </r>
  <r>
    <x v="15"/>
    <s v="1A3biv"/>
    <x v="6"/>
    <s v="Road transport - motorcycle (&gt;50cc  2st) - rural driving"/>
    <n v="660"/>
    <s v="Petrol"/>
    <n v="28"/>
    <x v="2"/>
    <n v="0"/>
    <s v="TJ (net)"/>
    <n v="0"/>
    <n v="0"/>
  </r>
  <r>
    <x v="15"/>
    <s v="1A3biv"/>
    <x v="6"/>
    <s v="Road transport - motorcycle (&gt;50cc  4st) - rural driving"/>
    <n v="661"/>
    <s v="Petrol"/>
    <n v="28"/>
    <x v="2"/>
    <n v="2925.2059698071998"/>
    <s v="TJ (net)"/>
    <n v="1.50919313942862E-5"/>
    <n v="4.4147007810486701E-2"/>
  </r>
  <r>
    <x v="10"/>
    <s v="1A3bi"/>
    <x v="6"/>
    <s v="Road transport - cars - urban driving"/>
    <n v="663"/>
    <s v="Petrol"/>
    <n v="28"/>
    <x v="2"/>
    <n v="211806.372077262"/>
    <s v="TJ (net)"/>
    <n v="8.9322182070281896E-7"/>
    <n v="0.189190073303311"/>
  </r>
  <r>
    <x v="10"/>
    <s v="1A3bi"/>
    <x v="6"/>
    <s v="Road transport - cars - urban driving"/>
    <n v="664"/>
    <s v="DERV"/>
    <n v="12"/>
    <x v="2"/>
    <n v="161245.094866878"/>
    <s v="TJ (net)"/>
    <n v="2.0329504065496301E-6"/>
    <n v="0.32780328116375301"/>
  </r>
  <r>
    <x v="13"/>
    <s v="1A3bii"/>
    <x v="6"/>
    <s v="Road transport - LGVs - urban driving"/>
    <n v="666"/>
    <s v="Petrol"/>
    <n v="28"/>
    <x v="2"/>
    <n v="3149.3090646376399"/>
    <s v="TJ (net)"/>
    <n v="1.41027455184765E-6"/>
    <n v="4.44139042976159E-3"/>
  </r>
  <r>
    <x v="13"/>
    <s v="1A3bii"/>
    <x v="6"/>
    <s v="Road transport - LGVs - urban driving"/>
    <n v="667"/>
    <s v="DERV"/>
    <n v="12"/>
    <x v="2"/>
    <n v="84700.733912325493"/>
    <s v="TJ (net)"/>
    <n v="8.1662816990646903E-6"/>
    <n v="0.69169005324557198"/>
  </r>
  <r>
    <x v="14"/>
    <s v="1A3biii"/>
    <x v="6"/>
    <s v="Road transport - buses and coaches - urban driving"/>
    <n v="668"/>
    <s v="DERV"/>
    <n v="12"/>
    <x v="2"/>
    <n v="28648.1271267255"/>
    <s v="TJ (net)"/>
    <n v="2.2403036015107098E-6"/>
    <n v="6.4180502378539797E-2"/>
  </r>
  <r>
    <x v="14"/>
    <s v="1A3biii"/>
    <x v="6"/>
    <s v="Road transport - HGV articulated - urban driving"/>
    <n v="669"/>
    <s v="DERV"/>
    <n v="12"/>
    <x v="2"/>
    <n v="14575.5139777765"/>
    <s v="TJ (net)"/>
    <n v="2.0137552207930501E-6"/>
    <n v="2.93515173684895E-2"/>
  </r>
  <r>
    <x v="14"/>
    <s v="1A3biii"/>
    <x v="6"/>
    <s v="Road transport - HGV rigid - urban driving"/>
    <n v="670"/>
    <s v="DERV"/>
    <n v="12"/>
    <x v="2"/>
    <n v="25099.7305395105"/>
    <s v="TJ (net)"/>
    <n v="1.9118127306414901E-6"/>
    <n v="4.7985984381107197E-2"/>
  </r>
  <r>
    <x v="15"/>
    <s v="1A3biv"/>
    <x v="6"/>
    <s v="Road transport - mopeds (&lt;50cc 2st) - urban driving"/>
    <n v="671"/>
    <s v="Petrol"/>
    <n v="28"/>
    <x v="2"/>
    <n v="111.839096104985"/>
    <s v="TJ (net)"/>
    <n v="3.2035221801952202E-4"/>
    <n v="3.5827902498530399E-2"/>
  </r>
  <r>
    <x v="15"/>
    <s v="1A3biv"/>
    <x v="6"/>
    <s v="Road transport - motorcycle (&gt;50cc  2st) - urban driving"/>
    <n v="672"/>
    <s v="Petrol"/>
    <n v="28"/>
    <x v="2"/>
    <n v="66.806922893899099"/>
    <s v="TJ (net)"/>
    <n v="3.51289733909676E-4"/>
    <n v="2.3468586166722101E-2"/>
  </r>
  <r>
    <x v="15"/>
    <s v="1A3biv"/>
    <x v="6"/>
    <s v="Road transport - motorcycle (&gt;50cc  4st) - urban driving"/>
    <n v="673"/>
    <s v="Petrol"/>
    <n v="28"/>
    <x v="2"/>
    <n v="3303.34277050123"/>
    <s v="TJ (net)"/>
    <n v="6.2474975633664896E-6"/>
    <n v="2.06376259096707E-2"/>
  </r>
  <r>
    <x v="10"/>
    <s v="1A3bi"/>
    <x v="6"/>
    <s v="Road transport - cars - motorway driving"/>
    <n v="675"/>
    <s v="Petrol"/>
    <n v="28"/>
    <x v="2"/>
    <n v="73384.973351355497"/>
    <s v="TJ (net)"/>
    <n v="7.7126201023579493E-6"/>
    <n v="0.56599042068066696"/>
  </r>
  <r>
    <x v="10"/>
    <s v="1A3bi"/>
    <x v="6"/>
    <s v="Road transport - cars - motorway driving"/>
    <n v="676"/>
    <s v="DERV"/>
    <n v="12"/>
    <x v="2"/>
    <n v="105211.842744447"/>
    <s v="TJ (net)"/>
    <n v="1.31039885919551E-6"/>
    <n v="0.13786947870618099"/>
  </r>
  <r>
    <x v="13"/>
    <s v="1A3bii"/>
    <x v="6"/>
    <s v="Road transport - LGVs - motorway driving"/>
    <n v="678"/>
    <s v="Petrol"/>
    <n v="28"/>
    <x v="2"/>
    <n v="1567.50600291406"/>
    <s v="TJ (net)"/>
    <n v="6.1484035661524404E-6"/>
    <n v="9.6376594982821601E-3"/>
  </r>
  <r>
    <x v="13"/>
    <s v="1A3bii"/>
    <x v="6"/>
    <s v="Road transport - LGVs - motorway driving"/>
    <n v="679"/>
    <s v="DERV"/>
    <n v="12"/>
    <x v="2"/>
    <n v="56550.873624281099"/>
    <s v="TJ (net)"/>
    <n v="5.7535539219321499E-6"/>
    <n v="0.32536850072967199"/>
  </r>
  <r>
    <x v="14"/>
    <s v="1A3biii"/>
    <x v="6"/>
    <s v="Road transport - buses and coaches - motorway driving"/>
    <n v="680"/>
    <s v="DERV"/>
    <n v="12"/>
    <x v="2"/>
    <n v="3211.0715199701799"/>
    <s v="TJ (net)"/>
    <n v="2.2866786839638599E-6"/>
    <n v="7.3426887973992404E-3"/>
  </r>
  <r>
    <x v="14"/>
    <s v="1A3biii"/>
    <x v="6"/>
    <s v="Road transport - HGV articulated - motorway driving"/>
    <n v="681"/>
    <s v="DERV"/>
    <n v="12"/>
    <x v="2"/>
    <n v="93969.046513733396"/>
    <s v="TJ (net)"/>
    <n v="1.94019914242898E-6"/>
    <n v="0.18231866346081399"/>
  </r>
  <r>
    <x v="14"/>
    <s v="1A3biii"/>
    <x v="6"/>
    <s v="Road transport - HGV rigid - motorway driving"/>
    <n v="682"/>
    <s v="DERV"/>
    <n v="12"/>
    <x v="2"/>
    <n v="30877.647404360301"/>
    <s v="TJ (net)"/>
    <n v="1.63411685766072E-6"/>
    <n v="5.0457684148368903E-2"/>
  </r>
  <r>
    <x v="15"/>
    <s v="1A3biv"/>
    <x v="6"/>
    <s v="Road transport - motorcycle (&gt;50cc  4st) - motorway driving"/>
    <n v="685"/>
    <s v="Petrol"/>
    <n v="28"/>
    <x v="2"/>
    <n v="784.98416764459103"/>
    <s v="TJ (net)"/>
    <n v="1.40905694615457E-5"/>
    <n v="1.10608739404097E-2"/>
  </r>
  <r>
    <x v="10"/>
    <s v="1A3bi"/>
    <x v="6"/>
    <s v="Road transport - cars - cold start"/>
    <n v="687"/>
    <s v="Petrol"/>
    <n v="28"/>
    <x v="2"/>
    <n v="10.7535294250464"/>
    <s v="Megatonne"/>
    <n v="0.20288290031967299"/>
    <n v="2.1817072384263598"/>
  </r>
  <r>
    <x v="10"/>
    <s v="1A3bi"/>
    <x v="6"/>
    <s v="Road transport - cars - cold start"/>
    <n v="688"/>
    <s v="DERV"/>
    <n v="12"/>
    <x v="2"/>
    <n v="10.801121650459001"/>
    <s v="Megatonne"/>
    <n v="3.2430546653232299E-2"/>
    <n v="0.35028627959244801"/>
  </r>
  <r>
    <x v="13"/>
    <s v="1A3bii"/>
    <x v="6"/>
    <s v="Road transport - LGVs - cold start"/>
    <n v="690"/>
    <s v="Petrol"/>
    <n v="28"/>
    <x v="2"/>
    <n v="0.178556265751384"/>
    <s v="Megatonne"/>
    <n v="0.113935610718536"/>
    <n v="2.03439171860051E-2"/>
  </r>
  <r>
    <x v="13"/>
    <s v="1A3bii"/>
    <x v="6"/>
    <s v="Road transport - LGVs - cold start"/>
    <n v="691"/>
    <s v="DERV"/>
    <n v="12"/>
    <x v="2"/>
    <n v="5.91172774370082"/>
    <s v="Megatonne"/>
    <n v="9.0629892323828495E-2"/>
    <n v="0.53577924885939499"/>
  </r>
  <r>
    <x v="18"/>
    <s v="1A3bv"/>
    <x v="6"/>
    <s v="Road transport - cars - evaporative"/>
    <n v="698"/>
    <s v="Petrol"/>
    <n v="28"/>
    <x v="2"/>
    <n v="10.7535294250464"/>
    <s v="Megatonne"/>
    <n v="1.30803796019288"/>
    <n v="14.0660246940118"/>
  </r>
  <r>
    <x v="18"/>
    <s v="1A3bv"/>
    <x v="6"/>
    <s v="Road transport - LGVs - evaporative"/>
    <n v="699"/>
    <s v="Petrol"/>
    <n v="28"/>
    <x v="2"/>
    <n v="0.178556265751384"/>
    <s v="Megatonne"/>
    <n v="1.1399899149339101"/>
    <n v="0.20355234220483701"/>
  </r>
  <r>
    <x v="18"/>
    <s v="1A3bv"/>
    <x v="6"/>
    <s v="Road transport - mopeds (&lt;50cc 2st) - evaporative"/>
    <n v="700"/>
    <s v="Petrol"/>
    <n v="28"/>
    <x v="2"/>
    <n v="2.5019707687950902E-3"/>
    <s v="Megatonne"/>
    <n v="5.5863923489393299"/>
    <n v="1.39769903600667E-2"/>
  </r>
  <r>
    <x v="18"/>
    <s v="1A3bv"/>
    <x v="6"/>
    <s v="Road transport - motorcycle (&gt;50cc  2st) - evaporative"/>
    <n v="701"/>
    <s v="Petrol"/>
    <n v="28"/>
    <x v="2"/>
    <n v="1.4945486333041999E-3"/>
    <s v="Megatonne"/>
    <n v="6.9679406249098701"/>
    <n v="1.0413926137903901E-2"/>
  </r>
  <r>
    <x v="18"/>
    <s v="1A3bv"/>
    <x v="6"/>
    <s v="Road transport - motorcycle (&gt;50cc  4st) - evaporative"/>
    <n v="702"/>
    <s v="Petrol"/>
    <n v="28"/>
    <x v="2"/>
    <n v="0.15690089541861599"/>
    <s v="Megatonne"/>
    <n v="3.7805023356023799"/>
    <n v="0.59316420158818295"/>
  </r>
  <r>
    <x v="3"/>
    <s v="1B2av"/>
    <x v="6"/>
    <s v="Sea going vessel loading"/>
    <n v="813"/>
    <s v="Petrol (unleaded)"/>
    <n v="87"/>
    <x v="2"/>
    <n v="11.018201438236"/>
    <s v="Megatonne"/>
    <n v="0.31534575289418598"/>
    <n v="3.4745430280803302"/>
  </r>
  <r>
    <x v="3"/>
    <s v="1B2av"/>
    <x v="6"/>
    <s v="Sea going vessel loading"/>
    <n v="813"/>
    <s v="Petrol (leaded)"/>
    <n v="88"/>
    <x v="2"/>
    <n v="8.7935637015965906E-3"/>
    <s v="Megatonne"/>
    <n v="0.31197877780049499"/>
    <n v="2.7434052561349002E-3"/>
  </r>
  <r>
    <x v="1"/>
    <s v="1A3c"/>
    <x v="6"/>
    <s v="Rail - coal"/>
    <n v="815"/>
    <s v="Coal"/>
    <n v="7"/>
    <x v="2"/>
    <n v="325.49546835276402"/>
    <s v="TJ (net)"/>
    <n v="1.7513150295092299E-4"/>
    <n v="5.7004510576334197E-2"/>
  </r>
  <r>
    <x v="3"/>
    <s v="1B2c"/>
    <x v="6"/>
    <s v="Upstream Gas Production - flaring"/>
    <n v="816"/>
    <s v="Non-fuel combustion"/>
    <n v="21"/>
    <x v="2"/>
    <n v="63971.518441616397"/>
    <s v="t"/>
    <n v="1.3358543599383401E-5"/>
    <n v="0.85456631822109197"/>
  </r>
  <r>
    <x v="3"/>
    <s v="1B2b"/>
    <x v="6"/>
    <s v="Upstream Gas Production - process emissions"/>
    <n v="817"/>
    <s v="Non-fuel combustion"/>
    <n v="21"/>
    <x v="2"/>
    <n v="0.58376851575741895"/>
    <s v="EF = Emission fuel = 1"/>
    <n v="0.54280368826579894"/>
    <n v="0.316871703446578"/>
  </r>
  <r>
    <x v="2"/>
    <s v="1A1c"/>
    <x v="6"/>
    <s v="Upstream Gas Production - fuel combustion"/>
    <n v="818"/>
    <s v="Gas oil"/>
    <n v="15"/>
    <x v="2"/>
    <n v="1840.7288377950499"/>
    <s v="TJ (net)"/>
    <n v="3.5144648550812197E-5"/>
    <n v="6.4691768081652001E-2"/>
  </r>
  <r>
    <x v="2"/>
    <s v="1A1c"/>
    <x v="6"/>
    <s v="Upstream Gas Production - fuel combustion"/>
    <n v="818"/>
    <s v="Natural gas"/>
    <n v="19"/>
    <x v="2"/>
    <n v="38827.957522089899"/>
    <s v="TJ (net)"/>
    <n v="1.50775880384446E-6"/>
    <n v="5.8543194789229799E-2"/>
  </r>
  <r>
    <x v="3"/>
    <s v="1B2b"/>
    <x v="6"/>
    <s v="Upstream Gas Production - Gas terminal storage"/>
    <n v="820"/>
    <s v="Non-fuel combustion"/>
    <n v="21"/>
    <x v="2"/>
    <n v="0.58376851575741895"/>
    <s v="EF = Emission fuel = 1"/>
    <n v="2.5500000000000002E-3"/>
    <n v="1.4886097151814201E-3"/>
  </r>
  <r>
    <x v="3"/>
    <s v="1B2b"/>
    <x v="6"/>
    <s v="Upstream Gas Production - Offshore Well Testing"/>
    <n v="821"/>
    <s v="Exploration drilling :amount of gas flared"/>
    <n v="187"/>
    <x v="2"/>
    <n v="27238.390766001699"/>
    <s v="t"/>
    <n v="5.0003315738474297E-6"/>
    <n v="0.13620098536803299"/>
  </r>
  <r>
    <x v="3"/>
    <s v="1B2c"/>
    <x v="6"/>
    <s v="Upstream Gas Production - venting"/>
    <n v="822"/>
    <s v="Non-fuel combustion"/>
    <n v="21"/>
    <x v="2"/>
    <n v="0.58376851575741895"/>
    <s v="EF = Emission fuel = 1"/>
    <n v="11.053528156156499"/>
    <n v="6.4527017256023198"/>
  </r>
  <r>
    <x v="1"/>
    <s v="1A3ai(i)"/>
    <x v="6"/>
    <s v="Aircraft between UK and CDs - TOL"/>
    <n v="825"/>
    <s v="Aviation spirit"/>
    <n v="2"/>
    <x v="2"/>
    <n v="5.8922296262568397E-2"/>
    <s v="TJ (net)"/>
    <n v="6.2174341550761704E-4"/>
    <n v="3.6634549727841002E-5"/>
  </r>
  <r>
    <x v="1"/>
    <s v="1A3ai(i)"/>
    <x v="6"/>
    <s v="Aircraft between UK and CDs - TOL"/>
    <n v="825"/>
    <s v="Aviation turbine fuel"/>
    <n v="3"/>
    <x v="2"/>
    <n v="403.49748916105898"/>
    <s v="TJ (net)"/>
    <n v="5.8741353232229002E-5"/>
    <n v="2.3701988539127299E-2"/>
  </r>
  <r>
    <x v="1"/>
    <s v="1A3ai(i)"/>
    <x v="6"/>
    <s v="Aircraft between UK and Gibraltar - TOL"/>
    <n v="826"/>
    <s v="Aviation turbine fuel"/>
    <n v="3"/>
    <x v="2"/>
    <n v="53.806138626642102"/>
    <s v="TJ (net)"/>
    <n v="3.1066634508912998E-5"/>
    <n v="1.6715756430498001E-3"/>
  </r>
  <r>
    <x v="8"/>
    <s v="z_1A3ai(ii)"/>
    <x v="6"/>
    <s v="Aircraft between UK and CDs - Cruise"/>
    <n v="828"/>
    <s v="Aviation spirit"/>
    <n v="2"/>
    <x v="2"/>
    <n v="2.4403624974180702"/>
    <s v="TJ (net)"/>
    <n v="2.32744450080865E-4"/>
    <n v="5.6798082745953497E-4"/>
  </r>
  <r>
    <x v="8"/>
    <s v="z_1A3ai(ii)"/>
    <x v="6"/>
    <s v="Aircraft between UK and CDs - Cruise"/>
    <n v="828"/>
    <s v="Aviation turbine fuel"/>
    <n v="3"/>
    <x v="2"/>
    <n v="909.07012138519497"/>
    <s v="TJ (net)"/>
    <n v="1.3897489054375501E-5"/>
    <n v="1.26337920616106E-2"/>
  </r>
  <r>
    <x v="8"/>
    <s v="z_1A3ai(ii)"/>
    <x v="6"/>
    <s v="Aircraft between UK and Gibraltar - Cruise"/>
    <n v="829"/>
    <s v="Aviation turbine fuel"/>
    <n v="3"/>
    <x v="2"/>
    <n v="399.52189356836499"/>
    <s v="TJ (net)"/>
    <n v="4.0935578782786297E-6"/>
    <n v="1.6354659949615799E-3"/>
  </r>
  <r>
    <x v="4"/>
    <s v="1A2b"/>
    <x v="6"/>
    <s v="Autogeneration - exported to grid"/>
    <n v="833"/>
    <s v="Coal"/>
    <n v="7"/>
    <x v="2"/>
    <n v="42.970985005159399"/>
    <s v="TJ (net)"/>
    <n v="1.23261816813522E-6"/>
    <n v="5.2966816820025599E-5"/>
  </r>
  <r>
    <x v="4"/>
    <s v="1A2gviii"/>
    <x v="6"/>
    <s v="Autogeneration - exported to grid"/>
    <n v="833"/>
    <s v="Natural gas"/>
    <n v="19"/>
    <x v="2"/>
    <n v="26469.2961400081"/>
    <s v="TJ (net)"/>
    <n v="2.7316341534284601E-6"/>
    <n v="7.2304433353258202E-2"/>
  </r>
  <r>
    <x v="4"/>
    <s v="1A2b"/>
    <x v="6"/>
    <s v="Non-Ferrous Metal (combustion)"/>
    <n v="834"/>
    <s v="Coal"/>
    <n v="7"/>
    <x v="2"/>
    <n v="185.38611931967699"/>
    <s v="TJ (net)"/>
    <n v="2.1081872073377102E-6"/>
    <n v="3.9082864516772498E-4"/>
  </r>
  <r>
    <x v="4"/>
    <s v="1A2b"/>
    <x v="6"/>
    <s v="Non-Ferrous Metal (combustion)"/>
    <n v="834"/>
    <s v="Fuel oil"/>
    <n v="14"/>
    <x v="2"/>
    <n v="17.093515018054799"/>
    <s v="TJ (net)"/>
    <n v="8.3648294629446595E-7"/>
    <n v="1.42984338048312E-5"/>
  </r>
  <r>
    <x v="4"/>
    <s v="1A2b"/>
    <x v="6"/>
    <s v="Non-Ferrous Metal (combustion)"/>
    <n v="834"/>
    <s v="Gas oil"/>
    <n v="15"/>
    <x v="2"/>
    <n v="15.7314895471344"/>
    <s v="TJ (net)"/>
    <n v="6.5989751012303301E-7"/>
    <n v="1.0381170782680499E-5"/>
  </r>
  <r>
    <x v="4"/>
    <s v="1A2b"/>
    <x v="6"/>
    <s v="Non-Ferrous Metal (combustion)"/>
    <n v="834"/>
    <s v="Natural gas"/>
    <n v="19"/>
    <x v="2"/>
    <n v="7759.82121884964"/>
    <s v="TJ (net)"/>
    <n v="2.7316341534284601E-6"/>
    <n v="2.11969926659085E-2"/>
  </r>
  <r>
    <x v="4"/>
    <s v="1A2c"/>
    <x v="6"/>
    <s v="Chemicals (combustion)"/>
    <n v="835"/>
    <s v="Coal"/>
    <n v="7"/>
    <x v="2"/>
    <n v="404.49090540317502"/>
    <s v="TJ (net)"/>
    <n v="1.9841269841269798E-6"/>
    <n v="8.0256132024439299E-4"/>
  </r>
  <r>
    <x v="4"/>
    <s v="1A2c"/>
    <x v="6"/>
    <s v="Chemicals (combustion)"/>
    <n v="835"/>
    <s v="Fuel oil"/>
    <n v="14"/>
    <x v="2"/>
    <n v="1437.39177075366"/>
    <s v="TJ (net)"/>
    <n v="8.3648294629446595E-7"/>
    <n v="1.20235370337944E-3"/>
  </r>
  <r>
    <x v="4"/>
    <s v="1A2c"/>
    <x v="6"/>
    <s v="Chemicals (combustion)"/>
    <n v="835"/>
    <s v="Gas oil"/>
    <n v="15"/>
    <x v="2"/>
    <n v="197.38238359396701"/>
    <s v="TJ (net)"/>
    <n v="6.5989751012303301E-7"/>
    <n v="1.30252143475808E-4"/>
  </r>
  <r>
    <x v="4"/>
    <s v="1A2c"/>
    <x v="6"/>
    <s v="Chemicals (combustion)"/>
    <n v="835"/>
    <s v="Natural gas"/>
    <n v="19"/>
    <x v="2"/>
    <n v="63539.454723377297"/>
    <s v="TJ (net)"/>
    <n v="2.7316341534284601E-6"/>
    <n v="0.17356654461259899"/>
  </r>
  <r>
    <x v="4"/>
    <s v="1A2d"/>
    <x v="6"/>
    <s v="Pulp, Paper and Print (combustion)"/>
    <n v="836"/>
    <s v="Coal"/>
    <n v="7"/>
    <x v="2"/>
    <n v="735.61284345459001"/>
    <s v="TJ (net)"/>
    <n v="1.8062388186727599E-6"/>
    <n v="1.32869247336193E-3"/>
  </r>
  <r>
    <x v="4"/>
    <s v="1A2d"/>
    <x v="6"/>
    <s v="Pulp, Paper and Print (combustion)"/>
    <n v="836"/>
    <s v="Fuel oil"/>
    <n v="14"/>
    <x v="2"/>
    <n v="36.649085101946099"/>
    <s v="TJ (net)"/>
    <n v="8.3648294629446595E-7"/>
    <n v="3.0656334685072502E-5"/>
  </r>
  <r>
    <x v="4"/>
    <s v="1A2d"/>
    <x v="6"/>
    <s v="Pulp, Paper and Print (combustion)"/>
    <n v="836"/>
    <s v="Gas oil"/>
    <n v="15"/>
    <x v="2"/>
    <n v="69.137698047485301"/>
    <s v="TJ (net)"/>
    <n v="6.5989751012303301E-7"/>
    <n v="4.5623794797173598E-5"/>
  </r>
  <r>
    <x v="4"/>
    <s v="1A2d"/>
    <x v="6"/>
    <s v="Pulp, Paper and Print (combustion)"/>
    <n v="836"/>
    <s v="Natural gas"/>
    <n v="19"/>
    <x v="2"/>
    <n v="14331.6430647754"/>
    <s v="TJ (net)"/>
    <n v="2.7316341534284601E-6"/>
    <n v="3.9148805670486599E-2"/>
  </r>
  <r>
    <x v="4"/>
    <s v="1A2e"/>
    <x v="6"/>
    <s v="Food &amp; drink, tobacco (combustion)"/>
    <n v="837"/>
    <s v="Coal"/>
    <n v="7"/>
    <x v="2"/>
    <n v="539.01494157111495"/>
    <s v="TJ (net)"/>
    <n v="1.79533213644524E-6"/>
    <n v="9.6771084662677605E-4"/>
  </r>
  <r>
    <x v="4"/>
    <s v="1A2e"/>
    <x v="6"/>
    <s v="Food &amp; drink, tobacco (combustion)"/>
    <n v="837"/>
    <s v="Fuel oil"/>
    <n v="14"/>
    <x v="2"/>
    <n v="248.37343965495199"/>
    <s v="TJ (net)"/>
    <n v="8.3648294629446595E-7"/>
    <n v="2.07760146583865E-4"/>
  </r>
  <r>
    <x v="4"/>
    <s v="1A2e"/>
    <x v="6"/>
    <s v="Food &amp; drink, tobacco (combustion)"/>
    <n v="837"/>
    <s v="Gas oil"/>
    <n v="15"/>
    <x v="2"/>
    <n v="93.762463707930294"/>
    <s v="TJ (net)"/>
    <n v="6.5989751012303301E-7"/>
    <n v="6.1873616343864504E-5"/>
  </r>
  <r>
    <x v="4"/>
    <s v="1A2e"/>
    <x v="6"/>
    <s v="Food &amp; drink, tobacco (combustion)"/>
    <n v="837"/>
    <s v="Natural gas"/>
    <n v="19"/>
    <x v="2"/>
    <n v="51243.220740605902"/>
    <s v="TJ (net)"/>
    <n v="2.7316341534284601E-6"/>
    <n v="0.139977731906713"/>
  </r>
  <r>
    <x v="1"/>
    <s v="1A3dii"/>
    <x v="6"/>
    <s v="Sailing boats with auxiliary engines"/>
    <n v="901"/>
    <s v="DERV"/>
    <n v="12"/>
    <x v="2"/>
    <n v="96.275581519097699"/>
    <s v="TJ (net)"/>
    <n v="1.09950665157509E-4"/>
    <n v="1.05855642264508E-2"/>
  </r>
  <r>
    <x v="1"/>
    <s v="1A3dii"/>
    <x v="6"/>
    <s v="Sailing boats with auxiliary engines"/>
    <n v="901"/>
    <s v="Gas oil"/>
    <n v="15"/>
    <x v="2"/>
    <n v="0"/>
    <s v="TJ (net)"/>
    <n v="0"/>
    <n v="0"/>
  </r>
  <r>
    <x v="1"/>
    <s v="1A3dii"/>
    <x v="6"/>
    <s v="Sailing boats with auxiliary engines"/>
    <n v="901"/>
    <s v="Petrol"/>
    <n v="28"/>
    <x v="2"/>
    <n v="0"/>
    <s v="TJ (net)"/>
    <n v="0"/>
    <n v="0"/>
  </r>
  <r>
    <x v="1"/>
    <s v="1A3dii"/>
    <x v="6"/>
    <s v="Motorboats / workboats (e.g. canal boats, dredgers, service boats, tourist boats, river boats)"/>
    <n v="902"/>
    <s v="DERV"/>
    <n v="12"/>
    <x v="2"/>
    <n v="4480.9170220729302"/>
    <s v="TJ (net)"/>
    <n v="1.09950665157509E-4"/>
    <n v="0.49267980709252301"/>
  </r>
  <r>
    <x v="1"/>
    <s v="1A3dii"/>
    <x v="6"/>
    <s v="Motorboats / workboats (e.g. canal boats, dredgers, service boats, tourist boats, river boats)"/>
    <n v="902"/>
    <s v="Gas oil"/>
    <n v="15"/>
    <x v="2"/>
    <n v="1791.8484149844401"/>
    <s v="TJ (net)"/>
    <n v="1.10879315943516E-4"/>
    <n v="0.198678926527948"/>
  </r>
  <r>
    <x v="1"/>
    <s v="1A3dii"/>
    <x v="6"/>
    <s v="Motorboats / workboats (e.g. canal boats, dredgers, service boats, tourist boats, river boats)"/>
    <n v="902"/>
    <s v="Petrol"/>
    <n v="28"/>
    <x v="2"/>
    <n v="2822.45294506147"/>
    <s v="TJ (net)"/>
    <n v="1.1185582036743399E-3"/>
    <n v="3.1570778961833099"/>
  </r>
  <r>
    <x v="1"/>
    <s v="1A3dii"/>
    <x v="6"/>
    <s v="Personal watercraft e.g. jet ski"/>
    <n v="903"/>
    <s v="DERV"/>
    <n v="12"/>
    <x v="2"/>
    <n v="0"/>
    <s v="TJ (net)"/>
    <n v="0"/>
    <n v="0"/>
  </r>
  <r>
    <x v="1"/>
    <s v="1A3dii"/>
    <x v="6"/>
    <s v="Personal watercraft e.g. jet ski"/>
    <n v="903"/>
    <s v="Gas oil"/>
    <n v="15"/>
    <x v="2"/>
    <n v="0"/>
    <s v="TJ (net)"/>
    <n v="0"/>
    <n v="0"/>
  </r>
  <r>
    <x v="1"/>
    <s v="1A3dii"/>
    <x v="6"/>
    <s v="Personal watercraft e.g. jet ski"/>
    <n v="903"/>
    <s v="Petrol"/>
    <n v="28"/>
    <x v="2"/>
    <n v="1888.0019648186201"/>
    <s v="TJ (net)"/>
    <n v="1.1185582036743399E-3"/>
    <n v="2.11184008630114"/>
  </r>
  <r>
    <x v="1"/>
    <s v="1A3dii"/>
    <x v="6"/>
    <s v="Inland goods-carrying vessels"/>
    <n v="904"/>
    <s v="DERV"/>
    <n v="12"/>
    <x v="2"/>
    <n v="0"/>
    <s v="TJ (net)"/>
    <n v="0"/>
    <n v="0"/>
  </r>
  <r>
    <x v="1"/>
    <s v="1A3dii"/>
    <x v="6"/>
    <s v="Inland goods-carrying vessels"/>
    <n v="904"/>
    <s v="Gas oil"/>
    <n v="15"/>
    <x v="2"/>
    <n v="77.090165656361606"/>
    <s v="TJ (net)"/>
    <n v="1.10879315943516E-4"/>
    <n v="8.5477048339497007E-3"/>
  </r>
  <r>
    <x v="1"/>
    <s v="1A3dii"/>
    <x v="6"/>
    <s v="Inland goods-carrying vessels"/>
    <n v="904"/>
    <s v="Petrol"/>
    <n v="28"/>
    <x v="2"/>
    <n v="0"/>
    <s v="TJ (net)"/>
    <n v="0"/>
    <n v="0"/>
  </r>
  <r>
    <x v="1"/>
    <s v="1A3dii"/>
    <x v="6"/>
    <s v="Shipping between UK and Gibraltar"/>
    <n v="906"/>
    <s v="Fuel oil"/>
    <n v="14"/>
    <x v="2"/>
    <n v="6.9970825317656202E-3"/>
    <s v="TJ (net)"/>
    <n v="2.8791233034785"/>
    <n v="2.0145463373568737E-2"/>
  </r>
  <r>
    <x v="1"/>
    <s v="1A3dii"/>
    <x v="6"/>
    <s v="Shipping between UK and OTs (excl. Gib and Bermuda)"/>
    <n v="907"/>
    <s v="Fuel oil"/>
    <n v="14"/>
    <x v="2"/>
    <n v="1.5276866513054448E-3"/>
    <s v="TJ (net)"/>
    <n v="2.8791233034785"/>
    <n v="4.3983982381865395E-3"/>
  </r>
  <r>
    <x v="3"/>
    <s v="1B1b"/>
    <x v="6"/>
    <s v="Charcoal production"/>
    <n v="913"/>
    <s v="Charcoal produced"/>
    <n v="317"/>
    <x v="2"/>
    <n v="5.0000000000000001E-3"/>
    <s v="Mt material produced"/>
    <n v="50.15"/>
    <n v="0.25074999999999997"/>
  </r>
  <r>
    <x v="6"/>
    <s v="5D2"/>
    <x v="6"/>
    <s v="Industrial Waste Water Treatment"/>
    <n v="914"/>
    <s v="Non-fuel combustion"/>
    <n v="21"/>
    <x v="2"/>
    <n v="630.23821684293205"/>
    <s v="Gg COD (wastewater)"/>
    <n v="3.7163439835807398E-4"/>
    <n v="0.234218200538688"/>
  </r>
  <r>
    <x v="1"/>
    <s v="1A3ai(i)"/>
    <x v="6"/>
    <s v="Aircraft between UK and Bermuda - TOL"/>
    <n v="1004"/>
    <s v="Aviation turbine fuel"/>
    <n v="3"/>
    <x v="2"/>
    <n v="37.882533541844097"/>
    <s v="TJ (net)"/>
    <n v="1.37221588067451E-5"/>
    <n v="5.1983014126303305E-4"/>
  </r>
  <r>
    <x v="1"/>
    <s v="1A3dii"/>
    <x v="6"/>
    <s v="Shipping between UK and Bermuda"/>
    <n v="1005"/>
    <s v="Fuel oil"/>
    <n v="14"/>
    <x v="2"/>
    <n v="6.3370252162339279E-5"/>
    <s v="TJ (net)"/>
    <n v="2.8791233034785"/>
    <n v="1.8245076974789982E-4"/>
  </r>
  <r>
    <x v="8"/>
    <s v="z_1A3ai(ii)"/>
    <x v="6"/>
    <s v="Aircraft between UK and Bermuda - Cruise"/>
    <n v="1006"/>
    <s v="Aviation turbine fuel"/>
    <n v="3"/>
    <x v="2"/>
    <n v="723.66664719248695"/>
    <s v="TJ (net)"/>
    <n v="1.85797110720748E-6"/>
    <n v="1.34455172173335E-3"/>
  </r>
  <r>
    <x v="1"/>
    <s v="1A3dii"/>
    <x v="6"/>
    <s v="Shipping between UK and CDs"/>
    <n v="1007"/>
    <s v="Fuel oil"/>
    <n v="14"/>
    <x v="2"/>
    <n v="2.9445791486344697E-4"/>
    <s v="Mt fuel consumed"/>
    <n v="2.5867122545083201"/>
    <n v="7.616778968142459E-4"/>
  </r>
  <r>
    <x v="1"/>
    <s v="1A3dii"/>
    <x v="6"/>
    <s v="Shipping between UK and CDs"/>
    <n v="1007"/>
    <s v="Gas oil"/>
    <n v="15"/>
    <x v="2"/>
    <n v="5.3868107316088279E-3"/>
    <s v="Mt fuel consumed"/>
    <n v="1.7344563748795401"/>
    <n v="9.3431882137084508E-3"/>
  </r>
  <r>
    <x v="9"/>
    <s v="2D3g"/>
    <x v="6"/>
    <s v="Foam blowing"/>
    <n v="1015"/>
    <s v="Blowing agents"/>
    <n v="345"/>
    <x v="2"/>
    <n v="10.3665227963526"/>
    <s v="kilotonne"/>
    <n v="1"/>
    <n v="10.3665227963526"/>
  </r>
  <r>
    <x v="1"/>
    <s v="1A3dii"/>
    <x v="0"/>
    <s v="Shipping - coastal"/>
    <n v="6"/>
    <s v="LNG"/>
    <n v="347"/>
    <x v="1"/>
    <n v="4.4124273196323428E-2"/>
    <s v="Mt fuel consumed"/>
    <n v="0.27179059089038604"/>
    <n v="1.1992562284637567E-2"/>
  </r>
  <r>
    <x v="0"/>
    <s v="1A4ciii"/>
    <x v="0"/>
    <s v="Fishing vessels"/>
    <n v="12"/>
    <s v="LNG"/>
    <n v="347"/>
    <x v="1"/>
    <n v="5.7196545591288199E-3"/>
    <s v="Mt fuel consumed"/>
    <n v="0.29045297920157254"/>
    <n v="1.6612907067028227E-3"/>
  </r>
  <r>
    <x v="1"/>
    <s v="1A3dii"/>
    <x v="0"/>
    <s v="Shipping between UK and CDs"/>
    <n v="1007"/>
    <s v="LNG"/>
    <n v="347"/>
    <x v="1"/>
    <n v="1.7836536144397045E-4"/>
    <s v="Mt fuel consumed"/>
    <n v="0.30099654186379399"/>
    <n v="5.36873569829208E-5"/>
  </r>
  <r>
    <x v="1"/>
    <s v="1A3dii"/>
    <x v="1"/>
    <s v="Shipping - coastal"/>
    <n v="6"/>
    <s v="LNG"/>
    <n v="347"/>
    <x v="1"/>
    <n v="4.4124273196323428E-2"/>
    <s v="Mt fuel consumed"/>
    <n v="0.01"/>
    <n v="4.4124273196323427E-4"/>
  </r>
  <r>
    <x v="0"/>
    <s v="1A4ciii"/>
    <x v="1"/>
    <s v="Fishing vessels"/>
    <n v="12"/>
    <s v="LNG"/>
    <n v="347"/>
    <x v="1"/>
    <n v="5.7196545591288199E-3"/>
    <s v="Mt fuel consumed"/>
    <n v="0.01"/>
    <n v="5.7196545591288198E-5"/>
  </r>
  <r>
    <x v="1"/>
    <s v="1A3dii"/>
    <x v="1"/>
    <s v="Shipping between UK and CDs"/>
    <n v="1007"/>
    <s v="LNG"/>
    <n v="347"/>
    <x v="1"/>
    <n v="1.7836536144397045E-4"/>
    <s v="Mt fuel consumed"/>
    <n v="0.01"/>
    <n v="1.7836536144397046E-6"/>
  </r>
  <r>
    <x v="1"/>
    <s v="1A3dii"/>
    <x v="2"/>
    <s v="Shipping - coastal"/>
    <n v="6"/>
    <s v="LNG"/>
    <n v="347"/>
    <x v="1"/>
    <n v="4.4124273196323428E-2"/>
    <s v="Mt fuel consumed"/>
    <n v="51.071081985794002"/>
    <n v="2.2534743739730065"/>
  </r>
  <r>
    <x v="0"/>
    <s v="1A4ciii"/>
    <x v="2"/>
    <s v="Fishing vessels"/>
    <n v="12"/>
    <s v="LNG"/>
    <n v="347"/>
    <x v="1"/>
    <n v="5.7196545591288199E-3"/>
    <s v="Mt fuel consumed"/>
    <n v="64.120080488229107"/>
    <n v="0.36674471069620651"/>
  </r>
  <r>
    <x v="1"/>
    <s v="1A3dii"/>
    <x v="2"/>
    <s v="Shipping between UK and CDs"/>
    <n v="1007"/>
    <s v="LNG"/>
    <n v="347"/>
    <x v="1"/>
    <n v="1.7836536144397045E-4"/>
    <s v="Mt fuel consumed"/>
    <n v="54.250637524615797"/>
    <n v="9.6764345706439221E-3"/>
  </r>
  <r>
    <x v="1"/>
    <s v="1A3dii"/>
    <x v="3"/>
    <s v="Shipping - coastal"/>
    <n v="6"/>
    <s v="LNG"/>
    <n v="347"/>
    <x v="1"/>
    <n v="4.4124273196323428E-2"/>
    <s v="Mt fuel consumed"/>
    <n v="0.86372625305372397"/>
    <n v="3.8111293156579303E-2"/>
  </r>
  <r>
    <x v="0"/>
    <s v="1A4ciii"/>
    <x v="3"/>
    <s v="Fishing vessels"/>
    <n v="12"/>
    <s v="LNG"/>
    <n v="347"/>
    <x v="1"/>
    <n v="5.7196545591288199E-3"/>
    <s v="Mt fuel consumed"/>
    <n v="0.98896463394407896"/>
    <n v="5.6565360773554157E-3"/>
  </r>
  <r>
    <x v="1"/>
    <s v="1A3dii"/>
    <x v="3"/>
    <s v="Shipping between UK and CDs"/>
    <n v="1007"/>
    <s v="LNG"/>
    <n v="347"/>
    <x v="1"/>
    <n v="1.7836536144397045E-4"/>
    <s v="Mt fuel consumed"/>
    <n v="0.95654015996084796"/>
    <n v="1.7061363136708994E-4"/>
  </r>
  <r>
    <x v="1"/>
    <s v="1A3dii"/>
    <x v="4"/>
    <s v="Shipping - coastal"/>
    <n v="6"/>
    <s v="LNG"/>
    <n v="347"/>
    <x v="1"/>
    <n v="4.4124273196323428E-2"/>
    <s v="Mt fuel consumed"/>
    <n v="0.81829425214309803"/>
    <n v="3.6106639136543224E-2"/>
  </r>
  <r>
    <x v="0"/>
    <s v="1A4ciii"/>
    <x v="4"/>
    <s v="Fishing vessels"/>
    <n v="12"/>
    <s v="LNG"/>
    <n v="347"/>
    <x v="1"/>
    <n v="5.7196545591288199E-3"/>
    <s v="Mt fuel consumed"/>
    <n v="0.93694509419862104"/>
    <n v="5.3590022796865247E-3"/>
  </r>
  <r>
    <x v="1"/>
    <s v="1A3dii"/>
    <x v="4"/>
    <s v="Shipping between UK and CDs"/>
    <n v="1007"/>
    <s v="LNG"/>
    <n v="347"/>
    <x v="1"/>
    <n v="1.7836536144397045E-4"/>
    <s v="Mt fuel consumed"/>
    <n v="0.906226147546907"/>
    <n v="1.6163935435718096E-4"/>
  </r>
  <r>
    <x v="1"/>
    <s v="1A3dii"/>
    <x v="5"/>
    <s v="Shipping - coastal"/>
    <n v="6"/>
    <s v="LNG"/>
    <n v="347"/>
    <x v="1"/>
    <n v="4.4124273196323428E-2"/>
    <s v="Mt fuel consumed"/>
    <n v="3.5931694121231801"/>
    <n v="0.15854598878119605"/>
  </r>
  <r>
    <x v="0"/>
    <s v="1A4ciii"/>
    <x v="5"/>
    <s v="Fishing vessels"/>
    <n v="12"/>
    <s v="LNG"/>
    <n v="347"/>
    <x v="1"/>
    <n v="5.7196545591288199E-3"/>
    <s v="Mt fuel consumed"/>
    <n v="4.4544949027499596"/>
    <n v="2.5478172079129894E-2"/>
  </r>
  <r>
    <x v="1"/>
    <s v="1A3dii"/>
    <x v="5"/>
    <s v="Shipping between UK and CDs"/>
    <n v="1007"/>
    <s v="LNG"/>
    <n v="347"/>
    <x v="1"/>
    <n v="1.7836536144397045E-4"/>
    <s v="Mt fuel consumed"/>
    <n v="5.3681883580754999"/>
    <n v="9.5749885678745076E-4"/>
  </r>
  <r>
    <x v="1"/>
    <s v="1A3dii"/>
    <x v="6"/>
    <s v="Shipping - coastal"/>
    <n v="6"/>
    <s v="LNG"/>
    <n v="347"/>
    <x v="1"/>
    <n v="4.4124273196323428E-2"/>
    <s v="Mt fuel consumed"/>
    <n v="1.5863740021548101"/>
    <n v="6.9997599862623813E-2"/>
  </r>
  <r>
    <x v="0"/>
    <s v="1A4ciii"/>
    <x v="6"/>
    <s v="Fishing vessels"/>
    <n v="12"/>
    <s v="LNG"/>
    <n v="347"/>
    <x v="1"/>
    <n v="5.7196545591288199E-3"/>
    <s v="Mt fuel consumed"/>
    <n v="2.2833008918674098"/>
    <n v="1.3059692356032332E-2"/>
  </r>
  <r>
    <x v="1"/>
    <s v="1A3dii"/>
    <x v="6"/>
    <s v="Shipping between UK and CDs"/>
    <n v="1007"/>
    <s v="LNG"/>
    <n v="347"/>
    <x v="1"/>
    <n v="1.7836536144397045E-4"/>
    <s v="Mt fuel consumed"/>
    <n v="1.7458319485256799"/>
    <n v="3.1139594651921409E-4"/>
  </r>
  <r>
    <x v="1"/>
    <s v="1A3dii"/>
    <x v="0"/>
    <s v="Shipping - coastal"/>
    <n v="6"/>
    <s v="LNG"/>
    <n v="347"/>
    <x v="2"/>
    <n v="8.7876168232781299E-2"/>
    <s v="Mt fuel consumed"/>
    <n v="0.2729710720379448"/>
    <n v="2.39876518490891E-2"/>
  </r>
  <r>
    <x v="0"/>
    <s v="1A4ciii"/>
    <x v="0"/>
    <s v="Fishing vessels"/>
    <n v="12"/>
    <s v="LNG"/>
    <n v="347"/>
    <x v="2"/>
    <n v="1.0878669149193356E-2"/>
    <s v="Mt fuel consumed"/>
    <n v="0.29220151105654474"/>
    <n v="3.1787635636785147E-3"/>
  </r>
  <r>
    <x v="1"/>
    <s v="1A3dii"/>
    <x v="0"/>
    <s v="Shipping between UK and CDs"/>
    <n v="1007"/>
    <s v="LNG"/>
    <n v="347"/>
    <x v="2"/>
    <n v="3.568720448155986E-4"/>
    <s v="Mt fuel consumed"/>
    <n v="0.3003496069217817"/>
    <n v="1.071863783817375E-4"/>
  </r>
  <r>
    <x v="1"/>
    <s v="1A3dii"/>
    <x v="1"/>
    <s v="Shipping - coastal"/>
    <n v="6"/>
    <s v="LNG"/>
    <n v="347"/>
    <x v="2"/>
    <n v="8.7876168232781299E-2"/>
    <s v="Mt fuel consumed"/>
    <n v="0.01"/>
    <n v="8.78761682327813E-4"/>
  </r>
  <r>
    <x v="0"/>
    <s v="1A4ciii"/>
    <x v="1"/>
    <s v="Fishing vessels"/>
    <n v="12"/>
    <s v="LNG"/>
    <n v="347"/>
    <x v="2"/>
    <n v="1.0878669149193356E-2"/>
    <s v="Mt fuel consumed"/>
    <n v="0.01"/>
    <n v="1.0878669149193356E-4"/>
  </r>
  <r>
    <x v="1"/>
    <s v="1A3dii"/>
    <x v="1"/>
    <s v="Shipping between UK and CDs"/>
    <n v="1007"/>
    <s v="LNG"/>
    <n v="347"/>
    <x v="2"/>
    <n v="3.568720448155986E-4"/>
    <s v="Mt fuel consumed"/>
    <n v="0.01"/>
    <n v="3.5687204481559861E-6"/>
  </r>
  <r>
    <x v="1"/>
    <s v="1A3dii"/>
    <x v="2"/>
    <s v="Shipping - coastal"/>
    <n v="6"/>
    <s v="LNG"/>
    <n v="347"/>
    <x v="2"/>
    <n v="8.7876168232781299E-2"/>
    <s v="Mt fuel consumed"/>
    <n v="49.140395068995304"/>
    <n v="4.3182696241083676"/>
  </r>
  <r>
    <x v="0"/>
    <s v="1A4ciii"/>
    <x v="2"/>
    <s v="Fishing vessels"/>
    <n v="12"/>
    <s v="LNG"/>
    <n v="347"/>
    <x v="2"/>
    <n v="1.0878669149193356E-2"/>
    <s v="Mt fuel consumed"/>
    <n v="61.867114090964499"/>
    <n v="0.67303186541100102"/>
  </r>
  <r>
    <x v="1"/>
    <s v="1A3dii"/>
    <x v="2"/>
    <s v="Shipping between UK and CDs"/>
    <n v="1007"/>
    <s v="LNG"/>
    <n v="347"/>
    <x v="2"/>
    <n v="3.568720448155986E-4"/>
    <s v="Mt fuel consumed"/>
    <n v="52.5299222319858"/>
    <n v="1.8746460760933146E-2"/>
  </r>
  <r>
    <x v="1"/>
    <s v="1A3dii"/>
    <x v="3"/>
    <s v="Shipping - coastal"/>
    <n v="6"/>
    <s v="LNG"/>
    <n v="347"/>
    <x v="2"/>
    <n v="8.7876168232781299E-2"/>
    <s v="Mt fuel consumed"/>
    <n v="0.86747771683707797"/>
    <n v="7.6230617782964083E-2"/>
  </r>
  <r>
    <x v="0"/>
    <s v="1A4ciii"/>
    <x v="3"/>
    <s v="Fishing vessels"/>
    <n v="12"/>
    <s v="LNG"/>
    <n v="347"/>
    <x v="2"/>
    <n v="1.0878669149193356E-2"/>
    <s v="Mt fuel consumed"/>
    <n v="0.99491821779316103"/>
    <n v="1.0823386121876897E-2"/>
  </r>
  <r>
    <x v="1"/>
    <s v="1A3dii"/>
    <x v="3"/>
    <s v="Shipping between UK and CDs"/>
    <n v="1007"/>
    <s v="LNG"/>
    <n v="347"/>
    <x v="2"/>
    <n v="3.568720448155986E-4"/>
    <s v="Mt fuel consumed"/>
    <n v="0.95448425842428797"/>
    <n v="3.4062874904817591E-4"/>
  </r>
  <r>
    <x v="1"/>
    <s v="1A3dii"/>
    <x v="4"/>
    <s v="Shipping - coastal"/>
    <n v="6"/>
    <s v="LNG"/>
    <n v="347"/>
    <x v="2"/>
    <n v="8.7876168232781299E-2"/>
    <s v="Mt fuel consumed"/>
    <n v="0.82184838893144696"/>
    <n v="7.222088728758011E-2"/>
  </r>
  <r>
    <x v="0"/>
    <s v="1A4ciii"/>
    <x v="4"/>
    <s v="Fishing vessels"/>
    <n v="12"/>
    <s v="LNG"/>
    <n v="347"/>
    <x v="2"/>
    <n v="1.0878669149193356E-2"/>
    <s v="Mt fuel consumed"/>
    <n v="0.94258551953724101"/>
    <n v="1.0254076011866176E-2"/>
  </r>
  <r>
    <x v="1"/>
    <s v="1A3dii"/>
    <x v="4"/>
    <s v="Shipping between UK and CDs"/>
    <n v="1007"/>
    <s v="LNG"/>
    <n v="347"/>
    <x v="2"/>
    <n v="3.568720448155986E-4"/>
    <s v="Mt fuel consumed"/>
    <n v="0.90427838643117098"/>
    <n v="3.2271167684824205E-4"/>
  </r>
  <r>
    <x v="1"/>
    <s v="1A3dii"/>
    <x v="5"/>
    <s v="Shipping - coastal"/>
    <n v="6"/>
    <s v="LNG"/>
    <n v="347"/>
    <x v="2"/>
    <n v="8.7876168232781299E-2"/>
    <s v="Mt fuel consumed"/>
    <n v="3.6867007906472602"/>
    <n v="0.32397313890284646"/>
  </r>
  <r>
    <x v="0"/>
    <s v="1A4ciii"/>
    <x v="5"/>
    <s v="Fishing vessels"/>
    <n v="12"/>
    <s v="LNG"/>
    <n v="347"/>
    <x v="2"/>
    <n v="1.0878669149193356E-2"/>
    <s v="Mt fuel consumed"/>
    <n v="4.5791242595019499"/>
    <n v="4.9814777812166734E-2"/>
  </r>
  <r>
    <x v="1"/>
    <s v="1A3dii"/>
    <x v="5"/>
    <s v="Shipping between UK and CDs"/>
    <n v="1007"/>
    <s v="LNG"/>
    <n v="347"/>
    <x v="2"/>
    <n v="3.568720448155986E-4"/>
    <s v="Mt fuel consumed"/>
    <n v="5.3634457829646296"/>
    <n v="1.9140638638241866E-3"/>
  </r>
  <r>
    <x v="1"/>
    <s v="1A3dii"/>
    <x v="6"/>
    <s v="Shipping - coastal"/>
    <n v="6"/>
    <s v="LNG"/>
    <n v="347"/>
    <x v="2"/>
    <n v="8.7876168232781299E-2"/>
    <s v="Mt fuel consumed"/>
    <n v="1.57344792287006"/>
    <n v="0.13826857437564968"/>
  </r>
  <r>
    <x v="0"/>
    <s v="1A4ciii"/>
    <x v="6"/>
    <s v="Fishing vessels"/>
    <n v="12"/>
    <s v="LNG"/>
    <n v="347"/>
    <x v="2"/>
    <n v="1.0878669149193356E-2"/>
    <s v="Mt fuel consumed"/>
    <n v="2.2822164339198299"/>
    <n v="2.4827477511465731E-2"/>
  </r>
  <r>
    <x v="1"/>
    <s v="1A3dii"/>
    <x v="6"/>
    <s v="Shipping between UK and CDs"/>
    <n v="1007"/>
    <s v="LNG"/>
    <n v="347"/>
    <x v="2"/>
    <n v="3.568720448155986E-4"/>
    <s v="Mt fuel consumed"/>
    <n v="1.7344563748795401"/>
    <n v="6.1897899314671196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DC40A-5CDB-4F26-A8D7-8BA46CBB46B5}"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P4:T112" firstHeaderRow="1" firstDataRow="2" firstDataCol="2"/>
  <pivotFields count="12">
    <pivotField axis="axisRow" compact="0" outline="0" showAll="0">
      <items count="20">
        <item h="1" x="8"/>
        <item x="2"/>
        <item x="4"/>
        <item x="1"/>
        <item x="10"/>
        <item x="13"/>
        <item x="14"/>
        <item x="15"/>
        <item x="18"/>
        <item x="11"/>
        <item x="12"/>
        <item x="0"/>
        <item x="7"/>
        <item x="3"/>
        <item x="5"/>
        <item x="9"/>
        <item x="17"/>
        <item x="6"/>
        <item x="16"/>
        <item t="default"/>
      </items>
    </pivotField>
    <pivotField compact="0" outline="0" showAll="0"/>
    <pivotField axis="axisRow" compact="0" outline="0" showAll="0">
      <items count="8">
        <item x="0"/>
        <item x="1"/>
        <item x="2"/>
        <item x="3"/>
        <item x="4"/>
        <item x="5"/>
        <item x="6"/>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dataField="1" compact="0" outline="0" showAll="0"/>
  </pivotFields>
  <rowFields count="2">
    <field x="2"/>
    <field x="0"/>
  </rowFields>
  <rowItems count="107">
    <i>
      <x/>
      <x v="1"/>
    </i>
    <i r="1">
      <x v="2"/>
    </i>
    <i r="1">
      <x v="3"/>
    </i>
    <i r="1">
      <x v="4"/>
    </i>
    <i r="1">
      <x v="5"/>
    </i>
    <i r="1">
      <x v="6"/>
    </i>
    <i r="1">
      <x v="7"/>
    </i>
    <i r="1">
      <x v="9"/>
    </i>
    <i r="1">
      <x v="10"/>
    </i>
    <i r="1">
      <x v="11"/>
    </i>
    <i r="1">
      <x v="12"/>
    </i>
    <i r="1">
      <x v="13"/>
    </i>
    <i r="1">
      <x v="14"/>
    </i>
    <i r="1">
      <x v="15"/>
    </i>
    <i r="1">
      <x v="17"/>
    </i>
    <i t="default">
      <x/>
    </i>
    <i>
      <x v="1"/>
      <x v="1"/>
    </i>
    <i r="1">
      <x v="2"/>
    </i>
    <i r="1">
      <x v="3"/>
    </i>
    <i r="1">
      <x v="4"/>
    </i>
    <i r="1">
      <x v="5"/>
    </i>
    <i r="1">
      <x v="6"/>
    </i>
    <i r="1">
      <x v="7"/>
    </i>
    <i r="1">
      <x v="11"/>
    </i>
    <i r="1">
      <x v="12"/>
    </i>
    <i r="1">
      <x v="13"/>
    </i>
    <i r="1">
      <x v="14"/>
    </i>
    <i r="1">
      <x v="15"/>
    </i>
    <i r="1">
      <x v="16"/>
    </i>
    <i r="1">
      <x v="17"/>
    </i>
    <i r="1">
      <x v="18"/>
    </i>
    <i t="default">
      <x v="1"/>
    </i>
    <i>
      <x v="2"/>
      <x v="1"/>
    </i>
    <i r="1">
      <x v="2"/>
    </i>
    <i r="1">
      <x v="3"/>
    </i>
    <i r="1">
      <x v="4"/>
    </i>
    <i r="1">
      <x v="5"/>
    </i>
    <i r="1">
      <x v="6"/>
    </i>
    <i r="1">
      <x v="7"/>
    </i>
    <i r="1">
      <x v="11"/>
    </i>
    <i r="1">
      <x v="12"/>
    </i>
    <i r="1">
      <x v="13"/>
    </i>
    <i r="1">
      <x v="14"/>
    </i>
    <i r="1">
      <x v="15"/>
    </i>
    <i r="1">
      <x v="17"/>
    </i>
    <i t="default">
      <x v="2"/>
    </i>
    <i>
      <x v="3"/>
      <x v="1"/>
    </i>
    <i r="1">
      <x v="2"/>
    </i>
    <i r="1">
      <x v="3"/>
    </i>
    <i r="1">
      <x v="4"/>
    </i>
    <i r="1">
      <x v="5"/>
    </i>
    <i r="1">
      <x v="6"/>
    </i>
    <i r="1">
      <x v="7"/>
    </i>
    <i r="1">
      <x v="9"/>
    </i>
    <i r="1">
      <x v="10"/>
    </i>
    <i r="1">
      <x v="11"/>
    </i>
    <i r="1">
      <x v="12"/>
    </i>
    <i r="1">
      <x v="13"/>
    </i>
    <i r="1">
      <x v="14"/>
    </i>
    <i r="1">
      <x v="15"/>
    </i>
    <i r="1">
      <x v="17"/>
    </i>
    <i t="default">
      <x v="3"/>
    </i>
    <i>
      <x v="4"/>
      <x v="1"/>
    </i>
    <i r="1">
      <x v="2"/>
    </i>
    <i r="1">
      <x v="3"/>
    </i>
    <i r="1">
      <x v="4"/>
    </i>
    <i r="1">
      <x v="5"/>
    </i>
    <i r="1">
      <x v="6"/>
    </i>
    <i r="1">
      <x v="7"/>
    </i>
    <i r="1">
      <x v="9"/>
    </i>
    <i r="1">
      <x v="10"/>
    </i>
    <i r="1">
      <x v="11"/>
    </i>
    <i r="1">
      <x v="12"/>
    </i>
    <i r="1">
      <x v="13"/>
    </i>
    <i r="1">
      <x v="14"/>
    </i>
    <i r="1">
      <x v="15"/>
    </i>
    <i r="1">
      <x v="17"/>
    </i>
    <i t="default">
      <x v="4"/>
    </i>
    <i>
      <x v="5"/>
      <x v="1"/>
    </i>
    <i r="1">
      <x v="2"/>
    </i>
    <i r="1">
      <x v="3"/>
    </i>
    <i r="1">
      <x v="4"/>
    </i>
    <i r="1">
      <x v="5"/>
    </i>
    <i r="1">
      <x v="6"/>
    </i>
    <i r="1">
      <x v="7"/>
    </i>
    <i r="1">
      <x v="11"/>
    </i>
    <i r="1">
      <x v="12"/>
    </i>
    <i r="1">
      <x v="13"/>
    </i>
    <i r="1">
      <x v="14"/>
    </i>
    <i r="1">
      <x v="15"/>
    </i>
    <i r="1">
      <x v="17"/>
    </i>
    <i t="default">
      <x v="5"/>
    </i>
    <i>
      <x v="6"/>
      <x v="1"/>
    </i>
    <i r="1">
      <x v="2"/>
    </i>
    <i r="1">
      <x v="3"/>
    </i>
    <i r="1">
      <x v="4"/>
    </i>
    <i r="1">
      <x v="5"/>
    </i>
    <i r="1">
      <x v="6"/>
    </i>
    <i r="1">
      <x v="7"/>
    </i>
    <i r="1">
      <x v="8"/>
    </i>
    <i r="1">
      <x v="11"/>
    </i>
    <i r="1">
      <x v="12"/>
    </i>
    <i r="1">
      <x v="13"/>
    </i>
    <i r="1">
      <x v="14"/>
    </i>
    <i r="1">
      <x v="15"/>
    </i>
    <i r="1">
      <x v="17"/>
    </i>
    <i t="default">
      <x v="6"/>
    </i>
  </rowItems>
  <colFields count="1">
    <field x="7"/>
  </colFields>
  <colItems count="3">
    <i>
      <x/>
    </i>
    <i>
      <x v="1"/>
    </i>
    <i>
      <x v="2"/>
    </i>
  </colItems>
  <dataFields count="1">
    <dataField name="Sum of Emission in Ktonne" fld="11" baseField="0" baseItem="0"/>
  </dataFields>
  <formats count="1">
    <format dxfId="0">
      <pivotArea dataOnly="0" outline="0" fieldPosition="0">
        <references count="1">
          <reference field="2" count="0" default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7:D23"/>
  <sheetViews>
    <sheetView zoomScaleNormal="100" workbookViewId="0">
      <selection activeCell="B31" sqref="B31"/>
    </sheetView>
  </sheetViews>
  <sheetFormatPr defaultRowHeight="12.75" x14ac:dyDescent="0.2"/>
  <cols>
    <col min="1" max="1" width="11.28515625" style="34" customWidth="1"/>
    <col min="2" max="2" width="67.28515625" style="34" customWidth="1"/>
    <col min="3" max="3" width="20.42578125" style="34" customWidth="1"/>
    <col min="4" max="4" width="22.85546875" style="34" customWidth="1"/>
    <col min="5" max="256" width="9.140625" style="34"/>
    <col min="257" max="257" width="11.28515625" style="34" customWidth="1"/>
    <col min="258" max="258" width="67.28515625" style="34" customWidth="1"/>
    <col min="259" max="259" width="20.42578125" style="34" customWidth="1"/>
    <col min="260" max="260" width="16.5703125" style="34" customWidth="1"/>
    <col min="261" max="512" width="9.140625" style="34"/>
    <col min="513" max="513" width="11.28515625" style="34" customWidth="1"/>
    <col min="514" max="514" width="67.28515625" style="34" customWidth="1"/>
    <col min="515" max="515" width="20.42578125" style="34" customWidth="1"/>
    <col min="516" max="516" width="16.5703125" style="34" customWidth="1"/>
    <col min="517" max="768" width="9.140625" style="34"/>
    <col min="769" max="769" width="11.28515625" style="34" customWidth="1"/>
    <col min="770" max="770" width="67.28515625" style="34" customWidth="1"/>
    <col min="771" max="771" width="20.42578125" style="34" customWidth="1"/>
    <col min="772" max="772" width="16.5703125" style="34" customWidth="1"/>
    <col min="773" max="1024" width="9.140625" style="34"/>
    <col min="1025" max="1025" width="11.28515625" style="34" customWidth="1"/>
    <col min="1026" max="1026" width="67.28515625" style="34" customWidth="1"/>
    <col min="1027" max="1027" width="20.42578125" style="34" customWidth="1"/>
    <col min="1028" max="1028" width="16.5703125" style="34" customWidth="1"/>
    <col min="1029" max="1280" width="9.140625" style="34"/>
    <col min="1281" max="1281" width="11.28515625" style="34" customWidth="1"/>
    <col min="1282" max="1282" width="67.28515625" style="34" customWidth="1"/>
    <col min="1283" max="1283" width="20.42578125" style="34" customWidth="1"/>
    <col min="1284" max="1284" width="16.5703125" style="34" customWidth="1"/>
    <col min="1285" max="1536" width="9.140625" style="34"/>
    <col min="1537" max="1537" width="11.28515625" style="34" customWidth="1"/>
    <col min="1538" max="1538" width="67.28515625" style="34" customWidth="1"/>
    <col min="1539" max="1539" width="20.42578125" style="34" customWidth="1"/>
    <col min="1540" max="1540" width="16.5703125" style="34" customWidth="1"/>
    <col min="1541" max="1792" width="9.140625" style="34"/>
    <col min="1793" max="1793" width="11.28515625" style="34" customWidth="1"/>
    <col min="1794" max="1794" width="67.28515625" style="34" customWidth="1"/>
    <col min="1795" max="1795" width="20.42578125" style="34" customWidth="1"/>
    <col min="1796" max="1796" width="16.5703125" style="34" customWidth="1"/>
    <col min="1797" max="2048" width="9.140625" style="34"/>
    <col min="2049" max="2049" width="11.28515625" style="34" customWidth="1"/>
    <col min="2050" max="2050" width="67.28515625" style="34" customWidth="1"/>
    <col min="2051" max="2051" width="20.42578125" style="34" customWidth="1"/>
    <col min="2052" max="2052" width="16.5703125" style="34" customWidth="1"/>
    <col min="2053" max="2304" width="9.140625" style="34"/>
    <col min="2305" max="2305" width="11.28515625" style="34" customWidth="1"/>
    <col min="2306" max="2306" width="67.28515625" style="34" customWidth="1"/>
    <col min="2307" max="2307" width="20.42578125" style="34" customWidth="1"/>
    <col min="2308" max="2308" width="16.5703125" style="34" customWidth="1"/>
    <col min="2309" max="2560" width="9.140625" style="34"/>
    <col min="2561" max="2561" width="11.28515625" style="34" customWidth="1"/>
    <col min="2562" max="2562" width="67.28515625" style="34" customWidth="1"/>
    <col min="2563" max="2563" width="20.42578125" style="34" customWidth="1"/>
    <col min="2564" max="2564" width="16.5703125" style="34" customWidth="1"/>
    <col min="2565" max="2816" width="9.140625" style="34"/>
    <col min="2817" max="2817" width="11.28515625" style="34" customWidth="1"/>
    <col min="2818" max="2818" width="67.28515625" style="34" customWidth="1"/>
    <col min="2819" max="2819" width="20.42578125" style="34" customWidth="1"/>
    <col min="2820" max="2820" width="16.5703125" style="34" customWidth="1"/>
    <col min="2821" max="3072" width="9.140625" style="34"/>
    <col min="3073" max="3073" width="11.28515625" style="34" customWidth="1"/>
    <col min="3074" max="3074" width="67.28515625" style="34" customWidth="1"/>
    <col min="3075" max="3075" width="20.42578125" style="34" customWidth="1"/>
    <col min="3076" max="3076" width="16.5703125" style="34" customWidth="1"/>
    <col min="3077" max="3328" width="9.140625" style="34"/>
    <col min="3329" max="3329" width="11.28515625" style="34" customWidth="1"/>
    <col min="3330" max="3330" width="67.28515625" style="34" customWidth="1"/>
    <col min="3331" max="3331" width="20.42578125" style="34" customWidth="1"/>
    <col min="3332" max="3332" width="16.5703125" style="34" customWidth="1"/>
    <col min="3333" max="3584" width="9.140625" style="34"/>
    <col min="3585" max="3585" width="11.28515625" style="34" customWidth="1"/>
    <col min="3586" max="3586" width="67.28515625" style="34" customWidth="1"/>
    <col min="3587" max="3587" width="20.42578125" style="34" customWidth="1"/>
    <col min="3588" max="3588" width="16.5703125" style="34" customWidth="1"/>
    <col min="3589" max="3840" width="9.140625" style="34"/>
    <col min="3841" max="3841" width="11.28515625" style="34" customWidth="1"/>
    <col min="3842" max="3842" width="67.28515625" style="34" customWidth="1"/>
    <col min="3843" max="3843" width="20.42578125" style="34" customWidth="1"/>
    <col min="3844" max="3844" width="16.5703125" style="34" customWidth="1"/>
    <col min="3845" max="4096" width="9.140625" style="34"/>
    <col min="4097" max="4097" width="11.28515625" style="34" customWidth="1"/>
    <col min="4098" max="4098" width="67.28515625" style="34" customWidth="1"/>
    <col min="4099" max="4099" width="20.42578125" style="34" customWidth="1"/>
    <col min="4100" max="4100" width="16.5703125" style="34" customWidth="1"/>
    <col min="4101" max="4352" width="9.140625" style="34"/>
    <col min="4353" max="4353" width="11.28515625" style="34" customWidth="1"/>
    <col min="4354" max="4354" width="67.28515625" style="34" customWidth="1"/>
    <col min="4355" max="4355" width="20.42578125" style="34" customWidth="1"/>
    <col min="4356" max="4356" width="16.5703125" style="34" customWidth="1"/>
    <col min="4357" max="4608" width="9.140625" style="34"/>
    <col min="4609" max="4609" width="11.28515625" style="34" customWidth="1"/>
    <col min="4610" max="4610" width="67.28515625" style="34" customWidth="1"/>
    <col min="4611" max="4611" width="20.42578125" style="34" customWidth="1"/>
    <col min="4612" max="4612" width="16.5703125" style="34" customWidth="1"/>
    <col min="4613" max="4864" width="9.140625" style="34"/>
    <col min="4865" max="4865" width="11.28515625" style="34" customWidth="1"/>
    <col min="4866" max="4866" width="67.28515625" style="34" customWidth="1"/>
    <col min="4867" max="4867" width="20.42578125" style="34" customWidth="1"/>
    <col min="4868" max="4868" width="16.5703125" style="34" customWidth="1"/>
    <col min="4869" max="5120" width="9.140625" style="34"/>
    <col min="5121" max="5121" width="11.28515625" style="34" customWidth="1"/>
    <col min="5122" max="5122" width="67.28515625" style="34" customWidth="1"/>
    <col min="5123" max="5123" width="20.42578125" style="34" customWidth="1"/>
    <col min="5124" max="5124" width="16.5703125" style="34" customWidth="1"/>
    <col min="5125" max="5376" width="9.140625" style="34"/>
    <col min="5377" max="5377" width="11.28515625" style="34" customWidth="1"/>
    <col min="5378" max="5378" width="67.28515625" style="34" customWidth="1"/>
    <col min="5379" max="5379" width="20.42578125" style="34" customWidth="1"/>
    <col min="5380" max="5380" width="16.5703125" style="34" customWidth="1"/>
    <col min="5381" max="5632" width="9.140625" style="34"/>
    <col min="5633" max="5633" width="11.28515625" style="34" customWidth="1"/>
    <col min="5634" max="5634" width="67.28515625" style="34" customWidth="1"/>
    <col min="5635" max="5635" width="20.42578125" style="34" customWidth="1"/>
    <col min="5636" max="5636" width="16.5703125" style="34" customWidth="1"/>
    <col min="5637" max="5888" width="9.140625" style="34"/>
    <col min="5889" max="5889" width="11.28515625" style="34" customWidth="1"/>
    <col min="5890" max="5890" width="67.28515625" style="34" customWidth="1"/>
    <col min="5891" max="5891" width="20.42578125" style="34" customWidth="1"/>
    <col min="5892" max="5892" width="16.5703125" style="34" customWidth="1"/>
    <col min="5893" max="6144" width="9.140625" style="34"/>
    <col min="6145" max="6145" width="11.28515625" style="34" customWidth="1"/>
    <col min="6146" max="6146" width="67.28515625" style="34" customWidth="1"/>
    <col min="6147" max="6147" width="20.42578125" style="34" customWidth="1"/>
    <col min="6148" max="6148" width="16.5703125" style="34" customWidth="1"/>
    <col min="6149" max="6400" width="9.140625" style="34"/>
    <col min="6401" max="6401" width="11.28515625" style="34" customWidth="1"/>
    <col min="6402" max="6402" width="67.28515625" style="34" customWidth="1"/>
    <col min="6403" max="6403" width="20.42578125" style="34" customWidth="1"/>
    <col min="6404" max="6404" width="16.5703125" style="34" customWidth="1"/>
    <col min="6405" max="6656" width="9.140625" style="34"/>
    <col min="6657" max="6657" width="11.28515625" style="34" customWidth="1"/>
    <col min="6658" max="6658" width="67.28515625" style="34" customWidth="1"/>
    <col min="6659" max="6659" width="20.42578125" style="34" customWidth="1"/>
    <col min="6660" max="6660" width="16.5703125" style="34" customWidth="1"/>
    <col min="6661" max="6912" width="9.140625" style="34"/>
    <col min="6913" max="6913" width="11.28515625" style="34" customWidth="1"/>
    <col min="6914" max="6914" width="67.28515625" style="34" customWidth="1"/>
    <col min="6915" max="6915" width="20.42578125" style="34" customWidth="1"/>
    <col min="6916" max="6916" width="16.5703125" style="34" customWidth="1"/>
    <col min="6917" max="7168" width="9.140625" style="34"/>
    <col min="7169" max="7169" width="11.28515625" style="34" customWidth="1"/>
    <col min="7170" max="7170" width="67.28515625" style="34" customWidth="1"/>
    <col min="7171" max="7171" width="20.42578125" style="34" customWidth="1"/>
    <col min="7172" max="7172" width="16.5703125" style="34" customWidth="1"/>
    <col min="7173" max="7424" width="9.140625" style="34"/>
    <col min="7425" max="7425" width="11.28515625" style="34" customWidth="1"/>
    <col min="7426" max="7426" width="67.28515625" style="34" customWidth="1"/>
    <col min="7427" max="7427" width="20.42578125" style="34" customWidth="1"/>
    <col min="7428" max="7428" width="16.5703125" style="34" customWidth="1"/>
    <col min="7429" max="7680" width="9.140625" style="34"/>
    <col min="7681" max="7681" width="11.28515625" style="34" customWidth="1"/>
    <col min="7682" max="7682" width="67.28515625" style="34" customWidth="1"/>
    <col min="7683" max="7683" width="20.42578125" style="34" customWidth="1"/>
    <col min="7684" max="7684" width="16.5703125" style="34" customWidth="1"/>
    <col min="7685" max="7936" width="9.140625" style="34"/>
    <col min="7937" max="7937" width="11.28515625" style="34" customWidth="1"/>
    <col min="7938" max="7938" width="67.28515625" style="34" customWidth="1"/>
    <col min="7939" max="7939" width="20.42578125" style="34" customWidth="1"/>
    <col min="7940" max="7940" width="16.5703125" style="34" customWidth="1"/>
    <col min="7941" max="8192" width="9.140625" style="34"/>
    <col min="8193" max="8193" width="11.28515625" style="34" customWidth="1"/>
    <col min="8194" max="8194" width="67.28515625" style="34" customWidth="1"/>
    <col min="8195" max="8195" width="20.42578125" style="34" customWidth="1"/>
    <col min="8196" max="8196" width="16.5703125" style="34" customWidth="1"/>
    <col min="8197" max="8448" width="9.140625" style="34"/>
    <col min="8449" max="8449" width="11.28515625" style="34" customWidth="1"/>
    <col min="8450" max="8450" width="67.28515625" style="34" customWidth="1"/>
    <col min="8451" max="8451" width="20.42578125" style="34" customWidth="1"/>
    <col min="8452" max="8452" width="16.5703125" style="34" customWidth="1"/>
    <col min="8453" max="8704" width="9.140625" style="34"/>
    <col min="8705" max="8705" width="11.28515625" style="34" customWidth="1"/>
    <col min="8706" max="8706" width="67.28515625" style="34" customWidth="1"/>
    <col min="8707" max="8707" width="20.42578125" style="34" customWidth="1"/>
    <col min="8708" max="8708" width="16.5703125" style="34" customWidth="1"/>
    <col min="8709" max="8960" width="9.140625" style="34"/>
    <col min="8961" max="8961" width="11.28515625" style="34" customWidth="1"/>
    <col min="8962" max="8962" width="67.28515625" style="34" customWidth="1"/>
    <col min="8963" max="8963" width="20.42578125" style="34" customWidth="1"/>
    <col min="8964" max="8964" width="16.5703125" style="34" customWidth="1"/>
    <col min="8965" max="9216" width="9.140625" style="34"/>
    <col min="9217" max="9217" width="11.28515625" style="34" customWidth="1"/>
    <col min="9218" max="9218" width="67.28515625" style="34" customWidth="1"/>
    <col min="9219" max="9219" width="20.42578125" style="34" customWidth="1"/>
    <col min="9220" max="9220" width="16.5703125" style="34" customWidth="1"/>
    <col min="9221" max="9472" width="9.140625" style="34"/>
    <col min="9473" max="9473" width="11.28515625" style="34" customWidth="1"/>
    <col min="9474" max="9474" width="67.28515625" style="34" customWidth="1"/>
    <col min="9475" max="9475" width="20.42578125" style="34" customWidth="1"/>
    <col min="9476" max="9476" width="16.5703125" style="34" customWidth="1"/>
    <col min="9477" max="9728" width="9.140625" style="34"/>
    <col min="9729" max="9729" width="11.28515625" style="34" customWidth="1"/>
    <col min="9730" max="9730" width="67.28515625" style="34" customWidth="1"/>
    <col min="9731" max="9731" width="20.42578125" style="34" customWidth="1"/>
    <col min="9732" max="9732" width="16.5703125" style="34" customWidth="1"/>
    <col min="9733" max="9984" width="9.140625" style="34"/>
    <col min="9985" max="9985" width="11.28515625" style="34" customWidth="1"/>
    <col min="9986" max="9986" width="67.28515625" style="34" customWidth="1"/>
    <col min="9987" max="9987" width="20.42578125" style="34" customWidth="1"/>
    <col min="9988" max="9988" width="16.5703125" style="34" customWidth="1"/>
    <col min="9989" max="10240" width="9.140625" style="34"/>
    <col min="10241" max="10241" width="11.28515625" style="34" customWidth="1"/>
    <col min="10242" max="10242" width="67.28515625" style="34" customWidth="1"/>
    <col min="10243" max="10243" width="20.42578125" style="34" customWidth="1"/>
    <col min="10244" max="10244" width="16.5703125" style="34" customWidth="1"/>
    <col min="10245" max="10496" width="9.140625" style="34"/>
    <col min="10497" max="10497" width="11.28515625" style="34" customWidth="1"/>
    <col min="10498" max="10498" width="67.28515625" style="34" customWidth="1"/>
    <col min="10499" max="10499" width="20.42578125" style="34" customWidth="1"/>
    <col min="10500" max="10500" width="16.5703125" style="34" customWidth="1"/>
    <col min="10501" max="10752" width="9.140625" style="34"/>
    <col min="10753" max="10753" width="11.28515625" style="34" customWidth="1"/>
    <col min="10754" max="10754" width="67.28515625" style="34" customWidth="1"/>
    <col min="10755" max="10755" width="20.42578125" style="34" customWidth="1"/>
    <col min="10756" max="10756" width="16.5703125" style="34" customWidth="1"/>
    <col min="10757" max="11008" width="9.140625" style="34"/>
    <col min="11009" max="11009" width="11.28515625" style="34" customWidth="1"/>
    <col min="11010" max="11010" width="67.28515625" style="34" customWidth="1"/>
    <col min="11011" max="11011" width="20.42578125" style="34" customWidth="1"/>
    <col min="11012" max="11012" width="16.5703125" style="34" customWidth="1"/>
    <col min="11013" max="11264" width="9.140625" style="34"/>
    <col min="11265" max="11265" width="11.28515625" style="34" customWidth="1"/>
    <col min="11266" max="11266" width="67.28515625" style="34" customWidth="1"/>
    <col min="11267" max="11267" width="20.42578125" style="34" customWidth="1"/>
    <col min="11268" max="11268" width="16.5703125" style="34" customWidth="1"/>
    <col min="11269" max="11520" width="9.140625" style="34"/>
    <col min="11521" max="11521" width="11.28515625" style="34" customWidth="1"/>
    <col min="11522" max="11522" width="67.28515625" style="34" customWidth="1"/>
    <col min="11523" max="11523" width="20.42578125" style="34" customWidth="1"/>
    <col min="11524" max="11524" width="16.5703125" style="34" customWidth="1"/>
    <col min="11525" max="11776" width="9.140625" style="34"/>
    <col min="11777" max="11777" width="11.28515625" style="34" customWidth="1"/>
    <col min="11778" max="11778" width="67.28515625" style="34" customWidth="1"/>
    <col min="11779" max="11779" width="20.42578125" style="34" customWidth="1"/>
    <col min="11780" max="11780" width="16.5703125" style="34" customWidth="1"/>
    <col min="11781" max="12032" width="9.140625" style="34"/>
    <col min="12033" max="12033" width="11.28515625" style="34" customWidth="1"/>
    <col min="12034" max="12034" width="67.28515625" style="34" customWidth="1"/>
    <col min="12035" max="12035" width="20.42578125" style="34" customWidth="1"/>
    <col min="12036" max="12036" width="16.5703125" style="34" customWidth="1"/>
    <col min="12037" max="12288" width="9.140625" style="34"/>
    <col min="12289" max="12289" width="11.28515625" style="34" customWidth="1"/>
    <col min="12290" max="12290" width="67.28515625" style="34" customWidth="1"/>
    <col min="12291" max="12291" width="20.42578125" style="34" customWidth="1"/>
    <col min="12292" max="12292" width="16.5703125" style="34" customWidth="1"/>
    <col min="12293" max="12544" width="9.140625" style="34"/>
    <col min="12545" max="12545" width="11.28515625" style="34" customWidth="1"/>
    <col min="12546" max="12546" width="67.28515625" style="34" customWidth="1"/>
    <col min="12547" max="12547" width="20.42578125" style="34" customWidth="1"/>
    <col min="12548" max="12548" width="16.5703125" style="34" customWidth="1"/>
    <col min="12549" max="12800" width="9.140625" style="34"/>
    <col min="12801" max="12801" width="11.28515625" style="34" customWidth="1"/>
    <col min="12802" max="12802" width="67.28515625" style="34" customWidth="1"/>
    <col min="12803" max="12803" width="20.42578125" style="34" customWidth="1"/>
    <col min="12804" max="12804" width="16.5703125" style="34" customWidth="1"/>
    <col min="12805" max="13056" width="9.140625" style="34"/>
    <col min="13057" max="13057" width="11.28515625" style="34" customWidth="1"/>
    <col min="13058" max="13058" width="67.28515625" style="34" customWidth="1"/>
    <col min="13059" max="13059" width="20.42578125" style="34" customWidth="1"/>
    <col min="13060" max="13060" width="16.5703125" style="34" customWidth="1"/>
    <col min="13061" max="13312" width="9.140625" style="34"/>
    <col min="13313" max="13313" width="11.28515625" style="34" customWidth="1"/>
    <col min="13314" max="13314" width="67.28515625" style="34" customWidth="1"/>
    <col min="13315" max="13315" width="20.42578125" style="34" customWidth="1"/>
    <col min="13316" max="13316" width="16.5703125" style="34" customWidth="1"/>
    <col min="13317" max="13568" width="9.140625" style="34"/>
    <col min="13569" max="13569" width="11.28515625" style="34" customWidth="1"/>
    <col min="13570" max="13570" width="67.28515625" style="34" customWidth="1"/>
    <col min="13571" max="13571" width="20.42578125" style="34" customWidth="1"/>
    <col min="13572" max="13572" width="16.5703125" style="34" customWidth="1"/>
    <col min="13573" max="13824" width="9.140625" style="34"/>
    <col min="13825" max="13825" width="11.28515625" style="34" customWidth="1"/>
    <col min="13826" max="13826" width="67.28515625" style="34" customWidth="1"/>
    <col min="13827" max="13827" width="20.42578125" style="34" customWidth="1"/>
    <col min="13828" max="13828" width="16.5703125" style="34" customWidth="1"/>
    <col min="13829" max="14080" width="9.140625" style="34"/>
    <col min="14081" max="14081" width="11.28515625" style="34" customWidth="1"/>
    <col min="14082" max="14082" width="67.28515625" style="34" customWidth="1"/>
    <col min="14083" max="14083" width="20.42578125" style="34" customWidth="1"/>
    <col min="14084" max="14084" width="16.5703125" style="34" customWidth="1"/>
    <col min="14085" max="14336" width="9.140625" style="34"/>
    <col min="14337" max="14337" width="11.28515625" style="34" customWidth="1"/>
    <col min="14338" max="14338" width="67.28515625" style="34" customWidth="1"/>
    <col min="14339" max="14339" width="20.42578125" style="34" customWidth="1"/>
    <col min="14340" max="14340" width="16.5703125" style="34" customWidth="1"/>
    <col min="14341" max="14592" width="9.140625" style="34"/>
    <col min="14593" max="14593" width="11.28515625" style="34" customWidth="1"/>
    <col min="14594" max="14594" width="67.28515625" style="34" customWidth="1"/>
    <col min="14595" max="14595" width="20.42578125" style="34" customWidth="1"/>
    <col min="14596" max="14596" width="16.5703125" style="34" customWidth="1"/>
    <col min="14597" max="14848" width="9.140625" style="34"/>
    <col min="14849" max="14849" width="11.28515625" style="34" customWidth="1"/>
    <col min="14850" max="14850" width="67.28515625" style="34" customWidth="1"/>
    <col min="14851" max="14851" width="20.42578125" style="34" customWidth="1"/>
    <col min="14852" max="14852" width="16.5703125" style="34" customWidth="1"/>
    <col min="14853" max="15104" width="9.140625" style="34"/>
    <col min="15105" max="15105" width="11.28515625" style="34" customWidth="1"/>
    <col min="15106" max="15106" width="67.28515625" style="34" customWidth="1"/>
    <col min="15107" max="15107" width="20.42578125" style="34" customWidth="1"/>
    <col min="15108" max="15108" width="16.5703125" style="34" customWidth="1"/>
    <col min="15109" max="15360" width="9.140625" style="34"/>
    <col min="15361" max="15361" width="11.28515625" style="34" customWidth="1"/>
    <col min="15362" max="15362" width="67.28515625" style="34" customWidth="1"/>
    <col min="15363" max="15363" width="20.42578125" style="34" customWidth="1"/>
    <col min="15364" max="15364" width="16.5703125" style="34" customWidth="1"/>
    <col min="15365" max="15616" width="9.140625" style="34"/>
    <col min="15617" max="15617" width="11.28515625" style="34" customWidth="1"/>
    <col min="15618" max="15618" width="67.28515625" style="34" customWidth="1"/>
    <col min="15619" max="15619" width="20.42578125" style="34" customWidth="1"/>
    <col min="15620" max="15620" width="16.5703125" style="34" customWidth="1"/>
    <col min="15621" max="15872" width="9.140625" style="34"/>
    <col min="15873" max="15873" width="11.28515625" style="34" customWidth="1"/>
    <col min="15874" max="15874" width="67.28515625" style="34" customWidth="1"/>
    <col min="15875" max="15875" width="20.42578125" style="34" customWidth="1"/>
    <col min="15876" max="15876" width="16.5703125" style="34" customWidth="1"/>
    <col min="15877" max="16128" width="9.140625" style="34"/>
    <col min="16129" max="16129" width="11.28515625" style="34" customWidth="1"/>
    <col min="16130" max="16130" width="67.28515625" style="34" customWidth="1"/>
    <col min="16131" max="16131" width="20.42578125" style="34" customWidth="1"/>
    <col min="16132" max="16132" width="16.5703125" style="34" customWidth="1"/>
    <col min="16133" max="16384" width="9.140625" style="34"/>
  </cols>
  <sheetData>
    <row r="7" spans="1:4" s="6" customFormat="1" ht="15" x14ac:dyDescent="0.25">
      <c r="A7" s="2" t="s">
        <v>0</v>
      </c>
      <c r="B7" s="3" t="s">
        <v>1</v>
      </c>
      <c r="C7" s="4"/>
      <c r="D7" s="5"/>
    </row>
    <row r="8" spans="1:4" s="6" customFormat="1" ht="15" x14ac:dyDescent="0.25">
      <c r="A8" s="7" t="s">
        <v>2</v>
      </c>
      <c r="B8" s="37" t="s">
        <v>3</v>
      </c>
      <c r="C8" s="9"/>
      <c r="D8" s="10"/>
    </row>
    <row r="9" spans="1:4" s="6" customFormat="1" ht="15" x14ac:dyDescent="0.25">
      <c r="A9" s="9"/>
      <c r="B9" s="11"/>
      <c r="C9" s="7" t="s">
        <v>4</v>
      </c>
      <c r="D9" s="12"/>
    </row>
    <row r="10" spans="1:4" s="6" customFormat="1" ht="15" x14ac:dyDescent="0.25">
      <c r="A10" s="7" t="s">
        <v>5</v>
      </c>
      <c r="B10" s="11" t="s">
        <v>6</v>
      </c>
      <c r="C10" s="36" t="s">
        <v>7</v>
      </c>
      <c r="D10" s="40">
        <v>43997</v>
      </c>
    </row>
    <row r="11" spans="1:4" s="6" customFormat="1" ht="15" x14ac:dyDescent="0.25">
      <c r="A11" s="13" t="s">
        <v>8</v>
      </c>
      <c r="B11" s="41">
        <v>43983</v>
      </c>
      <c r="C11" s="13" t="s">
        <v>9</v>
      </c>
      <c r="D11" s="14" t="s">
        <v>10</v>
      </c>
    </row>
    <row r="12" spans="1:4" s="6" customFormat="1" ht="15" x14ac:dyDescent="0.25">
      <c r="A12" s="2" t="s">
        <v>11</v>
      </c>
      <c r="B12" s="15" t="s">
        <v>12</v>
      </c>
      <c r="C12" s="16"/>
      <c r="D12" s="10"/>
    </row>
    <row r="13" spans="1:4" s="6" customFormat="1" ht="15" x14ac:dyDescent="0.25">
      <c r="A13" s="17"/>
      <c r="B13" s="8" t="s">
        <v>13</v>
      </c>
      <c r="D13" s="10"/>
    </row>
    <row r="14" spans="1:4" s="6" customFormat="1" ht="15" x14ac:dyDescent="0.25">
      <c r="A14" s="9"/>
      <c r="B14" s="8" t="s">
        <v>14</v>
      </c>
      <c r="D14" s="10"/>
    </row>
    <row r="15" spans="1:4" s="6" customFormat="1" ht="15" x14ac:dyDescent="0.25">
      <c r="A15" s="9"/>
      <c r="B15" s="8" t="s">
        <v>15</v>
      </c>
      <c r="D15" s="10"/>
    </row>
    <row r="16" spans="1:4" s="6" customFormat="1" ht="15" x14ac:dyDescent="0.25">
      <c r="A16" s="18"/>
      <c r="B16" s="70" t="s">
        <v>16</v>
      </c>
      <c r="C16" s="19"/>
      <c r="D16" s="20"/>
    </row>
    <row r="17" spans="1:4" s="6" customFormat="1" ht="15" x14ac:dyDescent="0.25">
      <c r="A17" s="21" t="s">
        <v>17</v>
      </c>
      <c r="B17" s="22"/>
      <c r="C17" s="21" t="s">
        <v>18</v>
      </c>
      <c r="D17" s="23" t="s">
        <v>19</v>
      </c>
    </row>
    <row r="18" spans="1:4" s="6" customFormat="1" ht="15" x14ac:dyDescent="0.25">
      <c r="A18" s="24"/>
      <c r="B18" s="25" t="s">
        <v>20</v>
      </c>
      <c r="C18" s="26" t="s">
        <v>21</v>
      </c>
      <c r="D18" s="27">
        <v>43994</v>
      </c>
    </row>
    <row r="19" spans="1:4" s="6" customFormat="1" ht="15" x14ac:dyDescent="0.25">
      <c r="A19" s="28"/>
      <c r="B19" s="25"/>
      <c r="C19" s="26"/>
      <c r="D19" s="27"/>
    </row>
    <row r="20" spans="1:4" s="6" customFormat="1" ht="15" x14ac:dyDescent="0.25">
      <c r="A20" s="29"/>
      <c r="B20" s="30"/>
      <c r="C20" s="31"/>
      <c r="D20" s="32"/>
    </row>
    <row r="21" spans="1:4" s="6" customFormat="1" ht="15" x14ac:dyDescent="0.25">
      <c r="A21" s="33" t="s">
        <v>22</v>
      </c>
    </row>
    <row r="22" spans="1:4" s="6" customFormat="1" ht="15" x14ac:dyDescent="0.25">
      <c r="A22" s="33"/>
    </row>
    <row r="23" spans="1:4" ht="96.75" customHeight="1" x14ac:dyDescent="0.2">
      <c r="A23" s="71" t="s">
        <v>23</v>
      </c>
      <c r="B23" s="71"/>
      <c r="C23" s="71"/>
      <c r="D23" s="71"/>
    </row>
  </sheetData>
  <mergeCells count="1">
    <mergeCell ref="A23:D23"/>
  </mergeCells>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6415E-9952-4855-AAAB-335ED6CA0BA7}">
  <dimension ref="A1:Z6651"/>
  <sheetViews>
    <sheetView topLeftCell="A229" zoomScale="70" zoomScaleNormal="70" workbookViewId="0">
      <selection activeCell="B3" sqref="B3"/>
    </sheetView>
  </sheetViews>
  <sheetFormatPr defaultRowHeight="12.75" x14ac:dyDescent="0.2"/>
  <cols>
    <col min="3" max="3" width="18.140625" customWidth="1"/>
    <col min="4" max="4" width="49.42578125" customWidth="1"/>
    <col min="5" max="5" width="8.5703125" customWidth="1"/>
    <col min="6" max="6" width="22.28515625" customWidth="1"/>
    <col min="9" max="10" width="16.7109375" customWidth="1"/>
    <col min="11" max="11" width="11.28515625" customWidth="1"/>
    <col min="12" max="12" width="23.42578125" bestFit="1" customWidth="1"/>
    <col min="14" max="15" width="13" bestFit="1" customWidth="1"/>
    <col min="16" max="16" width="13.7109375" customWidth="1"/>
    <col min="17" max="17" width="20.85546875" customWidth="1"/>
    <col min="18" max="20" width="15.42578125" bestFit="1" customWidth="1"/>
    <col min="21" max="26" width="13.7109375" customWidth="1"/>
    <col min="27" max="27" width="26" bestFit="1" customWidth="1"/>
    <col min="28" max="28" width="14.28515625" bestFit="1" customWidth="1"/>
    <col min="29" max="29" width="26" bestFit="1" customWidth="1"/>
    <col min="30" max="30" width="14.28515625" bestFit="1" customWidth="1"/>
    <col min="31" max="31" width="26" bestFit="1" customWidth="1"/>
    <col min="32" max="32" width="14.28515625" bestFit="1" customWidth="1"/>
    <col min="33" max="33" width="26" bestFit="1" customWidth="1"/>
    <col min="34" max="34" width="14.28515625" bestFit="1" customWidth="1"/>
    <col min="35" max="35" width="26" bestFit="1" customWidth="1"/>
    <col min="36" max="36" width="14.28515625" bestFit="1" customWidth="1"/>
    <col min="37" max="37" width="26" bestFit="1" customWidth="1"/>
    <col min="38" max="38" width="13.28515625" bestFit="1" customWidth="1"/>
    <col min="39" max="39" width="5" bestFit="1" customWidth="1"/>
    <col min="40" max="40" width="26" bestFit="1" customWidth="1"/>
    <col min="41" max="41" width="14.28515625" bestFit="1" customWidth="1"/>
    <col min="42" max="42" width="26" bestFit="1" customWidth="1"/>
    <col min="43" max="43" width="14.28515625" bestFit="1" customWidth="1"/>
    <col min="44" max="44" width="26" bestFit="1" customWidth="1"/>
    <col min="45" max="45" width="14.28515625" bestFit="1" customWidth="1"/>
    <col min="46" max="46" width="26" bestFit="1" customWidth="1"/>
    <col min="47" max="47" width="14.28515625" bestFit="1" customWidth="1"/>
    <col min="48" max="48" width="26" bestFit="1" customWidth="1"/>
    <col min="49" max="49" width="14.28515625" bestFit="1" customWidth="1"/>
    <col min="50" max="50" width="26" bestFit="1" customWidth="1"/>
    <col min="51" max="51" width="14.28515625" bestFit="1" customWidth="1"/>
    <col min="52" max="52" width="26" bestFit="1" customWidth="1"/>
    <col min="53" max="53" width="14.28515625" bestFit="1" customWidth="1"/>
    <col min="54" max="54" width="26" bestFit="1" customWidth="1"/>
    <col min="55" max="55" width="14.28515625" bestFit="1" customWidth="1"/>
    <col min="56" max="56" width="26" bestFit="1" customWidth="1"/>
    <col min="57" max="57" width="14.28515625" bestFit="1" customWidth="1"/>
    <col min="58" max="58" width="26" bestFit="1" customWidth="1"/>
    <col min="59" max="59" width="14.28515625" bestFit="1" customWidth="1"/>
    <col min="60" max="60" width="5" bestFit="1" customWidth="1"/>
    <col min="61" max="61" width="26" bestFit="1" customWidth="1"/>
    <col min="62" max="62" width="14.28515625" bestFit="1" customWidth="1"/>
    <col min="63" max="63" width="26" bestFit="1" customWidth="1"/>
    <col min="64" max="64" width="14.28515625" bestFit="1" customWidth="1"/>
    <col min="65" max="65" width="26" bestFit="1" customWidth="1"/>
    <col min="66" max="66" width="14.28515625" bestFit="1" customWidth="1"/>
    <col min="67" max="67" width="24.85546875" bestFit="1" customWidth="1"/>
    <col min="68" max="68" width="14.28515625" bestFit="1" customWidth="1"/>
    <col min="69" max="69" width="26" bestFit="1" customWidth="1"/>
    <col min="70" max="70" width="14.28515625" bestFit="1" customWidth="1"/>
    <col min="71" max="71" width="26" bestFit="1" customWidth="1"/>
    <col min="72" max="72" width="14.28515625" bestFit="1" customWidth="1"/>
    <col min="73" max="73" width="26" bestFit="1" customWidth="1"/>
    <col min="74" max="74" width="14.28515625" bestFit="1" customWidth="1"/>
    <col min="75" max="75" width="24.85546875" bestFit="1" customWidth="1"/>
    <col min="76" max="76" width="14.28515625" bestFit="1" customWidth="1"/>
    <col min="77" max="77" width="26" bestFit="1" customWidth="1"/>
    <col min="78" max="78" width="14.28515625" bestFit="1" customWidth="1"/>
    <col min="79" max="79" width="26" bestFit="1" customWidth="1"/>
    <col min="80" max="80" width="14.28515625" bestFit="1" customWidth="1"/>
    <col min="81" max="81" width="26" bestFit="1" customWidth="1"/>
    <col min="82" max="82" width="14.28515625" bestFit="1" customWidth="1"/>
    <col min="83" max="83" width="5" bestFit="1" customWidth="1"/>
    <col min="84" max="84" width="26" bestFit="1" customWidth="1"/>
    <col min="85" max="85" width="14.28515625" bestFit="1" customWidth="1"/>
    <col min="86" max="86" width="26" bestFit="1" customWidth="1"/>
    <col min="87" max="87" width="14.28515625" bestFit="1" customWidth="1"/>
    <col min="88" max="88" width="26" bestFit="1" customWidth="1"/>
    <col min="89" max="89" width="14.28515625" bestFit="1" customWidth="1"/>
    <col min="90" max="90" width="24.85546875" bestFit="1" customWidth="1"/>
    <col min="91" max="91" width="14.28515625" bestFit="1" customWidth="1"/>
    <col min="92" max="92" width="26" bestFit="1" customWidth="1"/>
    <col min="93" max="93" width="12.28515625" bestFit="1" customWidth="1"/>
    <col min="94" max="94" width="26" bestFit="1" customWidth="1"/>
    <col min="95" max="95" width="14.28515625" bestFit="1" customWidth="1"/>
    <col min="96" max="96" width="26" bestFit="1" customWidth="1"/>
    <col min="97" max="97" width="14.28515625" bestFit="1" customWidth="1"/>
    <col min="98" max="98" width="26" bestFit="1" customWidth="1"/>
    <col min="99" max="99" width="14.28515625" bestFit="1" customWidth="1"/>
    <col min="100" max="100" width="24.85546875" bestFit="1" customWidth="1"/>
    <col min="101" max="101" width="14.28515625" bestFit="1" customWidth="1"/>
    <col min="102" max="103" width="5" bestFit="1" customWidth="1"/>
    <col min="104" max="104" width="26" bestFit="1" customWidth="1"/>
    <col min="105" max="105" width="14.28515625" bestFit="1" customWidth="1"/>
    <col min="106" max="106" width="24.85546875" bestFit="1" customWidth="1"/>
    <col min="107" max="107" width="14.28515625" bestFit="1" customWidth="1"/>
    <col min="108" max="108" width="26" bestFit="1" customWidth="1"/>
    <col min="109" max="109" width="13.28515625" bestFit="1" customWidth="1"/>
    <col min="110" max="110" width="26" bestFit="1" customWidth="1"/>
    <col min="111" max="111" width="14.28515625" bestFit="1" customWidth="1"/>
    <col min="112" max="112" width="26" bestFit="1" customWidth="1"/>
    <col min="113" max="113" width="14.28515625" bestFit="1" customWidth="1"/>
    <col min="114" max="114" width="26" bestFit="1" customWidth="1"/>
    <col min="115" max="115" width="14.28515625" bestFit="1" customWidth="1"/>
    <col min="116" max="116" width="26" bestFit="1" customWidth="1"/>
    <col min="117" max="117" width="14.28515625" bestFit="1" customWidth="1"/>
    <col min="118" max="118" width="26" bestFit="1" customWidth="1"/>
    <col min="119" max="119" width="14.28515625" bestFit="1" customWidth="1"/>
    <col min="120" max="120" width="26" bestFit="1" customWidth="1"/>
    <col min="121" max="121" width="14.28515625" bestFit="1" customWidth="1"/>
    <col min="122" max="122" width="26" bestFit="1" customWidth="1"/>
    <col min="123" max="123" width="14.28515625" bestFit="1" customWidth="1"/>
    <col min="124" max="124" width="26" bestFit="1" customWidth="1"/>
    <col min="125" max="125" width="14.28515625" bestFit="1" customWidth="1"/>
    <col min="126" max="126" width="26" bestFit="1" customWidth="1"/>
    <col min="127" max="127" width="14.28515625" bestFit="1" customWidth="1"/>
    <col min="128" max="128" width="26" bestFit="1" customWidth="1"/>
    <col min="129" max="129" width="14.28515625" bestFit="1" customWidth="1"/>
    <col min="130" max="130" width="26" bestFit="1" customWidth="1"/>
    <col min="131" max="131" width="14.28515625" bestFit="1" customWidth="1"/>
    <col min="132" max="132" width="26" bestFit="1" customWidth="1"/>
    <col min="133" max="133" width="14.28515625" bestFit="1" customWidth="1"/>
    <col min="134" max="134" width="26" bestFit="1" customWidth="1"/>
    <col min="135" max="135" width="14.28515625" bestFit="1" customWidth="1"/>
    <col min="136" max="136" width="26" bestFit="1" customWidth="1"/>
    <col min="137" max="137" width="14.28515625" bestFit="1" customWidth="1"/>
    <col min="138" max="138" width="26" bestFit="1" customWidth="1"/>
    <col min="139" max="139" width="14.28515625" bestFit="1" customWidth="1"/>
    <col min="140" max="140" width="26" bestFit="1" customWidth="1"/>
    <col min="141" max="141" width="14.28515625" bestFit="1" customWidth="1"/>
    <col min="142" max="142" width="26" bestFit="1" customWidth="1"/>
    <col min="143" max="143" width="13.28515625" bestFit="1" customWidth="1"/>
    <col min="144" max="144" width="26" bestFit="1" customWidth="1"/>
    <col min="145" max="145" width="14.28515625" bestFit="1" customWidth="1"/>
    <col min="146" max="146" width="26" bestFit="1" customWidth="1"/>
    <col min="147" max="147" width="14.28515625" bestFit="1" customWidth="1"/>
    <col min="148" max="148" width="26" bestFit="1" customWidth="1"/>
    <col min="149" max="149" width="14.28515625" bestFit="1" customWidth="1"/>
    <col min="150" max="150" width="26" bestFit="1" customWidth="1"/>
    <col min="151" max="151" width="14.28515625" bestFit="1" customWidth="1"/>
    <col min="152" max="153" width="5" bestFit="1" customWidth="1"/>
    <col min="154" max="154" width="26" bestFit="1" customWidth="1"/>
    <col min="155" max="155" width="14.28515625" bestFit="1" customWidth="1"/>
    <col min="156" max="156" width="26" bestFit="1" customWidth="1"/>
    <col min="157" max="157" width="14.28515625" bestFit="1" customWidth="1"/>
    <col min="158" max="158" width="26" bestFit="1" customWidth="1"/>
    <col min="159" max="159" width="13.28515625" bestFit="1" customWidth="1"/>
    <col min="160" max="160" width="26" bestFit="1" customWidth="1"/>
    <col min="161" max="161" width="14.28515625" bestFit="1" customWidth="1"/>
    <col min="162" max="162" width="26" bestFit="1" customWidth="1"/>
    <col min="163" max="163" width="14.28515625" bestFit="1" customWidth="1"/>
    <col min="164" max="164" width="26" bestFit="1" customWidth="1"/>
    <col min="165" max="165" width="14.28515625" bestFit="1" customWidth="1"/>
    <col min="166" max="166" width="26" bestFit="1" customWidth="1"/>
    <col min="167" max="167" width="14.28515625" bestFit="1" customWidth="1"/>
    <col min="168" max="168" width="26" bestFit="1" customWidth="1"/>
    <col min="169" max="169" width="14.28515625" bestFit="1" customWidth="1"/>
    <col min="170" max="170" width="26" bestFit="1" customWidth="1"/>
    <col min="171" max="171" width="14.28515625" bestFit="1" customWidth="1"/>
    <col min="172" max="172" width="26" bestFit="1" customWidth="1"/>
    <col min="173" max="173" width="14.28515625" bestFit="1" customWidth="1"/>
    <col min="174" max="174" width="26" bestFit="1" customWidth="1"/>
    <col min="175" max="175" width="13.28515625" bestFit="1" customWidth="1"/>
    <col min="176" max="176" width="26" bestFit="1" customWidth="1"/>
    <col min="177" max="177" width="14.28515625" bestFit="1" customWidth="1"/>
    <col min="178" max="178" width="26" bestFit="1" customWidth="1"/>
    <col min="179" max="179" width="14.28515625" bestFit="1" customWidth="1"/>
    <col min="180" max="180" width="26" bestFit="1" customWidth="1"/>
    <col min="181" max="181" width="13.28515625" bestFit="1" customWidth="1"/>
    <col min="182" max="182" width="26" bestFit="1" customWidth="1"/>
    <col min="183" max="183" width="14.28515625" bestFit="1" customWidth="1"/>
    <col min="184" max="184" width="26" bestFit="1" customWidth="1"/>
    <col min="185" max="185" width="14.28515625" bestFit="1" customWidth="1"/>
    <col min="186" max="186" width="27.28515625" bestFit="1" customWidth="1"/>
    <col min="187" max="187" width="14.28515625" bestFit="1" customWidth="1"/>
    <col min="188" max="188" width="26" bestFit="1" customWidth="1"/>
    <col min="189" max="189" width="14.28515625" bestFit="1" customWidth="1"/>
    <col min="190" max="190" width="26" bestFit="1" customWidth="1"/>
    <col min="191" max="191" width="14.28515625" bestFit="1" customWidth="1"/>
    <col min="192" max="192" width="26" bestFit="1" customWidth="1"/>
    <col min="193" max="193" width="14.28515625" bestFit="1" customWidth="1"/>
    <col min="194" max="194" width="26" bestFit="1" customWidth="1"/>
    <col min="195" max="195" width="14.28515625" bestFit="1" customWidth="1"/>
    <col min="196" max="196" width="26" bestFit="1" customWidth="1"/>
    <col min="197" max="197" width="14.28515625" bestFit="1" customWidth="1"/>
    <col min="198" max="198" width="26" bestFit="1" customWidth="1"/>
    <col min="199" max="199" width="14.28515625" bestFit="1" customWidth="1"/>
    <col min="200" max="200" width="26" bestFit="1" customWidth="1"/>
    <col min="201" max="201" width="14.28515625" bestFit="1" customWidth="1"/>
    <col min="202" max="202" width="26" bestFit="1" customWidth="1"/>
    <col min="203" max="203" width="14.28515625" bestFit="1" customWidth="1"/>
    <col min="204" max="204" width="26" bestFit="1" customWidth="1"/>
    <col min="205" max="205" width="14.28515625" bestFit="1" customWidth="1"/>
    <col min="206" max="206" width="26" bestFit="1" customWidth="1"/>
    <col min="207" max="207" width="14.28515625" bestFit="1" customWidth="1"/>
    <col min="208" max="208" width="26" bestFit="1" customWidth="1"/>
    <col min="209" max="209" width="14.28515625" bestFit="1" customWidth="1"/>
    <col min="210" max="210" width="26" bestFit="1" customWidth="1"/>
    <col min="211" max="211" width="14.28515625" bestFit="1" customWidth="1"/>
    <col min="212" max="212" width="27.28515625" bestFit="1" customWidth="1"/>
    <col min="213" max="213" width="14.28515625" bestFit="1" customWidth="1"/>
    <col min="214" max="214" width="26" bestFit="1" customWidth="1"/>
    <col min="215" max="215" width="14.28515625" bestFit="1" customWidth="1"/>
    <col min="216" max="216" width="26" bestFit="1" customWidth="1"/>
    <col min="217" max="217" width="14.28515625" bestFit="1" customWidth="1"/>
    <col min="218" max="218" width="26" bestFit="1" customWidth="1"/>
    <col min="219" max="219" width="14.28515625" bestFit="1" customWidth="1"/>
    <col min="220" max="220" width="26" bestFit="1" customWidth="1"/>
    <col min="221" max="221" width="14.28515625" bestFit="1" customWidth="1"/>
    <col min="222" max="222" width="26" bestFit="1" customWidth="1"/>
    <col min="223" max="223" width="14.28515625" bestFit="1" customWidth="1"/>
    <col min="224" max="225" width="5" bestFit="1" customWidth="1"/>
    <col min="226" max="226" width="26" bestFit="1" customWidth="1"/>
    <col min="227" max="227" width="14.28515625" bestFit="1" customWidth="1"/>
    <col min="228" max="229" width="5" bestFit="1" customWidth="1"/>
    <col min="230" max="230" width="26" bestFit="1" customWidth="1"/>
    <col min="231" max="231" width="14.28515625" bestFit="1" customWidth="1"/>
    <col min="232" max="232" width="26" bestFit="1" customWidth="1"/>
    <col min="233" max="233" width="14.28515625" bestFit="1" customWidth="1"/>
    <col min="234" max="234" width="26" bestFit="1" customWidth="1"/>
    <col min="235" max="235" width="14.28515625" bestFit="1" customWidth="1"/>
    <col min="236" max="236" width="26" bestFit="1" customWidth="1"/>
    <col min="237" max="237" width="14.28515625" bestFit="1" customWidth="1"/>
    <col min="238" max="238" width="26" bestFit="1" customWidth="1"/>
    <col min="239" max="239" width="14.28515625" bestFit="1" customWidth="1"/>
    <col min="240" max="240" width="26" bestFit="1" customWidth="1"/>
    <col min="241" max="241" width="14.28515625" bestFit="1" customWidth="1"/>
    <col min="242" max="242" width="26" bestFit="1" customWidth="1"/>
    <col min="243" max="243" width="14.28515625" bestFit="1" customWidth="1"/>
    <col min="244" max="244" width="26" bestFit="1" customWidth="1"/>
    <col min="245" max="245" width="14.28515625" bestFit="1" customWidth="1"/>
    <col min="246" max="246" width="26" bestFit="1" customWidth="1"/>
    <col min="247" max="247" width="14.28515625" bestFit="1" customWidth="1"/>
    <col min="248" max="248" width="26" bestFit="1" customWidth="1"/>
    <col min="249" max="249" width="14.28515625" bestFit="1" customWidth="1"/>
    <col min="250" max="250" width="26" bestFit="1" customWidth="1"/>
    <col min="251" max="251" width="14.28515625" bestFit="1" customWidth="1"/>
    <col min="252" max="252" width="26" bestFit="1" customWidth="1"/>
    <col min="253" max="253" width="14.28515625" bestFit="1" customWidth="1"/>
    <col min="254" max="254" width="26" bestFit="1" customWidth="1"/>
    <col min="255" max="255" width="14.28515625" bestFit="1" customWidth="1"/>
    <col min="256" max="256" width="26" bestFit="1" customWidth="1"/>
    <col min="257" max="257" width="13.28515625" bestFit="1" customWidth="1"/>
    <col min="258" max="258" width="26" bestFit="1" customWidth="1"/>
    <col min="259" max="259" width="14.28515625" bestFit="1" customWidth="1"/>
    <col min="260" max="260" width="26" bestFit="1" customWidth="1"/>
    <col min="261" max="261" width="14.28515625" bestFit="1" customWidth="1"/>
    <col min="262" max="262" width="26" bestFit="1" customWidth="1"/>
    <col min="263" max="263" width="14.28515625" bestFit="1" customWidth="1"/>
    <col min="264" max="265" width="5" bestFit="1" customWidth="1"/>
    <col min="266" max="266" width="26" bestFit="1" customWidth="1"/>
    <col min="267" max="267" width="14.28515625" bestFit="1" customWidth="1"/>
    <col min="268" max="268" width="26" bestFit="1" customWidth="1"/>
    <col min="269" max="269" width="14.28515625" bestFit="1" customWidth="1"/>
    <col min="270" max="270" width="26" bestFit="1" customWidth="1"/>
    <col min="271" max="271" width="14.28515625" bestFit="1" customWidth="1"/>
    <col min="272" max="272" width="26" bestFit="1" customWidth="1"/>
    <col min="273" max="273" width="14.28515625" bestFit="1" customWidth="1"/>
    <col min="274" max="275" width="5" bestFit="1" customWidth="1"/>
    <col min="276" max="276" width="26" bestFit="1" customWidth="1"/>
    <col min="277" max="277" width="14.28515625" bestFit="1" customWidth="1"/>
    <col min="278" max="278" width="26" bestFit="1" customWidth="1"/>
    <col min="279" max="279" width="14.28515625" bestFit="1" customWidth="1"/>
    <col min="280" max="280" width="26" bestFit="1" customWidth="1"/>
    <col min="281" max="281" width="14.28515625" bestFit="1" customWidth="1"/>
    <col min="282" max="282" width="26" bestFit="1" customWidth="1"/>
    <col min="283" max="283" width="14.28515625" bestFit="1" customWidth="1"/>
    <col min="284" max="285" width="5" bestFit="1" customWidth="1"/>
    <col min="286" max="286" width="26" bestFit="1" customWidth="1"/>
    <col min="287" max="287" width="14.28515625" bestFit="1" customWidth="1"/>
    <col min="288" max="288" width="26" bestFit="1" customWidth="1"/>
    <col min="289" max="289" width="14.28515625" bestFit="1" customWidth="1"/>
    <col min="290" max="290" width="26" bestFit="1" customWidth="1"/>
    <col min="291" max="291" width="14.28515625" bestFit="1" customWidth="1"/>
    <col min="292" max="292" width="26" bestFit="1" customWidth="1"/>
    <col min="293" max="293" width="14.28515625" bestFit="1" customWidth="1"/>
    <col min="294" max="294" width="26" bestFit="1" customWidth="1"/>
    <col min="295" max="295" width="14.28515625" bestFit="1" customWidth="1"/>
    <col min="296" max="297" width="5" bestFit="1" customWidth="1"/>
    <col min="298" max="298" width="26" bestFit="1" customWidth="1"/>
    <col min="299" max="299" width="14.28515625" bestFit="1" customWidth="1"/>
    <col min="300" max="300" width="26" bestFit="1" customWidth="1"/>
    <col min="301" max="301" width="13.28515625" bestFit="1" customWidth="1"/>
    <col min="302" max="302" width="26" bestFit="1" customWidth="1"/>
    <col min="303" max="303" width="14.28515625" bestFit="1" customWidth="1"/>
    <col min="304" max="304" width="27.28515625" bestFit="1" customWidth="1"/>
    <col min="305" max="305" width="14.28515625" bestFit="1" customWidth="1"/>
    <col min="306" max="306" width="26" bestFit="1" customWidth="1"/>
    <col min="307" max="307" width="14.28515625" bestFit="1" customWidth="1"/>
    <col min="308" max="308" width="26" bestFit="1" customWidth="1"/>
    <col min="309" max="309" width="14.28515625" bestFit="1" customWidth="1"/>
    <col min="310" max="310" width="27.28515625" bestFit="1" customWidth="1"/>
    <col min="311" max="311" width="14.28515625" bestFit="1" customWidth="1"/>
    <col min="312" max="312" width="26" bestFit="1" customWidth="1"/>
    <col min="313" max="313" width="14.28515625" bestFit="1" customWidth="1"/>
    <col min="314" max="314" width="26" bestFit="1" customWidth="1"/>
    <col min="315" max="315" width="13.28515625" bestFit="1" customWidth="1"/>
    <col min="316" max="316" width="27.28515625" bestFit="1" customWidth="1"/>
    <col min="317" max="317" width="14.28515625" bestFit="1" customWidth="1"/>
    <col min="318" max="318" width="26" bestFit="1" customWidth="1"/>
    <col min="319" max="319" width="14.28515625" bestFit="1" customWidth="1"/>
    <col min="320" max="320" width="26" bestFit="1" customWidth="1"/>
    <col min="321" max="321" width="13.28515625" bestFit="1" customWidth="1"/>
    <col min="322" max="322" width="5" bestFit="1" customWidth="1"/>
    <col min="323" max="323" width="26" bestFit="1" customWidth="1"/>
    <col min="324" max="324" width="14.28515625" bestFit="1" customWidth="1"/>
    <col min="325" max="325" width="26" bestFit="1" customWidth="1"/>
    <col min="326" max="326" width="14.28515625" bestFit="1" customWidth="1"/>
    <col min="327" max="327" width="26" bestFit="1" customWidth="1"/>
    <col min="328" max="328" width="13.28515625" bestFit="1" customWidth="1"/>
    <col min="329" max="329" width="26" bestFit="1" customWidth="1"/>
    <col min="330" max="330" width="13.28515625" bestFit="1" customWidth="1"/>
    <col min="331" max="331" width="27.28515625" bestFit="1" customWidth="1"/>
    <col min="332" max="332" width="14.28515625" bestFit="1" customWidth="1"/>
    <col min="333" max="333" width="26" bestFit="1" customWidth="1"/>
    <col min="334" max="334" width="14.28515625" bestFit="1" customWidth="1"/>
    <col min="335" max="335" width="26" bestFit="1" customWidth="1"/>
    <col min="336" max="336" width="14.28515625" bestFit="1" customWidth="1"/>
    <col min="337" max="337" width="26" bestFit="1" customWidth="1"/>
    <col min="338" max="338" width="14.28515625" bestFit="1" customWidth="1"/>
    <col min="339" max="339" width="26" bestFit="1" customWidth="1"/>
    <col min="340" max="340" width="14.28515625" bestFit="1" customWidth="1"/>
    <col min="341" max="341" width="26" bestFit="1" customWidth="1"/>
    <col min="342" max="342" width="14.28515625" bestFit="1" customWidth="1"/>
    <col min="343" max="343" width="27.28515625" bestFit="1" customWidth="1"/>
    <col min="344" max="344" width="14.28515625" bestFit="1" customWidth="1"/>
    <col min="345" max="345" width="27.28515625" bestFit="1" customWidth="1"/>
    <col min="346" max="346" width="14.28515625" bestFit="1" customWidth="1"/>
    <col min="347" max="347" width="27.28515625" bestFit="1" customWidth="1"/>
    <col min="348" max="348" width="14.28515625" bestFit="1" customWidth="1"/>
    <col min="349" max="349" width="27.28515625" bestFit="1" customWidth="1"/>
    <col min="350" max="350" width="14.28515625" bestFit="1" customWidth="1"/>
    <col min="351" max="352" width="5" bestFit="1" customWidth="1"/>
    <col min="353" max="353" width="27.28515625" bestFit="1" customWidth="1"/>
    <col min="354" max="354" width="14.28515625" bestFit="1" customWidth="1"/>
    <col min="355" max="355" width="27.28515625" bestFit="1" customWidth="1"/>
    <col min="356" max="356" width="14.28515625" bestFit="1" customWidth="1"/>
    <col min="357" max="357" width="27.28515625" bestFit="1" customWidth="1"/>
    <col min="358" max="358" width="13.28515625" bestFit="1" customWidth="1"/>
    <col min="359" max="359" width="27.28515625" bestFit="1" customWidth="1"/>
    <col min="360" max="360" width="14.28515625" bestFit="1" customWidth="1"/>
    <col min="361" max="361" width="27.28515625" bestFit="1" customWidth="1"/>
    <col min="362" max="362" width="14.28515625" bestFit="1" customWidth="1"/>
    <col min="363" max="363" width="27.28515625" bestFit="1" customWidth="1"/>
    <col min="364" max="364" width="14.28515625" bestFit="1" customWidth="1"/>
    <col min="365" max="365" width="27.28515625" bestFit="1" customWidth="1"/>
    <col min="366" max="366" width="14.28515625" bestFit="1" customWidth="1"/>
    <col min="367" max="367" width="27.28515625" bestFit="1" customWidth="1"/>
    <col min="368" max="368" width="14.28515625" bestFit="1" customWidth="1"/>
    <col min="369" max="369" width="27.28515625" bestFit="1" customWidth="1"/>
    <col min="370" max="370" width="14.28515625" bestFit="1" customWidth="1"/>
    <col min="371" max="371" width="27.28515625" bestFit="1" customWidth="1"/>
    <col min="372" max="372" width="14.28515625" bestFit="1" customWidth="1"/>
    <col min="373" max="373" width="27.28515625" bestFit="1" customWidth="1"/>
    <col min="374" max="374" width="14.28515625" bestFit="1" customWidth="1"/>
    <col min="375" max="375" width="27.28515625" bestFit="1" customWidth="1"/>
    <col min="376" max="376" width="14.28515625" bestFit="1" customWidth="1"/>
    <col min="377" max="377" width="27.28515625" bestFit="1" customWidth="1"/>
    <col min="378" max="378" width="14.28515625" bestFit="1" customWidth="1"/>
    <col min="379" max="379" width="27.28515625" bestFit="1" customWidth="1"/>
    <col min="380" max="380" width="14.28515625" bestFit="1" customWidth="1"/>
    <col min="381" max="381" width="5" bestFit="1" customWidth="1"/>
    <col min="382" max="382" width="27.28515625" bestFit="1" customWidth="1"/>
    <col min="383" max="383" width="14.28515625" bestFit="1" customWidth="1"/>
    <col min="384" max="384" width="27.28515625" bestFit="1" customWidth="1"/>
    <col min="385" max="385" width="14.28515625" bestFit="1" customWidth="1"/>
    <col min="386" max="386" width="27.28515625" bestFit="1" customWidth="1"/>
    <col min="387" max="387" width="14.28515625" bestFit="1" customWidth="1"/>
    <col min="388" max="388" width="27.28515625" bestFit="1" customWidth="1"/>
    <col min="389" max="389" width="14.28515625" bestFit="1" customWidth="1"/>
    <col min="390" max="391" width="5" bestFit="1" customWidth="1"/>
    <col min="392" max="392" width="25.140625" bestFit="1" customWidth="1"/>
    <col min="393" max="393" width="14.28515625" bestFit="1" customWidth="1"/>
    <col min="394" max="394" width="27.28515625" bestFit="1" customWidth="1"/>
    <col min="395" max="395" width="14.28515625" bestFit="1" customWidth="1"/>
    <col min="396" max="396" width="27.28515625" bestFit="1" customWidth="1"/>
    <col min="397" max="397" width="13.28515625" bestFit="1" customWidth="1"/>
    <col min="398" max="398" width="27.28515625" bestFit="1" customWidth="1"/>
    <col min="399" max="399" width="14.28515625" bestFit="1" customWidth="1"/>
    <col min="400" max="400" width="26.28515625" bestFit="1" customWidth="1"/>
    <col min="401" max="401" width="14.28515625" bestFit="1" customWidth="1"/>
    <col min="402" max="402" width="27.28515625" bestFit="1" customWidth="1"/>
    <col min="403" max="403" width="14.28515625" bestFit="1" customWidth="1"/>
    <col min="404" max="404" width="27.28515625" bestFit="1" customWidth="1"/>
    <col min="405" max="405" width="14.28515625" bestFit="1" customWidth="1"/>
    <col min="406" max="406" width="5" bestFit="1" customWidth="1"/>
    <col min="407" max="407" width="27.28515625" bestFit="1" customWidth="1"/>
    <col min="408" max="408" width="14.28515625" bestFit="1" customWidth="1"/>
    <col min="409" max="409" width="27.28515625" bestFit="1" customWidth="1"/>
    <col min="410" max="410" width="14.28515625" bestFit="1" customWidth="1"/>
    <col min="411" max="412" width="5" bestFit="1" customWidth="1"/>
    <col min="413" max="413" width="27.28515625" bestFit="1" customWidth="1"/>
    <col min="414" max="414" width="14.28515625" bestFit="1" customWidth="1"/>
    <col min="415" max="415" width="26.28515625" bestFit="1" customWidth="1"/>
    <col min="416" max="416" width="14.28515625" bestFit="1" customWidth="1"/>
    <col min="417" max="417" width="27.28515625" bestFit="1" customWidth="1"/>
    <col min="418" max="418" width="13.28515625" bestFit="1" customWidth="1"/>
    <col min="419" max="420" width="5" bestFit="1" customWidth="1"/>
    <col min="421" max="421" width="27.28515625" bestFit="1" customWidth="1"/>
    <col min="422" max="422" width="13.28515625" bestFit="1" customWidth="1"/>
    <col min="423" max="423" width="27.28515625" bestFit="1" customWidth="1"/>
    <col min="424" max="424" width="14.28515625" bestFit="1" customWidth="1"/>
    <col min="425" max="425" width="27.28515625" bestFit="1" customWidth="1"/>
    <col min="426" max="426" width="13.28515625" bestFit="1" customWidth="1"/>
    <col min="427" max="427" width="27.28515625" bestFit="1" customWidth="1"/>
    <col min="428" max="428" width="14.28515625" bestFit="1" customWidth="1"/>
    <col min="429" max="429" width="27.28515625" bestFit="1" customWidth="1"/>
    <col min="430" max="430" width="14.28515625" bestFit="1" customWidth="1"/>
    <col min="431" max="431" width="27.28515625" bestFit="1" customWidth="1"/>
    <col min="432" max="432" width="14.28515625" bestFit="1" customWidth="1"/>
    <col min="433" max="433" width="27.28515625" bestFit="1" customWidth="1"/>
    <col min="434" max="434" width="14.28515625" bestFit="1" customWidth="1"/>
    <col min="435" max="435" width="26.28515625" bestFit="1" customWidth="1"/>
    <col min="436" max="436" width="14.28515625" bestFit="1" customWidth="1"/>
    <col min="437" max="437" width="27.28515625" bestFit="1" customWidth="1"/>
    <col min="438" max="438" width="14.28515625" bestFit="1" customWidth="1"/>
    <col min="439" max="440" width="5" bestFit="1" customWidth="1"/>
    <col min="441" max="441" width="26.28515625" bestFit="1" customWidth="1"/>
    <col min="442" max="442" width="14.28515625" bestFit="1" customWidth="1"/>
    <col min="443" max="443" width="27.28515625" bestFit="1" customWidth="1"/>
    <col min="444" max="444" width="14.28515625" bestFit="1" customWidth="1"/>
    <col min="445" max="445" width="27.28515625" bestFit="1" customWidth="1"/>
    <col min="446" max="446" width="14.28515625" bestFit="1" customWidth="1"/>
    <col min="447" max="448" width="5" bestFit="1" customWidth="1"/>
    <col min="449" max="449" width="27.28515625" bestFit="1" customWidth="1"/>
    <col min="450" max="450" width="14.28515625" bestFit="1" customWidth="1"/>
    <col min="451" max="451" width="27.28515625" bestFit="1" customWidth="1"/>
    <col min="452" max="452" width="14.28515625" bestFit="1" customWidth="1"/>
    <col min="453" max="454" width="5" bestFit="1" customWidth="1"/>
    <col min="455" max="455" width="27.28515625" bestFit="1" customWidth="1"/>
    <col min="456" max="456" width="13.28515625" bestFit="1" customWidth="1"/>
    <col min="457" max="457" width="27.28515625" bestFit="1" customWidth="1"/>
    <col min="458" max="458" width="14.28515625" bestFit="1" customWidth="1"/>
    <col min="459" max="460" width="5" bestFit="1" customWidth="1"/>
    <col min="461" max="461" width="25.140625" bestFit="1" customWidth="1"/>
    <col min="462" max="462" width="14.28515625" bestFit="1" customWidth="1"/>
    <col min="463" max="463" width="27.28515625" bestFit="1" customWidth="1"/>
    <col min="464" max="464" width="14.28515625" bestFit="1" customWidth="1"/>
    <col min="465" max="465" width="27.28515625" bestFit="1" customWidth="1"/>
    <col min="466" max="466" width="14.28515625" bestFit="1" customWidth="1"/>
    <col min="467" max="467" width="27.28515625" bestFit="1" customWidth="1"/>
    <col min="468" max="468" width="14.28515625" bestFit="1" customWidth="1"/>
    <col min="469" max="469" width="27.28515625" bestFit="1" customWidth="1"/>
    <col min="470" max="470" width="14.28515625" bestFit="1" customWidth="1"/>
    <col min="471" max="471" width="27.28515625" bestFit="1" customWidth="1"/>
    <col min="472" max="472" width="14.28515625" bestFit="1" customWidth="1"/>
    <col min="473" max="473" width="27.28515625" bestFit="1" customWidth="1"/>
    <col min="474" max="474" width="14.28515625" bestFit="1" customWidth="1"/>
    <col min="475" max="475" width="27.28515625" bestFit="1" customWidth="1"/>
    <col min="476" max="476" width="14.28515625" bestFit="1" customWidth="1"/>
    <col min="477" max="477" width="27.28515625" bestFit="1" customWidth="1"/>
    <col min="478" max="478" width="14.28515625" bestFit="1" customWidth="1"/>
    <col min="479" max="479" width="27.28515625" bestFit="1" customWidth="1"/>
    <col min="480" max="480" width="14.28515625" bestFit="1" customWidth="1"/>
    <col min="481" max="481" width="27.28515625" bestFit="1" customWidth="1"/>
    <col min="482" max="482" width="14.28515625" bestFit="1" customWidth="1"/>
    <col min="483" max="483" width="27.28515625" bestFit="1" customWidth="1"/>
    <col min="484" max="484" width="14.28515625" bestFit="1" customWidth="1"/>
    <col min="485" max="485" width="27.28515625" bestFit="1" customWidth="1"/>
    <col min="486" max="486" width="14.28515625" bestFit="1" customWidth="1"/>
    <col min="487" max="487" width="27.28515625" bestFit="1" customWidth="1"/>
    <col min="488" max="488" width="13.28515625" bestFit="1" customWidth="1"/>
    <col min="489" max="489" width="27.28515625" bestFit="1" customWidth="1"/>
    <col min="490" max="490" width="14.28515625" bestFit="1" customWidth="1"/>
    <col min="491" max="491" width="27.28515625" bestFit="1" customWidth="1"/>
    <col min="492" max="492" width="14.28515625" bestFit="1" customWidth="1"/>
    <col min="493" max="493" width="27.28515625" bestFit="1" customWidth="1"/>
    <col min="494" max="494" width="14.28515625" bestFit="1" customWidth="1"/>
    <col min="495" max="495" width="27.28515625" bestFit="1" customWidth="1"/>
    <col min="496" max="496" width="14.28515625" bestFit="1" customWidth="1"/>
    <col min="497" max="497" width="27.28515625" bestFit="1" customWidth="1"/>
    <col min="498" max="498" width="14.28515625" bestFit="1" customWidth="1"/>
    <col min="499" max="499" width="27.28515625" bestFit="1" customWidth="1"/>
    <col min="500" max="500" width="14.28515625" bestFit="1" customWidth="1"/>
    <col min="501" max="501" width="27.28515625" bestFit="1" customWidth="1"/>
    <col min="502" max="502" width="14.28515625" bestFit="1" customWidth="1"/>
    <col min="503" max="503" width="27.28515625" bestFit="1" customWidth="1"/>
    <col min="504" max="504" width="14.28515625" bestFit="1" customWidth="1"/>
    <col min="505" max="505" width="27.28515625" bestFit="1" customWidth="1"/>
    <col min="506" max="506" width="14.28515625" bestFit="1" customWidth="1"/>
    <col min="507" max="507" width="27.28515625" bestFit="1" customWidth="1"/>
    <col min="508" max="508" width="14.28515625" bestFit="1" customWidth="1"/>
    <col min="509" max="509" width="5" bestFit="1" customWidth="1"/>
    <col min="510" max="510" width="27.28515625" bestFit="1" customWidth="1"/>
    <col min="511" max="511" width="14.28515625" bestFit="1" customWidth="1"/>
    <col min="512" max="512" width="27.28515625" bestFit="1" customWidth="1"/>
    <col min="513" max="513" width="14.28515625" bestFit="1" customWidth="1"/>
    <col min="514" max="514" width="27.28515625" bestFit="1" customWidth="1"/>
    <col min="515" max="515" width="14.28515625" bestFit="1" customWidth="1"/>
    <col min="516" max="516" width="27.28515625" bestFit="1" customWidth="1"/>
    <col min="517" max="517" width="14.28515625" bestFit="1" customWidth="1"/>
    <col min="518" max="518" width="27.28515625" bestFit="1" customWidth="1"/>
    <col min="519" max="519" width="14.28515625" bestFit="1" customWidth="1"/>
    <col min="520" max="520" width="27.28515625" bestFit="1" customWidth="1"/>
    <col min="521" max="521" width="14.28515625" bestFit="1" customWidth="1"/>
    <col min="522" max="523" width="5" bestFit="1" customWidth="1"/>
    <col min="524" max="524" width="27.28515625" bestFit="1" customWidth="1"/>
    <col min="525" max="525" width="12.28515625" bestFit="1" customWidth="1"/>
    <col min="526" max="526" width="27.28515625" bestFit="1" customWidth="1"/>
    <col min="527" max="527" width="14.28515625" bestFit="1" customWidth="1"/>
    <col min="528" max="528" width="27.28515625" bestFit="1" customWidth="1"/>
    <col min="529" max="529" width="14.28515625" bestFit="1" customWidth="1"/>
    <col min="530" max="530" width="27.28515625" bestFit="1" customWidth="1"/>
    <col min="531" max="531" width="14.28515625" bestFit="1" customWidth="1"/>
    <col min="532" max="532" width="27.28515625" bestFit="1" customWidth="1"/>
    <col min="533" max="533" width="14.28515625" bestFit="1" customWidth="1"/>
    <col min="534" max="534" width="26.28515625" bestFit="1" customWidth="1"/>
    <col min="535" max="535" width="14.28515625" bestFit="1" customWidth="1"/>
    <col min="536" max="537" width="5" bestFit="1" customWidth="1"/>
    <col min="538" max="538" width="27.28515625" bestFit="1" customWidth="1"/>
    <col min="539" max="539" width="14.28515625" bestFit="1" customWidth="1"/>
    <col min="540" max="541" width="5" bestFit="1" customWidth="1"/>
    <col min="542" max="542" width="27.28515625" bestFit="1" customWidth="1"/>
    <col min="543" max="543" width="13.28515625" bestFit="1" customWidth="1"/>
    <col min="544" max="544" width="27.28515625" bestFit="1" customWidth="1"/>
    <col min="545" max="545" width="14.28515625" bestFit="1" customWidth="1"/>
    <col min="546" max="546" width="27.28515625" bestFit="1" customWidth="1"/>
    <col min="547" max="547" width="14.28515625" bestFit="1" customWidth="1"/>
    <col min="548" max="548" width="27.28515625" bestFit="1" customWidth="1"/>
    <col min="549" max="549" width="14.28515625" bestFit="1" customWidth="1"/>
    <col min="550" max="550" width="27.28515625" bestFit="1" customWidth="1"/>
    <col min="551" max="551" width="14.28515625" bestFit="1" customWidth="1"/>
    <col min="552" max="553" width="5" bestFit="1" customWidth="1"/>
    <col min="554" max="554" width="27.28515625" bestFit="1" customWidth="1"/>
    <col min="555" max="555" width="14.28515625" bestFit="1" customWidth="1"/>
    <col min="556" max="556" width="27.28515625" bestFit="1" customWidth="1"/>
    <col min="557" max="557" width="14.28515625" bestFit="1" customWidth="1"/>
    <col min="558" max="558" width="27.28515625" bestFit="1" customWidth="1"/>
    <col min="559" max="559" width="14.28515625" bestFit="1" customWidth="1"/>
    <col min="560" max="560" width="26.28515625" bestFit="1" customWidth="1"/>
    <col min="561" max="561" width="14.28515625" bestFit="1" customWidth="1"/>
    <col min="562" max="562" width="26.28515625" bestFit="1" customWidth="1"/>
    <col min="563" max="563" width="14.28515625" bestFit="1" customWidth="1"/>
    <col min="564" max="564" width="27.28515625" bestFit="1" customWidth="1"/>
    <col min="565" max="565" width="14.28515625" bestFit="1" customWidth="1"/>
    <col min="566" max="567" width="5" bestFit="1" customWidth="1"/>
    <col min="568" max="568" width="27.28515625" bestFit="1" customWidth="1"/>
    <col min="569" max="569" width="14.28515625" bestFit="1" customWidth="1"/>
    <col min="570" max="570" width="27.28515625" bestFit="1" customWidth="1"/>
    <col min="571" max="571" width="14.28515625" bestFit="1" customWidth="1"/>
    <col min="572" max="572" width="27.28515625" bestFit="1" customWidth="1"/>
    <col min="573" max="573" width="14.28515625" bestFit="1" customWidth="1"/>
    <col min="574" max="574" width="27.28515625" bestFit="1" customWidth="1"/>
    <col min="575" max="575" width="14.28515625" bestFit="1" customWidth="1"/>
    <col min="576" max="576" width="27.28515625" bestFit="1" customWidth="1"/>
    <col min="577" max="577" width="14.28515625" bestFit="1" customWidth="1"/>
    <col min="578" max="578" width="27.28515625" bestFit="1" customWidth="1"/>
    <col min="579" max="579" width="14.28515625" bestFit="1" customWidth="1"/>
    <col min="580" max="580" width="27.28515625" bestFit="1" customWidth="1"/>
    <col min="581" max="581" width="14.28515625" bestFit="1" customWidth="1"/>
    <col min="582" max="582" width="27.28515625" bestFit="1" customWidth="1"/>
    <col min="583" max="583" width="14.28515625" bestFit="1" customWidth="1"/>
    <col min="584" max="584" width="5" bestFit="1" customWidth="1"/>
    <col min="585" max="585" width="26.28515625" bestFit="1" customWidth="1"/>
    <col min="586" max="586" width="14.28515625" bestFit="1" customWidth="1"/>
    <col min="587" max="587" width="27.28515625" bestFit="1" customWidth="1"/>
    <col min="588" max="588" width="14.28515625" bestFit="1" customWidth="1"/>
    <col min="589" max="589" width="27.28515625" bestFit="1" customWidth="1"/>
    <col min="590" max="590" width="14.28515625" bestFit="1" customWidth="1"/>
    <col min="591" max="591" width="27.28515625" bestFit="1" customWidth="1"/>
    <col min="592" max="592" width="14.28515625" bestFit="1" customWidth="1"/>
    <col min="593" max="593" width="27.28515625" bestFit="1" customWidth="1"/>
    <col min="594" max="594" width="14.28515625" bestFit="1" customWidth="1"/>
    <col min="595" max="595" width="27.28515625" bestFit="1" customWidth="1"/>
    <col min="596" max="596" width="14.28515625" bestFit="1" customWidth="1"/>
    <col min="597" max="597" width="27.28515625" bestFit="1" customWidth="1"/>
    <col min="598" max="598" width="14.28515625" bestFit="1" customWidth="1"/>
    <col min="599" max="599" width="27.28515625" bestFit="1" customWidth="1"/>
    <col min="600" max="600" width="14.28515625" bestFit="1" customWidth="1"/>
    <col min="601" max="601" width="27.28515625" bestFit="1" customWidth="1"/>
    <col min="602" max="602" width="14.28515625" bestFit="1" customWidth="1"/>
    <col min="603" max="603" width="27.28515625" bestFit="1" customWidth="1"/>
    <col min="604" max="604" width="14.28515625" bestFit="1" customWidth="1"/>
    <col min="605" max="605" width="27.28515625" bestFit="1" customWidth="1"/>
    <col min="606" max="606" width="14.28515625" bestFit="1" customWidth="1"/>
    <col min="607" max="607" width="27.28515625" bestFit="1" customWidth="1"/>
    <col min="608" max="608" width="14.28515625" bestFit="1" customWidth="1"/>
    <col min="609" max="609" width="27.28515625" bestFit="1" customWidth="1"/>
    <col min="610" max="610" width="14.28515625" bestFit="1" customWidth="1"/>
    <col min="611" max="611" width="27.28515625" bestFit="1" customWidth="1"/>
    <col min="612" max="612" width="14.28515625" bestFit="1" customWidth="1"/>
    <col min="613" max="613" width="27.28515625" bestFit="1" customWidth="1"/>
    <col min="614" max="614" width="14.28515625" bestFit="1" customWidth="1"/>
    <col min="615" max="615" width="26.28515625" bestFit="1" customWidth="1"/>
    <col min="616" max="616" width="14.28515625" bestFit="1" customWidth="1"/>
    <col min="617" max="617" width="27.28515625" bestFit="1" customWidth="1"/>
    <col min="618" max="618" width="14.28515625" bestFit="1" customWidth="1"/>
    <col min="619" max="619" width="27.28515625" bestFit="1" customWidth="1"/>
    <col min="620" max="620" width="14.28515625" bestFit="1" customWidth="1"/>
    <col min="621" max="621" width="27.28515625" bestFit="1" customWidth="1"/>
    <col min="622" max="622" width="14.28515625" bestFit="1" customWidth="1"/>
    <col min="623" max="623" width="27.28515625" bestFit="1" customWidth="1"/>
    <col min="624" max="624" width="14.28515625" bestFit="1" customWidth="1"/>
    <col min="625" max="625" width="27.28515625" bestFit="1" customWidth="1"/>
    <col min="626" max="626" width="13.28515625" bestFit="1" customWidth="1"/>
    <col min="627" max="627" width="27.28515625" bestFit="1" customWidth="1"/>
    <col min="628" max="628" width="14.28515625" bestFit="1" customWidth="1"/>
    <col min="629" max="629" width="27.28515625" bestFit="1" customWidth="1"/>
    <col min="630" max="630" width="14.28515625" bestFit="1" customWidth="1"/>
    <col min="631" max="631" width="27.28515625" bestFit="1" customWidth="1"/>
    <col min="632" max="632" width="12.28515625" bestFit="1" customWidth="1"/>
    <col min="633" max="633" width="25.140625" bestFit="1" customWidth="1"/>
    <col min="634" max="634" width="14.28515625" bestFit="1" customWidth="1"/>
    <col min="635" max="635" width="27.28515625" bestFit="1" customWidth="1"/>
    <col min="636" max="636" width="14.28515625" bestFit="1" customWidth="1"/>
    <col min="637" max="637" width="27.28515625" bestFit="1" customWidth="1"/>
    <col min="638" max="638" width="14.28515625" bestFit="1" customWidth="1"/>
    <col min="639" max="639" width="27.28515625" bestFit="1" customWidth="1"/>
    <col min="640" max="640" width="14.28515625" bestFit="1" customWidth="1"/>
    <col min="641" max="641" width="27.28515625" bestFit="1" customWidth="1"/>
    <col min="642" max="642" width="14.28515625" bestFit="1" customWidth="1"/>
    <col min="643" max="643" width="27.28515625" bestFit="1" customWidth="1"/>
    <col min="644" max="644" width="14.28515625" bestFit="1" customWidth="1"/>
    <col min="645" max="645" width="27.28515625" bestFit="1" customWidth="1"/>
    <col min="646" max="646" width="14.28515625" bestFit="1" customWidth="1"/>
    <col min="647" max="647" width="26.28515625" bestFit="1" customWidth="1"/>
    <col min="648" max="648" width="14.28515625" bestFit="1" customWidth="1"/>
    <col min="649" max="649" width="27.28515625" bestFit="1" customWidth="1"/>
    <col min="650" max="650" width="14.28515625" bestFit="1" customWidth="1"/>
    <col min="651" max="651" width="27.28515625" bestFit="1" customWidth="1"/>
    <col min="652" max="652" width="14.28515625" bestFit="1" customWidth="1"/>
    <col min="653" max="654" width="5" bestFit="1" customWidth="1"/>
    <col min="655" max="655" width="27.28515625" bestFit="1" customWidth="1"/>
    <col min="656" max="656" width="14.28515625" bestFit="1" customWidth="1"/>
    <col min="657" max="657" width="27.28515625" bestFit="1" customWidth="1"/>
    <col min="658" max="658" width="12.28515625" bestFit="1" customWidth="1"/>
    <col min="659" max="659" width="27.28515625" bestFit="1" customWidth="1"/>
    <col min="660" max="660" width="14.28515625" bestFit="1" customWidth="1"/>
    <col min="661" max="661" width="27.28515625" bestFit="1" customWidth="1"/>
    <col min="662" max="662" width="14.28515625" bestFit="1" customWidth="1"/>
    <col min="663" max="663" width="5" bestFit="1" customWidth="1"/>
    <col min="664" max="664" width="27.28515625" bestFit="1" customWidth="1"/>
    <col min="665" max="665" width="14.28515625" bestFit="1" customWidth="1"/>
    <col min="666" max="666" width="27.28515625" bestFit="1" customWidth="1"/>
    <col min="667" max="667" width="13.28515625" bestFit="1" customWidth="1"/>
    <col min="668" max="668" width="27.28515625" bestFit="1" customWidth="1"/>
    <col min="669" max="669" width="14.28515625" bestFit="1" customWidth="1"/>
    <col min="670" max="670" width="27.28515625" bestFit="1" customWidth="1"/>
    <col min="671" max="671" width="14.28515625" bestFit="1" customWidth="1"/>
    <col min="672" max="672" width="27.28515625" bestFit="1" customWidth="1"/>
    <col min="673" max="673" width="14.28515625" bestFit="1" customWidth="1"/>
    <col min="674" max="675" width="5" bestFit="1" customWidth="1"/>
    <col min="676" max="676" width="27.28515625" bestFit="1" customWidth="1"/>
    <col min="677" max="677" width="14.28515625" bestFit="1" customWidth="1"/>
    <col min="678" max="678" width="27.28515625" bestFit="1" customWidth="1"/>
    <col min="679" max="679" width="14.28515625" bestFit="1" customWidth="1"/>
    <col min="680" max="680" width="27.28515625" bestFit="1" customWidth="1"/>
    <col min="681" max="681" width="14.28515625" bestFit="1" customWidth="1"/>
    <col min="682" max="682" width="27.28515625" bestFit="1" customWidth="1"/>
    <col min="683" max="683" width="13.28515625" bestFit="1" customWidth="1"/>
    <col min="684" max="684" width="27.28515625" bestFit="1" customWidth="1"/>
    <col min="685" max="685" width="14.28515625" bestFit="1" customWidth="1"/>
    <col min="686" max="686" width="27.28515625" bestFit="1" customWidth="1"/>
    <col min="687" max="687" width="14.28515625" bestFit="1" customWidth="1"/>
    <col min="688" max="688" width="27.28515625" bestFit="1" customWidth="1"/>
    <col min="689" max="689" width="14.28515625" bestFit="1" customWidth="1"/>
    <col min="690" max="690" width="27.28515625" bestFit="1" customWidth="1"/>
    <col min="691" max="691" width="14.28515625" bestFit="1" customWidth="1"/>
    <col min="692" max="692" width="27.28515625" bestFit="1" customWidth="1"/>
    <col min="693" max="693" width="14.28515625" bestFit="1" customWidth="1"/>
    <col min="694" max="695" width="5" bestFit="1" customWidth="1"/>
    <col min="696" max="696" width="19" bestFit="1" customWidth="1"/>
    <col min="697" max="697" width="14.28515625" bestFit="1" customWidth="1"/>
    <col min="698" max="698" width="27.28515625" bestFit="1" customWidth="1"/>
    <col min="699" max="699" width="13.28515625" bestFit="1" customWidth="1"/>
    <col min="700" max="700" width="27.28515625" bestFit="1" customWidth="1"/>
    <col min="701" max="701" width="14.28515625" bestFit="1" customWidth="1"/>
    <col min="702" max="702" width="27.28515625" bestFit="1" customWidth="1"/>
    <col min="703" max="703" width="14.28515625" bestFit="1" customWidth="1"/>
    <col min="704" max="704" width="27.28515625" bestFit="1" customWidth="1"/>
    <col min="705" max="705" width="14.28515625" bestFit="1" customWidth="1"/>
    <col min="706" max="706" width="27.28515625" bestFit="1" customWidth="1"/>
    <col min="707" max="707" width="14.28515625" bestFit="1" customWidth="1"/>
    <col min="708" max="708" width="27.28515625" bestFit="1" customWidth="1"/>
    <col min="709" max="709" width="14.28515625" bestFit="1" customWidth="1"/>
    <col min="710" max="710" width="27.28515625" bestFit="1" customWidth="1"/>
    <col min="711" max="711" width="14.28515625" bestFit="1" customWidth="1"/>
    <col min="712" max="712" width="27.28515625" bestFit="1" customWidth="1"/>
    <col min="713" max="713" width="14.28515625" bestFit="1" customWidth="1"/>
    <col min="714" max="714" width="27.28515625" bestFit="1" customWidth="1"/>
    <col min="715" max="715" width="14.28515625" bestFit="1" customWidth="1"/>
    <col min="716" max="716" width="27.28515625" bestFit="1" customWidth="1"/>
    <col min="717" max="717" width="14.28515625" bestFit="1" customWidth="1"/>
    <col min="718" max="718" width="27.28515625" bestFit="1" customWidth="1"/>
    <col min="719" max="719" width="14.28515625" bestFit="1" customWidth="1"/>
    <col min="720" max="720" width="27.28515625" bestFit="1" customWidth="1"/>
    <col min="721" max="721" width="14.28515625" bestFit="1" customWidth="1"/>
    <col min="722" max="722" width="27.28515625" bestFit="1" customWidth="1"/>
    <col min="723" max="723" width="14.28515625" bestFit="1" customWidth="1"/>
    <col min="724" max="724" width="26.28515625" bestFit="1" customWidth="1"/>
    <col min="725" max="725" width="14.28515625" bestFit="1" customWidth="1"/>
    <col min="726" max="726" width="27.28515625" bestFit="1" customWidth="1"/>
    <col min="727" max="727" width="14.28515625" bestFit="1" customWidth="1"/>
    <col min="728" max="728" width="26.28515625" bestFit="1" customWidth="1"/>
    <col min="729" max="729" width="14.28515625" bestFit="1" customWidth="1"/>
    <col min="730" max="730" width="27.28515625" bestFit="1" customWidth="1"/>
    <col min="731" max="731" width="14.28515625" bestFit="1" customWidth="1"/>
    <col min="732" max="732" width="27.28515625" bestFit="1" customWidth="1"/>
    <col min="733" max="733" width="14.28515625" bestFit="1" customWidth="1"/>
    <col min="734" max="734" width="27.28515625" bestFit="1" customWidth="1"/>
    <col min="735" max="735" width="14.28515625" bestFit="1" customWidth="1"/>
    <col min="736" max="736" width="27.28515625" bestFit="1" customWidth="1"/>
    <col min="737" max="737" width="14.28515625" bestFit="1" customWidth="1"/>
    <col min="738" max="738" width="27.28515625" bestFit="1" customWidth="1"/>
    <col min="739" max="739" width="14.28515625" bestFit="1" customWidth="1"/>
    <col min="740" max="740" width="27.28515625" bestFit="1" customWidth="1"/>
    <col min="741" max="741" width="13" bestFit="1" customWidth="1"/>
    <col min="742" max="742" width="25.140625" bestFit="1" customWidth="1"/>
    <col min="743" max="743" width="14" bestFit="1" customWidth="1"/>
    <col min="744" max="744" width="26.28515625" bestFit="1" customWidth="1"/>
    <col min="745" max="745" width="12" bestFit="1" customWidth="1"/>
    <col min="746" max="747" width="5" bestFit="1" customWidth="1"/>
    <col min="748" max="748" width="14.85546875" bestFit="1" customWidth="1"/>
    <col min="749" max="749" width="14" bestFit="1" customWidth="1"/>
    <col min="750" max="750" width="5" bestFit="1" customWidth="1"/>
    <col min="751" max="751" width="26.28515625" bestFit="1" customWidth="1"/>
    <col min="752" max="752" width="14" bestFit="1" customWidth="1"/>
    <col min="753" max="753" width="26.28515625" bestFit="1" customWidth="1"/>
    <col min="754" max="754" width="14" bestFit="1" customWidth="1"/>
    <col min="755" max="755" width="26.28515625" bestFit="1" customWidth="1"/>
    <col min="756" max="756" width="14" bestFit="1" customWidth="1"/>
    <col min="757" max="757" width="26.28515625" bestFit="1" customWidth="1"/>
    <col min="758" max="758" width="14" bestFit="1" customWidth="1"/>
    <col min="759" max="759" width="26.28515625" bestFit="1" customWidth="1"/>
    <col min="760" max="760" width="14" bestFit="1" customWidth="1"/>
    <col min="761" max="761" width="26.28515625" bestFit="1" customWidth="1"/>
    <col min="762" max="762" width="14" bestFit="1" customWidth="1"/>
    <col min="763" max="763" width="26.28515625" bestFit="1" customWidth="1"/>
    <col min="764" max="764" width="14" bestFit="1" customWidth="1"/>
    <col min="765" max="765" width="26.28515625" bestFit="1" customWidth="1"/>
    <col min="766" max="766" width="14" bestFit="1" customWidth="1"/>
    <col min="767" max="767" width="26.28515625" bestFit="1" customWidth="1"/>
    <col min="768" max="768" width="14" bestFit="1" customWidth="1"/>
    <col min="769" max="769" width="26.28515625" bestFit="1" customWidth="1"/>
    <col min="770" max="770" width="14" bestFit="1" customWidth="1"/>
    <col min="771" max="771" width="26.28515625" bestFit="1" customWidth="1"/>
    <col min="772" max="772" width="14" bestFit="1" customWidth="1"/>
    <col min="773" max="773" width="26.28515625" bestFit="1" customWidth="1"/>
    <col min="774" max="774" width="14" bestFit="1" customWidth="1"/>
    <col min="775" max="775" width="26.28515625" bestFit="1" customWidth="1"/>
    <col min="776" max="776" width="14" bestFit="1" customWidth="1"/>
    <col min="777" max="777" width="26.28515625" bestFit="1" customWidth="1"/>
    <col min="778" max="778" width="14" bestFit="1" customWidth="1"/>
    <col min="779" max="779" width="26.28515625" bestFit="1" customWidth="1"/>
    <col min="780" max="780" width="14" bestFit="1" customWidth="1"/>
    <col min="781" max="781" width="26.28515625" bestFit="1" customWidth="1"/>
    <col min="782" max="782" width="14" bestFit="1" customWidth="1"/>
    <col min="783" max="783" width="5" bestFit="1" customWidth="1"/>
    <col min="784" max="784" width="26.28515625" bestFit="1" customWidth="1"/>
    <col min="785" max="785" width="14" bestFit="1" customWidth="1"/>
    <col min="786" max="786" width="25.140625" bestFit="1" customWidth="1"/>
    <col min="787" max="787" width="14" bestFit="1" customWidth="1"/>
    <col min="788" max="788" width="26.28515625" bestFit="1" customWidth="1"/>
    <col min="789" max="789" width="14" bestFit="1" customWidth="1"/>
    <col min="790" max="790" width="26.28515625" bestFit="1" customWidth="1"/>
    <col min="791" max="791" width="14" bestFit="1" customWidth="1"/>
    <col min="792" max="792" width="24.140625" bestFit="1" customWidth="1"/>
    <col min="793" max="793" width="13" bestFit="1" customWidth="1"/>
    <col min="794" max="794" width="26.28515625" bestFit="1" customWidth="1"/>
    <col min="795" max="795" width="14" bestFit="1" customWidth="1"/>
    <col min="796" max="796" width="26.28515625" bestFit="1" customWidth="1"/>
    <col min="797" max="797" width="14" bestFit="1" customWidth="1"/>
    <col min="798" max="798" width="26.28515625" bestFit="1" customWidth="1"/>
    <col min="799" max="799" width="14" bestFit="1" customWidth="1"/>
    <col min="800" max="800" width="26.28515625" bestFit="1" customWidth="1"/>
    <col min="801" max="801" width="14" bestFit="1" customWidth="1"/>
    <col min="802" max="802" width="26.28515625" bestFit="1" customWidth="1"/>
    <col min="803" max="803" width="14" bestFit="1" customWidth="1"/>
    <col min="804" max="804" width="26.28515625" bestFit="1" customWidth="1"/>
    <col min="805" max="805" width="14" bestFit="1" customWidth="1"/>
    <col min="806" max="806" width="26.28515625" bestFit="1" customWidth="1"/>
    <col min="807" max="807" width="13" bestFit="1" customWidth="1"/>
    <col min="808" max="808" width="26.28515625" bestFit="1" customWidth="1"/>
    <col min="809" max="809" width="14" bestFit="1" customWidth="1"/>
    <col min="810" max="810" width="26.28515625" bestFit="1" customWidth="1"/>
    <col min="811" max="811" width="14" bestFit="1" customWidth="1"/>
    <col min="812" max="812" width="26.28515625" bestFit="1" customWidth="1"/>
    <col min="813" max="813" width="14" bestFit="1" customWidth="1"/>
    <col min="814" max="814" width="26.28515625" bestFit="1" customWidth="1"/>
    <col min="815" max="815" width="14" bestFit="1" customWidth="1"/>
    <col min="816" max="816" width="26.28515625" bestFit="1" customWidth="1"/>
    <col min="817" max="817" width="14" bestFit="1" customWidth="1"/>
    <col min="818" max="818" width="26.28515625" bestFit="1" customWidth="1"/>
    <col min="819" max="819" width="14" bestFit="1" customWidth="1"/>
    <col min="820" max="820" width="26.28515625" bestFit="1" customWidth="1"/>
    <col min="821" max="821" width="13" bestFit="1" customWidth="1"/>
    <col min="822" max="822" width="5" bestFit="1" customWidth="1"/>
    <col min="823" max="823" width="15.85546875" bestFit="1" customWidth="1"/>
    <col min="824" max="824" width="13" bestFit="1" customWidth="1"/>
    <col min="825" max="825" width="26.28515625" bestFit="1" customWidth="1"/>
    <col min="826" max="826" width="14" bestFit="1" customWidth="1"/>
    <col min="827" max="827" width="26.28515625" bestFit="1" customWidth="1"/>
    <col min="828" max="828" width="13" bestFit="1" customWidth="1"/>
    <col min="829" max="829" width="26.28515625" bestFit="1" customWidth="1"/>
    <col min="830" max="830" width="14" bestFit="1" customWidth="1"/>
    <col min="831" max="831" width="26.28515625" bestFit="1" customWidth="1"/>
    <col min="832" max="832" width="14" bestFit="1" customWidth="1"/>
    <col min="833" max="833" width="26.28515625" bestFit="1" customWidth="1"/>
    <col min="834" max="834" width="13" bestFit="1" customWidth="1"/>
    <col min="835" max="835" width="26.28515625" bestFit="1" customWidth="1"/>
    <col min="836" max="836" width="14" bestFit="1" customWidth="1"/>
    <col min="837" max="837" width="26.28515625" bestFit="1" customWidth="1"/>
    <col min="838" max="838" width="14" bestFit="1" customWidth="1"/>
    <col min="839" max="839" width="26.28515625" bestFit="1" customWidth="1"/>
    <col min="840" max="840" width="14" bestFit="1" customWidth="1"/>
    <col min="841" max="841" width="26.28515625" bestFit="1" customWidth="1"/>
    <col min="842" max="842" width="14" bestFit="1" customWidth="1"/>
    <col min="843" max="843" width="25.140625" bestFit="1" customWidth="1"/>
    <col min="844" max="844" width="14" bestFit="1" customWidth="1"/>
    <col min="845" max="845" width="26.28515625" bestFit="1" customWidth="1"/>
    <col min="846" max="846" width="14" bestFit="1" customWidth="1"/>
    <col min="847" max="847" width="26.28515625" bestFit="1" customWidth="1"/>
    <col min="848" max="848" width="14" bestFit="1" customWidth="1"/>
    <col min="849" max="849" width="25.140625" bestFit="1" customWidth="1"/>
    <col min="850" max="850" width="13" bestFit="1" customWidth="1"/>
    <col min="851" max="851" width="23.140625" bestFit="1" customWidth="1"/>
    <col min="852" max="852" width="14" bestFit="1" customWidth="1"/>
    <col min="853" max="853" width="26.28515625" bestFit="1" customWidth="1"/>
    <col min="854" max="854" width="14" bestFit="1" customWidth="1"/>
    <col min="855" max="856" width="5" bestFit="1" customWidth="1"/>
    <col min="857" max="857" width="26.28515625" bestFit="1" customWidth="1"/>
    <col min="858" max="858" width="14" bestFit="1" customWidth="1"/>
    <col min="859" max="859" width="26.28515625" bestFit="1" customWidth="1"/>
    <col min="860" max="860" width="14" bestFit="1" customWidth="1"/>
    <col min="861" max="861" width="26.28515625" bestFit="1" customWidth="1"/>
    <col min="862" max="862" width="13" bestFit="1" customWidth="1"/>
    <col min="863" max="863" width="26.28515625" bestFit="1" customWidth="1"/>
    <col min="864" max="864" width="14" bestFit="1" customWidth="1"/>
    <col min="865" max="865" width="26.28515625" bestFit="1" customWidth="1"/>
    <col min="866" max="866" width="14" bestFit="1" customWidth="1"/>
    <col min="867" max="868" width="5" bestFit="1" customWidth="1"/>
    <col min="869" max="869" width="21" bestFit="1" customWidth="1"/>
    <col min="870" max="870" width="14" bestFit="1" customWidth="1"/>
    <col min="871" max="871" width="26.28515625" bestFit="1" customWidth="1"/>
    <col min="872" max="872" width="14" bestFit="1" customWidth="1"/>
    <col min="873" max="873" width="26.28515625" bestFit="1" customWidth="1"/>
    <col min="874" max="874" width="14" bestFit="1" customWidth="1"/>
    <col min="875" max="875" width="26.28515625" bestFit="1" customWidth="1"/>
    <col min="876" max="876" width="14" bestFit="1" customWidth="1"/>
    <col min="877" max="877" width="26.28515625" bestFit="1" customWidth="1"/>
    <col min="878" max="878" width="14" bestFit="1" customWidth="1"/>
    <col min="879" max="879" width="26.28515625" bestFit="1" customWidth="1"/>
    <col min="880" max="880" width="14" bestFit="1" customWidth="1"/>
    <col min="881" max="881" width="26.28515625" bestFit="1" customWidth="1"/>
    <col min="882" max="882" width="13" bestFit="1" customWidth="1"/>
    <col min="883" max="883" width="26.28515625" bestFit="1" customWidth="1"/>
    <col min="884" max="884" width="14" bestFit="1" customWidth="1"/>
    <col min="885" max="885" width="26.28515625" bestFit="1" customWidth="1"/>
    <col min="886" max="886" width="14" bestFit="1" customWidth="1"/>
    <col min="887" max="887" width="26.28515625" bestFit="1" customWidth="1"/>
    <col min="888" max="888" width="14" bestFit="1" customWidth="1"/>
    <col min="889" max="889" width="26.28515625" bestFit="1" customWidth="1"/>
    <col min="890" max="890" width="14" bestFit="1" customWidth="1"/>
    <col min="891" max="891" width="26.28515625" bestFit="1" customWidth="1"/>
    <col min="892" max="892" width="14" bestFit="1" customWidth="1"/>
    <col min="893" max="893" width="26.28515625" bestFit="1" customWidth="1"/>
    <col min="894" max="894" width="14" bestFit="1" customWidth="1"/>
    <col min="895" max="895" width="25.140625" bestFit="1" customWidth="1"/>
    <col min="896" max="896" width="14" bestFit="1" customWidth="1"/>
    <col min="897" max="897" width="25.140625" bestFit="1" customWidth="1"/>
    <col min="898" max="898" width="14" bestFit="1" customWidth="1"/>
    <col min="899" max="899" width="25.140625" bestFit="1" customWidth="1"/>
    <col min="900" max="900" width="14" bestFit="1" customWidth="1"/>
    <col min="901" max="901" width="26.28515625" bestFit="1" customWidth="1"/>
    <col min="902" max="902" width="14" bestFit="1" customWidth="1"/>
    <col min="903" max="903" width="26.28515625" bestFit="1" customWidth="1"/>
    <col min="904" max="904" width="14" bestFit="1" customWidth="1"/>
    <col min="905" max="905" width="26.28515625" bestFit="1" customWidth="1"/>
    <col min="906" max="906" width="14" bestFit="1" customWidth="1"/>
    <col min="907" max="907" width="26.28515625" bestFit="1" customWidth="1"/>
    <col min="908" max="908" width="14" bestFit="1" customWidth="1"/>
    <col min="909" max="909" width="26.28515625" bestFit="1" customWidth="1"/>
    <col min="910" max="910" width="14" bestFit="1" customWidth="1"/>
    <col min="911" max="911" width="5" bestFit="1" customWidth="1"/>
    <col min="912" max="912" width="26.28515625" bestFit="1" customWidth="1"/>
    <col min="913" max="913" width="14" bestFit="1" customWidth="1"/>
    <col min="914" max="914" width="26.28515625" bestFit="1" customWidth="1"/>
    <col min="915" max="915" width="13" bestFit="1" customWidth="1"/>
    <col min="916" max="916" width="5" bestFit="1" customWidth="1"/>
    <col min="917" max="917" width="26.28515625" bestFit="1" customWidth="1"/>
    <col min="918" max="918" width="14" bestFit="1" customWidth="1"/>
    <col min="919" max="919" width="26.28515625" bestFit="1" customWidth="1"/>
    <col min="920" max="920" width="14" bestFit="1" customWidth="1"/>
    <col min="921" max="922" width="5" bestFit="1" customWidth="1"/>
    <col min="923" max="923" width="18" bestFit="1" customWidth="1"/>
    <col min="924" max="924" width="14" bestFit="1" customWidth="1"/>
    <col min="925" max="925" width="26.28515625" bestFit="1" customWidth="1"/>
    <col min="926" max="926" width="14" bestFit="1" customWidth="1"/>
    <col min="927" max="927" width="25.140625" bestFit="1" customWidth="1"/>
    <col min="928" max="928" width="14" bestFit="1" customWidth="1"/>
    <col min="929" max="929" width="25.140625" bestFit="1" customWidth="1"/>
    <col min="930" max="930" width="14" bestFit="1" customWidth="1"/>
    <col min="931" max="931" width="25.140625" bestFit="1" customWidth="1"/>
    <col min="932" max="932" width="14" bestFit="1" customWidth="1"/>
    <col min="933" max="933" width="26.28515625" bestFit="1" customWidth="1"/>
    <col min="934" max="934" width="14" bestFit="1" customWidth="1"/>
    <col min="935" max="935" width="26.28515625" bestFit="1" customWidth="1"/>
    <col min="936" max="936" width="14" bestFit="1" customWidth="1"/>
    <col min="937" max="937" width="26.28515625" bestFit="1" customWidth="1"/>
    <col min="938" max="938" width="14" bestFit="1" customWidth="1"/>
    <col min="939" max="939" width="26.28515625" bestFit="1" customWidth="1"/>
    <col min="940" max="940" width="13" bestFit="1" customWidth="1"/>
    <col min="941" max="941" width="26.28515625" bestFit="1" customWidth="1"/>
    <col min="942" max="942" width="14" bestFit="1" customWidth="1"/>
    <col min="943" max="943" width="26.28515625" bestFit="1" customWidth="1"/>
    <col min="944" max="944" width="14" bestFit="1" customWidth="1"/>
    <col min="945" max="945" width="26.28515625" bestFit="1" customWidth="1"/>
    <col min="946" max="946" width="13" bestFit="1" customWidth="1"/>
    <col min="947" max="947" width="26.28515625" bestFit="1" customWidth="1"/>
    <col min="948" max="948" width="13" bestFit="1" customWidth="1"/>
    <col min="949" max="950" width="5" bestFit="1" customWidth="1"/>
    <col min="951" max="951" width="25.140625" bestFit="1" customWidth="1"/>
    <col min="952" max="952" width="13" bestFit="1" customWidth="1"/>
    <col min="953" max="953" width="26.28515625" bestFit="1" customWidth="1"/>
    <col min="954" max="954" width="14" bestFit="1" customWidth="1"/>
    <col min="955" max="955" width="26.28515625" bestFit="1" customWidth="1"/>
    <col min="956" max="956" width="14" bestFit="1" customWidth="1"/>
    <col min="957" max="957" width="26.28515625" bestFit="1" customWidth="1"/>
    <col min="958" max="958" width="14" bestFit="1" customWidth="1"/>
    <col min="959" max="959" width="26.28515625" bestFit="1" customWidth="1"/>
    <col min="960" max="960" width="14" bestFit="1" customWidth="1"/>
    <col min="961" max="961" width="26.28515625" bestFit="1" customWidth="1"/>
    <col min="962" max="962" width="14" bestFit="1" customWidth="1"/>
    <col min="963" max="963" width="24.140625" bestFit="1" customWidth="1"/>
    <col min="964" max="964" width="14" bestFit="1" customWidth="1"/>
    <col min="965" max="965" width="26.28515625" bestFit="1" customWidth="1"/>
    <col min="966" max="966" width="14" bestFit="1" customWidth="1"/>
    <col min="967" max="967" width="26.28515625" bestFit="1" customWidth="1"/>
    <col min="968" max="968" width="14" bestFit="1" customWidth="1"/>
    <col min="969" max="969" width="26.28515625" bestFit="1" customWidth="1"/>
    <col min="970" max="970" width="14" bestFit="1" customWidth="1"/>
    <col min="971" max="971" width="26.28515625" bestFit="1" customWidth="1"/>
    <col min="972" max="972" width="14" bestFit="1" customWidth="1"/>
    <col min="973" max="973" width="26.28515625" bestFit="1" customWidth="1"/>
    <col min="974" max="974" width="14" bestFit="1" customWidth="1"/>
    <col min="975" max="975" width="26.28515625" bestFit="1" customWidth="1"/>
    <col min="976" max="976" width="14" bestFit="1" customWidth="1"/>
    <col min="977" max="977" width="26.28515625" bestFit="1" customWidth="1"/>
    <col min="978" max="978" width="13" bestFit="1" customWidth="1"/>
    <col min="979" max="979" width="26.28515625" bestFit="1" customWidth="1"/>
    <col min="980" max="980" width="14" bestFit="1" customWidth="1"/>
    <col min="981" max="981" width="26.28515625" bestFit="1" customWidth="1"/>
    <col min="982" max="982" width="14" bestFit="1" customWidth="1"/>
    <col min="983" max="984" width="5" bestFit="1" customWidth="1"/>
    <col min="985" max="985" width="26.28515625" bestFit="1" customWidth="1"/>
    <col min="986" max="986" width="14" bestFit="1" customWidth="1"/>
    <col min="987" max="987" width="26.28515625" bestFit="1" customWidth="1"/>
    <col min="988" max="988" width="14" bestFit="1" customWidth="1"/>
    <col min="989" max="989" width="26.28515625" bestFit="1" customWidth="1"/>
    <col min="990" max="990" width="13" bestFit="1" customWidth="1"/>
    <col min="991" max="991" width="26.28515625" bestFit="1" customWidth="1"/>
    <col min="992" max="992" width="14" bestFit="1" customWidth="1"/>
    <col min="993" max="993" width="26.28515625" bestFit="1" customWidth="1"/>
    <col min="994" max="994" width="14" bestFit="1" customWidth="1"/>
    <col min="995" max="995" width="26.28515625" bestFit="1" customWidth="1"/>
    <col min="996" max="996" width="14" bestFit="1" customWidth="1"/>
    <col min="997" max="997" width="26.28515625" bestFit="1" customWidth="1"/>
    <col min="998" max="998" width="14" bestFit="1" customWidth="1"/>
    <col min="999" max="999" width="26.28515625" bestFit="1" customWidth="1"/>
    <col min="1000" max="1000" width="14" bestFit="1" customWidth="1"/>
    <col min="1001" max="1001" width="26.28515625" bestFit="1" customWidth="1"/>
    <col min="1002" max="1002" width="14" bestFit="1" customWidth="1"/>
    <col min="1003" max="1004" width="5" bestFit="1" customWidth="1"/>
    <col min="1005" max="1005" width="26.28515625" bestFit="1" customWidth="1"/>
    <col min="1006" max="1006" width="14" bestFit="1" customWidth="1"/>
    <col min="1007" max="1007" width="25.140625" bestFit="1" customWidth="1"/>
    <col min="1008" max="1008" width="12" bestFit="1" customWidth="1"/>
    <col min="1009" max="1009" width="26.28515625" bestFit="1" customWidth="1"/>
    <col min="1010" max="1010" width="14" bestFit="1" customWidth="1"/>
    <col min="1011" max="1011" width="25.140625" bestFit="1" customWidth="1"/>
    <col min="1012" max="1012" width="14" bestFit="1" customWidth="1"/>
    <col min="1013" max="1013" width="26.28515625" bestFit="1" customWidth="1"/>
    <col min="1014" max="1014" width="14" bestFit="1" customWidth="1"/>
    <col min="1015" max="1015" width="25.140625" bestFit="1" customWidth="1"/>
    <col min="1016" max="1016" width="14" bestFit="1" customWidth="1"/>
    <col min="1017" max="1017" width="26.28515625" bestFit="1" customWidth="1"/>
    <col min="1018" max="1018" width="14" bestFit="1" customWidth="1"/>
    <col min="1019" max="1019" width="26.28515625" bestFit="1" customWidth="1"/>
    <col min="1020" max="1020" width="14" bestFit="1" customWidth="1"/>
    <col min="1021" max="1021" width="26.28515625" bestFit="1" customWidth="1"/>
    <col min="1022" max="1022" width="14" bestFit="1" customWidth="1"/>
    <col min="1023" max="1023" width="26.28515625" bestFit="1" customWidth="1"/>
    <col min="1024" max="1024" width="14" bestFit="1" customWidth="1"/>
    <col min="1025" max="1025" width="26.28515625" bestFit="1" customWidth="1"/>
    <col min="1026" max="1026" width="14" bestFit="1" customWidth="1"/>
    <col min="1027" max="1027" width="26.28515625" bestFit="1" customWidth="1"/>
    <col min="1028" max="1028" width="14" bestFit="1" customWidth="1"/>
    <col min="1029" max="1029" width="26.28515625" bestFit="1" customWidth="1"/>
    <col min="1030" max="1030" width="14" bestFit="1" customWidth="1"/>
    <col min="1031" max="1031" width="26.28515625" bestFit="1" customWidth="1"/>
    <col min="1032" max="1032" width="14" bestFit="1" customWidth="1"/>
    <col min="1033" max="1033" width="26.28515625" bestFit="1" customWidth="1"/>
    <col min="1034" max="1034" width="14" bestFit="1" customWidth="1"/>
    <col min="1035" max="1036" width="5" bestFit="1" customWidth="1"/>
    <col min="1037" max="1037" width="26.28515625" bestFit="1" customWidth="1"/>
    <col min="1038" max="1038" width="14" bestFit="1" customWidth="1"/>
    <col min="1039" max="1039" width="26.28515625" bestFit="1" customWidth="1"/>
    <col min="1040" max="1040" width="14" bestFit="1" customWidth="1"/>
    <col min="1041" max="1041" width="26.28515625" bestFit="1" customWidth="1"/>
    <col min="1042" max="1042" width="13" bestFit="1" customWidth="1"/>
    <col min="1043" max="1043" width="25.140625" bestFit="1" customWidth="1"/>
    <col min="1044" max="1044" width="13" bestFit="1" customWidth="1"/>
    <col min="1045" max="1045" width="26.28515625" bestFit="1" customWidth="1"/>
    <col min="1046" max="1046" width="14" bestFit="1" customWidth="1"/>
    <col min="1047" max="1048" width="5" bestFit="1" customWidth="1"/>
    <col min="1049" max="1049" width="16.85546875" bestFit="1" customWidth="1"/>
    <col min="1050" max="1050" width="14" bestFit="1" customWidth="1"/>
    <col min="1051" max="1051" width="26.28515625" bestFit="1" customWidth="1"/>
    <col min="1052" max="1052" width="14" bestFit="1" customWidth="1"/>
    <col min="1053" max="1053" width="26.28515625" bestFit="1" customWidth="1"/>
    <col min="1054" max="1054" width="14" bestFit="1" customWidth="1"/>
    <col min="1055" max="1055" width="25.140625" bestFit="1" customWidth="1"/>
    <col min="1056" max="1056" width="14" bestFit="1" customWidth="1"/>
    <col min="1057" max="1057" width="26.28515625" bestFit="1" customWidth="1"/>
    <col min="1058" max="1058" width="14" bestFit="1" customWidth="1"/>
    <col min="1059" max="1059" width="26.28515625" bestFit="1" customWidth="1"/>
    <col min="1060" max="1060" width="14" bestFit="1" customWidth="1"/>
    <col min="1061" max="1061" width="26.28515625" bestFit="1" customWidth="1"/>
    <col min="1062" max="1062" width="14" bestFit="1" customWidth="1"/>
    <col min="1063" max="1063" width="26.28515625" bestFit="1" customWidth="1"/>
    <col min="1064" max="1064" width="14" bestFit="1" customWidth="1"/>
    <col min="1065" max="1065" width="26.28515625" bestFit="1" customWidth="1"/>
    <col min="1066" max="1066" width="14" bestFit="1" customWidth="1"/>
    <col min="1067" max="1067" width="26.28515625" bestFit="1" customWidth="1"/>
    <col min="1068" max="1068" width="14" bestFit="1" customWidth="1"/>
    <col min="1069" max="1069" width="26.28515625" bestFit="1" customWidth="1"/>
    <col min="1070" max="1070" width="14" bestFit="1" customWidth="1"/>
    <col min="1071" max="1071" width="26.28515625" bestFit="1" customWidth="1"/>
    <col min="1072" max="1072" width="14" bestFit="1" customWidth="1"/>
    <col min="1073" max="1073" width="26.28515625" bestFit="1" customWidth="1"/>
    <col min="1074" max="1074" width="14" bestFit="1" customWidth="1"/>
    <col min="1075" max="1075" width="26.28515625" bestFit="1" customWidth="1"/>
    <col min="1076" max="1076" width="14" bestFit="1" customWidth="1"/>
    <col min="1077" max="1077" width="26.28515625" bestFit="1" customWidth="1"/>
    <col min="1078" max="1078" width="13" bestFit="1" customWidth="1"/>
    <col min="1079" max="1079" width="26.28515625" bestFit="1" customWidth="1"/>
    <col min="1080" max="1080" width="14" bestFit="1" customWidth="1"/>
    <col min="1081" max="1081" width="26.28515625" bestFit="1" customWidth="1"/>
    <col min="1082" max="1082" width="14" bestFit="1" customWidth="1"/>
    <col min="1083" max="1083" width="26.28515625" bestFit="1" customWidth="1"/>
    <col min="1084" max="1084" width="14" bestFit="1" customWidth="1"/>
    <col min="1085" max="1085" width="26.28515625" bestFit="1" customWidth="1"/>
    <col min="1086" max="1086" width="14" bestFit="1" customWidth="1"/>
    <col min="1087" max="1087" width="26.28515625" bestFit="1" customWidth="1"/>
    <col min="1088" max="1088" width="14" bestFit="1" customWidth="1"/>
    <col min="1089" max="1089" width="25.140625" bestFit="1" customWidth="1"/>
    <col min="1090" max="1090" width="12" bestFit="1" customWidth="1"/>
    <col min="1091" max="1091" width="26.28515625" bestFit="1" customWidth="1"/>
    <col min="1092" max="1092" width="14" bestFit="1" customWidth="1"/>
    <col min="1093" max="1093" width="26.28515625" bestFit="1" customWidth="1"/>
    <col min="1094" max="1094" width="14" bestFit="1" customWidth="1"/>
    <col min="1095" max="1095" width="26.28515625" bestFit="1" customWidth="1"/>
    <col min="1096" max="1096" width="13" bestFit="1" customWidth="1"/>
    <col min="1097" max="1097" width="26.28515625" bestFit="1" customWidth="1"/>
    <col min="1098" max="1098" width="14" bestFit="1" customWidth="1"/>
    <col min="1099" max="1099" width="26.28515625" bestFit="1" customWidth="1"/>
    <col min="1100" max="1100" width="14" bestFit="1" customWidth="1"/>
    <col min="1101" max="1101" width="26.28515625" bestFit="1" customWidth="1"/>
    <col min="1102" max="1102" width="14" bestFit="1" customWidth="1"/>
    <col min="1103" max="1103" width="26.28515625" bestFit="1" customWidth="1"/>
    <col min="1104" max="1104" width="14" bestFit="1" customWidth="1"/>
    <col min="1105" max="1105" width="26.28515625" bestFit="1" customWidth="1"/>
    <col min="1106" max="1106" width="14" bestFit="1" customWidth="1"/>
    <col min="1107" max="1107" width="26.28515625" bestFit="1" customWidth="1"/>
    <col min="1108" max="1108" width="14" bestFit="1" customWidth="1"/>
    <col min="1109" max="1109" width="26.28515625" bestFit="1" customWidth="1"/>
    <col min="1110" max="1110" width="13" bestFit="1" customWidth="1"/>
    <col min="1111" max="1111" width="26.28515625" bestFit="1" customWidth="1"/>
    <col min="1112" max="1112" width="14" bestFit="1" customWidth="1"/>
    <col min="1113" max="1113" width="26.28515625" bestFit="1" customWidth="1"/>
    <col min="1114" max="1114" width="14" bestFit="1" customWidth="1"/>
    <col min="1115" max="1115" width="26.28515625" bestFit="1" customWidth="1"/>
    <col min="1116" max="1116" width="13" bestFit="1" customWidth="1"/>
    <col min="1117" max="1117" width="26.28515625" bestFit="1" customWidth="1"/>
    <col min="1118" max="1118" width="14" bestFit="1" customWidth="1"/>
    <col min="1119" max="1119" width="26.28515625" bestFit="1" customWidth="1"/>
    <col min="1120" max="1120" width="14" bestFit="1" customWidth="1"/>
    <col min="1121" max="1121" width="26.28515625" bestFit="1" customWidth="1"/>
    <col min="1122" max="1122" width="14" bestFit="1" customWidth="1"/>
    <col min="1123" max="1123" width="26.28515625" bestFit="1" customWidth="1"/>
    <col min="1124" max="1124" width="12" bestFit="1" customWidth="1"/>
    <col min="1125" max="1125" width="25.140625" bestFit="1" customWidth="1"/>
    <col min="1126" max="1126" width="14" bestFit="1" customWidth="1"/>
    <col min="1127" max="1127" width="26.28515625" bestFit="1" customWidth="1"/>
    <col min="1128" max="1128" width="14" bestFit="1" customWidth="1"/>
    <col min="1129" max="1129" width="26.28515625" bestFit="1" customWidth="1"/>
    <col min="1130" max="1130" width="14" bestFit="1" customWidth="1"/>
    <col min="1131" max="1131" width="26.28515625" bestFit="1" customWidth="1"/>
    <col min="1132" max="1132" width="14" bestFit="1" customWidth="1"/>
    <col min="1133" max="1133" width="26.28515625" bestFit="1" customWidth="1"/>
    <col min="1134" max="1134" width="14" bestFit="1" customWidth="1"/>
    <col min="1135" max="1135" width="26.28515625" bestFit="1" customWidth="1"/>
    <col min="1136" max="1136" width="14" bestFit="1" customWidth="1"/>
    <col min="1137" max="1137" width="26.28515625" bestFit="1" customWidth="1"/>
    <col min="1138" max="1138" width="14" bestFit="1" customWidth="1"/>
    <col min="1139" max="1139" width="26.28515625" bestFit="1" customWidth="1"/>
    <col min="1140" max="1140" width="14" bestFit="1" customWidth="1"/>
    <col min="1141" max="1141" width="26.28515625" bestFit="1" customWidth="1"/>
    <col min="1142" max="1142" width="14" bestFit="1" customWidth="1"/>
    <col min="1143" max="1143" width="25.140625" bestFit="1" customWidth="1"/>
    <col min="1144" max="1144" width="14" bestFit="1" customWidth="1"/>
    <col min="1145" max="1145" width="26.28515625" bestFit="1" customWidth="1"/>
    <col min="1146" max="1146" width="13" bestFit="1" customWidth="1"/>
    <col min="1147" max="1147" width="26.28515625" bestFit="1" customWidth="1"/>
    <col min="1148" max="1148" width="14" bestFit="1" customWidth="1"/>
    <col min="1149" max="1149" width="26.28515625" bestFit="1" customWidth="1"/>
    <col min="1150" max="1150" width="14" bestFit="1" customWidth="1"/>
    <col min="1151" max="1151" width="25.140625" bestFit="1" customWidth="1"/>
    <col min="1152" max="1152" width="14" bestFit="1" customWidth="1"/>
    <col min="1153" max="1153" width="26.28515625" bestFit="1" customWidth="1"/>
    <col min="1154" max="1154" width="14" bestFit="1" customWidth="1"/>
    <col min="1155" max="1155" width="26.28515625" bestFit="1" customWidth="1"/>
    <col min="1156" max="1156" width="14" bestFit="1" customWidth="1"/>
    <col min="1157" max="1157" width="26.28515625" bestFit="1" customWidth="1"/>
    <col min="1158" max="1158" width="14" bestFit="1" customWidth="1"/>
    <col min="1159" max="1159" width="26.28515625" bestFit="1" customWidth="1"/>
    <col min="1160" max="1160" width="14" bestFit="1" customWidth="1"/>
    <col min="1161" max="1161" width="26.28515625" bestFit="1" customWidth="1"/>
    <col min="1162" max="1162" width="13" bestFit="1" customWidth="1"/>
    <col min="1163" max="1163" width="26.28515625" bestFit="1" customWidth="1"/>
    <col min="1164" max="1164" width="13" bestFit="1" customWidth="1"/>
    <col min="1165" max="1165" width="26.28515625" bestFit="1" customWidth="1"/>
    <col min="1166" max="1166" width="14" bestFit="1" customWidth="1"/>
    <col min="1167" max="1167" width="26.28515625" bestFit="1" customWidth="1"/>
    <col min="1168" max="1168" width="14" bestFit="1" customWidth="1"/>
    <col min="1169" max="1169" width="26.28515625" bestFit="1" customWidth="1"/>
    <col min="1170" max="1170" width="14" bestFit="1" customWidth="1"/>
    <col min="1171" max="1171" width="26.28515625" bestFit="1" customWidth="1"/>
    <col min="1172" max="1172" width="14" bestFit="1" customWidth="1"/>
    <col min="1173" max="1173" width="26.28515625" bestFit="1" customWidth="1"/>
    <col min="1174" max="1174" width="14" bestFit="1" customWidth="1"/>
    <col min="1175" max="1175" width="26.28515625" bestFit="1" customWidth="1"/>
    <col min="1176" max="1176" width="14" bestFit="1" customWidth="1"/>
    <col min="1177" max="1177" width="26.28515625" bestFit="1" customWidth="1"/>
    <col min="1178" max="1178" width="14" bestFit="1" customWidth="1"/>
    <col min="1179" max="1179" width="26.28515625" bestFit="1" customWidth="1"/>
    <col min="1180" max="1180" width="13" bestFit="1" customWidth="1"/>
    <col min="1181" max="1181" width="26.28515625" bestFit="1" customWidth="1"/>
    <col min="1182" max="1182" width="14" bestFit="1" customWidth="1"/>
    <col min="1183" max="1183" width="26.28515625" bestFit="1" customWidth="1"/>
    <col min="1184" max="1184" width="14" bestFit="1" customWidth="1"/>
    <col min="1185" max="1185" width="25.140625" bestFit="1" customWidth="1"/>
    <col min="1186" max="1186" width="14" bestFit="1" customWidth="1"/>
    <col min="1187" max="1187" width="26.28515625" bestFit="1" customWidth="1"/>
    <col min="1188" max="1188" width="14" bestFit="1" customWidth="1"/>
    <col min="1189" max="1189" width="26.28515625" bestFit="1" customWidth="1"/>
    <col min="1190" max="1190" width="14" bestFit="1" customWidth="1"/>
    <col min="1191" max="1191" width="26.28515625" bestFit="1" customWidth="1"/>
    <col min="1192" max="1192" width="14" bestFit="1" customWidth="1"/>
    <col min="1193" max="1193" width="26.28515625" bestFit="1" customWidth="1"/>
    <col min="1194" max="1194" width="14" bestFit="1" customWidth="1"/>
    <col min="1195" max="1195" width="25.140625" bestFit="1" customWidth="1"/>
    <col min="1196" max="1196" width="14" bestFit="1" customWidth="1"/>
    <col min="1197" max="1197" width="26.28515625" bestFit="1" customWidth="1"/>
    <col min="1198" max="1198" width="14" bestFit="1" customWidth="1"/>
    <col min="1199" max="1199" width="26.28515625" bestFit="1" customWidth="1"/>
    <col min="1200" max="1200" width="14" bestFit="1" customWidth="1"/>
    <col min="1201" max="1201" width="26.28515625" bestFit="1" customWidth="1"/>
    <col min="1202" max="1202" width="13" bestFit="1" customWidth="1"/>
    <col min="1203" max="1203" width="26.28515625" bestFit="1" customWidth="1"/>
    <col min="1204" max="1204" width="14" bestFit="1" customWidth="1"/>
    <col min="1205" max="1206" width="5" bestFit="1" customWidth="1"/>
    <col min="1207" max="1207" width="26.28515625" bestFit="1" customWidth="1"/>
    <col min="1208" max="1208" width="13" bestFit="1" customWidth="1"/>
    <col min="1209" max="1209" width="25.140625" bestFit="1" customWidth="1"/>
    <col min="1210" max="1210" width="14" bestFit="1" customWidth="1"/>
    <col min="1211" max="1211" width="26.28515625" bestFit="1" customWidth="1"/>
    <col min="1212" max="1212" width="14" bestFit="1" customWidth="1"/>
    <col min="1213" max="1213" width="26.28515625" bestFit="1" customWidth="1"/>
    <col min="1214" max="1214" width="14" bestFit="1" customWidth="1"/>
    <col min="1215" max="1216" width="5" bestFit="1" customWidth="1"/>
    <col min="1217" max="1217" width="25.140625" bestFit="1" customWidth="1"/>
    <col min="1218" max="1218" width="14" bestFit="1" customWidth="1"/>
    <col min="1219" max="1219" width="26.28515625" bestFit="1" customWidth="1"/>
    <col min="1220" max="1220" width="14" bestFit="1" customWidth="1"/>
    <col min="1221" max="1221" width="26.28515625" bestFit="1" customWidth="1"/>
    <col min="1222" max="1222" width="14" bestFit="1" customWidth="1"/>
    <col min="1223" max="1223" width="26.28515625" bestFit="1" customWidth="1"/>
    <col min="1224" max="1224" width="14" bestFit="1" customWidth="1"/>
    <col min="1225" max="1225" width="26.28515625" bestFit="1" customWidth="1"/>
    <col min="1226" max="1226" width="13" bestFit="1" customWidth="1"/>
    <col min="1227" max="1227" width="26.28515625" bestFit="1" customWidth="1"/>
    <col min="1228" max="1228" width="14" bestFit="1" customWidth="1"/>
    <col min="1229" max="1229" width="25.140625" bestFit="1" customWidth="1"/>
    <col min="1230" max="1230" width="14" bestFit="1" customWidth="1"/>
    <col min="1231" max="1231" width="26.28515625" bestFit="1" customWidth="1"/>
    <col min="1232" max="1232" width="14" bestFit="1" customWidth="1"/>
    <col min="1233" max="1233" width="26.28515625" bestFit="1" customWidth="1"/>
    <col min="1234" max="1234" width="14" bestFit="1" customWidth="1"/>
    <col min="1235" max="1236" width="5" bestFit="1" customWidth="1"/>
    <col min="1237" max="1237" width="25.140625" bestFit="1" customWidth="1"/>
    <col min="1238" max="1238" width="14" bestFit="1" customWidth="1"/>
    <col min="1239" max="1239" width="26.28515625" bestFit="1" customWidth="1"/>
    <col min="1240" max="1240" width="14" bestFit="1" customWidth="1"/>
    <col min="1241" max="1241" width="26.28515625" bestFit="1" customWidth="1"/>
    <col min="1242" max="1242" width="14" bestFit="1" customWidth="1"/>
    <col min="1243" max="1243" width="26.28515625" bestFit="1" customWidth="1"/>
    <col min="1244" max="1244" width="14" bestFit="1" customWidth="1"/>
    <col min="1245" max="1245" width="26.28515625" bestFit="1" customWidth="1"/>
    <col min="1246" max="1246" width="14" bestFit="1" customWidth="1"/>
    <col min="1247" max="1247" width="26.28515625" bestFit="1" customWidth="1"/>
    <col min="1248" max="1248" width="13" bestFit="1" customWidth="1"/>
    <col min="1249" max="1249" width="26.28515625" bestFit="1" customWidth="1"/>
    <col min="1250" max="1250" width="14" bestFit="1" customWidth="1"/>
    <col min="1251" max="1251" width="26.28515625" bestFit="1" customWidth="1"/>
    <col min="1252" max="1252" width="14" bestFit="1" customWidth="1"/>
    <col min="1253" max="1253" width="26.28515625" bestFit="1" customWidth="1"/>
    <col min="1254" max="1254" width="14" bestFit="1" customWidth="1"/>
    <col min="1255" max="1255" width="24.140625" bestFit="1" customWidth="1"/>
    <col min="1256" max="1256" width="14" bestFit="1" customWidth="1"/>
    <col min="1257" max="1257" width="25.140625" bestFit="1" customWidth="1"/>
    <col min="1258" max="1258" width="14" bestFit="1" customWidth="1"/>
    <col min="1259" max="1259" width="26.28515625" bestFit="1" customWidth="1"/>
    <col min="1260" max="1260" width="13" bestFit="1" customWidth="1"/>
    <col min="1261" max="1261" width="26.28515625" bestFit="1" customWidth="1"/>
    <col min="1262" max="1262" width="14" bestFit="1" customWidth="1"/>
    <col min="1263" max="1263" width="26.28515625" bestFit="1" customWidth="1"/>
    <col min="1264" max="1264" width="14" bestFit="1" customWidth="1"/>
    <col min="1265" max="1265" width="26.28515625" bestFit="1" customWidth="1"/>
    <col min="1266" max="1266" width="13" bestFit="1" customWidth="1"/>
    <col min="1267" max="1267" width="26.28515625" bestFit="1" customWidth="1"/>
    <col min="1268" max="1268" width="14" bestFit="1" customWidth="1"/>
    <col min="1269" max="1269" width="26.28515625" bestFit="1" customWidth="1"/>
    <col min="1270" max="1270" width="14" bestFit="1" customWidth="1"/>
    <col min="1271" max="1271" width="26.28515625" bestFit="1" customWidth="1"/>
    <col min="1272" max="1272" width="14" bestFit="1" customWidth="1"/>
    <col min="1273" max="1273" width="25.140625" bestFit="1" customWidth="1"/>
    <col min="1274" max="1274" width="14" bestFit="1" customWidth="1"/>
    <col min="1275" max="1275" width="26.28515625" bestFit="1" customWidth="1"/>
    <col min="1276" max="1276" width="14" bestFit="1" customWidth="1"/>
    <col min="1277" max="1277" width="26.28515625" bestFit="1" customWidth="1"/>
    <col min="1278" max="1278" width="14" bestFit="1" customWidth="1"/>
    <col min="1279" max="1279" width="26.28515625" bestFit="1" customWidth="1"/>
    <col min="1280" max="1280" width="14" bestFit="1" customWidth="1"/>
    <col min="1281" max="1281" width="26.28515625" bestFit="1" customWidth="1"/>
    <col min="1282" max="1282" width="14" bestFit="1" customWidth="1"/>
    <col min="1283" max="1283" width="26.28515625" bestFit="1" customWidth="1"/>
    <col min="1284" max="1284" width="14" bestFit="1" customWidth="1"/>
    <col min="1285" max="1285" width="25.140625" bestFit="1" customWidth="1"/>
    <col min="1286" max="1286" width="14" bestFit="1" customWidth="1"/>
    <col min="1287" max="1287" width="26.28515625" bestFit="1" customWidth="1"/>
    <col min="1288" max="1288" width="14" bestFit="1" customWidth="1"/>
    <col min="1289" max="1289" width="26.28515625" bestFit="1" customWidth="1"/>
    <col min="1290" max="1290" width="14" bestFit="1" customWidth="1"/>
    <col min="1291" max="1291" width="26.28515625" bestFit="1" customWidth="1"/>
    <col min="1292" max="1292" width="14" bestFit="1" customWidth="1"/>
    <col min="1293" max="1293" width="26.28515625" bestFit="1" customWidth="1"/>
    <col min="1294" max="1294" width="14" bestFit="1" customWidth="1"/>
    <col min="1295" max="1295" width="26.28515625" bestFit="1" customWidth="1"/>
    <col min="1296" max="1296" width="13" bestFit="1" customWidth="1"/>
    <col min="1297" max="1297" width="26.28515625" bestFit="1" customWidth="1"/>
    <col min="1298" max="1298" width="14" bestFit="1" customWidth="1"/>
    <col min="1299" max="1300" width="5" bestFit="1" customWidth="1"/>
    <col min="1301" max="1301" width="26.28515625" bestFit="1" customWidth="1"/>
    <col min="1302" max="1302" width="13" bestFit="1" customWidth="1"/>
    <col min="1303" max="1303" width="26.28515625" bestFit="1" customWidth="1"/>
    <col min="1304" max="1304" width="13" bestFit="1" customWidth="1"/>
    <col min="1305" max="1305" width="26.28515625" bestFit="1" customWidth="1"/>
    <col min="1306" max="1306" width="14" bestFit="1" customWidth="1"/>
    <col min="1307" max="1307" width="26.28515625" bestFit="1" customWidth="1"/>
    <col min="1308" max="1308" width="13" bestFit="1" customWidth="1"/>
    <col min="1309" max="1309" width="26.28515625" bestFit="1" customWidth="1"/>
    <col min="1310" max="1310" width="14" bestFit="1" customWidth="1"/>
    <col min="1311" max="1311" width="26.28515625" bestFit="1" customWidth="1"/>
    <col min="1312" max="1312" width="14" bestFit="1" customWidth="1"/>
    <col min="1313" max="1313" width="26.28515625" bestFit="1" customWidth="1"/>
    <col min="1314" max="1314" width="13" bestFit="1" customWidth="1"/>
    <col min="1315" max="1315" width="26.28515625" bestFit="1" customWidth="1"/>
    <col min="1316" max="1316" width="14" bestFit="1" customWidth="1"/>
    <col min="1317" max="1318" width="5" bestFit="1" customWidth="1"/>
    <col min="1319" max="1319" width="26.28515625" bestFit="1" customWidth="1"/>
    <col min="1320" max="1320" width="14" bestFit="1" customWidth="1"/>
    <col min="1321" max="1321" width="26.28515625" bestFit="1" customWidth="1"/>
    <col min="1322" max="1322" width="14" bestFit="1" customWidth="1"/>
    <col min="1323" max="1323" width="26.28515625" bestFit="1" customWidth="1"/>
    <col min="1324" max="1324" width="14" bestFit="1" customWidth="1"/>
    <col min="1325" max="1325" width="26.28515625" bestFit="1" customWidth="1"/>
    <col min="1326" max="1326" width="14" bestFit="1" customWidth="1"/>
    <col min="1327" max="1327" width="26.28515625" bestFit="1" customWidth="1"/>
    <col min="1328" max="1328" width="14" bestFit="1" customWidth="1"/>
    <col min="1329" max="1329" width="26.28515625" bestFit="1" customWidth="1"/>
    <col min="1330" max="1330" width="14" bestFit="1" customWidth="1"/>
    <col min="1331" max="1331" width="26.28515625" bestFit="1" customWidth="1"/>
    <col min="1332" max="1332" width="14" bestFit="1" customWidth="1"/>
    <col min="1333" max="1333" width="26.28515625" bestFit="1" customWidth="1"/>
    <col min="1334" max="1334" width="14" bestFit="1" customWidth="1"/>
    <col min="1335" max="1335" width="24.140625" bestFit="1" customWidth="1"/>
    <col min="1336" max="1336" width="14" bestFit="1" customWidth="1"/>
    <col min="1337" max="1337" width="26.28515625" bestFit="1" customWidth="1"/>
    <col min="1338" max="1338" width="14" bestFit="1" customWidth="1"/>
    <col min="1339" max="1339" width="26.28515625" bestFit="1" customWidth="1"/>
    <col min="1340" max="1340" width="14" bestFit="1" customWidth="1"/>
    <col min="1341" max="1341" width="26.28515625" bestFit="1" customWidth="1"/>
    <col min="1342" max="1342" width="14" bestFit="1" customWidth="1"/>
    <col min="1343" max="1343" width="26.28515625" bestFit="1" customWidth="1"/>
    <col min="1344" max="1344" width="14" bestFit="1" customWidth="1"/>
    <col min="1345" max="1345" width="26.28515625" bestFit="1" customWidth="1"/>
    <col min="1346" max="1346" width="14" bestFit="1" customWidth="1"/>
    <col min="1347" max="1347" width="26.28515625" bestFit="1" customWidth="1"/>
    <col min="1348" max="1348" width="14" bestFit="1" customWidth="1"/>
    <col min="1349" max="1349" width="26.28515625" bestFit="1" customWidth="1"/>
    <col min="1350" max="1350" width="14" bestFit="1" customWidth="1"/>
    <col min="1351" max="1351" width="26.28515625" bestFit="1" customWidth="1"/>
    <col min="1352" max="1352" width="14" bestFit="1" customWidth="1"/>
    <col min="1353" max="1353" width="26.28515625" bestFit="1" customWidth="1"/>
    <col min="1354" max="1354" width="14" bestFit="1" customWidth="1"/>
    <col min="1355" max="1355" width="26.28515625" bestFit="1" customWidth="1"/>
    <col min="1356" max="1356" width="14" bestFit="1" customWidth="1"/>
    <col min="1357" max="1357" width="26.28515625" bestFit="1" customWidth="1"/>
    <col min="1358" max="1358" width="14" bestFit="1" customWidth="1"/>
    <col min="1359" max="1359" width="26.28515625" bestFit="1" customWidth="1"/>
    <col min="1360" max="1360" width="14" bestFit="1" customWidth="1"/>
    <col min="1361" max="1362" width="5" bestFit="1" customWidth="1"/>
    <col min="1363" max="1363" width="26.28515625" bestFit="1" customWidth="1"/>
    <col min="1364" max="1364" width="14" bestFit="1" customWidth="1"/>
    <col min="1365" max="1365" width="26.28515625" bestFit="1" customWidth="1"/>
    <col min="1366" max="1366" width="14" bestFit="1" customWidth="1"/>
    <col min="1367" max="1367" width="26.28515625" bestFit="1" customWidth="1"/>
    <col min="1368" max="1368" width="14" bestFit="1" customWidth="1"/>
    <col min="1369" max="1369" width="26.28515625" bestFit="1" customWidth="1"/>
    <col min="1370" max="1370" width="14" bestFit="1" customWidth="1"/>
    <col min="1371" max="1371" width="26.28515625" bestFit="1" customWidth="1"/>
    <col min="1372" max="1372" width="14" bestFit="1" customWidth="1"/>
    <col min="1373" max="1373" width="26.28515625" bestFit="1" customWidth="1"/>
    <col min="1374" max="1374" width="13" bestFit="1" customWidth="1"/>
    <col min="1375" max="1375" width="26.28515625" bestFit="1" customWidth="1"/>
    <col min="1376" max="1376" width="14" bestFit="1" customWidth="1"/>
    <col min="1377" max="1377" width="26.28515625" bestFit="1" customWidth="1"/>
    <col min="1378" max="1378" width="14" bestFit="1" customWidth="1"/>
    <col min="1379" max="1379" width="26.28515625" bestFit="1" customWidth="1"/>
    <col min="1380" max="1380" width="14" bestFit="1" customWidth="1"/>
    <col min="1381" max="1381" width="26.28515625" bestFit="1" customWidth="1"/>
    <col min="1382" max="1382" width="14" bestFit="1" customWidth="1"/>
    <col min="1383" max="1383" width="26.28515625" bestFit="1" customWidth="1"/>
    <col min="1384" max="1384" width="14" bestFit="1" customWidth="1"/>
    <col min="1385" max="1385" width="26.28515625" bestFit="1" customWidth="1"/>
    <col min="1386" max="1386" width="14" bestFit="1" customWidth="1"/>
    <col min="1387" max="1387" width="26.28515625" bestFit="1" customWidth="1"/>
    <col min="1388" max="1388" width="14" bestFit="1" customWidth="1"/>
    <col min="1389" max="1390" width="5" bestFit="1" customWidth="1"/>
    <col min="1391" max="1391" width="26.28515625" bestFit="1" customWidth="1"/>
    <col min="1392" max="1392" width="14" bestFit="1" customWidth="1"/>
    <col min="1393" max="1393" width="26.28515625" bestFit="1" customWidth="1"/>
    <col min="1394" max="1394" width="14" bestFit="1" customWidth="1"/>
    <col min="1395" max="1395" width="26.28515625" bestFit="1" customWidth="1"/>
    <col min="1396" max="1396" width="14" bestFit="1" customWidth="1"/>
    <col min="1397" max="1397" width="26.28515625" bestFit="1" customWidth="1"/>
    <col min="1398" max="1398" width="14" bestFit="1" customWidth="1"/>
    <col min="1399" max="1399" width="26.28515625" bestFit="1" customWidth="1"/>
    <col min="1400" max="1400" width="14" bestFit="1" customWidth="1"/>
    <col min="1401" max="1401" width="25.140625" bestFit="1" customWidth="1"/>
    <col min="1402" max="1402" width="14" bestFit="1" customWidth="1"/>
    <col min="1403" max="1403" width="26.28515625" bestFit="1" customWidth="1"/>
    <col min="1404" max="1404" width="14" bestFit="1" customWidth="1"/>
    <col min="1405" max="1405" width="26.28515625" bestFit="1" customWidth="1"/>
    <col min="1406" max="1406" width="14" bestFit="1" customWidth="1"/>
    <col min="1407" max="1407" width="26.28515625" bestFit="1" customWidth="1"/>
    <col min="1408" max="1408" width="14" bestFit="1" customWidth="1"/>
    <col min="1409" max="1409" width="26.28515625" bestFit="1" customWidth="1"/>
    <col min="1410" max="1410" width="14" bestFit="1" customWidth="1"/>
    <col min="1411" max="1411" width="26.28515625" bestFit="1" customWidth="1"/>
    <col min="1412" max="1412" width="14" bestFit="1" customWidth="1"/>
    <col min="1413" max="1413" width="26.28515625" bestFit="1" customWidth="1"/>
    <col min="1414" max="1414" width="14" bestFit="1" customWidth="1"/>
    <col min="1415" max="1415" width="26.28515625" bestFit="1" customWidth="1"/>
    <col min="1416" max="1416" width="14" bestFit="1" customWidth="1"/>
    <col min="1417" max="1417" width="26.28515625" bestFit="1" customWidth="1"/>
    <col min="1418" max="1418" width="14" bestFit="1" customWidth="1"/>
    <col min="1419" max="1419" width="26.28515625" bestFit="1" customWidth="1"/>
    <col min="1420" max="1420" width="14" bestFit="1" customWidth="1"/>
    <col min="1421" max="1421" width="26.28515625" bestFit="1" customWidth="1"/>
    <col min="1422" max="1422" width="13" bestFit="1" customWidth="1"/>
    <col min="1423" max="1423" width="26.28515625" bestFit="1" customWidth="1"/>
    <col min="1424" max="1424" width="14" bestFit="1" customWidth="1"/>
    <col min="1425" max="1425" width="26.28515625" bestFit="1" customWidth="1"/>
    <col min="1426" max="1426" width="14" bestFit="1" customWidth="1"/>
    <col min="1427" max="1427" width="26.28515625" bestFit="1" customWidth="1"/>
    <col min="1428" max="1428" width="14" bestFit="1" customWidth="1"/>
    <col min="1429" max="1429" width="26.28515625" bestFit="1" customWidth="1"/>
    <col min="1430" max="1430" width="14" bestFit="1" customWidth="1"/>
    <col min="1431" max="1431" width="26.28515625" bestFit="1" customWidth="1"/>
    <col min="1432" max="1432" width="12" bestFit="1" customWidth="1"/>
    <col min="1433" max="1433" width="26.28515625" bestFit="1" customWidth="1"/>
    <col min="1434" max="1434" width="14" bestFit="1" customWidth="1"/>
    <col min="1435" max="1435" width="26.28515625" bestFit="1" customWidth="1"/>
    <col min="1436" max="1436" width="14" bestFit="1" customWidth="1"/>
    <col min="1437" max="1437" width="26.28515625" bestFit="1" customWidth="1"/>
    <col min="1438" max="1438" width="14" bestFit="1" customWidth="1"/>
    <col min="1439" max="1439" width="26.28515625" bestFit="1" customWidth="1"/>
    <col min="1440" max="1440" width="14" bestFit="1" customWidth="1"/>
    <col min="1441" max="1441" width="26.28515625" bestFit="1" customWidth="1"/>
    <col min="1442" max="1442" width="14" bestFit="1" customWidth="1"/>
    <col min="1443" max="1443" width="26.28515625" bestFit="1" customWidth="1"/>
    <col min="1444" max="1444" width="14" bestFit="1" customWidth="1"/>
    <col min="1445" max="1445" width="26.28515625" bestFit="1" customWidth="1"/>
    <col min="1446" max="1446" width="14" bestFit="1" customWidth="1"/>
    <col min="1447" max="1447" width="26.28515625" bestFit="1" customWidth="1"/>
    <col min="1448" max="1448" width="14" bestFit="1" customWidth="1"/>
    <col min="1449" max="1450" width="5" bestFit="1" customWidth="1"/>
    <col min="1451" max="1451" width="26.28515625" bestFit="1" customWidth="1"/>
    <col min="1452" max="1452" width="14" bestFit="1" customWidth="1"/>
    <col min="1453" max="1453" width="26.28515625" bestFit="1" customWidth="1"/>
    <col min="1454" max="1454" width="14" bestFit="1" customWidth="1"/>
    <col min="1455" max="1455" width="25.140625" bestFit="1" customWidth="1"/>
    <col min="1456" max="1456" width="14" bestFit="1" customWidth="1"/>
    <col min="1457" max="1457" width="26.28515625" bestFit="1" customWidth="1"/>
    <col min="1458" max="1458" width="14" bestFit="1" customWidth="1"/>
    <col min="1459" max="1459" width="25.140625" bestFit="1" customWidth="1"/>
    <col min="1460" max="1460" width="14" bestFit="1" customWidth="1"/>
    <col min="1461" max="1461" width="26.28515625" bestFit="1" customWidth="1"/>
    <col min="1462" max="1462" width="14" bestFit="1" customWidth="1"/>
    <col min="1463" max="1463" width="26.28515625" bestFit="1" customWidth="1"/>
    <col min="1464" max="1464" width="14" bestFit="1" customWidth="1"/>
    <col min="1465" max="1465" width="26.28515625" bestFit="1" customWidth="1"/>
    <col min="1466" max="1466" width="14" bestFit="1" customWidth="1"/>
    <col min="1467" max="1467" width="5" bestFit="1" customWidth="1"/>
    <col min="1468" max="1468" width="26.28515625" bestFit="1" customWidth="1"/>
    <col min="1469" max="1469" width="12" bestFit="1" customWidth="1"/>
    <col min="1470" max="1470" width="26.28515625" bestFit="1" customWidth="1"/>
    <col min="1471" max="1471" width="14" bestFit="1" customWidth="1"/>
    <col min="1472" max="1472" width="26.28515625" bestFit="1" customWidth="1"/>
    <col min="1473" max="1473" width="14" bestFit="1" customWidth="1"/>
    <col min="1474" max="1474" width="26.28515625" bestFit="1" customWidth="1"/>
    <col min="1475" max="1475" width="14" bestFit="1" customWidth="1"/>
    <col min="1476" max="1476" width="26.28515625" bestFit="1" customWidth="1"/>
    <col min="1477" max="1477" width="14" bestFit="1" customWidth="1"/>
    <col min="1478" max="1478" width="26.28515625" bestFit="1" customWidth="1"/>
    <col min="1479" max="1479" width="14" bestFit="1" customWidth="1"/>
    <col min="1480" max="1480" width="26.28515625" bestFit="1" customWidth="1"/>
    <col min="1481" max="1481" width="14" bestFit="1" customWidth="1"/>
    <col min="1482" max="1482" width="26.28515625" bestFit="1" customWidth="1"/>
    <col min="1483" max="1483" width="14" bestFit="1" customWidth="1"/>
    <col min="1484" max="1484" width="26.28515625" bestFit="1" customWidth="1"/>
    <col min="1485" max="1485" width="14" bestFit="1" customWidth="1"/>
    <col min="1486" max="1486" width="26.28515625" bestFit="1" customWidth="1"/>
    <col min="1487" max="1487" width="14" bestFit="1" customWidth="1"/>
    <col min="1488" max="1488" width="24.140625" bestFit="1" customWidth="1"/>
    <col min="1489" max="1489" width="14" bestFit="1" customWidth="1"/>
    <col min="1490" max="1490" width="26.28515625" bestFit="1" customWidth="1"/>
    <col min="1491" max="1491" width="14" bestFit="1" customWidth="1"/>
    <col min="1492" max="1492" width="26.28515625" bestFit="1" customWidth="1"/>
    <col min="1493" max="1493" width="14" bestFit="1" customWidth="1"/>
    <col min="1494" max="1494" width="26.28515625" bestFit="1" customWidth="1"/>
    <col min="1495" max="1495" width="14" bestFit="1" customWidth="1"/>
    <col min="1496" max="1496" width="26.28515625" bestFit="1" customWidth="1"/>
    <col min="1497" max="1497" width="14" bestFit="1" customWidth="1"/>
    <col min="1498" max="1498" width="26.28515625" bestFit="1" customWidth="1"/>
    <col min="1499" max="1499" width="14" bestFit="1" customWidth="1"/>
    <col min="1500" max="1500" width="26.28515625" bestFit="1" customWidth="1"/>
    <col min="1501" max="1501" width="14" bestFit="1" customWidth="1"/>
    <col min="1502" max="1502" width="26.28515625" bestFit="1" customWidth="1"/>
    <col min="1503" max="1503" width="14" bestFit="1" customWidth="1"/>
    <col min="1504" max="1504" width="26.28515625" bestFit="1" customWidth="1"/>
    <col min="1505" max="1505" width="14" bestFit="1" customWidth="1"/>
    <col min="1506" max="1506" width="26.28515625" bestFit="1" customWidth="1"/>
    <col min="1507" max="1507" width="14" bestFit="1" customWidth="1"/>
    <col min="1508" max="1508" width="26.28515625" bestFit="1" customWidth="1"/>
    <col min="1509" max="1509" width="14" bestFit="1" customWidth="1"/>
    <col min="1510" max="1510" width="26.28515625" bestFit="1" customWidth="1"/>
    <col min="1511" max="1511" width="13" bestFit="1" customWidth="1"/>
    <col min="1512" max="1512" width="26.28515625" bestFit="1" customWidth="1"/>
    <col min="1513" max="1513" width="14" bestFit="1" customWidth="1"/>
    <col min="1514" max="1514" width="26.28515625" bestFit="1" customWidth="1"/>
    <col min="1515" max="1515" width="14" bestFit="1" customWidth="1"/>
    <col min="1516" max="1516" width="26.28515625" bestFit="1" customWidth="1"/>
    <col min="1517" max="1517" width="14" bestFit="1" customWidth="1"/>
    <col min="1518" max="1518" width="26.28515625" bestFit="1" customWidth="1"/>
    <col min="1519" max="1519" width="14" bestFit="1" customWidth="1"/>
    <col min="1520" max="1520" width="26.28515625" bestFit="1" customWidth="1"/>
    <col min="1521" max="1521" width="14" bestFit="1" customWidth="1"/>
    <col min="1522" max="1522" width="26.28515625" bestFit="1" customWidth="1"/>
    <col min="1523" max="1523" width="14" bestFit="1" customWidth="1"/>
    <col min="1524" max="1524" width="26.28515625" bestFit="1" customWidth="1"/>
    <col min="1525" max="1525" width="14" bestFit="1" customWidth="1"/>
    <col min="1526" max="1526" width="26.28515625" bestFit="1" customWidth="1"/>
    <col min="1527" max="1527" width="14" bestFit="1" customWidth="1"/>
    <col min="1528" max="1528" width="26.28515625" bestFit="1" customWidth="1"/>
    <col min="1529" max="1529" width="14" bestFit="1" customWidth="1"/>
    <col min="1530" max="1530" width="26.28515625" bestFit="1" customWidth="1"/>
    <col min="1531" max="1531" width="14" bestFit="1" customWidth="1"/>
    <col min="1532" max="1532" width="26.28515625" bestFit="1" customWidth="1"/>
    <col min="1533" max="1533" width="14" bestFit="1" customWidth="1"/>
    <col min="1534" max="1534" width="26.28515625" bestFit="1" customWidth="1"/>
    <col min="1535" max="1535" width="14" bestFit="1" customWidth="1"/>
    <col min="1536" max="1536" width="25.140625" bestFit="1" customWidth="1"/>
    <col min="1537" max="1537" width="14" bestFit="1" customWidth="1"/>
    <col min="1538" max="1538" width="26.28515625" bestFit="1" customWidth="1"/>
    <col min="1539" max="1539" width="14" bestFit="1" customWidth="1"/>
    <col min="1540" max="1540" width="26.28515625" bestFit="1" customWidth="1"/>
    <col min="1541" max="1541" width="13" bestFit="1" customWidth="1"/>
    <col min="1542" max="1542" width="26.28515625" bestFit="1" customWidth="1"/>
    <col min="1543" max="1543" width="14" bestFit="1" customWidth="1"/>
    <col min="1544" max="1544" width="26.28515625" bestFit="1" customWidth="1"/>
    <col min="1545" max="1545" width="14" bestFit="1" customWidth="1"/>
    <col min="1546" max="1546" width="26.28515625" bestFit="1" customWidth="1"/>
    <col min="1547" max="1547" width="14" bestFit="1" customWidth="1"/>
    <col min="1548" max="1549" width="5" bestFit="1" customWidth="1"/>
    <col min="1550" max="1550" width="26.28515625" bestFit="1" customWidth="1"/>
    <col min="1551" max="1551" width="14" bestFit="1" customWidth="1"/>
    <col min="1552" max="1552" width="26.28515625" bestFit="1" customWidth="1"/>
    <col min="1553" max="1553" width="14" bestFit="1" customWidth="1"/>
    <col min="1554" max="1554" width="26.28515625" bestFit="1" customWidth="1"/>
    <col min="1555" max="1555" width="14" bestFit="1" customWidth="1"/>
    <col min="1556" max="1556" width="26.28515625" bestFit="1" customWidth="1"/>
    <col min="1557" max="1557" width="14" bestFit="1" customWidth="1"/>
    <col min="1558" max="1558" width="26.28515625" bestFit="1" customWidth="1"/>
    <col min="1559" max="1559" width="14" bestFit="1" customWidth="1"/>
    <col min="1560" max="1560" width="25.140625" bestFit="1" customWidth="1"/>
    <col min="1561" max="1561" width="14" bestFit="1" customWidth="1"/>
    <col min="1562" max="1562" width="5" bestFit="1" customWidth="1"/>
    <col min="1563" max="1563" width="26.28515625" bestFit="1" customWidth="1"/>
    <col min="1564" max="1564" width="14" bestFit="1" customWidth="1"/>
    <col min="1565" max="1565" width="26.28515625" bestFit="1" customWidth="1"/>
    <col min="1566" max="1566" width="14" bestFit="1" customWidth="1"/>
    <col min="1567" max="1567" width="26.28515625" bestFit="1" customWidth="1"/>
    <col min="1568" max="1568" width="14" bestFit="1" customWidth="1"/>
    <col min="1569" max="1569" width="26.28515625" bestFit="1" customWidth="1"/>
    <col min="1570" max="1570" width="14" bestFit="1" customWidth="1"/>
    <col min="1571" max="1571" width="26.28515625" bestFit="1" customWidth="1"/>
    <col min="1572" max="1572" width="14" bestFit="1" customWidth="1"/>
    <col min="1573" max="1573" width="26.28515625" bestFit="1" customWidth="1"/>
    <col min="1574" max="1574" width="14" bestFit="1" customWidth="1"/>
    <col min="1575" max="1575" width="26.28515625" bestFit="1" customWidth="1"/>
    <col min="1576" max="1576" width="14" bestFit="1" customWidth="1"/>
    <col min="1577" max="1577" width="26.28515625" bestFit="1" customWidth="1"/>
    <col min="1578" max="1578" width="14" bestFit="1" customWidth="1"/>
    <col min="1579" max="1579" width="26.28515625" bestFit="1" customWidth="1"/>
    <col min="1580" max="1580" width="14" bestFit="1" customWidth="1"/>
    <col min="1581" max="1581" width="26.28515625" bestFit="1" customWidth="1"/>
    <col min="1582" max="1582" width="14" bestFit="1" customWidth="1"/>
    <col min="1583" max="1583" width="26.28515625" bestFit="1" customWidth="1"/>
    <col min="1584" max="1584" width="14" bestFit="1" customWidth="1"/>
    <col min="1585" max="1585" width="26.28515625" bestFit="1" customWidth="1"/>
    <col min="1586" max="1586" width="13" bestFit="1" customWidth="1"/>
    <col min="1587" max="1587" width="26.28515625" bestFit="1" customWidth="1"/>
    <col min="1588" max="1588" width="14" bestFit="1" customWidth="1"/>
    <col min="1589" max="1589" width="26.28515625" bestFit="1" customWidth="1"/>
    <col min="1590" max="1590" width="14" bestFit="1" customWidth="1"/>
    <col min="1591" max="1591" width="26.28515625" bestFit="1" customWidth="1"/>
    <col min="1592" max="1592" width="14" bestFit="1" customWidth="1"/>
    <col min="1593" max="1593" width="26.28515625" bestFit="1" customWidth="1"/>
    <col min="1594" max="1594" width="14" bestFit="1" customWidth="1"/>
    <col min="1595" max="1595" width="26.28515625" bestFit="1" customWidth="1"/>
    <col min="1596" max="1596" width="14" bestFit="1" customWidth="1"/>
    <col min="1597" max="1597" width="26.28515625" bestFit="1" customWidth="1"/>
    <col min="1598" max="1598" width="14" bestFit="1" customWidth="1"/>
    <col min="1599" max="1599" width="26.28515625" bestFit="1" customWidth="1"/>
    <col min="1600" max="1600" width="14" bestFit="1" customWidth="1"/>
    <col min="1601" max="1601" width="25.140625" bestFit="1" customWidth="1"/>
    <col min="1602" max="1602" width="14" bestFit="1" customWidth="1"/>
    <col min="1603" max="1603" width="26.28515625" bestFit="1" customWidth="1"/>
    <col min="1604" max="1604" width="14" bestFit="1" customWidth="1"/>
    <col min="1605" max="1605" width="26.28515625" bestFit="1" customWidth="1"/>
    <col min="1606" max="1606" width="14" bestFit="1" customWidth="1"/>
    <col min="1607" max="1607" width="25.140625" bestFit="1" customWidth="1"/>
    <col min="1608" max="1608" width="14" bestFit="1" customWidth="1"/>
    <col min="1609" max="1610" width="5" bestFit="1" customWidth="1"/>
    <col min="1611" max="1611" width="26.28515625" bestFit="1" customWidth="1"/>
    <col min="1612" max="1612" width="14" bestFit="1" customWidth="1"/>
    <col min="1613" max="1613" width="26.28515625" bestFit="1" customWidth="1"/>
    <col min="1614" max="1614" width="14" bestFit="1" customWidth="1"/>
    <col min="1615" max="1615" width="26.28515625" bestFit="1" customWidth="1"/>
    <col min="1616" max="1616" width="14" bestFit="1" customWidth="1"/>
    <col min="1617" max="1617" width="26.28515625" bestFit="1" customWidth="1"/>
    <col min="1618" max="1618" width="14" bestFit="1" customWidth="1"/>
    <col min="1619" max="1619" width="26.28515625" bestFit="1" customWidth="1"/>
    <col min="1620" max="1620" width="13" bestFit="1" customWidth="1"/>
    <col min="1621" max="1621" width="26.28515625" bestFit="1" customWidth="1"/>
    <col min="1622" max="1622" width="14" bestFit="1" customWidth="1"/>
    <col min="1623" max="1623" width="26.28515625" bestFit="1" customWidth="1"/>
    <col min="1624" max="1624" width="14" bestFit="1" customWidth="1"/>
    <col min="1625" max="1625" width="25.140625" bestFit="1" customWidth="1"/>
    <col min="1626" max="1626" width="14" bestFit="1" customWidth="1"/>
    <col min="1627" max="1627" width="26.28515625" bestFit="1" customWidth="1"/>
    <col min="1628" max="1628" width="14" bestFit="1" customWidth="1"/>
    <col min="1629" max="1629" width="26.28515625" bestFit="1" customWidth="1"/>
    <col min="1630" max="1630" width="14" bestFit="1" customWidth="1"/>
    <col min="1631" max="1631" width="25.140625" bestFit="1" customWidth="1"/>
    <col min="1632" max="1632" width="14" bestFit="1" customWidth="1"/>
    <col min="1633" max="1633" width="26.28515625" bestFit="1" customWidth="1"/>
    <col min="1634" max="1634" width="14" bestFit="1" customWidth="1"/>
    <col min="1635" max="1635" width="26.28515625" bestFit="1" customWidth="1"/>
    <col min="1636" max="1636" width="14" bestFit="1" customWidth="1"/>
    <col min="1637" max="1637" width="26.28515625" bestFit="1" customWidth="1"/>
    <col min="1638" max="1638" width="14" bestFit="1" customWidth="1"/>
    <col min="1639" max="1639" width="25.140625" bestFit="1" customWidth="1"/>
    <col min="1640" max="1640" width="14" bestFit="1" customWidth="1"/>
    <col min="1641" max="1641" width="26.28515625" bestFit="1" customWidth="1"/>
    <col min="1642" max="1642" width="12" bestFit="1" customWidth="1"/>
    <col min="1643" max="1643" width="25.140625" bestFit="1" customWidth="1"/>
    <col min="1644" max="1644" width="14" bestFit="1" customWidth="1"/>
    <col min="1645" max="1645" width="25.140625" bestFit="1" customWidth="1"/>
    <col min="1646" max="1646" width="14" bestFit="1" customWidth="1"/>
    <col min="1647" max="1647" width="25.140625" bestFit="1" customWidth="1"/>
    <col min="1648" max="1648" width="14" bestFit="1" customWidth="1"/>
    <col min="1649" max="1649" width="25.140625" bestFit="1" customWidth="1"/>
    <col min="1650" max="1650" width="14" bestFit="1" customWidth="1"/>
    <col min="1651" max="1651" width="25.140625" bestFit="1" customWidth="1"/>
    <col min="1652" max="1652" width="14" bestFit="1" customWidth="1"/>
    <col min="1653" max="1653" width="25.140625" bestFit="1" customWidth="1"/>
    <col min="1654" max="1654" width="14" bestFit="1" customWidth="1"/>
    <col min="1655" max="1655" width="24.140625" bestFit="1" customWidth="1"/>
    <col min="1656" max="1656" width="14" bestFit="1" customWidth="1"/>
    <col min="1657" max="1657" width="25.140625" bestFit="1" customWidth="1"/>
    <col min="1658" max="1658" width="14" bestFit="1" customWidth="1"/>
    <col min="1659" max="1659" width="25.140625" bestFit="1" customWidth="1"/>
    <col min="1660" max="1660" width="14" bestFit="1" customWidth="1"/>
    <col min="1661" max="1661" width="25.140625" bestFit="1" customWidth="1"/>
    <col min="1662" max="1662" width="14" bestFit="1" customWidth="1"/>
    <col min="1663" max="1663" width="25.140625" bestFit="1" customWidth="1"/>
    <col min="1664" max="1664" width="13" bestFit="1" customWidth="1"/>
    <col min="1665" max="1665" width="5" bestFit="1" customWidth="1"/>
    <col min="1666" max="1666" width="15.85546875" bestFit="1" customWidth="1"/>
    <col min="1667" max="1667" width="13" bestFit="1" customWidth="1"/>
    <col min="1668" max="1668" width="25.140625" bestFit="1" customWidth="1"/>
    <col min="1669" max="1669" width="14" bestFit="1" customWidth="1"/>
    <col min="1670" max="1670" width="25.140625" bestFit="1" customWidth="1"/>
    <col min="1671" max="1671" width="14" bestFit="1" customWidth="1"/>
    <col min="1672" max="1672" width="25.140625" bestFit="1" customWidth="1"/>
    <col min="1673" max="1673" width="14" bestFit="1" customWidth="1"/>
    <col min="1674" max="1674" width="25.140625" bestFit="1" customWidth="1"/>
    <col min="1675" max="1675" width="14" bestFit="1" customWidth="1"/>
    <col min="1676" max="1676" width="25.140625" bestFit="1" customWidth="1"/>
    <col min="1677" max="1677" width="14" bestFit="1" customWidth="1"/>
    <col min="1678" max="1678" width="25.140625" bestFit="1" customWidth="1"/>
    <col min="1679" max="1679" width="14" bestFit="1" customWidth="1"/>
    <col min="1680" max="1680" width="25.140625" bestFit="1" customWidth="1"/>
    <col min="1681" max="1681" width="14" bestFit="1" customWidth="1"/>
    <col min="1682" max="1682" width="25.140625" bestFit="1" customWidth="1"/>
    <col min="1683" max="1683" width="14" bestFit="1" customWidth="1"/>
    <col min="1684" max="1685" width="5" bestFit="1" customWidth="1"/>
    <col min="1686" max="1686" width="25.140625" bestFit="1" customWidth="1"/>
    <col min="1687" max="1687" width="14" bestFit="1" customWidth="1"/>
    <col min="1688" max="1689" width="5" bestFit="1" customWidth="1"/>
    <col min="1690" max="1690" width="19" bestFit="1" customWidth="1"/>
    <col min="1691" max="1691" width="14" bestFit="1" customWidth="1"/>
    <col min="1692" max="1692" width="25.140625" bestFit="1" customWidth="1"/>
    <col min="1693" max="1693" width="14" bestFit="1" customWidth="1"/>
    <col min="1694" max="1694" width="24.140625" bestFit="1" customWidth="1"/>
    <col min="1695" max="1695" width="14" bestFit="1" customWidth="1"/>
    <col min="1696" max="1696" width="25.140625" bestFit="1" customWidth="1"/>
    <col min="1697" max="1697" width="12" bestFit="1" customWidth="1"/>
    <col min="1698" max="1698" width="25.140625" bestFit="1" customWidth="1"/>
    <col min="1699" max="1699" width="14" bestFit="1" customWidth="1"/>
    <col min="1700" max="1700" width="23.140625" bestFit="1" customWidth="1"/>
    <col min="1701" max="1701" width="14" bestFit="1" customWidth="1"/>
    <col min="1702" max="1702" width="25.140625" bestFit="1" customWidth="1"/>
    <col min="1703" max="1703" width="14" bestFit="1" customWidth="1"/>
    <col min="1704" max="1704" width="25.140625" bestFit="1" customWidth="1"/>
    <col min="1705" max="1705" width="14" bestFit="1" customWidth="1"/>
    <col min="1706" max="1706" width="25.140625" bestFit="1" customWidth="1"/>
    <col min="1707" max="1707" width="14" bestFit="1" customWidth="1"/>
    <col min="1708" max="1708" width="25.140625" bestFit="1" customWidth="1"/>
    <col min="1709" max="1709" width="14" bestFit="1" customWidth="1"/>
    <col min="1710" max="1710" width="25.140625" bestFit="1" customWidth="1"/>
    <col min="1711" max="1711" width="14" bestFit="1" customWidth="1"/>
    <col min="1712" max="1712" width="25.140625" bestFit="1" customWidth="1"/>
    <col min="1713" max="1713" width="14" bestFit="1" customWidth="1"/>
    <col min="1714" max="1714" width="25.140625" bestFit="1" customWidth="1"/>
    <col min="1715" max="1715" width="14" bestFit="1" customWidth="1"/>
    <col min="1716" max="1716" width="25.140625" bestFit="1" customWidth="1"/>
    <col min="1717" max="1717" width="14" bestFit="1" customWidth="1"/>
    <col min="1718" max="1718" width="25.140625" bestFit="1" customWidth="1"/>
    <col min="1719" max="1719" width="13" bestFit="1" customWidth="1"/>
    <col min="1720" max="1720" width="25.140625" bestFit="1" customWidth="1"/>
    <col min="1721" max="1721" width="14" bestFit="1" customWidth="1"/>
    <col min="1722" max="1722" width="25.140625" bestFit="1" customWidth="1"/>
    <col min="1723" max="1723" width="14" bestFit="1" customWidth="1"/>
    <col min="1724" max="1724" width="25.140625" bestFit="1" customWidth="1"/>
    <col min="1725" max="1725" width="14" bestFit="1" customWidth="1"/>
    <col min="1726" max="1726" width="25.140625" bestFit="1" customWidth="1"/>
    <col min="1727" max="1727" width="14" bestFit="1" customWidth="1"/>
    <col min="1728" max="1728" width="25.140625" bestFit="1" customWidth="1"/>
    <col min="1729" max="1729" width="14" bestFit="1" customWidth="1"/>
    <col min="1730" max="1730" width="25.140625" bestFit="1" customWidth="1"/>
    <col min="1731" max="1731" width="14" bestFit="1" customWidth="1"/>
    <col min="1732" max="1732" width="25.140625" bestFit="1" customWidth="1"/>
    <col min="1733" max="1733" width="14" bestFit="1" customWidth="1"/>
    <col min="1734" max="1734" width="25.140625" bestFit="1" customWidth="1"/>
    <col min="1735" max="1735" width="14" bestFit="1" customWidth="1"/>
    <col min="1736" max="1736" width="25.140625" bestFit="1" customWidth="1"/>
    <col min="1737" max="1737" width="14" bestFit="1" customWidth="1"/>
    <col min="1738" max="1738" width="25.140625" bestFit="1" customWidth="1"/>
    <col min="1739" max="1739" width="14" bestFit="1" customWidth="1"/>
    <col min="1740" max="1740" width="25.140625" bestFit="1" customWidth="1"/>
    <col min="1741" max="1741" width="14" bestFit="1" customWidth="1"/>
    <col min="1742" max="1742" width="25.140625" bestFit="1" customWidth="1"/>
    <col min="1743" max="1743" width="14" bestFit="1" customWidth="1"/>
    <col min="1744" max="1744" width="25.140625" bestFit="1" customWidth="1"/>
    <col min="1745" max="1745" width="13" bestFit="1" customWidth="1"/>
    <col min="1746" max="1746" width="25.140625" bestFit="1" customWidth="1"/>
    <col min="1747" max="1747" width="14" bestFit="1" customWidth="1"/>
    <col min="1748" max="1748" width="25.140625" bestFit="1" customWidth="1"/>
    <col min="1749" max="1749" width="14" bestFit="1" customWidth="1"/>
    <col min="1750" max="1750" width="25.140625" bestFit="1" customWidth="1"/>
    <col min="1751" max="1751" width="14" bestFit="1" customWidth="1"/>
    <col min="1752" max="1752" width="25.140625" bestFit="1" customWidth="1"/>
    <col min="1753" max="1753" width="14" bestFit="1" customWidth="1"/>
    <col min="1754" max="1754" width="25.140625" bestFit="1" customWidth="1"/>
    <col min="1755" max="1755" width="13" bestFit="1" customWidth="1"/>
    <col min="1756" max="1756" width="25.140625" bestFit="1" customWidth="1"/>
    <col min="1757" max="1757" width="14" bestFit="1" customWidth="1"/>
    <col min="1758" max="1759" width="5" bestFit="1" customWidth="1"/>
    <col min="1760" max="1760" width="25.140625" bestFit="1" customWidth="1"/>
    <col min="1761" max="1761" width="13" bestFit="1" customWidth="1"/>
    <col min="1762" max="1762" width="25.140625" bestFit="1" customWidth="1"/>
    <col min="1763" max="1763" width="14" bestFit="1" customWidth="1"/>
    <col min="1764" max="1764" width="25.140625" bestFit="1" customWidth="1"/>
    <col min="1765" max="1765" width="13" bestFit="1" customWidth="1"/>
    <col min="1766" max="1766" width="25.140625" bestFit="1" customWidth="1"/>
    <col min="1767" max="1767" width="14" bestFit="1" customWidth="1"/>
    <col min="1768" max="1768" width="25.140625" bestFit="1" customWidth="1"/>
    <col min="1769" max="1769" width="14" bestFit="1" customWidth="1"/>
    <col min="1770" max="1770" width="25.140625" bestFit="1" customWidth="1"/>
    <col min="1771" max="1771" width="14" bestFit="1" customWidth="1"/>
    <col min="1772" max="1772" width="25.140625" bestFit="1" customWidth="1"/>
    <col min="1773" max="1773" width="14" bestFit="1" customWidth="1"/>
    <col min="1774" max="1774" width="25.140625" bestFit="1" customWidth="1"/>
    <col min="1775" max="1775" width="14" bestFit="1" customWidth="1"/>
    <col min="1776" max="1776" width="25.140625" bestFit="1" customWidth="1"/>
    <col min="1777" max="1777" width="14" bestFit="1" customWidth="1"/>
    <col min="1778" max="1778" width="25.140625" bestFit="1" customWidth="1"/>
    <col min="1779" max="1779" width="14" bestFit="1" customWidth="1"/>
    <col min="1780" max="1780" width="25.140625" bestFit="1" customWidth="1"/>
    <col min="1781" max="1781" width="14" bestFit="1" customWidth="1"/>
    <col min="1782" max="1782" width="25.140625" bestFit="1" customWidth="1"/>
    <col min="1783" max="1783" width="14" bestFit="1" customWidth="1"/>
    <col min="1784" max="1784" width="25.140625" bestFit="1" customWidth="1"/>
    <col min="1785" max="1785" width="14" bestFit="1" customWidth="1"/>
    <col min="1786" max="1786" width="25.140625" bestFit="1" customWidth="1"/>
    <col min="1787" max="1787" width="14" bestFit="1" customWidth="1"/>
    <col min="1788" max="1788" width="25.140625" bestFit="1" customWidth="1"/>
    <col min="1789" max="1789" width="14" bestFit="1" customWidth="1"/>
    <col min="1790" max="1790" width="24.140625" bestFit="1" customWidth="1"/>
    <col min="1791" max="1791" width="14" bestFit="1" customWidth="1"/>
    <col min="1792" max="1793" width="5" bestFit="1" customWidth="1"/>
    <col min="1794" max="1794" width="24.140625" bestFit="1" customWidth="1"/>
    <col min="1795" max="1795" width="14" bestFit="1" customWidth="1"/>
    <col min="1796" max="1796" width="24.140625" bestFit="1" customWidth="1"/>
    <col min="1797" max="1797" width="13" bestFit="1" customWidth="1"/>
    <col min="1798" max="1798" width="25.140625" bestFit="1" customWidth="1"/>
    <col min="1799" max="1799" width="13" bestFit="1" customWidth="1"/>
    <col min="1800" max="1800" width="25.140625" bestFit="1" customWidth="1"/>
    <col min="1801" max="1801" width="14" bestFit="1" customWidth="1"/>
    <col min="1802" max="1803" width="5" bestFit="1" customWidth="1"/>
    <col min="1804" max="1804" width="25.140625" bestFit="1" customWidth="1"/>
    <col min="1805" max="1805" width="14" bestFit="1" customWidth="1"/>
    <col min="1806" max="1806" width="25.140625" bestFit="1" customWidth="1"/>
    <col min="1807" max="1807" width="14" bestFit="1" customWidth="1"/>
    <col min="1808" max="1808" width="25.140625" bestFit="1" customWidth="1"/>
    <col min="1809" max="1809" width="12" bestFit="1" customWidth="1"/>
    <col min="1810" max="1810" width="25.140625" bestFit="1" customWidth="1"/>
    <col min="1811" max="1811" width="14" bestFit="1" customWidth="1"/>
    <col min="1812" max="1812" width="25.140625" bestFit="1" customWidth="1"/>
    <col min="1813" max="1813" width="14" bestFit="1" customWidth="1"/>
    <col min="1814" max="1814" width="25.140625" bestFit="1" customWidth="1"/>
    <col min="1815" max="1815" width="14" bestFit="1" customWidth="1"/>
    <col min="1816" max="1816" width="25.140625" bestFit="1" customWidth="1"/>
    <col min="1817" max="1817" width="14" bestFit="1" customWidth="1"/>
    <col min="1818" max="1818" width="24.140625" bestFit="1" customWidth="1"/>
    <col min="1819" max="1819" width="14" bestFit="1" customWidth="1"/>
    <col min="1820" max="1820" width="25.140625" bestFit="1" customWidth="1"/>
    <col min="1821" max="1821" width="14" bestFit="1" customWidth="1"/>
    <col min="1822" max="1822" width="25.140625" bestFit="1" customWidth="1"/>
    <col min="1823" max="1823" width="14" bestFit="1" customWidth="1"/>
    <col min="1824" max="1824" width="25.140625" bestFit="1" customWidth="1"/>
    <col min="1825" max="1825" width="14" bestFit="1" customWidth="1"/>
    <col min="1826" max="1826" width="25.140625" bestFit="1" customWidth="1"/>
    <col min="1827" max="1827" width="14" bestFit="1" customWidth="1"/>
    <col min="1828" max="1828" width="24.140625" bestFit="1" customWidth="1"/>
    <col min="1829" max="1829" width="13" bestFit="1" customWidth="1"/>
    <col min="1830" max="1830" width="25.140625" bestFit="1" customWidth="1"/>
    <col min="1831" max="1831" width="14" bestFit="1" customWidth="1"/>
    <col min="1832" max="1832" width="25.140625" bestFit="1" customWidth="1"/>
    <col min="1833" max="1833" width="14" bestFit="1" customWidth="1"/>
    <col min="1834" max="1834" width="25.140625" bestFit="1" customWidth="1"/>
    <col min="1835" max="1835" width="11" bestFit="1" customWidth="1"/>
    <col min="1836" max="1837" width="5" bestFit="1" customWidth="1"/>
    <col min="1838" max="1838" width="13.85546875" bestFit="1" customWidth="1"/>
    <col min="1839" max="1839" width="14" bestFit="1" customWidth="1"/>
    <col min="1840" max="1841" width="5" bestFit="1" customWidth="1"/>
    <col min="1842" max="1842" width="25.140625" bestFit="1" customWidth="1"/>
    <col min="1843" max="1843" width="14" bestFit="1" customWidth="1"/>
    <col min="1844" max="1844" width="25.140625" bestFit="1" customWidth="1"/>
    <col min="1845" max="1845" width="14" bestFit="1" customWidth="1"/>
    <col min="1846" max="1846" width="24.140625" bestFit="1" customWidth="1"/>
    <col min="1847" max="1847" width="14" bestFit="1" customWidth="1"/>
    <col min="1848" max="1848" width="25.140625" bestFit="1" customWidth="1"/>
    <col min="1849" max="1849" width="14" bestFit="1" customWidth="1"/>
    <col min="1850" max="1850" width="24.140625" bestFit="1" customWidth="1"/>
    <col min="1851" max="1851" width="13" bestFit="1" customWidth="1"/>
    <col min="1852" max="1852" width="25.140625" bestFit="1" customWidth="1"/>
    <col min="1853" max="1853" width="14" bestFit="1" customWidth="1"/>
    <col min="1854" max="1854" width="25.140625" bestFit="1" customWidth="1"/>
    <col min="1855" max="1855" width="14" bestFit="1" customWidth="1"/>
    <col min="1856" max="1856" width="24.140625" bestFit="1" customWidth="1"/>
    <col min="1857" max="1857" width="9" bestFit="1" customWidth="1"/>
    <col min="1858" max="1859" width="5" bestFit="1" customWidth="1"/>
    <col min="1860" max="1860" width="11.7109375" bestFit="1" customWidth="1"/>
    <col min="1861" max="1861" width="14" bestFit="1" customWidth="1"/>
    <col min="1862" max="1862" width="25.140625" bestFit="1" customWidth="1"/>
    <col min="1863" max="1863" width="14" bestFit="1" customWidth="1"/>
    <col min="1864" max="1864" width="25.140625" bestFit="1" customWidth="1"/>
    <col min="1865" max="1865" width="14" bestFit="1" customWidth="1"/>
    <col min="1866" max="1866" width="25.140625" bestFit="1" customWidth="1"/>
    <col min="1867" max="1867" width="14" bestFit="1" customWidth="1"/>
    <col min="1868" max="1868" width="25.140625" bestFit="1" customWidth="1"/>
    <col min="1869" max="1869" width="14" bestFit="1" customWidth="1"/>
    <col min="1870" max="1870" width="25.140625" bestFit="1" customWidth="1"/>
    <col min="1871" max="1871" width="14" bestFit="1" customWidth="1"/>
    <col min="1872" max="1872" width="25.140625" bestFit="1" customWidth="1"/>
    <col min="1873" max="1873" width="14" bestFit="1" customWidth="1"/>
    <col min="1874" max="1874" width="25.140625" bestFit="1" customWidth="1"/>
    <col min="1875" max="1875" width="14" bestFit="1" customWidth="1"/>
    <col min="1876" max="1876" width="25.140625" bestFit="1" customWidth="1"/>
    <col min="1877" max="1877" width="14" bestFit="1" customWidth="1"/>
    <col min="1878" max="1878" width="25.140625" bestFit="1" customWidth="1"/>
    <col min="1879" max="1879" width="14" bestFit="1" customWidth="1"/>
    <col min="1880" max="1880" width="25.140625" bestFit="1" customWidth="1"/>
    <col min="1881" max="1881" width="14" bestFit="1" customWidth="1"/>
    <col min="1882" max="1882" width="25.140625" bestFit="1" customWidth="1"/>
    <col min="1883" max="1883" width="14" bestFit="1" customWidth="1"/>
    <col min="1884" max="1884" width="25.140625" bestFit="1" customWidth="1"/>
    <col min="1885" max="1885" width="13" bestFit="1" customWidth="1"/>
    <col min="1886" max="1887" width="5" bestFit="1" customWidth="1"/>
    <col min="1888" max="1888" width="25.140625" bestFit="1" customWidth="1"/>
    <col min="1889" max="1889" width="14" bestFit="1" customWidth="1"/>
    <col min="1890" max="1890" width="25.140625" bestFit="1" customWidth="1"/>
    <col min="1891" max="1891" width="14" bestFit="1" customWidth="1"/>
    <col min="1892" max="1892" width="25.140625" bestFit="1" customWidth="1"/>
    <col min="1893" max="1893" width="13" bestFit="1" customWidth="1"/>
    <col min="1894" max="1894" width="25.140625" bestFit="1" customWidth="1"/>
    <col min="1895" max="1895" width="14" bestFit="1" customWidth="1"/>
    <col min="1896" max="1896" width="25.140625" bestFit="1" customWidth="1"/>
    <col min="1897" max="1897" width="14" bestFit="1" customWidth="1"/>
    <col min="1898" max="1898" width="25.140625" bestFit="1" customWidth="1"/>
    <col min="1899" max="1899" width="14" bestFit="1" customWidth="1"/>
    <col min="1900" max="1900" width="25.140625" bestFit="1" customWidth="1"/>
    <col min="1901" max="1901" width="14" bestFit="1" customWidth="1"/>
    <col min="1902" max="1902" width="25.140625" bestFit="1" customWidth="1"/>
    <col min="1903" max="1903" width="14" bestFit="1" customWidth="1"/>
    <col min="1904" max="1904" width="25.140625" bestFit="1" customWidth="1"/>
    <col min="1905" max="1905" width="14" bestFit="1" customWidth="1"/>
    <col min="1906" max="1906" width="25.140625" bestFit="1" customWidth="1"/>
    <col min="1907" max="1907" width="14" bestFit="1" customWidth="1"/>
    <col min="1908" max="1908" width="25.140625" bestFit="1" customWidth="1"/>
    <col min="1909" max="1909" width="14" bestFit="1" customWidth="1"/>
    <col min="1910" max="1910" width="25.140625" bestFit="1" customWidth="1"/>
    <col min="1911" max="1911" width="14" bestFit="1" customWidth="1"/>
    <col min="1912" max="1912" width="25.140625" bestFit="1" customWidth="1"/>
    <col min="1913" max="1913" width="14" bestFit="1" customWidth="1"/>
    <col min="1914" max="1914" width="25.140625" bestFit="1" customWidth="1"/>
    <col min="1915" max="1915" width="14" bestFit="1" customWidth="1"/>
    <col min="1916" max="1916" width="25.140625" bestFit="1" customWidth="1"/>
    <col min="1917" max="1917" width="14" bestFit="1" customWidth="1"/>
    <col min="1918" max="1918" width="24.140625" bestFit="1" customWidth="1"/>
    <col min="1919" max="1919" width="13" bestFit="1" customWidth="1"/>
    <col min="1920" max="1920" width="23.140625" bestFit="1" customWidth="1"/>
    <col min="1921" max="1921" width="14" bestFit="1" customWidth="1"/>
    <col min="1922" max="1922" width="25.140625" bestFit="1" customWidth="1"/>
    <col min="1923" max="1923" width="14" bestFit="1" customWidth="1"/>
    <col min="1924" max="1924" width="25.140625" bestFit="1" customWidth="1"/>
    <col min="1925" max="1925" width="14" bestFit="1" customWidth="1"/>
    <col min="1926" max="1926" width="25.140625" bestFit="1" customWidth="1"/>
    <col min="1927" max="1927" width="14" bestFit="1" customWidth="1"/>
    <col min="1928" max="1928" width="23.140625" bestFit="1" customWidth="1"/>
    <col min="1929" max="1929" width="14" bestFit="1" customWidth="1"/>
    <col min="1930" max="1930" width="25.140625" bestFit="1" customWidth="1"/>
    <col min="1931" max="1931" width="14" bestFit="1" customWidth="1"/>
    <col min="1932" max="1932" width="25.140625" bestFit="1" customWidth="1"/>
    <col min="1933" max="1933" width="14" bestFit="1" customWidth="1"/>
    <col min="1934" max="1934" width="25.140625" bestFit="1" customWidth="1"/>
    <col min="1935" max="1935" width="14" bestFit="1" customWidth="1"/>
    <col min="1936" max="1936" width="25.140625" bestFit="1" customWidth="1"/>
    <col min="1937" max="1937" width="14" bestFit="1" customWidth="1"/>
    <col min="1938" max="1938" width="25.140625" bestFit="1" customWidth="1"/>
    <col min="1939" max="1939" width="14" bestFit="1" customWidth="1"/>
    <col min="1940" max="1940" width="25.140625" bestFit="1" customWidth="1"/>
    <col min="1941" max="1941" width="14" bestFit="1" customWidth="1"/>
    <col min="1942" max="1942" width="25.140625" bestFit="1" customWidth="1"/>
    <col min="1943" max="1943" width="14" bestFit="1" customWidth="1"/>
    <col min="1944" max="1944" width="25.140625" bestFit="1" customWidth="1"/>
    <col min="1945" max="1945" width="14" bestFit="1" customWidth="1"/>
    <col min="1946" max="1946" width="24.140625" bestFit="1" customWidth="1"/>
    <col min="1947" max="1947" width="14" bestFit="1" customWidth="1"/>
    <col min="1948" max="1948" width="24.140625" bestFit="1" customWidth="1"/>
    <col min="1949" max="1949" width="14" bestFit="1" customWidth="1"/>
    <col min="1950" max="1950" width="25.140625" bestFit="1" customWidth="1"/>
    <col min="1951" max="1951" width="14" bestFit="1" customWidth="1"/>
    <col min="1952" max="1952" width="25.140625" bestFit="1" customWidth="1"/>
    <col min="1953" max="1953" width="14" bestFit="1" customWidth="1"/>
    <col min="1954" max="1954" width="25.140625" bestFit="1" customWidth="1"/>
    <col min="1955" max="1955" width="14" bestFit="1" customWidth="1"/>
    <col min="1956" max="1956" width="25.140625" bestFit="1" customWidth="1"/>
    <col min="1957" max="1957" width="14" bestFit="1" customWidth="1"/>
    <col min="1958" max="1958" width="25.140625" bestFit="1" customWidth="1"/>
    <col min="1959" max="1959" width="14" bestFit="1" customWidth="1"/>
    <col min="1960" max="1960" width="25.140625" bestFit="1" customWidth="1"/>
    <col min="1961" max="1961" width="14" bestFit="1" customWidth="1"/>
    <col min="1962" max="1962" width="25.140625" bestFit="1" customWidth="1"/>
    <col min="1963" max="1963" width="14" bestFit="1" customWidth="1"/>
    <col min="1964" max="1964" width="25.140625" bestFit="1" customWidth="1"/>
    <col min="1965" max="1965" width="13" bestFit="1" customWidth="1"/>
    <col min="1966" max="1966" width="25.140625" bestFit="1" customWidth="1"/>
    <col min="1967" max="1967" width="14" bestFit="1" customWidth="1"/>
    <col min="1968" max="1968" width="25.140625" bestFit="1" customWidth="1"/>
    <col min="1969" max="1969" width="14" bestFit="1" customWidth="1"/>
    <col min="1970" max="1970" width="25.140625" bestFit="1" customWidth="1"/>
    <col min="1971" max="1971" width="13" bestFit="1" customWidth="1"/>
    <col min="1972" max="1972" width="24.140625" bestFit="1" customWidth="1"/>
    <col min="1973" max="1973" width="14" bestFit="1" customWidth="1"/>
    <col min="1974" max="1974" width="25.140625" bestFit="1" customWidth="1"/>
    <col min="1975" max="1975" width="13" bestFit="1" customWidth="1"/>
    <col min="1976" max="1976" width="25.140625" bestFit="1" customWidth="1"/>
    <col min="1977" max="1977" width="14" bestFit="1" customWidth="1"/>
    <col min="1978" max="1978" width="25.140625" bestFit="1" customWidth="1"/>
    <col min="1979" max="1979" width="14" bestFit="1" customWidth="1"/>
    <col min="1980" max="1980" width="25.140625" bestFit="1" customWidth="1"/>
    <col min="1981" max="1981" width="14" bestFit="1" customWidth="1"/>
    <col min="1982" max="1982" width="25.140625" bestFit="1" customWidth="1"/>
    <col min="1983" max="1983" width="14" bestFit="1" customWidth="1"/>
    <col min="1984" max="1984" width="25.140625" bestFit="1" customWidth="1"/>
    <col min="1985" max="1985" width="14" bestFit="1" customWidth="1"/>
    <col min="1986" max="1986" width="25.140625" bestFit="1" customWidth="1"/>
    <col min="1987" max="1987" width="14" bestFit="1" customWidth="1"/>
    <col min="1988" max="1988" width="25.140625" bestFit="1" customWidth="1"/>
    <col min="1989" max="1989" width="14" bestFit="1" customWidth="1"/>
    <col min="1990" max="1990" width="25.140625" bestFit="1" customWidth="1"/>
    <col min="1991" max="1991" width="14" bestFit="1" customWidth="1"/>
    <col min="1992" max="1992" width="25.140625" bestFit="1" customWidth="1"/>
    <col min="1993" max="1993" width="13" bestFit="1" customWidth="1"/>
    <col min="1994" max="1994" width="25.140625" bestFit="1" customWidth="1"/>
    <col min="1995" max="1995" width="14" bestFit="1" customWidth="1"/>
    <col min="1996" max="1996" width="25.140625" bestFit="1" customWidth="1"/>
    <col min="1997" max="1997" width="14" bestFit="1" customWidth="1"/>
    <col min="1998" max="1998" width="25.140625" bestFit="1" customWidth="1"/>
    <col min="1999" max="1999" width="14" bestFit="1" customWidth="1"/>
    <col min="2000" max="2000" width="24.140625" bestFit="1" customWidth="1"/>
    <col min="2001" max="2001" width="14" bestFit="1" customWidth="1"/>
    <col min="2002" max="2002" width="25.140625" bestFit="1" customWidth="1"/>
    <col min="2003" max="2003" width="14" bestFit="1" customWidth="1"/>
    <col min="2004" max="2004" width="25.140625" bestFit="1" customWidth="1"/>
    <col min="2005" max="2005" width="14" bestFit="1" customWidth="1"/>
    <col min="2006" max="2006" width="25.140625" bestFit="1" customWidth="1"/>
    <col min="2007" max="2007" width="14" bestFit="1" customWidth="1"/>
    <col min="2008" max="2008" width="25.140625" bestFit="1" customWidth="1"/>
    <col min="2009" max="2009" width="14" bestFit="1" customWidth="1"/>
    <col min="2010" max="2010" width="25.140625" bestFit="1" customWidth="1"/>
    <col min="2011" max="2011" width="14" bestFit="1" customWidth="1"/>
    <col min="2012" max="2012" width="25.140625" bestFit="1" customWidth="1"/>
    <col min="2013" max="2013" width="14" bestFit="1" customWidth="1"/>
    <col min="2014" max="2014" width="25.140625" bestFit="1" customWidth="1"/>
    <col min="2015" max="2015" width="14" bestFit="1" customWidth="1"/>
    <col min="2016" max="2016" width="25.140625" bestFit="1" customWidth="1"/>
    <col min="2017" max="2017" width="14" bestFit="1" customWidth="1"/>
    <col min="2018" max="2018" width="25.140625" bestFit="1" customWidth="1"/>
    <col min="2019" max="2019" width="14" bestFit="1" customWidth="1"/>
    <col min="2020" max="2020" width="25.140625" bestFit="1" customWidth="1"/>
    <col min="2021" max="2021" width="14" bestFit="1" customWidth="1"/>
    <col min="2022" max="2022" width="25.140625" bestFit="1" customWidth="1"/>
    <col min="2023" max="2023" width="14" bestFit="1" customWidth="1"/>
    <col min="2024" max="2025" width="5" bestFit="1" customWidth="1"/>
    <col min="2026" max="2026" width="25.140625" bestFit="1" customWidth="1"/>
    <col min="2027" max="2027" width="14" bestFit="1" customWidth="1"/>
    <col min="2028" max="2028" width="25.140625" bestFit="1" customWidth="1"/>
    <col min="2029" max="2029" width="13" bestFit="1" customWidth="1"/>
    <col min="2030" max="2030" width="25.140625" bestFit="1" customWidth="1"/>
    <col min="2031" max="2031" width="14" bestFit="1" customWidth="1"/>
    <col min="2032" max="2032" width="25.140625" bestFit="1" customWidth="1"/>
    <col min="2033" max="2033" width="14" bestFit="1" customWidth="1"/>
    <col min="2034" max="2034" width="24.140625" bestFit="1" customWidth="1"/>
    <col min="2035" max="2035" width="14" bestFit="1" customWidth="1"/>
    <col min="2036" max="2036" width="25.140625" bestFit="1" customWidth="1"/>
    <col min="2037" max="2037" width="14" bestFit="1" customWidth="1"/>
    <col min="2038" max="2038" width="25.140625" bestFit="1" customWidth="1"/>
    <col min="2039" max="2039" width="14" bestFit="1" customWidth="1"/>
    <col min="2040" max="2040" width="25.140625" bestFit="1" customWidth="1"/>
    <col min="2041" max="2041" width="14" bestFit="1" customWidth="1"/>
    <col min="2042" max="2042" width="25.140625" bestFit="1" customWidth="1"/>
    <col min="2043" max="2043" width="14" bestFit="1" customWidth="1"/>
    <col min="2044" max="2044" width="25.140625" bestFit="1" customWidth="1"/>
    <col min="2045" max="2045" width="14" bestFit="1" customWidth="1"/>
    <col min="2046" max="2046" width="25.140625" bestFit="1" customWidth="1"/>
    <col min="2047" max="2047" width="13" bestFit="1" customWidth="1"/>
    <col min="2048" max="2048" width="25.140625" bestFit="1" customWidth="1"/>
    <col min="2049" max="2049" width="14" bestFit="1" customWidth="1"/>
    <col min="2050" max="2050" width="25.140625" bestFit="1" customWidth="1"/>
    <col min="2051" max="2051" width="14" bestFit="1" customWidth="1"/>
    <col min="2052" max="2052" width="25.140625" bestFit="1" customWidth="1"/>
    <col min="2053" max="2053" width="14" bestFit="1" customWidth="1"/>
    <col min="2054" max="2054" width="25.140625" bestFit="1" customWidth="1"/>
    <col min="2055" max="2055" width="14" bestFit="1" customWidth="1"/>
    <col min="2056" max="2056" width="24.140625" bestFit="1" customWidth="1"/>
    <col min="2057" max="2057" width="14" bestFit="1" customWidth="1"/>
    <col min="2058" max="2058" width="24.140625" bestFit="1" customWidth="1"/>
    <col min="2059" max="2059" width="14" bestFit="1" customWidth="1"/>
    <col min="2060" max="2060" width="25.140625" bestFit="1" customWidth="1"/>
    <col min="2061" max="2061" width="14" bestFit="1" customWidth="1"/>
    <col min="2062" max="2062" width="25.140625" bestFit="1" customWidth="1"/>
    <col min="2063" max="2063" width="14" bestFit="1" customWidth="1"/>
    <col min="2064" max="2065" width="5" bestFit="1" customWidth="1"/>
    <col min="2066" max="2066" width="25.140625" bestFit="1" customWidth="1"/>
    <col min="2067" max="2067" width="14" bestFit="1" customWidth="1"/>
    <col min="2068" max="2068" width="25.140625" bestFit="1" customWidth="1"/>
    <col min="2069" max="2069" width="14" bestFit="1" customWidth="1"/>
    <col min="2070" max="2070" width="25.140625" bestFit="1" customWidth="1"/>
    <col min="2071" max="2071" width="14" bestFit="1" customWidth="1"/>
    <col min="2072" max="2072" width="25.140625" bestFit="1" customWidth="1"/>
    <col min="2073" max="2073" width="8" bestFit="1" customWidth="1"/>
    <col min="2074" max="2075" width="5" bestFit="1" customWidth="1"/>
    <col min="2076" max="2076" width="10.7109375" bestFit="1" customWidth="1"/>
    <col min="2077" max="2077" width="14" bestFit="1" customWidth="1"/>
    <col min="2078" max="2078" width="24.140625" bestFit="1" customWidth="1"/>
    <col min="2079" max="2079" width="13" bestFit="1" customWidth="1"/>
    <col min="2080" max="2080" width="25.140625" bestFit="1" customWidth="1"/>
    <col min="2081" max="2081" width="14" bestFit="1" customWidth="1"/>
    <col min="2082" max="2082" width="25.140625" bestFit="1" customWidth="1"/>
    <col min="2083" max="2083" width="14" bestFit="1" customWidth="1"/>
    <col min="2084" max="2084" width="25.140625" bestFit="1" customWidth="1"/>
    <col min="2085" max="2085" width="14" bestFit="1" customWidth="1"/>
    <col min="2086" max="2086" width="25.140625" bestFit="1" customWidth="1"/>
    <col min="2087" max="2087" width="14" bestFit="1" customWidth="1"/>
    <col min="2088" max="2088" width="25.140625" bestFit="1" customWidth="1"/>
    <col min="2089" max="2089" width="14" bestFit="1" customWidth="1"/>
    <col min="2090" max="2090" width="25.140625" bestFit="1" customWidth="1"/>
    <col min="2091" max="2091" width="14" bestFit="1" customWidth="1"/>
    <col min="2092" max="2092" width="25.140625" bestFit="1" customWidth="1"/>
    <col min="2093" max="2093" width="14" bestFit="1" customWidth="1"/>
    <col min="2094" max="2094" width="24.140625" bestFit="1" customWidth="1"/>
    <col min="2095" max="2095" width="14" bestFit="1" customWidth="1"/>
    <col min="2096" max="2096" width="25.140625" bestFit="1" customWidth="1"/>
    <col min="2097" max="2097" width="14" bestFit="1" customWidth="1"/>
    <col min="2098" max="2098" width="25.140625" bestFit="1" customWidth="1"/>
    <col min="2099" max="2099" width="14" bestFit="1" customWidth="1"/>
    <col min="2100" max="2100" width="24.140625" bestFit="1" customWidth="1"/>
    <col min="2101" max="2101" width="14" bestFit="1" customWidth="1"/>
    <col min="2102" max="2102" width="25.140625" bestFit="1" customWidth="1"/>
    <col min="2103" max="2103" width="14" bestFit="1" customWidth="1"/>
    <col min="2104" max="2104" width="25.140625" bestFit="1" customWidth="1"/>
    <col min="2105" max="2105" width="14" bestFit="1" customWidth="1"/>
    <col min="2106" max="2106" width="25.140625" bestFit="1" customWidth="1"/>
    <col min="2107" max="2107" width="14" bestFit="1" customWidth="1"/>
    <col min="2108" max="2108" width="25.140625" bestFit="1" customWidth="1"/>
    <col min="2109" max="2109" width="14" bestFit="1" customWidth="1"/>
    <col min="2110" max="2110" width="25.140625" bestFit="1" customWidth="1"/>
    <col min="2111" max="2111" width="14" bestFit="1" customWidth="1"/>
    <col min="2112" max="2112" width="25.140625" bestFit="1" customWidth="1"/>
    <col min="2113" max="2113" width="14" bestFit="1" customWidth="1"/>
    <col min="2114" max="2115" width="5" bestFit="1" customWidth="1"/>
    <col min="2116" max="2116" width="25.140625" bestFit="1" customWidth="1"/>
    <col min="2117" max="2117" width="14" bestFit="1" customWidth="1"/>
    <col min="2118" max="2118" width="25.140625" bestFit="1" customWidth="1"/>
    <col min="2119" max="2119" width="14" bestFit="1" customWidth="1"/>
    <col min="2120" max="2120" width="25.140625" bestFit="1" customWidth="1"/>
    <col min="2121" max="2121" width="13" bestFit="1" customWidth="1"/>
    <col min="2122" max="2122" width="24.140625" bestFit="1" customWidth="1"/>
    <col min="2123" max="2123" width="14" bestFit="1" customWidth="1"/>
    <col min="2124" max="2124" width="25.140625" bestFit="1" customWidth="1"/>
    <col min="2125" max="2125" width="14" bestFit="1" customWidth="1"/>
    <col min="2126" max="2126" width="25.140625" bestFit="1" customWidth="1"/>
    <col min="2127" max="2127" width="14" bestFit="1" customWidth="1"/>
    <col min="2128" max="2128" width="25.140625" bestFit="1" customWidth="1"/>
    <col min="2129" max="2129" width="14" bestFit="1" customWidth="1"/>
    <col min="2130" max="2130" width="25.140625" bestFit="1" customWidth="1"/>
    <col min="2131" max="2131" width="14" bestFit="1" customWidth="1"/>
    <col min="2132" max="2132" width="25.140625" bestFit="1" customWidth="1"/>
    <col min="2133" max="2133" width="14" bestFit="1" customWidth="1"/>
    <col min="2134" max="2135" width="5" bestFit="1" customWidth="1"/>
    <col min="2136" max="2136" width="25.140625" bestFit="1" customWidth="1"/>
    <col min="2137" max="2137" width="14" bestFit="1" customWidth="1"/>
    <col min="2138" max="2138" width="25.140625" bestFit="1" customWidth="1"/>
    <col min="2139" max="2139" width="14" bestFit="1" customWidth="1"/>
    <col min="2140" max="2140" width="25.140625" bestFit="1" customWidth="1"/>
    <col min="2141" max="2141" width="14" bestFit="1" customWidth="1"/>
    <col min="2142" max="2142" width="25.140625" bestFit="1" customWidth="1"/>
    <col min="2143" max="2143" width="14" bestFit="1" customWidth="1"/>
    <col min="2144" max="2144" width="25.140625" bestFit="1" customWidth="1"/>
    <col min="2145" max="2145" width="14" bestFit="1" customWidth="1"/>
    <col min="2146" max="2146" width="25.140625" bestFit="1" customWidth="1"/>
    <col min="2147" max="2147" width="14" bestFit="1" customWidth="1"/>
    <col min="2148" max="2148" width="25.140625" bestFit="1" customWidth="1"/>
    <col min="2149" max="2149" width="14" bestFit="1" customWidth="1"/>
    <col min="2150" max="2150" width="25.140625" bestFit="1" customWidth="1"/>
    <col min="2151" max="2151" width="14" bestFit="1" customWidth="1"/>
    <col min="2152" max="2152" width="25.140625" bestFit="1" customWidth="1"/>
    <col min="2153" max="2153" width="13" bestFit="1" customWidth="1"/>
    <col min="2154" max="2154" width="25.140625" bestFit="1" customWidth="1"/>
    <col min="2155" max="2155" width="14" bestFit="1" customWidth="1"/>
    <col min="2156" max="2156" width="25.140625" bestFit="1" customWidth="1"/>
    <col min="2157" max="2157" width="14" bestFit="1" customWidth="1"/>
    <col min="2158" max="2158" width="25.140625" bestFit="1" customWidth="1"/>
    <col min="2159" max="2159" width="14" bestFit="1" customWidth="1"/>
    <col min="2160" max="2160" width="24.140625" bestFit="1" customWidth="1"/>
    <col min="2161" max="2161" width="14" bestFit="1" customWidth="1"/>
    <col min="2162" max="2162" width="25.140625" bestFit="1" customWidth="1"/>
    <col min="2163" max="2163" width="14" bestFit="1" customWidth="1"/>
    <col min="2164" max="2164" width="25.140625" bestFit="1" customWidth="1"/>
    <col min="2165" max="2165" width="14" bestFit="1" customWidth="1"/>
    <col min="2166" max="2166" width="25.140625" bestFit="1" customWidth="1"/>
    <col min="2167" max="2167" width="14" bestFit="1" customWidth="1"/>
    <col min="2168" max="2168" width="25.140625" bestFit="1" customWidth="1"/>
    <col min="2169" max="2169" width="14" bestFit="1" customWidth="1"/>
    <col min="2170" max="2170" width="25.140625" bestFit="1" customWidth="1"/>
    <col min="2171" max="2171" width="14" bestFit="1" customWidth="1"/>
    <col min="2172" max="2172" width="25.140625" bestFit="1" customWidth="1"/>
    <col min="2173" max="2173" width="14" bestFit="1" customWidth="1"/>
    <col min="2174" max="2175" width="5" bestFit="1" customWidth="1"/>
    <col min="2176" max="2176" width="23.140625" bestFit="1" customWidth="1"/>
    <col min="2177" max="2177" width="14" bestFit="1" customWidth="1"/>
    <col min="2178" max="2178" width="25.140625" bestFit="1" customWidth="1"/>
    <col min="2179" max="2179" width="14" bestFit="1" customWidth="1"/>
    <col min="2180" max="2180" width="25.140625" bestFit="1" customWidth="1"/>
    <col min="2181" max="2181" width="14" bestFit="1" customWidth="1"/>
    <col min="2182" max="2183" width="5" bestFit="1" customWidth="1"/>
    <col min="2184" max="2184" width="25.140625" bestFit="1" customWidth="1"/>
    <col min="2185" max="2185" width="14" bestFit="1" customWidth="1"/>
    <col min="2186" max="2186" width="25.140625" bestFit="1" customWidth="1"/>
    <col min="2187" max="2187" width="14" bestFit="1" customWidth="1"/>
    <col min="2188" max="2188" width="25.140625" bestFit="1" customWidth="1"/>
    <col min="2189" max="2189" width="14" bestFit="1" customWidth="1"/>
    <col min="2190" max="2190" width="25.140625" bestFit="1" customWidth="1"/>
    <col min="2191" max="2191" width="14" bestFit="1" customWidth="1"/>
    <col min="2192" max="2192" width="25.140625" bestFit="1" customWidth="1"/>
    <col min="2193" max="2193" width="14" bestFit="1" customWidth="1"/>
    <col min="2194" max="2194" width="25.140625" bestFit="1" customWidth="1"/>
    <col min="2195" max="2195" width="14" bestFit="1" customWidth="1"/>
    <col min="2196" max="2196" width="25.140625" bestFit="1" customWidth="1"/>
    <col min="2197" max="2197" width="14" bestFit="1" customWidth="1"/>
    <col min="2198" max="2198" width="25.140625" bestFit="1" customWidth="1"/>
    <col min="2199" max="2199" width="14" bestFit="1" customWidth="1"/>
    <col min="2200" max="2200" width="25.140625" bestFit="1" customWidth="1"/>
    <col min="2201" max="2201" width="14" bestFit="1" customWidth="1"/>
    <col min="2202" max="2202" width="25.140625" bestFit="1" customWidth="1"/>
    <col min="2203" max="2203" width="14" bestFit="1" customWidth="1"/>
    <col min="2204" max="2204" width="25.140625" bestFit="1" customWidth="1"/>
    <col min="2205" max="2205" width="14" bestFit="1" customWidth="1"/>
    <col min="2206" max="2207" width="5" bestFit="1" customWidth="1"/>
    <col min="2208" max="2208" width="25.140625" bestFit="1" customWidth="1"/>
    <col min="2209" max="2209" width="14" bestFit="1" customWidth="1"/>
    <col min="2210" max="2210" width="25.140625" bestFit="1" customWidth="1"/>
    <col min="2211" max="2211" width="14" bestFit="1" customWidth="1"/>
    <col min="2212" max="2212" width="25.140625" bestFit="1" customWidth="1"/>
    <col min="2213" max="2213" width="14" bestFit="1" customWidth="1"/>
    <col min="2214" max="2215" width="5" bestFit="1" customWidth="1"/>
    <col min="2216" max="2216" width="25.140625" bestFit="1" customWidth="1"/>
    <col min="2217" max="2217" width="14" bestFit="1" customWidth="1"/>
    <col min="2218" max="2218" width="25.140625" bestFit="1" customWidth="1"/>
    <col min="2219" max="2219" width="14" bestFit="1" customWidth="1"/>
    <col min="2220" max="2220" width="25.140625" bestFit="1" customWidth="1"/>
    <col min="2221" max="2221" width="13" bestFit="1" customWidth="1"/>
    <col min="2222" max="2222" width="25.140625" bestFit="1" customWidth="1"/>
    <col min="2223" max="2223" width="14" bestFit="1" customWidth="1"/>
    <col min="2224" max="2224" width="25.140625" bestFit="1" customWidth="1"/>
    <col min="2225" max="2225" width="14" bestFit="1" customWidth="1"/>
    <col min="2226" max="2226" width="25.140625" bestFit="1" customWidth="1"/>
    <col min="2227" max="2227" width="14" bestFit="1" customWidth="1"/>
    <col min="2228" max="2228" width="24.140625" bestFit="1" customWidth="1"/>
    <col min="2229" max="2229" width="14" bestFit="1" customWidth="1"/>
    <col min="2230" max="2230" width="25.140625" bestFit="1" customWidth="1"/>
    <col min="2231" max="2231" width="14" bestFit="1" customWidth="1"/>
    <col min="2232" max="2232" width="25.140625" bestFit="1" customWidth="1"/>
    <col min="2233" max="2233" width="14" bestFit="1" customWidth="1"/>
    <col min="2234" max="2234" width="25.140625" bestFit="1" customWidth="1"/>
    <col min="2235" max="2235" width="13" bestFit="1" customWidth="1"/>
    <col min="2236" max="2236" width="25.140625" bestFit="1" customWidth="1"/>
    <col min="2237" max="2237" width="14" bestFit="1" customWidth="1"/>
    <col min="2238" max="2238" width="25.140625" bestFit="1" customWidth="1"/>
    <col min="2239" max="2239" width="14" bestFit="1" customWidth="1"/>
    <col min="2240" max="2240" width="25.140625" bestFit="1" customWidth="1"/>
    <col min="2241" max="2241" width="14" bestFit="1" customWidth="1"/>
    <col min="2242" max="2242" width="25.140625" bestFit="1" customWidth="1"/>
    <col min="2243" max="2243" width="14" bestFit="1" customWidth="1"/>
    <col min="2244" max="2244" width="25.140625" bestFit="1" customWidth="1"/>
    <col min="2245" max="2245" width="14" bestFit="1" customWidth="1"/>
    <col min="2246" max="2246" width="25.140625" bestFit="1" customWidth="1"/>
    <col min="2247" max="2247" width="14" bestFit="1" customWidth="1"/>
    <col min="2248" max="2248" width="24.140625" bestFit="1" customWidth="1"/>
    <col min="2249" max="2249" width="14" bestFit="1" customWidth="1"/>
    <col min="2250" max="2250" width="25.140625" bestFit="1" customWidth="1"/>
    <col min="2251" max="2251" width="14" bestFit="1" customWidth="1"/>
    <col min="2252" max="2252" width="25.140625" bestFit="1" customWidth="1"/>
    <col min="2253" max="2253" width="14" bestFit="1" customWidth="1"/>
    <col min="2254" max="2254" width="25.140625" bestFit="1" customWidth="1"/>
    <col min="2255" max="2255" width="14" bestFit="1" customWidth="1"/>
    <col min="2256" max="2256" width="24.140625" bestFit="1" customWidth="1"/>
    <col min="2257" max="2257" width="14" bestFit="1" customWidth="1"/>
    <col min="2258" max="2258" width="25.140625" bestFit="1" customWidth="1"/>
    <col min="2259" max="2259" width="14" bestFit="1" customWidth="1"/>
    <col min="2260" max="2260" width="23.140625" bestFit="1" customWidth="1"/>
    <col min="2261" max="2261" width="14" bestFit="1" customWidth="1"/>
    <col min="2262" max="2262" width="23.140625" bestFit="1" customWidth="1"/>
    <col min="2263" max="2263" width="14" bestFit="1" customWidth="1"/>
    <col min="2264" max="2264" width="25.140625" bestFit="1" customWidth="1"/>
    <col min="2265" max="2265" width="14" bestFit="1" customWidth="1"/>
    <col min="2266" max="2267" width="5" bestFit="1" customWidth="1"/>
    <col min="2268" max="2268" width="25.140625" bestFit="1" customWidth="1"/>
    <col min="2269" max="2269" width="14" bestFit="1" customWidth="1"/>
    <col min="2270" max="2270" width="25.140625" bestFit="1" customWidth="1"/>
    <col min="2271" max="2271" width="14" bestFit="1" customWidth="1"/>
    <col min="2272" max="2272" width="24.140625" bestFit="1" customWidth="1"/>
    <col min="2273" max="2273" width="14" bestFit="1" customWidth="1"/>
    <col min="2274" max="2274" width="25.140625" bestFit="1" customWidth="1"/>
    <col min="2275" max="2275" width="14" bestFit="1" customWidth="1"/>
    <col min="2276" max="2276" width="25.140625" bestFit="1" customWidth="1"/>
    <col min="2277" max="2277" width="13" bestFit="1" customWidth="1"/>
    <col min="2278" max="2278" width="25.140625" bestFit="1" customWidth="1"/>
    <col min="2279" max="2279" width="14" bestFit="1" customWidth="1"/>
    <col min="2280" max="2280" width="25.140625" bestFit="1" customWidth="1"/>
    <col min="2281" max="2281" width="14" bestFit="1" customWidth="1"/>
    <col min="2282" max="2282" width="25.140625" bestFit="1" customWidth="1"/>
    <col min="2283" max="2283" width="14" bestFit="1" customWidth="1"/>
    <col min="2284" max="2284" width="25.140625" bestFit="1" customWidth="1"/>
    <col min="2285" max="2285" width="14" bestFit="1" customWidth="1"/>
    <col min="2286" max="2286" width="25.140625" bestFit="1" customWidth="1"/>
    <col min="2287" max="2287" width="14" bestFit="1" customWidth="1"/>
    <col min="2288" max="2288" width="25.140625" bestFit="1" customWidth="1"/>
    <col min="2289" max="2289" width="14" bestFit="1" customWidth="1"/>
    <col min="2290" max="2290" width="25.140625" bestFit="1" customWidth="1"/>
    <col min="2291" max="2291" width="14" bestFit="1" customWidth="1"/>
    <col min="2292" max="2292" width="24.140625" bestFit="1" customWidth="1"/>
    <col min="2293" max="2293" width="14" bestFit="1" customWidth="1"/>
    <col min="2294" max="2294" width="25.140625" bestFit="1" customWidth="1"/>
    <col min="2295" max="2295" width="14" bestFit="1" customWidth="1"/>
    <col min="2296" max="2296" width="25.140625" bestFit="1" customWidth="1"/>
    <col min="2297" max="2297" width="14" bestFit="1" customWidth="1"/>
    <col min="2298" max="2298" width="25.140625" bestFit="1" customWidth="1"/>
    <col min="2299" max="2299" width="14" bestFit="1" customWidth="1"/>
    <col min="2300" max="2300" width="25.140625" bestFit="1" customWidth="1"/>
    <col min="2301" max="2301" width="14" bestFit="1" customWidth="1"/>
    <col min="2302" max="2302" width="25.140625" bestFit="1" customWidth="1"/>
    <col min="2303" max="2303" width="14" bestFit="1" customWidth="1"/>
    <col min="2304" max="2304" width="25.140625" bestFit="1" customWidth="1"/>
    <col min="2305" max="2305" width="14" bestFit="1" customWidth="1"/>
    <col min="2306" max="2306" width="25.140625" bestFit="1" customWidth="1"/>
    <col min="2307" max="2307" width="13" bestFit="1" customWidth="1"/>
    <col min="2308" max="2309" width="5" bestFit="1" customWidth="1"/>
    <col min="2310" max="2310" width="25.140625" bestFit="1" customWidth="1"/>
    <col min="2311" max="2311" width="13" bestFit="1" customWidth="1"/>
    <col min="2312" max="2312" width="25.140625" bestFit="1" customWidth="1"/>
    <col min="2313" max="2313" width="14" bestFit="1" customWidth="1"/>
    <col min="2314" max="2314" width="25.140625" bestFit="1" customWidth="1"/>
    <col min="2315" max="2315" width="14" bestFit="1" customWidth="1"/>
    <col min="2316" max="2316" width="25.140625" bestFit="1" customWidth="1"/>
    <col min="2317" max="2317" width="14" bestFit="1" customWidth="1"/>
    <col min="2318" max="2318" width="24.140625" bestFit="1" customWidth="1"/>
    <col min="2319" max="2319" width="14" bestFit="1" customWidth="1"/>
    <col min="2320" max="2320" width="25.140625" bestFit="1" customWidth="1"/>
    <col min="2321" max="2321" width="14" bestFit="1" customWidth="1"/>
    <col min="2322" max="2322" width="25.140625" bestFit="1" customWidth="1"/>
    <col min="2323" max="2323" width="14" bestFit="1" customWidth="1"/>
    <col min="2324" max="2324" width="25.140625" bestFit="1" customWidth="1"/>
    <col min="2325" max="2325" width="14" bestFit="1" customWidth="1"/>
    <col min="2326" max="2326" width="24.140625" bestFit="1" customWidth="1"/>
    <col min="2327" max="2327" width="14" bestFit="1" customWidth="1"/>
    <col min="2328" max="2328" width="25.140625" bestFit="1" customWidth="1"/>
    <col min="2329" max="2329" width="14" bestFit="1" customWidth="1"/>
    <col min="2330" max="2330" width="25.140625" bestFit="1" customWidth="1"/>
    <col min="2331" max="2331" width="14" bestFit="1" customWidth="1"/>
    <col min="2332" max="2332" width="25.140625" bestFit="1" customWidth="1"/>
    <col min="2333" max="2333" width="14" bestFit="1" customWidth="1"/>
    <col min="2334" max="2334" width="25.140625" bestFit="1" customWidth="1"/>
    <col min="2335" max="2335" width="14" bestFit="1" customWidth="1"/>
    <col min="2336" max="2336" width="25.140625" bestFit="1" customWidth="1"/>
    <col min="2337" max="2337" width="14" bestFit="1" customWidth="1"/>
    <col min="2338" max="2338" width="25.140625" bestFit="1" customWidth="1"/>
    <col min="2339" max="2339" width="13" bestFit="1" customWidth="1"/>
    <col min="2340" max="2340" width="25.140625" bestFit="1" customWidth="1"/>
    <col min="2341" max="2341" width="14" bestFit="1" customWidth="1"/>
    <col min="2342" max="2342" width="25.140625" bestFit="1" customWidth="1"/>
    <col min="2343" max="2343" width="14" bestFit="1" customWidth="1"/>
    <col min="2344" max="2344" width="24.140625" bestFit="1" customWidth="1"/>
    <col min="2345" max="2345" width="14" bestFit="1" customWidth="1"/>
    <col min="2346" max="2346" width="25.140625" bestFit="1" customWidth="1"/>
    <col min="2347" max="2347" width="14" bestFit="1" customWidth="1"/>
    <col min="2348" max="2348" width="25.140625" bestFit="1" customWidth="1"/>
    <col min="2349" max="2349" width="14" bestFit="1" customWidth="1"/>
    <col min="2350" max="2350" width="25.140625" bestFit="1" customWidth="1"/>
    <col min="2351" max="2351" width="14" bestFit="1" customWidth="1"/>
    <col min="2352" max="2352" width="25.140625" bestFit="1" customWidth="1"/>
    <col min="2353" max="2353" width="14" bestFit="1" customWidth="1"/>
    <col min="2354" max="2354" width="25.140625" bestFit="1" customWidth="1"/>
    <col min="2355" max="2355" width="14" bestFit="1" customWidth="1"/>
    <col min="2356" max="2356" width="25.140625" bestFit="1" customWidth="1"/>
    <col min="2357" max="2357" width="14" bestFit="1" customWidth="1"/>
    <col min="2358" max="2358" width="25.140625" bestFit="1" customWidth="1"/>
    <col min="2359" max="2359" width="14" bestFit="1" customWidth="1"/>
    <col min="2360" max="2360" width="25.140625" bestFit="1" customWidth="1"/>
    <col min="2361" max="2361" width="14" bestFit="1" customWidth="1"/>
    <col min="2362" max="2362" width="24.140625" bestFit="1" customWidth="1"/>
    <col min="2363" max="2363" width="14" bestFit="1" customWidth="1"/>
    <col min="2364" max="2364" width="25.140625" bestFit="1" customWidth="1"/>
    <col min="2365" max="2365" width="14" bestFit="1" customWidth="1"/>
    <col min="2366" max="2366" width="25.140625" bestFit="1" customWidth="1"/>
    <col min="2367" max="2367" width="14" bestFit="1" customWidth="1"/>
    <col min="2368" max="2368" width="25.140625" bestFit="1" customWidth="1"/>
    <col min="2369" max="2369" width="14" bestFit="1" customWidth="1"/>
    <col min="2370" max="2370" width="25.140625" bestFit="1" customWidth="1"/>
    <col min="2371" max="2371" width="14" bestFit="1" customWidth="1"/>
    <col min="2372" max="2372" width="25.140625" bestFit="1" customWidth="1"/>
    <col min="2373" max="2373" width="14" bestFit="1" customWidth="1"/>
    <col min="2374" max="2374" width="25.140625" bestFit="1" customWidth="1"/>
    <col min="2375" max="2375" width="14" bestFit="1" customWidth="1"/>
    <col min="2376" max="2376" width="25.140625" bestFit="1" customWidth="1"/>
    <col min="2377" max="2377" width="14" bestFit="1" customWidth="1"/>
    <col min="2378" max="2378" width="25.140625" bestFit="1" customWidth="1"/>
    <col min="2379" max="2379" width="14" bestFit="1" customWidth="1"/>
    <col min="2380" max="2380" width="25.140625" bestFit="1" customWidth="1"/>
    <col min="2381" max="2381" width="14" bestFit="1" customWidth="1"/>
    <col min="2382" max="2382" width="25.140625" bestFit="1" customWidth="1"/>
    <col min="2383" max="2383" width="14" bestFit="1" customWidth="1"/>
    <col min="2384" max="2384" width="25.140625" bestFit="1" customWidth="1"/>
    <col min="2385" max="2385" width="14" bestFit="1" customWidth="1"/>
    <col min="2386" max="2386" width="25.140625" bestFit="1" customWidth="1"/>
    <col min="2387" max="2387" width="14" bestFit="1" customWidth="1"/>
    <col min="2388" max="2388" width="24.140625" bestFit="1" customWidth="1"/>
    <col min="2389" max="2389" width="14" bestFit="1" customWidth="1"/>
    <col min="2390" max="2390" width="25.140625" bestFit="1" customWidth="1"/>
    <col min="2391" max="2391" width="14" bestFit="1" customWidth="1"/>
    <col min="2392" max="2393" width="5" bestFit="1" customWidth="1"/>
    <col min="2394" max="2394" width="25.140625" bestFit="1" customWidth="1"/>
    <col min="2395" max="2395" width="14" bestFit="1" customWidth="1"/>
    <col min="2396" max="2396" width="25.140625" bestFit="1" customWidth="1"/>
    <col min="2397" max="2397" width="8" bestFit="1" customWidth="1"/>
    <col min="2398" max="2399" width="5" bestFit="1" customWidth="1"/>
    <col min="2400" max="2400" width="10.7109375" bestFit="1" customWidth="1"/>
    <col min="2401" max="2401" width="13" bestFit="1" customWidth="1"/>
    <col min="2402" max="2402" width="25.140625" bestFit="1" customWidth="1"/>
    <col min="2403" max="2403" width="14" bestFit="1" customWidth="1"/>
    <col min="2404" max="2404" width="25.140625" bestFit="1" customWidth="1"/>
    <col min="2405" max="2405" width="14" bestFit="1" customWidth="1"/>
    <col min="2406" max="2406" width="25.140625" bestFit="1" customWidth="1"/>
    <col min="2407" max="2407" width="13" bestFit="1" customWidth="1"/>
    <col min="2408" max="2408" width="25.140625" bestFit="1" customWidth="1"/>
    <col min="2409" max="2409" width="14" bestFit="1" customWidth="1"/>
    <col min="2410" max="2410" width="25.140625" bestFit="1" customWidth="1"/>
    <col min="2411" max="2411" width="14" bestFit="1" customWidth="1"/>
    <col min="2412" max="2412" width="24.140625" bestFit="1" customWidth="1"/>
    <col min="2413" max="2413" width="14" bestFit="1" customWidth="1"/>
    <col min="2414" max="2415" width="5" bestFit="1" customWidth="1"/>
    <col min="2416" max="2416" width="25.140625" bestFit="1" customWidth="1"/>
    <col min="2417" max="2417" width="14" bestFit="1" customWidth="1"/>
    <col min="2418" max="2418" width="25.140625" bestFit="1" customWidth="1"/>
    <col min="2419" max="2419" width="14" bestFit="1" customWidth="1"/>
    <col min="2420" max="2420" width="25.140625" bestFit="1" customWidth="1"/>
    <col min="2421" max="2421" width="12" bestFit="1" customWidth="1"/>
    <col min="2422" max="2422" width="25.140625" bestFit="1" customWidth="1"/>
    <col min="2423" max="2423" width="14" bestFit="1" customWidth="1"/>
    <col min="2424" max="2424" width="25.140625" bestFit="1" customWidth="1"/>
    <col min="2425" max="2425" width="14" bestFit="1" customWidth="1"/>
    <col min="2426" max="2426" width="25.140625" bestFit="1" customWidth="1"/>
    <col min="2427" max="2427" width="14" bestFit="1" customWidth="1"/>
    <col min="2428" max="2428" width="25.140625" bestFit="1" customWidth="1"/>
    <col min="2429" max="2429" width="14" bestFit="1" customWidth="1"/>
    <col min="2430" max="2430" width="25.140625" bestFit="1" customWidth="1"/>
    <col min="2431" max="2431" width="14" bestFit="1" customWidth="1"/>
    <col min="2432" max="2432" width="25.140625" bestFit="1" customWidth="1"/>
    <col min="2433" max="2433" width="13" bestFit="1" customWidth="1"/>
    <col min="2434" max="2434" width="25.140625" bestFit="1" customWidth="1"/>
    <col min="2435" max="2435" width="13" bestFit="1" customWidth="1"/>
    <col min="2436" max="2436" width="24.140625" bestFit="1" customWidth="1"/>
    <col min="2437" max="2437" width="14" bestFit="1" customWidth="1"/>
    <col min="2438" max="2438" width="25.140625" bestFit="1" customWidth="1"/>
    <col min="2439" max="2439" width="14" bestFit="1" customWidth="1"/>
    <col min="2440" max="2440" width="24.140625" bestFit="1" customWidth="1"/>
    <col min="2441" max="2441" width="14" bestFit="1" customWidth="1"/>
    <col min="2442" max="2442" width="25.140625" bestFit="1" customWidth="1"/>
    <col min="2443" max="2443" width="14" bestFit="1" customWidth="1"/>
    <col min="2444" max="2444" width="25.140625" bestFit="1" customWidth="1"/>
    <col min="2445" max="2445" width="14" bestFit="1" customWidth="1"/>
    <col min="2446" max="2446" width="25.140625" bestFit="1" customWidth="1"/>
    <col min="2447" max="2447" width="14" bestFit="1" customWidth="1"/>
    <col min="2448" max="2448" width="25.140625" bestFit="1" customWidth="1"/>
    <col min="2449" max="2449" width="14" bestFit="1" customWidth="1"/>
    <col min="2450" max="2450" width="25.140625" bestFit="1" customWidth="1"/>
    <col min="2451" max="2451" width="14" bestFit="1" customWidth="1"/>
    <col min="2452" max="2452" width="24.140625" bestFit="1" customWidth="1"/>
    <col min="2453" max="2453" width="14" bestFit="1" customWidth="1"/>
    <col min="2454" max="2454" width="25.140625" bestFit="1" customWidth="1"/>
    <col min="2455" max="2455" width="14" bestFit="1" customWidth="1"/>
    <col min="2456" max="2456" width="25.140625" bestFit="1" customWidth="1"/>
    <col min="2457" max="2457" width="13" bestFit="1" customWidth="1"/>
    <col min="2458" max="2458" width="25.140625" bestFit="1" customWidth="1"/>
    <col min="2459" max="2459" width="14" bestFit="1" customWidth="1"/>
    <col min="2460" max="2460" width="25.140625" bestFit="1" customWidth="1"/>
    <col min="2461" max="2461" width="14" bestFit="1" customWidth="1"/>
    <col min="2462" max="2462" width="24.140625" bestFit="1" customWidth="1"/>
    <col min="2463" max="2463" width="14" bestFit="1" customWidth="1"/>
    <col min="2464" max="2464" width="25.140625" bestFit="1" customWidth="1"/>
    <col min="2465" max="2465" width="14" bestFit="1" customWidth="1"/>
    <col min="2466" max="2466" width="25.140625" bestFit="1" customWidth="1"/>
    <col min="2467" max="2467" width="14" bestFit="1" customWidth="1"/>
    <col min="2468" max="2468" width="25.140625" bestFit="1" customWidth="1"/>
    <col min="2469" max="2469" width="14" bestFit="1" customWidth="1"/>
    <col min="2470" max="2470" width="25.140625" bestFit="1" customWidth="1"/>
    <col min="2471" max="2471" width="14" bestFit="1" customWidth="1"/>
    <col min="2472" max="2472" width="25.140625" bestFit="1" customWidth="1"/>
    <col min="2473" max="2473" width="14" bestFit="1" customWidth="1"/>
    <col min="2474" max="2474" width="25.140625" bestFit="1" customWidth="1"/>
    <col min="2475" max="2475" width="14" bestFit="1" customWidth="1"/>
    <col min="2476" max="2476" width="25.140625" bestFit="1" customWidth="1"/>
    <col min="2477" max="2477" width="14" bestFit="1" customWidth="1"/>
    <col min="2478" max="2478" width="25.140625" bestFit="1" customWidth="1"/>
    <col min="2479" max="2479" width="14" bestFit="1" customWidth="1"/>
    <col min="2480" max="2480" width="25.140625" bestFit="1" customWidth="1"/>
    <col min="2481" max="2481" width="14" bestFit="1" customWidth="1"/>
    <col min="2482" max="2482" width="25.140625" bestFit="1" customWidth="1"/>
    <col min="2483" max="2483" width="14" bestFit="1" customWidth="1"/>
    <col min="2484" max="2484" width="25.140625" bestFit="1" customWidth="1"/>
    <col min="2485" max="2485" width="14" bestFit="1" customWidth="1"/>
    <col min="2486" max="2486" width="25.140625" bestFit="1" customWidth="1"/>
    <col min="2487" max="2487" width="14" bestFit="1" customWidth="1"/>
    <col min="2488" max="2488" width="25.140625" bestFit="1" customWidth="1"/>
    <col min="2489" max="2489" width="14" bestFit="1" customWidth="1"/>
    <col min="2490" max="2490" width="25.140625" bestFit="1" customWidth="1"/>
    <col min="2491" max="2491" width="14" bestFit="1" customWidth="1"/>
    <col min="2492" max="2492" width="25.140625" bestFit="1" customWidth="1"/>
    <col min="2493" max="2493" width="14" bestFit="1" customWidth="1"/>
    <col min="2494" max="2494" width="24.140625" bestFit="1" customWidth="1"/>
    <col min="2495" max="2495" width="14" bestFit="1" customWidth="1"/>
    <col min="2496" max="2496" width="25.140625" bestFit="1" customWidth="1"/>
    <col min="2497" max="2497" width="14" bestFit="1" customWidth="1"/>
    <col min="2498" max="2498" width="25.140625" bestFit="1" customWidth="1"/>
    <col min="2499" max="2499" width="13" bestFit="1" customWidth="1"/>
    <col min="2500" max="2500" width="25.140625" bestFit="1" customWidth="1"/>
    <col min="2501" max="2501" width="14" bestFit="1" customWidth="1"/>
    <col min="2502" max="2502" width="25.140625" bestFit="1" customWidth="1"/>
    <col min="2503" max="2503" width="14" bestFit="1" customWidth="1"/>
    <col min="2504" max="2504" width="25.140625" bestFit="1" customWidth="1"/>
    <col min="2505" max="2505" width="14" bestFit="1" customWidth="1"/>
    <col min="2506" max="2506" width="25.140625" bestFit="1" customWidth="1"/>
    <col min="2507" max="2507" width="14" bestFit="1" customWidth="1"/>
    <col min="2508" max="2508" width="25.140625" bestFit="1" customWidth="1"/>
    <col min="2509" max="2509" width="14" bestFit="1" customWidth="1"/>
    <col min="2510" max="2510" width="25.140625" bestFit="1" customWidth="1"/>
    <col min="2511" max="2511" width="14" bestFit="1" customWidth="1"/>
    <col min="2512" max="2512" width="24.140625" bestFit="1" customWidth="1"/>
    <col min="2513" max="2513" width="14" bestFit="1" customWidth="1"/>
    <col min="2514" max="2514" width="25.140625" bestFit="1" customWidth="1"/>
    <col min="2515" max="2515" width="14" bestFit="1" customWidth="1"/>
    <col min="2516" max="2516" width="25.140625" bestFit="1" customWidth="1"/>
    <col min="2517" max="2517" width="14" bestFit="1" customWidth="1"/>
    <col min="2518" max="2518" width="25.140625" bestFit="1" customWidth="1"/>
    <col min="2519" max="2519" width="14" bestFit="1" customWidth="1"/>
    <col min="2520" max="2521" width="5" bestFit="1" customWidth="1"/>
    <col min="2522" max="2522" width="25.140625" bestFit="1" customWidth="1"/>
    <col min="2523" max="2523" width="14" bestFit="1" customWidth="1"/>
    <col min="2524" max="2524" width="25.140625" bestFit="1" customWidth="1"/>
    <col min="2525" max="2525" width="14" bestFit="1" customWidth="1"/>
    <col min="2526" max="2527" width="5" bestFit="1" customWidth="1"/>
    <col min="2528" max="2528" width="25.140625" bestFit="1" customWidth="1"/>
    <col min="2529" max="2529" width="14" bestFit="1" customWidth="1"/>
    <col min="2530" max="2530" width="25.140625" bestFit="1" customWidth="1"/>
    <col min="2531" max="2531" width="14" bestFit="1" customWidth="1"/>
    <col min="2532" max="2532" width="25.140625" bestFit="1" customWidth="1"/>
    <col min="2533" max="2533" width="14" bestFit="1" customWidth="1"/>
    <col min="2534" max="2534" width="25.140625" bestFit="1" customWidth="1"/>
    <col min="2535" max="2535" width="14" bestFit="1" customWidth="1"/>
    <col min="2536" max="2536" width="25.140625" bestFit="1" customWidth="1"/>
    <col min="2537" max="2537" width="14" bestFit="1" customWidth="1"/>
    <col min="2538" max="2538" width="25.140625" bestFit="1" customWidth="1"/>
    <col min="2539" max="2539" width="14" bestFit="1" customWidth="1"/>
    <col min="2540" max="2540" width="25.140625" bestFit="1" customWidth="1"/>
    <col min="2541" max="2541" width="14" bestFit="1" customWidth="1"/>
    <col min="2542" max="2542" width="25.140625" bestFit="1" customWidth="1"/>
    <col min="2543" max="2543" width="14" bestFit="1" customWidth="1"/>
    <col min="2544" max="2544" width="25.140625" bestFit="1" customWidth="1"/>
    <col min="2545" max="2545" width="14" bestFit="1" customWidth="1"/>
    <col min="2546" max="2546" width="25.140625" bestFit="1" customWidth="1"/>
    <col min="2547" max="2547" width="14" bestFit="1" customWidth="1"/>
    <col min="2548" max="2548" width="24.140625" bestFit="1" customWidth="1"/>
    <col min="2549" max="2549" width="14" bestFit="1" customWidth="1"/>
    <col min="2550" max="2550" width="25.140625" bestFit="1" customWidth="1"/>
    <col min="2551" max="2551" width="14" bestFit="1" customWidth="1"/>
    <col min="2552" max="2552" width="25.140625" bestFit="1" customWidth="1"/>
    <col min="2553" max="2553" width="14" bestFit="1" customWidth="1"/>
    <col min="2554" max="2554" width="25.140625" bestFit="1" customWidth="1"/>
    <col min="2555" max="2555" width="14" bestFit="1" customWidth="1"/>
    <col min="2556" max="2557" width="5" bestFit="1" customWidth="1"/>
    <col min="2558" max="2558" width="25.140625" bestFit="1" customWidth="1"/>
    <col min="2559" max="2559" width="14" bestFit="1" customWidth="1"/>
    <col min="2560" max="2560" width="25.140625" bestFit="1" customWidth="1"/>
    <col min="2561" max="2561" width="14" bestFit="1" customWidth="1"/>
    <col min="2562" max="2562" width="25.140625" bestFit="1" customWidth="1"/>
    <col min="2563" max="2563" width="14" bestFit="1" customWidth="1"/>
    <col min="2564" max="2564" width="25.140625" bestFit="1" customWidth="1"/>
    <col min="2565" max="2565" width="14" bestFit="1" customWidth="1"/>
    <col min="2566" max="2566" width="25.140625" bestFit="1" customWidth="1"/>
    <col min="2567" max="2567" width="14" bestFit="1" customWidth="1"/>
    <col min="2568" max="2568" width="25.140625" bestFit="1" customWidth="1"/>
    <col min="2569" max="2569" width="14" bestFit="1" customWidth="1"/>
    <col min="2570" max="2570" width="25.140625" bestFit="1" customWidth="1"/>
    <col min="2571" max="2571" width="14" bestFit="1" customWidth="1"/>
    <col min="2572" max="2572" width="25.140625" bestFit="1" customWidth="1"/>
    <col min="2573" max="2573" width="14" bestFit="1" customWidth="1"/>
    <col min="2574" max="2574" width="25.140625" bestFit="1" customWidth="1"/>
    <col min="2575" max="2575" width="14" bestFit="1" customWidth="1"/>
    <col min="2576" max="2576" width="25.140625" bestFit="1" customWidth="1"/>
    <col min="2577" max="2577" width="14" bestFit="1" customWidth="1"/>
    <col min="2578" max="2578" width="25.140625" bestFit="1" customWidth="1"/>
    <col min="2579" max="2579" width="14" bestFit="1" customWidth="1"/>
    <col min="2580" max="2580" width="25.140625" bestFit="1" customWidth="1"/>
    <col min="2581" max="2581" width="14" bestFit="1" customWidth="1"/>
    <col min="2582" max="2582" width="25.140625" bestFit="1" customWidth="1"/>
    <col min="2583" max="2583" width="14" bestFit="1" customWidth="1"/>
    <col min="2584" max="2584" width="25.140625" bestFit="1" customWidth="1"/>
    <col min="2585" max="2585" width="14" bestFit="1" customWidth="1"/>
    <col min="2586" max="2586" width="25.140625" bestFit="1" customWidth="1"/>
    <col min="2587" max="2587" width="14" bestFit="1" customWidth="1"/>
    <col min="2588" max="2588" width="25.140625" bestFit="1" customWidth="1"/>
    <col min="2589" max="2589" width="14" bestFit="1" customWidth="1"/>
    <col min="2590" max="2590" width="25.140625" bestFit="1" customWidth="1"/>
    <col min="2591" max="2591" width="14" bestFit="1" customWidth="1"/>
    <col min="2592" max="2592" width="25.140625" bestFit="1" customWidth="1"/>
    <col min="2593" max="2593" width="14" bestFit="1" customWidth="1"/>
    <col min="2594" max="2594" width="25.140625" bestFit="1" customWidth="1"/>
    <col min="2595" max="2595" width="14" bestFit="1" customWidth="1"/>
    <col min="2596" max="2596" width="25.140625" bestFit="1" customWidth="1"/>
    <col min="2597" max="2597" width="14" bestFit="1" customWidth="1"/>
    <col min="2598" max="2598" width="25.140625" bestFit="1" customWidth="1"/>
    <col min="2599" max="2599" width="14" bestFit="1" customWidth="1"/>
    <col min="2600" max="2600" width="25.140625" bestFit="1" customWidth="1"/>
    <col min="2601" max="2601" width="14" bestFit="1" customWidth="1"/>
    <col min="2602" max="2602" width="25.140625" bestFit="1" customWidth="1"/>
    <col min="2603" max="2603" width="14" bestFit="1" customWidth="1"/>
    <col min="2604" max="2604" width="25.140625" bestFit="1" customWidth="1"/>
    <col min="2605" max="2605" width="14" bestFit="1" customWidth="1"/>
    <col min="2606" max="2606" width="25.140625" bestFit="1" customWidth="1"/>
    <col min="2607" max="2607" width="14" bestFit="1" customWidth="1"/>
    <col min="2608" max="2608" width="25.140625" bestFit="1" customWidth="1"/>
    <col min="2609" max="2609" width="14" bestFit="1" customWidth="1"/>
    <col min="2610" max="2610" width="25.140625" bestFit="1" customWidth="1"/>
    <col min="2611" max="2611" width="14" bestFit="1" customWidth="1"/>
    <col min="2612" max="2612" width="25.140625" bestFit="1" customWidth="1"/>
    <col min="2613" max="2613" width="13" bestFit="1" customWidth="1"/>
    <col min="2614" max="2614" width="25.140625" bestFit="1" customWidth="1"/>
    <col min="2615" max="2615" width="14" bestFit="1" customWidth="1"/>
    <col min="2616" max="2616" width="25.140625" bestFit="1" customWidth="1"/>
    <col min="2617" max="2617" width="13" bestFit="1" customWidth="1"/>
    <col min="2618" max="2618" width="25.140625" bestFit="1" customWidth="1"/>
    <col min="2619" max="2619" width="14" bestFit="1" customWidth="1"/>
    <col min="2620" max="2620" width="25.140625" bestFit="1" customWidth="1"/>
    <col min="2621" max="2621" width="14" bestFit="1" customWidth="1"/>
    <col min="2622" max="2622" width="25.140625" bestFit="1" customWidth="1"/>
    <col min="2623" max="2623" width="14" bestFit="1" customWidth="1"/>
    <col min="2624" max="2624" width="25.140625" bestFit="1" customWidth="1"/>
    <col min="2625" max="2625" width="14" bestFit="1" customWidth="1"/>
    <col min="2626" max="2626" width="25.140625" bestFit="1" customWidth="1"/>
    <col min="2627" max="2627" width="14" bestFit="1" customWidth="1"/>
    <col min="2628" max="2628" width="25.140625" bestFit="1" customWidth="1"/>
    <col min="2629" max="2629" width="14" bestFit="1" customWidth="1"/>
    <col min="2630" max="2630" width="25.140625" bestFit="1" customWidth="1"/>
    <col min="2631" max="2631" width="14" bestFit="1" customWidth="1"/>
    <col min="2632" max="2632" width="25.140625" bestFit="1" customWidth="1"/>
    <col min="2633" max="2633" width="14" bestFit="1" customWidth="1"/>
    <col min="2634" max="2634" width="25.140625" bestFit="1" customWidth="1"/>
    <col min="2635" max="2635" width="14" bestFit="1" customWidth="1"/>
    <col min="2636" max="2636" width="25.140625" bestFit="1" customWidth="1"/>
    <col min="2637" max="2637" width="14" bestFit="1" customWidth="1"/>
    <col min="2638" max="2638" width="25.140625" bestFit="1" customWidth="1"/>
    <col min="2639" max="2639" width="14" bestFit="1" customWidth="1"/>
    <col min="2640" max="2640" width="25.140625" bestFit="1" customWidth="1"/>
    <col min="2641" max="2641" width="14" bestFit="1" customWidth="1"/>
    <col min="2642" max="2642" width="25.140625" bestFit="1" customWidth="1"/>
    <col min="2643" max="2643" width="14" bestFit="1" customWidth="1"/>
    <col min="2644" max="2644" width="25.140625" bestFit="1" customWidth="1"/>
    <col min="2645" max="2645" width="14" bestFit="1" customWidth="1"/>
    <col min="2646" max="2646" width="25.140625" bestFit="1" customWidth="1"/>
    <col min="2647" max="2647" width="13" bestFit="1" customWidth="1"/>
    <col min="2648" max="2648" width="25.140625" bestFit="1" customWidth="1"/>
    <col min="2649" max="2649" width="14" bestFit="1" customWidth="1"/>
    <col min="2650" max="2650" width="25.140625" bestFit="1" customWidth="1"/>
    <col min="2651" max="2651" width="14" bestFit="1" customWidth="1"/>
    <col min="2652" max="2652" width="25.140625" bestFit="1" customWidth="1"/>
    <col min="2653" max="2653" width="14" bestFit="1" customWidth="1"/>
    <col min="2654" max="2654" width="25.140625" bestFit="1" customWidth="1"/>
    <col min="2655" max="2655" width="14" bestFit="1" customWidth="1"/>
    <col min="2656" max="2656" width="25.140625" bestFit="1" customWidth="1"/>
    <col min="2657" max="2657" width="14" bestFit="1" customWidth="1"/>
    <col min="2658" max="2659" width="5" bestFit="1" customWidth="1"/>
    <col min="2660" max="2660" width="24.140625" bestFit="1" customWidth="1"/>
    <col min="2661" max="2661" width="14" bestFit="1" customWidth="1"/>
    <col min="2662" max="2662" width="25.140625" bestFit="1" customWidth="1"/>
    <col min="2663" max="2663" width="14" bestFit="1" customWidth="1"/>
    <col min="2664" max="2664" width="24.140625" bestFit="1" customWidth="1"/>
    <col min="2665" max="2665" width="14" bestFit="1" customWidth="1"/>
    <col min="2666" max="2666" width="25.140625" bestFit="1" customWidth="1"/>
    <col min="2667" max="2667" width="14" bestFit="1" customWidth="1"/>
    <col min="2668" max="2668" width="24.140625" bestFit="1" customWidth="1"/>
    <col min="2669" max="2669" width="14" bestFit="1" customWidth="1"/>
    <col min="2670" max="2670" width="25.140625" bestFit="1" customWidth="1"/>
    <col min="2671" max="2671" width="14" bestFit="1" customWidth="1"/>
    <col min="2672" max="2672" width="25.140625" bestFit="1" customWidth="1"/>
    <col min="2673" max="2673" width="14" bestFit="1" customWidth="1"/>
    <col min="2674" max="2674" width="25.140625" bestFit="1" customWidth="1"/>
    <col min="2675" max="2675" width="14" bestFit="1" customWidth="1"/>
    <col min="2676" max="2676" width="25.140625" bestFit="1" customWidth="1"/>
    <col min="2677" max="2677" width="14" bestFit="1" customWidth="1"/>
    <col min="2678" max="2678" width="25.140625" bestFit="1" customWidth="1"/>
    <col min="2679" max="2679" width="14" bestFit="1" customWidth="1"/>
    <col min="2680" max="2680" width="25.140625" bestFit="1" customWidth="1"/>
    <col min="2681" max="2681" width="14" bestFit="1" customWidth="1"/>
    <col min="2682" max="2682" width="25.140625" bestFit="1" customWidth="1"/>
    <col min="2683" max="2683" width="14" bestFit="1" customWidth="1"/>
    <col min="2684" max="2684" width="25.140625" bestFit="1" customWidth="1"/>
    <col min="2685" max="2685" width="14" bestFit="1" customWidth="1"/>
    <col min="2686" max="2686" width="25.140625" bestFit="1" customWidth="1"/>
    <col min="2687" max="2687" width="14" bestFit="1" customWidth="1"/>
    <col min="2688" max="2688" width="25.140625" bestFit="1" customWidth="1"/>
    <col min="2689" max="2689" width="13" bestFit="1" customWidth="1"/>
    <col min="2690" max="2691" width="5" bestFit="1" customWidth="1"/>
    <col min="2692" max="2692" width="15.85546875" bestFit="1" customWidth="1"/>
    <col min="2693" max="2693" width="14" bestFit="1" customWidth="1"/>
    <col min="2694" max="2694" width="25.140625" bestFit="1" customWidth="1"/>
    <col min="2695" max="2695" width="13" bestFit="1" customWidth="1"/>
    <col min="2696" max="2696" width="25.140625" bestFit="1" customWidth="1"/>
    <col min="2697" max="2697" width="14" bestFit="1" customWidth="1"/>
    <col min="2698" max="2698" width="25.140625" bestFit="1" customWidth="1"/>
    <col min="2699" max="2699" width="14" bestFit="1" customWidth="1"/>
    <col min="2700" max="2700" width="25.140625" bestFit="1" customWidth="1"/>
    <col min="2701" max="2701" width="14" bestFit="1" customWidth="1"/>
    <col min="2702" max="2702" width="25.140625" bestFit="1" customWidth="1"/>
    <col min="2703" max="2703" width="14" bestFit="1" customWidth="1"/>
    <col min="2704" max="2704" width="24.140625" bestFit="1" customWidth="1"/>
    <col min="2705" max="2705" width="14" bestFit="1" customWidth="1"/>
    <col min="2706" max="2706" width="25.140625" bestFit="1" customWidth="1"/>
    <col min="2707" max="2707" width="14" bestFit="1" customWidth="1"/>
    <col min="2708" max="2708" width="25.140625" bestFit="1" customWidth="1"/>
    <col min="2709" max="2709" width="13" bestFit="1" customWidth="1"/>
    <col min="2710" max="2710" width="25.140625" bestFit="1" customWidth="1"/>
    <col min="2711" max="2711" width="13" bestFit="1" customWidth="1"/>
    <col min="2712" max="2712" width="25.140625" bestFit="1" customWidth="1"/>
    <col min="2713" max="2713" width="14" bestFit="1" customWidth="1"/>
    <col min="2714" max="2714" width="25.140625" bestFit="1" customWidth="1"/>
    <col min="2715" max="2715" width="14" bestFit="1" customWidth="1"/>
    <col min="2716" max="2716" width="25.140625" bestFit="1" customWidth="1"/>
    <col min="2717" max="2717" width="14" bestFit="1" customWidth="1"/>
    <col min="2718" max="2718" width="25.140625" bestFit="1" customWidth="1"/>
    <col min="2719" max="2719" width="14" bestFit="1" customWidth="1"/>
    <col min="2720" max="2720" width="25.140625" bestFit="1" customWidth="1"/>
    <col min="2721" max="2721" width="14" bestFit="1" customWidth="1"/>
    <col min="2722" max="2722" width="25.140625" bestFit="1" customWidth="1"/>
    <col min="2723" max="2723" width="14" bestFit="1" customWidth="1"/>
    <col min="2724" max="2724" width="25.140625" bestFit="1" customWidth="1"/>
    <col min="2725" max="2725" width="14" bestFit="1" customWidth="1"/>
    <col min="2726" max="2726" width="25.140625" bestFit="1" customWidth="1"/>
    <col min="2727" max="2727" width="14" bestFit="1" customWidth="1"/>
    <col min="2728" max="2728" width="24.140625" bestFit="1" customWidth="1"/>
    <col min="2729" max="2729" width="14" bestFit="1" customWidth="1"/>
    <col min="2730" max="2730" width="25.140625" bestFit="1" customWidth="1"/>
    <col min="2731" max="2731" width="14" bestFit="1" customWidth="1"/>
    <col min="2732" max="2732" width="25.140625" bestFit="1" customWidth="1"/>
    <col min="2733" max="2733" width="14" bestFit="1" customWidth="1"/>
    <col min="2734" max="2734" width="25.140625" bestFit="1" customWidth="1"/>
    <col min="2735" max="2735" width="14" bestFit="1" customWidth="1"/>
    <col min="2736" max="2736" width="25.140625" bestFit="1" customWidth="1"/>
    <col min="2737" max="2737" width="14" bestFit="1" customWidth="1"/>
    <col min="2738" max="2738" width="25.140625" bestFit="1" customWidth="1"/>
    <col min="2739" max="2739" width="14" bestFit="1" customWidth="1"/>
    <col min="2740" max="2740" width="25.140625" bestFit="1" customWidth="1"/>
    <col min="2741" max="2741" width="14" bestFit="1" customWidth="1"/>
    <col min="2742" max="2742" width="25.140625" bestFit="1" customWidth="1"/>
    <col min="2743" max="2743" width="13" bestFit="1" customWidth="1"/>
    <col min="2744" max="2744" width="25.140625" bestFit="1" customWidth="1"/>
    <col min="2745" max="2745" width="14" bestFit="1" customWidth="1"/>
    <col min="2746" max="2746" width="25.140625" bestFit="1" customWidth="1"/>
    <col min="2747" max="2747" width="14" bestFit="1" customWidth="1"/>
    <col min="2748" max="2748" width="25.140625" bestFit="1" customWidth="1"/>
    <col min="2749" max="2749" width="13" bestFit="1" customWidth="1"/>
    <col min="2750" max="2750" width="25.140625" bestFit="1" customWidth="1"/>
    <col min="2751" max="2751" width="13" bestFit="1" customWidth="1"/>
    <col min="2752" max="2752" width="25.140625" bestFit="1" customWidth="1"/>
    <col min="2753" max="2753" width="14" bestFit="1" customWidth="1"/>
    <col min="2754" max="2754" width="25.140625" bestFit="1" customWidth="1"/>
    <col min="2755" max="2755" width="14" bestFit="1" customWidth="1"/>
    <col min="2756" max="2756" width="25.140625" bestFit="1" customWidth="1"/>
    <col min="2757" max="2757" width="14" bestFit="1" customWidth="1"/>
    <col min="2758" max="2758" width="25.140625" bestFit="1" customWidth="1"/>
    <col min="2759" max="2759" width="14" bestFit="1" customWidth="1"/>
    <col min="2760" max="2760" width="25.140625" bestFit="1" customWidth="1"/>
    <col min="2761" max="2761" width="14" bestFit="1" customWidth="1"/>
    <col min="2762" max="2762" width="25.140625" bestFit="1" customWidth="1"/>
    <col min="2763" max="2763" width="14" bestFit="1" customWidth="1"/>
    <col min="2764" max="2764" width="25.140625" bestFit="1" customWidth="1"/>
    <col min="2765" max="2765" width="14" bestFit="1" customWidth="1"/>
    <col min="2766" max="2766" width="25.140625" bestFit="1" customWidth="1"/>
    <col min="2767" max="2767" width="14" bestFit="1" customWidth="1"/>
    <col min="2768" max="2768" width="25.140625" bestFit="1" customWidth="1"/>
    <col min="2769" max="2769" width="14" bestFit="1" customWidth="1"/>
    <col min="2770" max="2770" width="25.140625" bestFit="1" customWidth="1"/>
    <col min="2771" max="2771" width="14" bestFit="1" customWidth="1"/>
    <col min="2772" max="2772" width="25.140625" bestFit="1" customWidth="1"/>
    <col min="2773" max="2773" width="14" bestFit="1" customWidth="1"/>
    <col min="2774" max="2774" width="25.140625" bestFit="1" customWidth="1"/>
    <col min="2775" max="2775" width="14" bestFit="1" customWidth="1"/>
    <col min="2776" max="2776" width="25.140625" bestFit="1" customWidth="1"/>
    <col min="2777" max="2777" width="14" bestFit="1" customWidth="1"/>
    <col min="2778" max="2778" width="25.140625" bestFit="1" customWidth="1"/>
    <col min="2779" max="2779" width="14" bestFit="1" customWidth="1"/>
    <col min="2780" max="2780" width="25.140625" bestFit="1" customWidth="1"/>
    <col min="2781" max="2781" width="14" bestFit="1" customWidth="1"/>
    <col min="2782" max="2782" width="25.140625" bestFit="1" customWidth="1"/>
    <col min="2783" max="2783" width="14" bestFit="1" customWidth="1"/>
    <col min="2784" max="2784" width="25.140625" bestFit="1" customWidth="1"/>
    <col min="2785" max="2785" width="14" bestFit="1" customWidth="1"/>
    <col min="2786" max="2786" width="25.140625" bestFit="1" customWidth="1"/>
    <col min="2787" max="2787" width="14" bestFit="1" customWidth="1"/>
    <col min="2788" max="2788" width="25.140625" bestFit="1" customWidth="1"/>
    <col min="2789" max="2789" width="14" bestFit="1" customWidth="1"/>
    <col min="2790" max="2790" width="25.140625" bestFit="1" customWidth="1"/>
    <col min="2791" max="2791" width="14" bestFit="1" customWidth="1"/>
    <col min="2792" max="2792" width="25.140625" bestFit="1" customWidth="1"/>
    <col min="2793" max="2793" width="14" bestFit="1" customWidth="1"/>
    <col min="2794" max="2794" width="25.140625" bestFit="1" customWidth="1"/>
    <col min="2795" max="2795" width="14" bestFit="1" customWidth="1"/>
    <col min="2796" max="2796" width="25.140625" bestFit="1" customWidth="1"/>
    <col min="2797" max="2797" width="14" bestFit="1" customWidth="1"/>
    <col min="2798" max="2798" width="25.140625" bestFit="1" customWidth="1"/>
    <col min="2799" max="2799" width="14" bestFit="1" customWidth="1"/>
    <col min="2800" max="2800" width="25.140625" bestFit="1" customWidth="1"/>
    <col min="2801" max="2801" width="14" bestFit="1" customWidth="1"/>
    <col min="2802" max="2802" width="25.140625" bestFit="1" customWidth="1"/>
    <col min="2803" max="2803" width="14" bestFit="1" customWidth="1"/>
    <col min="2804" max="2804" width="5" bestFit="1" customWidth="1"/>
    <col min="2805" max="2805" width="24.140625" bestFit="1" customWidth="1"/>
    <col min="2806" max="2806" width="14" bestFit="1" customWidth="1"/>
    <col min="2807" max="2807" width="25.140625" bestFit="1" customWidth="1"/>
    <col min="2808" max="2808" width="14" bestFit="1" customWidth="1"/>
    <col min="2809" max="2809" width="24.140625" bestFit="1" customWidth="1"/>
    <col min="2810" max="2810" width="14" bestFit="1" customWidth="1"/>
    <col min="2811" max="2811" width="25.140625" bestFit="1" customWidth="1"/>
    <col min="2812" max="2812" width="13" bestFit="1" customWidth="1"/>
    <col min="2813" max="2813" width="25.140625" bestFit="1" customWidth="1"/>
    <col min="2814" max="2814" width="13" bestFit="1" customWidth="1"/>
    <col min="2815" max="2815" width="25.140625" bestFit="1" customWidth="1"/>
    <col min="2816" max="2816" width="11" bestFit="1" customWidth="1"/>
    <col min="2817" max="2818" width="5" bestFit="1" customWidth="1"/>
    <col min="2819" max="2819" width="13.85546875" bestFit="1" customWidth="1"/>
    <col min="2820" max="2820" width="14" bestFit="1" customWidth="1"/>
    <col min="2821" max="2821" width="25.140625" bestFit="1" customWidth="1"/>
    <col min="2822" max="2822" width="14" bestFit="1" customWidth="1"/>
    <col min="2823" max="2823" width="25.140625" bestFit="1" customWidth="1"/>
    <col min="2824" max="2824" width="14" bestFit="1" customWidth="1"/>
    <col min="2825" max="2825" width="25.140625" bestFit="1" customWidth="1"/>
    <col min="2826" max="2826" width="14" bestFit="1" customWidth="1"/>
    <col min="2827" max="2827" width="25.140625" bestFit="1" customWidth="1"/>
    <col min="2828" max="2828" width="14" bestFit="1" customWidth="1"/>
    <col min="2829" max="2829" width="25.140625" bestFit="1" customWidth="1"/>
    <col min="2830" max="2830" width="13" bestFit="1" customWidth="1"/>
    <col min="2831" max="2831" width="25.140625" bestFit="1" customWidth="1"/>
    <col min="2832" max="2832" width="13" bestFit="1" customWidth="1"/>
    <col min="2833" max="2833" width="25.140625" bestFit="1" customWidth="1"/>
    <col min="2834" max="2834" width="14" bestFit="1" customWidth="1"/>
    <col min="2835" max="2835" width="25.140625" bestFit="1" customWidth="1"/>
    <col min="2836" max="2836" width="14" bestFit="1" customWidth="1"/>
    <col min="2837" max="2837" width="25.140625" bestFit="1" customWidth="1"/>
    <col min="2838" max="2838" width="14" bestFit="1" customWidth="1"/>
    <col min="2839" max="2839" width="25.140625" bestFit="1" customWidth="1"/>
    <col min="2840" max="2840" width="14" bestFit="1" customWidth="1"/>
    <col min="2841" max="2841" width="25.140625" bestFit="1" customWidth="1"/>
    <col min="2842" max="2842" width="14" bestFit="1" customWidth="1"/>
    <col min="2843" max="2843" width="24.140625" bestFit="1" customWidth="1"/>
    <col min="2844" max="2844" width="14" bestFit="1" customWidth="1"/>
    <col min="2845" max="2845" width="25.140625" bestFit="1" customWidth="1"/>
    <col min="2846" max="2846" width="14" bestFit="1" customWidth="1"/>
    <col min="2847" max="2847" width="25.140625" bestFit="1" customWidth="1"/>
    <col min="2848" max="2848" width="14" bestFit="1" customWidth="1"/>
    <col min="2849" max="2849" width="25.140625" bestFit="1" customWidth="1"/>
    <col min="2850" max="2850" width="14" bestFit="1" customWidth="1"/>
    <col min="2851" max="2851" width="25.140625" bestFit="1" customWidth="1"/>
    <col min="2852" max="2852" width="14" bestFit="1" customWidth="1"/>
    <col min="2853" max="2853" width="25.140625" bestFit="1" customWidth="1"/>
    <col min="2854" max="2854" width="14" bestFit="1" customWidth="1"/>
    <col min="2855" max="2855" width="25.140625" bestFit="1" customWidth="1"/>
    <col min="2856" max="2856" width="14" bestFit="1" customWidth="1"/>
    <col min="2857" max="2857" width="25.140625" bestFit="1" customWidth="1"/>
    <col min="2858" max="2858" width="14" bestFit="1" customWidth="1"/>
    <col min="2859" max="2859" width="25.140625" bestFit="1" customWidth="1"/>
    <col min="2860" max="2860" width="14" bestFit="1" customWidth="1"/>
    <col min="2861" max="2861" width="25.140625" bestFit="1" customWidth="1"/>
    <col min="2862" max="2862" width="14" bestFit="1" customWidth="1"/>
    <col min="2863" max="2863" width="25.140625" bestFit="1" customWidth="1"/>
    <col min="2864" max="2864" width="14" bestFit="1" customWidth="1"/>
    <col min="2865" max="2865" width="25.140625" bestFit="1" customWidth="1"/>
    <col min="2866" max="2866" width="14" bestFit="1" customWidth="1"/>
    <col min="2867" max="2867" width="23.140625" bestFit="1" customWidth="1"/>
    <col min="2868" max="2868" width="14" bestFit="1" customWidth="1"/>
    <col min="2869" max="2869" width="25.140625" bestFit="1" customWidth="1"/>
    <col min="2870" max="2870" width="14" bestFit="1" customWidth="1"/>
    <col min="2871" max="2871" width="25.140625" bestFit="1" customWidth="1"/>
    <col min="2872" max="2872" width="14" bestFit="1" customWidth="1"/>
    <col min="2873" max="2873" width="25.140625" bestFit="1" customWidth="1"/>
    <col min="2874" max="2874" width="14" bestFit="1" customWidth="1"/>
    <col min="2875" max="2875" width="25.140625" bestFit="1" customWidth="1"/>
    <col min="2876" max="2876" width="14" bestFit="1" customWidth="1"/>
    <col min="2877" max="2877" width="25.140625" bestFit="1" customWidth="1"/>
    <col min="2878" max="2878" width="13" bestFit="1" customWidth="1"/>
    <col min="2879" max="2879" width="25.140625" bestFit="1" customWidth="1"/>
    <col min="2880" max="2880" width="14" bestFit="1" customWidth="1"/>
    <col min="2881" max="2881" width="25.140625" bestFit="1" customWidth="1"/>
    <col min="2882" max="2882" width="13" bestFit="1" customWidth="1"/>
    <col min="2883" max="2883" width="25.140625" bestFit="1" customWidth="1"/>
    <col min="2884" max="2884" width="14" bestFit="1" customWidth="1"/>
    <col min="2885" max="2885" width="25.140625" bestFit="1" customWidth="1"/>
    <col min="2886" max="2886" width="13" bestFit="1" customWidth="1"/>
    <col min="2887" max="2887" width="25.140625" bestFit="1" customWidth="1"/>
    <col min="2888" max="2888" width="14" bestFit="1" customWidth="1"/>
    <col min="2889" max="2889" width="25.140625" bestFit="1" customWidth="1"/>
    <col min="2890" max="2890" width="14" bestFit="1" customWidth="1"/>
    <col min="2891" max="2891" width="25.140625" bestFit="1" customWidth="1"/>
    <col min="2892" max="2892" width="14" bestFit="1" customWidth="1"/>
    <col min="2893" max="2893" width="25.140625" bestFit="1" customWidth="1"/>
    <col min="2894" max="2894" width="13" bestFit="1" customWidth="1"/>
    <col min="2895" max="2895" width="25.140625" bestFit="1" customWidth="1"/>
    <col min="2896" max="2896" width="13" bestFit="1" customWidth="1"/>
    <col min="2897" max="2897" width="25.140625" bestFit="1" customWidth="1"/>
    <col min="2898" max="2898" width="14" bestFit="1" customWidth="1"/>
    <col min="2899" max="2899" width="24.140625" bestFit="1" customWidth="1"/>
    <col min="2900" max="2900" width="14" bestFit="1" customWidth="1"/>
    <col min="2901" max="2901" width="25.140625" bestFit="1" customWidth="1"/>
    <col min="2902" max="2902" width="14" bestFit="1" customWidth="1"/>
    <col min="2903" max="2903" width="25.140625" bestFit="1" customWidth="1"/>
    <col min="2904" max="2904" width="14" bestFit="1" customWidth="1"/>
    <col min="2905" max="2905" width="25.140625" bestFit="1" customWidth="1"/>
    <col min="2906" max="2906" width="14" bestFit="1" customWidth="1"/>
    <col min="2907" max="2907" width="25.140625" bestFit="1" customWidth="1"/>
    <col min="2908" max="2908" width="14" bestFit="1" customWidth="1"/>
    <col min="2909" max="2910" width="5" bestFit="1" customWidth="1"/>
    <col min="2911" max="2911" width="25.140625" bestFit="1" customWidth="1"/>
    <col min="2912" max="2912" width="14" bestFit="1" customWidth="1"/>
    <col min="2913" max="2913" width="25.140625" bestFit="1" customWidth="1"/>
    <col min="2914" max="2914" width="14" bestFit="1" customWidth="1"/>
    <col min="2915" max="2915" width="25.140625" bestFit="1" customWidth="1"/>
    <col min="2916" max="2916" width="14" bestFit="1" customWidth="1"/>
    <col min="2917" max="2917" width="25.140625" bestFit="1" customWidth="1"/>
    <col min="2918" max="2918" width="14" bestFit="1" customWidth="1"/>
    <col min="2919" max="2919" width="25.140625" bestFit="1" customWidth="1"/>
    <col min="2920" max="2920" width="14" bestFit="1" customWidth="1"/>
    <col min="2921" max="2921" width="25.140625" bestFit="1" customWidth="1"/>
    <col min="2922" max="2922" width="14" bestFit="1" customWidth="1"/>
    <col min="2923" max="2923" width="25.140625" bestFit="1" customWidth="1"/>
    <col min="2924" max="2924" width="14" bestFit="1" customWidth="1"/>
    <col min="2925" max="2925" width="25.140625" bestFit="1" customWidth="1"/>
    <col min="2926" max="2926" width="14" bestFit="1" customWidth="1"/>
    <col min="2927" max="2927" width="25.140625" bestFit="1" customWidth="1"/>
    <col min="2928" max="2928" width="14" bestFit="1" customWidth="1"/>
    <col min="2929" max="2929" width="25.140625" bestFit="1" customWidth="1"/>
    <col min="2930" max="2930" width="14" bestFit="1" customWidth="1"/>
    <col min="2931" max="2931" width="25.140625" bestFit="1" customWidth="1"/>
    <col min="2932" max="2932" width="14" bestFit="1" customWidth="1"/>
    <col min="2933" max="2933" width="24.140625" bestFit="1" customWidth="1"/>
    <col min="2934" max="2934" width="14" bestFit="1" customWidth="1"/>
    <col min="2935" max="2935" width="25.140625" bestFit="1" customWidth="1"/>
    <col min="2936" max="2936" width="14" bestFit="1" customWidth="1"/>
    <col min="2937" max="2937" width="25.140625" bestFit="1" customWidth="1"/>
    <col min="2938" max="2938" width="14" bestFit="1" customWidth="1"/>
    <col min="2939" max="2939" width="24.140625" bestFit="1" customWidth="1"/>
    <col min="2940" max="2940" width="14" bestFit="1" customWidth="1"/>
    <col min="2941" max="2942" width="5" bestFit="1" customWidth="1"/>
    <col min="2943" max="2943" width="18" bestFit="1" customWidth="1"/>
    <col min="2944" max="2944" width="13" bestFit="1" customWidth="1"/>
    <col min="2945" max="2945" width="15.85546875" bestFit="1" customWidth="1"/>
    <col min="2946" max="2946" width="14" bestFit="1" customWidth="1"/>
    <col min="2947" max="2947" width="25.140625" bestFit="1" customWidth="1"/>
    <col min="2948" max="2948" width="14" bestFit="1" customWidth="1"/>
    <col min="2949" max="2949" width="25.140625" bestFit="1" customWidth="1"/>
    <col min="2950" max="2950" width="14" bestFit="1" customWidth="1"/>
    <col min="2951" max="2951" width="25.140625" bestFit="1" customWidth="1"/>
    <col min="2952" max="2952" width="14" bestFit="1" customWidth="1"/>
    <col min="2953" max="2953" width="25.140625" bestFit="1" customWidth="1"/>
    <col min="2954" max="2954" width="14" bestFit="1" customWidth="1"/>
    <col min="2955" max="2955" width="24.140625" bestFit="1" customWidth="1"/>
    <col min="2956" max="2956" width="14" bestFit="1" customWidth="1"/>
    <col min="2957" max="2957" width="25.140625" bestFit="1" customWidth="1"/>
    <col min="2958" max="2958" width="14" bestFit="1" customWidth="1"/>
    <col min="2959" max="2959" width="25.140625" bestFit="1" customWidth="1"/>
    <col min="2960" max="2960" width="14" bestFit="1" customWidth="1"/>
    <col min="2961" max="2962" width="5" bestFit="1" customWidth="1"/>
    <col min="2963" max="2963" width="25.140625" bestFit="1" customWidth="1"/>
    <col min="2964" max="2964" width="13" bestFit="1" customWidth="1"/>
    <col min="2965" max="2965" width="25.140625" bestFit="1" customWidth="1"/>
    <col min="2966" max="2966" width="14" bestFit="1" customWidth="1"/>
    <col min="2967" max="2967" width="25.140625" bestFit="1" customWidth="1"/>
    <col min="2968" max="2968" width="14" bestFit="1" customWidth="1"/>
    <col min="2969" max="2969" width="25.140625" bestFit="1" customWidth="1"/>
    <col min="2970" max="2970" width="14" bestFit="1" customWidth="1"/>
    <col min="2971" max="2971" width="25.140625" bestFit="1" customWidth="1"/>
    <col min="2972" max="2972" width="14" bestFit="1" customWidth="1"/>
    <col min="2973" max="2974" width="5" bestFit="1" customWidth="1"/>
    <col min="2975" max="2975" width="25.140625" bestFit="1" customWidth="1"/>
    <col min="2976" max="2976" width="14" bestFit="1" customWidth="1"/>
    <col min="2977" max="2977" width="24.140625" bestFit="1" customWidth="1"/>
    <col min="2978" max="2978" width="14" bestFit="1" customWidth="1"/>
    <col min="2979" max="2979" width="25.140625" bestFit="1" customWidth="1"/>
    <col min="2980" max="2980" width="14" bestFit="1" customWidth="1"/>
    <col min="2981" max="2981" width="25.140625" bestFit="1" customWidth="1"/>
    <col min="2982" max="2982" width="14" bestFit="1" customWidth="1"/>
    <col min="2983" max="2983" width="25.140625" bestFit="1" customWidth="1"/>
    <col min="2984" max="2984" width="14" bestFit="1" customWidth="1"/>
    <col min="2985" max="2985" width="25.140625" bestFit="1" customWidth="1"/>
    <col min="2986" max="2986" width="14" bestFit="1" customWidth="1"/>
    <col min="2987" max="2987" width="25.140625" bestFit="1" customWidth="1"/>
    <col min="2988" max="2988" width="14" bestFit="1" customWidth="1"/>
    <col min="2989" max="2989" width="25.140625" bestFit="1" customWidth="1"/>
    <col min="2990" max="2990" width="14" bestFit="1" customWidth="1"/>
    <col min="2991" max="2991" width="25.140625" bestFit="1" customWidth="1"/>
    <col min="2992" max="2992" width="14" bestFit="1" customWidth="1"/>
    <col min="2993" max="2993" width="25.140625" bestFit="1" customWidth="1"/>
    <col min="2994" max="2994" width="13" bestFit="1" customWidth="1"/>
    <col min="2995" max="2995" width="25.140625" bestFit="1" customWidth="1"/>
    <col min="2996" max="2996" width="14" bestFit="1" customWidth="1"/>
    <col min="2997" max="2998" width="5" bestFit="1" customWidth="1"/>
    <col min="2999" max="2999" width="18" bestFit="1" customWidth="1"/>
    <col min="3000" max="3000" width="14" bestFit="1" customWidth="1"/>
    <col min="3001" max="3001" width="25.140625" bestFit="1" customWidth="1"/>
    <col min="3002" max="3002" width="14" bestFit="1" customWidth="1"/>
    <col min="3003" max="3003" width="25.140625" bestFit="1" customWidth="1"/>
    <col min="3004" max="3004" width="14" bestFit="1" customWidth="1"/>
    <col min="3005" max="3005" width="25.140625" bestFit="1" customWidth="1"/>
    <col min="3006" max="3006" width="14" bestFit="1" customWidth="1"/>
    <col min="3007" max="3007" width="25.140625" bestFit="1" customWidth="1"/>
    <col min="3008" max="3008" width="14" bestFit="1" customWidth="1"/>
    <col min="3009" max="3009" width="25.140625" bestFit="1" customWidth="1"/>
    <col min="3010" max="3010" width="14" bestFit="1" customWidth="1"/>
    <col min="3011" max="3011" width="25.140625" bestFit="1" customWidth="1"/>
    <col min="3012" max="3012" width="14" bestFit="1" customWidth="1"/>
    <col min="3013" max="3013" width="25.140625" bestFit="1" customWidth="1"/>
    <col min="3014" max="3014" width="14" bestFit="1" customWidth="1"/>
    <col min="3015" max="3015" width="5" bestFit="1" customWidth="1"/>
    <col min="3016" max="3016" width="25.140625" bestFit="1" customWidth="1"/>
    <col min="3017" max="3017" width="14" bestFit="1" customWidth="1"/>
    <col min="3018" max="3018" width="25.140625" bestFit="1" customWidth="1"/>
    <col min="3019" max="3019" width="14" bestFit="1" customWidth="1"/>
    <col min="3020" max="3020" width="25.140625" bestFit="1" customWidth="1"/>
    <col min="3021" max="3021" width="14" bestFit="1" customWidth="1"/>
    <col min="3022" max="3022" width="25.140625" bestFit="1" customWidth="1"/>
    <col min="3023" max="3023" width="14" bestFit="1" customWidth="1"/>
    <col min="3024" max="3024" width="25.140625" bestFit="1" customWidth="1"/>
    <col min="3025" max="3025" width="14" bestFit="1" customWidth="1"/>
    <col min="3026" max="3026" width="25.140625" bestFit="1" customWidth="1"/>
    <col min="3027" max="3027" width="14" bestFit="1" customWidth="1"/>
    <col min="3028" max="3028" width="25.140625" bestFit="1" customWidth="1"/>
    <col min="3029" max="3029" width="14" bestFit="1" customWidth="1"/>
    <col min="3030" max="3031" width="5" bestFit="1" customWidth="1"/>
    <col min="3032" max="3032" width="25.140625" bestFit="1" customWidth="1"/>
    <col min="3033" max="3033" width="14" bestFit="1" customWidth="1"/>
    <col min="3034" max="3034" width="25.140625" bestFit="1" customWidth="1"/>
    <col min="3035" max="3035" width="14" bestFit="1" customWidth="1"/>
    <col min="3036" max="3036" width="25.140625" bestFit="1" customWidth="1"/>
    <col min="3037" max="3037" width="14" bestFit="1" customWidth="1"/>
    <col min="3038" max="3038" width="25.140625" bestFit="1" customWidth="1"/>
    <col min="3039" max="3039" width="14" bestFit="1" customWidth="1"/>
    <col min="3040" max="3040" width="25.140625" bestFit="1" customWidth="1"/>
    <col min="3041" max="3041" width="14" bestFit="1" customWidth="1"/>
    <col min="3042" max="3042" width="25.140625" bestFit="1" customWidth="1"/>
    <col min="3043" max="3043" width="14" bestFit="1" customWidth="1"/>
    <col min="3044" max="3044" width="25.140625" bestFit="1" customWidth="1"/>
    <col min="3045" max="3045" width="13" bestFit="1" customWidth="1"/>
    <col min="3046" max="3046" width="25.140625" bestFit="1" customWidth="1"/>
    <col min="3047" max="3047" width="13" bestFit="1" customWidth="1"/>
    <col min="3048" max="3048" width="25.140625" bestFit="1" customWidth="1"/>
    <col min="3049" max="3049" width="14" bestFit="1" customWidth="1"/>
    <col min="3050" max="3050" width="24.140625" bestFit="1" customWidth="1"/>
    <col min="3051" max="3051" width="13" bestFit="1" customWidth="1"/>
    <col min="3052" max="3053" width="5" bestFit="1" customWidth="1"/>
    <col min="3054" max="3054" width="15.85546875" bestFit="1" customWidth="1"/>
    <col min="3055" max="3055" width="14" bestFit="1" customWidth="1"/>
    <col min="3056" max="3056" width="25.140625" bestFit="1" customWidth="1"/>
    <col min="3057" max="3057" width="14" bestFit="1" customWidth="1"/>
    <col min="3058" max="3058" width="25.140625" bestFit="1" customWidth="1"/>
    <col min="3059" max="3059" width="14" bestFit="1" customWidth="1"/>
    <col min="3060" max="3060" width="24.140625" bestFit="1" customWidth="1"/>
    <col min="3061" max="3061" width="14" bestFit="1" customWidth="1"/>
    <col min="3062" max="3062" width="25.140625" bestFit="1" customWidth="1"/>
    <col min="3063" max="3063" width="14" bestFit="1" customWidth="1"/>
    <col min="3064" max="3064" width="25.140625" bestFit="1" customWidth="1"/>
    <col min="3065" max="3065" width="14" bestFit="1" customWidth="1"/>
    <col min="3066" max="3066" width="25.140625" bestFit="1" customWidth="1"/>
    <col min="3067" max="3067" width="14" bestFit="1" customWidth="1"/>
    <col min="3068" max="3068" width="25.140625" bestFit="1" customWidth="1"/>
    <col min="3069" max="3069" width="14" bestFit="1" customWidth="1"/>
    <col min="3070" max="3070" width="25.140625" bestFit="1" customWidth="1"/>
    <col min="3071" max="3071" width="14" bestFit="1" customWidth="1"/>
    <col min="3072" max="3072" width="25.140625" bestFit="1" customWidth="1"/>
    <col min="3073" max="3073" width="14" bestFit="1" customWidth="1"/>
    <col min="3074" max="3074" width="25.140625" bestFit="1" customWidth="1"/>
    <col min="3075" max="3075" width="14" bestFit="1" customWidth="1"/>
    <col min="3076" max="3077" width="5" bestFit="1" customWidth="1"/>
    <col min="3078" max="3078" width="25.140625" bestFit="1" customWidth="1"/>
    <col min="3079" max="3079" width="14" bestFit="1" customWidth="1"/>
    <col min="3080" max="3080" width="25.140625" bestFit="1" customWidth="1"/>
    <col min="3081" max="3081" width="14" bestFit="1" customWidth="1"/>
    <col min="3082" max="3082" width="25.140625" bestFit="1" customWidth="1"/>
    <col min="3083" max="3083" width="14" bestFit="1" customWidth="1"/>
    <col min="3084" max="3084" width="25.140625" bestFit="1" customWidth="1"/>
    <col min="3085" max="3085" width="14" bestFit="1" customWidth="1"/>
    <col min="3086" max="3086" width="25.140625" bestFit="1" customWidth="1"/>
    <col min="3087" max="3087" width="14" bestFit="1" customWidth="1"/>
    <col min="3088" max="3088" width="24.140625" bestFit="1" customWidth="1"/>
    <col min="3089" max="3089" width="14" bestFit="1" customWidth="1"/>
    <col min="3090" max="3090" width="25.140625" bestFit="1" customWidth="1"/>
    <col min="3091" max="3091" width="14" bestFit="1" customWidth="1"/>
    <col min="3092" max="3092" width="25.140625" bestFit="1" customWidth="1"/>
    <col min="3093" max="3093" width="14" bestFit="1" customWidth="1"/>
    <col min="3094" max="3095" width="5" bestFit="1" customWidth="1"/>
    <col min="3096" max="3096" width="25.140625" bestFit="1" customWidth="1"/>
    <col min="3097" max="3097" width="14" bestFit="1" customWidth="1"/>
    <col min="3098" max="3098" width="25.140625" bestFit="1" customWidth="1"/>
    <col min="3099" max="3099" width="14" bestFit="1" customWidth="1"/>
    <col min="3100" max="3100" width="24.140625" bestFit="1" customWidth="1"/>
    <col min="3101" max="3101" width="14" bestFit="1" customWidth="1"/>
    <col min="3102" max="3102" width="25.140625" bestFit="1" customWidth="1"/>
    <col min="3103" max="3103" width="14" bestFit="1" customWidth="1"/>
    <col min="3104" max="3104" width="25.140625" bestFit="1" customWidth="1"/>
    <col min="3105" max="3105" width="14" bestFit="1" customWidth="1"/>
    <col min="3106" max="3106" width="25.140625" bestFit="1" customWidth="1"/>
    <col min="3107" max="3107" width="14" bestFit="1" customWidth="1"/>
    <col min="3108" max="3108" width="25.140625" bestFit="1" customWidth="1"/>
    <col min="3109" max="3109" width="14" bestFit="1" customWidth="1"/>
    <col min="3110" max="3110" width="25.140625" bestFit="1" customWidth="1"/>
    <col min="3111" max="3111" width="14" bestFit="1" customWidth="1"/>
    <col min="3112" max="3112" width="25.140625" bestFit="1" customWidth="1"/>
    <col min="3113" max="3113" width="14" bestFit="1" customWidth="1"/>
    <col min="3114" max="3114" width="25.140625" bestFit="1" customWidth="1"/>
    <col min="3115" max="3115" width="14" bestFit="1" customWidth="1"/>
    <col min="3116" max="3116" width="25.140625" bestFit="1" customWidth="1"/>
    <col min="3117" max="3117" width="14" bestFit="1" customWidth="1"/>
    <col min="3118" max="3118" width="25.140625" bestFit="1" customWidth="1"/>
    <col min="3119" max="3119" width="14" bestFit="1" customWidth="1"/>
    <col min="3120" max="3120" width="24.140625" bestFit="1" customWidth="1"/>
    <col min="3121" max="3121" width="14" bestFit="1" customWidth="1"/>
    <col min="3122" max="3122" width="25.140625" bestFit="1" customWidth="1"/>
    <col min="3123" max="3123" width="14" bestFit="1" customWidth="1"/>
    <col min="3124" max="3124" width="25.140625" bestFit="1" customWidth="1"/>
    <col min="3125" max="3125" width="14" bestFit="1" customWidth="1"/>
    <col min="3126" max="3126" width="25.140625" bestFit="1" customWidth="1"/>
    <col min="3127" max="3127" width="14" bestFit="1" customWidth="1"/>
    <col min="3128" max="3128" width="25.140625" bestFit="1" customWidth="1"/>
    <col min="3129" max="3129" width="14" bestFit="1" customWidth="1"/>
    <col min="3130" max="3130" width="25.140625" bestFit="1" customWidth="1"/>
    <col min="3131" max="3131" width="14" bestFit="1" customWidth="1"/>
    <col min="3132" max="3132" width="25.140625" bestFit="1" customWidth="1"/>
    <col min="3133" max="3133" width="14" bestFit="1" customWidth="1"/>
    <col min="3134" max="3134" width="25.140625" bestFit="1" customWidth="1"/>
    <col min="3135" max="3135" width="14" bestFit="1" customWidth="1"/>
    <col min="3136" max="3136" width="25.140625" bestFit="1" customWidth="1"/>
    <col min="3137" max="3137" width="14" bestFit="1" customWidth="1"/>
    <col min="3138" max="3138" width="25.140625" bestFit="1" customWidth="1"/>
    <col min="3139" max="3139" width="13" bestFit="1" customWidth="1"/>
    <col min="3140" max="3140" width="25.140625" bestFit="1" customWidth="1"/>
    <col min="3141" max="3141" width="14" bestFit="1" customWidth="1"/>
    <col min="3142" max="3142" width="25.140625" bestFit="1" customWidth="1"/>
    <col min="3143" max="3143" width="14" bestFit="1" customWidth="1"/>
    <col min="3144" max="3144" width="25.140625" bestFit="1" customWidth="1"/>
    <col min="3145" max="3145" width="14" bestFit="1" customWidth="1"/>
    <col min="3146" max="3146" width="25.140625" bestFit="1" customWidth="1"/>
    <col min="3147" max="3147" width="14" bestFit="1" customWidth="1"/>
    <col min="3148" max="3148" width="25.140625" bestFit="1" customWidth="1"/>
    <col min="3149" max="3149" width="14" bestFit="1" customWidth="1"/>
    <col min="3150" max="3150" width="24.140625" bestFit="1" customWidth="1"/>
    <col min="3151" max="3151" width="14" bestFit="1" customWidth="1"/>
    <col min="3152" max="3152" width="25.140625" bestFit="1" customWidth="1"/>
    <col min="3153" max="3153" width="14" bestFit="1" customWidth="1"/>
    <col min="3154" max="3154" width="24.140625" bestFit="1" customWidth="1"/>
    <col min="3155" max="3155" width="13" bestFit="1" customWidth="1"/>
    <col min="3156" max="3156" width="25.140625" bestFit="1" customWidth="1"/>
    <col min="3157" max="3157" width="14" bestFit="1" customWidth="1"/>
    <col min="3158" max="3158" width="25.140625" bestFit="1" customWidth="1"/>
    <col min="3159" max="3159" width="14" bestFit="1" customWidth="1"/>
    <col min="3160" max="3160" width="25.140625" bestFit="1" customWidth="1"/>
    <col min="3161" max="3161" width="14" bestFit="1" customWidth="1"/>
    <col min="3162" max="3162" width="25.140625" bestFit="1" customWidth="1"/>
    <col min="3163" max="3163" width="14" bestFit="1" customWidth="1"/>
    <col min="3164" max="3164" width="25.140625" bestFit="1" customWidth="1"/>
    <col min="3165" max="3165" width="13" bestFit="1" customWidth="1"/>
    <col min="3166" max="3166" width="15.85546875" bestFit="1" customWidth="1"/>
    <col min="3167" max="3167" width="14" bestFit="1" customWidth="1"/>
    <col min="3168" max="3168" width="24.140625" bestFit="1" customWidth="1"/>
    <col min="3169" max="3169" width="14" bestFit="1" customWidth="1"/>
    <col min="3170" max="3170" width="24.140625" bestFit="1" customWidth="1"/>
    <col min="3171" max="3171" width="14" bestFit="1" customWidth="1"/>
    <col min="3172" max="3172" width="23.140625" bestFit="1" customWidth="1"/>
    <col min="3173" max="3173" width="14" bestFit="1" customWidth="1"/>
    <col min="3174" max="3174" width="25.140625" bestFit="1" customWidth="1"/>
    <col min="3175" max="3175" width="14" bestFit="1" customWidth="1"/>
    <col min="3176" max="3176" width="25.140625" bestFit="1" customWidth="1"/>
    <col min="3177" max="3177" width="14" bestFit="1" customWidth="1"/>
    <col min="3178" max="3178" width="25.140625" bestFit="1" customWidth="1"/>
    <col min="3179" max="3179" width="14" bestFit="1" customWidth="1"/>
    <col min="3180" max="3180" width="25.140625" bestFit="1" customWidth="1"/>
    <col min="3181" max="3181" width="14" bestFit="1" customWidth="1"/>
    <col min="3182" max="3182" width="25.140625" bestFit="1" customWidth="1"/>
    <col min="3183" max="3183" width="14" bestFit="1" customWidth="1"/>
    <col min="3184" max="3184" width="25.140625" bestFit="1" customWidth="1"/>
    <col min="3185" max="3185" width="14" bestFit="1" customWidth="1"/>
    <col min="3186" max="3186" width="25.140625" bestFit="1" customWidth="1"/>
    <col min="3187" max="3187" width="14" bestFit="1" customWidth="1"/>
    <col min="3188" max="3188" width="24.140625" bestFit="1" customWidth="1"/>
    <col min="3189" max="3189" width="14" bestFit="1" customWidth="1"/>
    <col min="3190" max="3190" width="25.140625" bestFit="1" customWidth="1"/>
    <col min="3191" max="3191" width="14" bestFit="1" customWidth="1"/>
    <col min="3192" max="3192" width="25.140625" bestFit="1" customWidth="1"/>
    <col min="3193" max="3193" width="13" bestFit="1" customWidth="1"/>
    <col min="3194" max="3194" width="25.140625" bestFit="1" customWidth="1"/>
    <col min="3195" max="3195" width="14" bestFit="1" customWidth="1"/>
    <col min="3196" max="3196" width="24.140625" bestFit="1" customWidth="1"/>
    <col min="3197" max="3197" width="14" bestFit="1" customWidth="1"/>
    <col min="3198" max="3198" width="25.140625" bestFit="1" customWidth="1"/>
    <col min="3199" max="3199" width="14" bestFit="1" customWidth="1"/>
    <col min="3200" max="3200" width="25.140625" bestFit="1" customWidth="1"/>
    <col min="3201" max="3201" width="14" bestFit="1" customWidth="1"/>
    <col min="3202" max="3202" width="25.140625" bestFit="1" customWidth="1"/>
    <col min="3203" max="3203" width="14" bestFit="1" customWidth="1"/>
    <col min="3204" max="3204" width="25.140625" bestFit="1" customWidth="1"/>
    <col min="3205" max="3205" width="14" bestFit="1" customWidth="1"/>
    <col min="3206" max="3206" width="25.140625" bestFit="1" customWidth="1"/>
    <col min="3207" max="3207" width="14" bestFit="1" customWidth="1"/>
    <col min="3208" max="3208" width="25.140625" bestFit="1" customWidth="1"/>
    <col min="3209" max="3209" width="14" bestFit="1" customWidth="1"/>
    <col min="3210" max="3210" width="25.140625" bestFit="1" customWidth="1"/>
    <col min="3211" max="3211" width="14" bestFit="1" customWidth="1"/>
    <col min="3212" max="3212" width="25.140625" bestFit="1" customWidth="1"/>
    <col min="3213" max="3213" width="14" bestFit="1" customWidth="1"/>
    <col min="3214" max="3214" width="25.140625" bestFit="1" customWidth="1"/>
    <col min="3215" max="3215" width="12" bestFit="1" customWidth="1"/>
    <col min="3216" max="3216" width="24.140625" bestFit="1" customWidth="1"/>
    <col min="3217" max="3217" width="14" bestFit="1" customWidth="1"/>
    <col min="3218" max="3218" width="25.140625" bestFit="1" customWidth="1"/>
    <col min="3219" max="3219" width="14" bestFit="1" customWidth="1"/>
    <col min="3220" max="3220" width="25.140625" bestFit="1" customWidth="1"/>
    <col min="3221" max="3221" width="14" bestFit="1" customWidth="1"/>
    <col min="3222" max="3222" width="25.140625" bestFit="1" customWidth="1"/>
    <col min="3223" max="3223" width="14" bestFit="1" customWidth="1"/>
    <col min="3224" max="3225" width="5" bestFit="1" customWidth="1"/>
    <col min="3226" max="3226" width="25.140625" bestFit="1" customWidth="1"/>
    <col min="3227" max="3227" width="14" bestFit="1" customWidth="1"/>
    <col min="3228" max="3228" width="25.140625" bestFit="1" customWidth="1"/>
    <col min="3229" max="3229" width="14" bestFit="1" customWidth="1"/>
    <col min="3230" max="3230" width="24.140625" bestFit="1" customWidth="1"/>
    <col min="3231" max="3231" width="14" bestFit="1" customWidth="1"/>
    <col min="3232" max="3232" width="25.140625" bestFit="1" customWidth="1"/>
    <col min="3233" max="3233" width="14" bestFit="1" customWidth="1"/>
    <col min="3234" max="3234" width="25.140625" bestFit="1" customWidth="1"/>
    <col min="3235" max="3235" width="14" bestFit="1" customWidth="1"/>
    <col min="3236" max="3236" width="25.140625" bestFit="1" customWidth="1"/>
    <col min="3237" max="3237" width="14" bestFit="1" customWidth="1"/>
    <col min="3238" max="3238" width="25.140625" bestFit="1" customWidth="1"/>
    <col min="3239" max="3239" width="14" bestFit="1" customWidth="1"/>
    <col min="3240" max="3240" width="25.140625" bestFit="1" customWidth="1"/>
    <col min="3241" max="3241" width="14" bestFit="1" customWidth="1"/>
    <col min="3242" max="3242" width="25.140625" bestFit="1" customWidth="1"/>
    <col min="3243" max="3243" width="14" bestFit="1" customWidth="1"/>
    <col min="3244" max="3244" width="25.140625" bestFit="1" customWidth="1"/>
    <col min="3245" max="3245" width="14" bestFit="1" customWidth="1"/>
    <col min="3246" max="3246" width="25.140625" bestFit="1" customWidth="1"/>
    <col min="3247" max="3247" width="14" bestFit="1" customWidth="1"/>
    <col min="3248" max="3248" width="25.140625" bestFit="1" customWidth="1"/>
    <col min="3249" max="3249" width="14" bestFit="1" customWidth="1"/>
    <col min="3250" max="3250" width="25.140625" bestFit="1" customWidth="1"/>
    <col min="3251" max="3251" width="14" bestFit="1" customWidth="1"/>
    <col min="3252" max="3252" width="25.140625" bestFit="1" customWidth="1"/>
    <col min="3253" max="3253" width="14" bestFit="1" customWidth="1"/>
    <col min="3254" max="3254" width="25.140625" bestFit="1" customWidth="1"/>
    <col min="3255" max="3255" width="14" bestFit="1" customWidth="1"/>
    <col min="3256" max="3256" width="5" bestFit="1" customWidth="1"/>
    <col min="3257" max="3257" width="24.140625" bestFit="1" customWidth="1"/>
    <col min="3258" max="3258" width="14" bestFit="1" customWidth="1"/>
    <col min="3259" max="3259" width="25.140625" bestFit="1" customWidth="1"/>
    <col min="3260" max="3260" width="14" bestFit="1" customWidth="1"/>
    <col min="3261" max="3261" width="25.140625" bestFit="1" customWidth="1"/>
    <col min="3262" max="3262" width="14" bestFit="1" customWidth="1"/>
    <col min="3263" max="3263" width="25.140625" bestFit="1" customWidth="1"/>
    <col min="3264" max="3264" width="14" bestFit="1" customWidth="1"/>
    <col min="3265" max="3265" width="25.140625" bestFit="1" customWidth="1"/>
    <col min="3266" max="3266" width="14" bestFit="1" customWidth="1"/>
    <col min="3267" max="3268" width="5" bestFit="1" customWidth="1"/>
    <col min="3269" max="3269" width="25.140625" bestFit="1" customWidth="1"/>
    <col min="3270" max="3270" width="14" bestFit="1" customWidth="1"/>
    <col min="3271" max="3271" width="25.140625" bestFit="1" customWidth="1"/>
    <col min="3272" max="3272" width="12" bestFit="1" customWidth="1"/>
    <col min="3273" max="3274" width="5" bestFit="1" customWidth="1"/>
    <col min="3275" max="3275" width="25.140625" bestFit="1" customWidth="1"/>
    <col min="3276" max="3276" width="13" bestFit="1" customWidth="1"/>
    <col min="3277" max="3277" width="25.140625" bestFit="1" customWidth="1"/>
    <col min="3278" max="3278" width="14" bestFit="1" customWidth="1"/>
    <col min="3279" max="3279" width="25.140625" bestFit="1" customWidth="1"/>
    <col min="3280" max="3280" width="14" bestFit="1" customWidth="1"/>
    <col min="3281" max="3281" width="24.140625" bestFit="1" customWidth="1"/>
    <col min="3282" max="3282" width="14" bestFit="1" customWidth="1"/>
    <col min="3283" max="3283" width="25.140625" bestFit="1" customWidth="1"/>
    <col min="3284" max="3284" width="14" bestFit="1" customWidth="1"/>
    <col min="3285" max="3285" width="24.140625" bestFit="1" customWidth="1"/>
    <col min="3286" max="3286" width="14" bestFit="1" customWidth="1"/>
    <col min="3287" max="3287" width="25.140625" bestFit="1" customWidth="1"/>
    <col min="3288" max="3288" width="14" bestFit="1" customWidth="1"/>
    <col min="3289" max="3289" width="25.140625" bestFit="1" customWidth="1"/>
    <col min="3290" max="3290" width="14" bestFit="1" customWidth="1"/>
    <col min="3291" max="3291" width="25.140625" bestFit="1" customWidth="1"/>
    <col min="3292" max="3292" width="14" bestFit="1" customWidth="1"/>
    <col min="3293" max="3293" width="25.140625" bestFit="1" customWidth="1"/>
    <col min="3294" max="3294" width="14" bestFit="1" customWidth="1"/>
    <col min="3295" max="3295" width="25.140625" bestFit="1" customWidth="1"/>
    <col min="3296" max="3296" width="14" bestFit="1" customWidth="1"/>
    <col min="3297" max="3297" width="25.140625" bestFit="1" customWidth="1"/>
    <col min="3298" max="3298" width="14" bestFit="1" customWidth="1"/>
    <col min="3299" max="3299" width="25.140625" bestFit="1" customWidth="1"/>
    <col min="3300" max="3300" width="14" bestFit="1" customWidth="1"/>
    <col min="3301" max="3301" width="25.140625" bestFit="1" customWidth="1"/>
    <col min="3302" max="3302" width="14" bestFit="1" customWidth="1"/>
    <col min="3303" max="3303" width="25.140625" bestFit="1" customWidth="1"/>
    <col min="3304" max="3304" width="14" bestFit="1" customWidth="1"/>
    <col min="3305" max="3305" width="25.140625" bestFit="1" customWidth="1"/>
    <col min="3306" max="3306" width="14" bestFit="1" customWidth="1"/>
    <col min="3307" max="3307" width="25.140625" bestFit="1" customWidth="1"/>
    <col min="3308" max="3308" width="14" bestFit="1" customWidth="1"/>
    <col min="3309" max="3309" width="25.140625" bestFit="1" customWidth="1"/>
    <col min="3310" max="3310" width="14" bestFit="1" customWidth="1"/>
    <col min="3311" max="3311" width="25.140625" bestFit="1" customWidth="1"/>
    <col min="3312" max="3312" width="14" bestFit="1" customWidth="1"/>
    <col min="3313" max="3313" width="25.140625" bestFit="1" customWidth="1"/>
    <col min="3314" max="3314" width="13" bestFit="1" customWidth="1"/>
    <col min="3315" max="3315" width="25.140625" bestFit="1" customWidth="1"/>
    <col min="3316" max="3316" width="14" bestFit="1" customWidth="1"/>
    <col min="3317" max="3317" width="25.140625" bestFit="1" customWidth="1"/>
    <col min="3318" max="3318" width="14" bestFit="1" customWidth="1"/>
    <col min="3319" max="3319" width="25.140625" bestFit="1" customWidth="1"/>
    <col min="3320" max="3320" width="14" bestFit="1" customWidth="1"/>
    <col min="3321" max="3321" width="25.140625" bestFit="1" customWidth="1"/>
    <col min="3322" max="3322" width="14" bestFit="1" customWidth="1"/>
    <col min="3323" max="3323" width="25.140625" bestFit="1" customWidth="1"/>
    <col min="3324" max="3324" width="14" bestFit="1" customWidth="1"/>
    <col min="3325" max="3325" width="25.140625" bestFit="1" customWidth="1"/>
    <col min="3326" max="3326" width="14" bestFit="1" customWidth="1"/>
    <col min="3327" max="3327" width="24.140625" bestFit="1" customWidth="1"/>
    <col min="3328" max="3328" width="14" bestFit="1" customWidth="1"/>
    <col min="3329" max="3329" width="25.140625" bestFit="1" customWidth="1"/>
    <col min="3330" max="3330" width="14" bestFit="1" customWidth="1"/>
    <col min="3331" max="3331" width="25.140625" bestFit="1" customWidth="1"/>
    <col min="3332" max="3332" width="14" bestFit="1" customWidth="1"/>
    <col min="3333" max="3333" width="24.140625" bestFit="1" customWidth="1"/>
    <col min="3334" max="3334" width="14" bestFit="1" customWidth="1"/>
    <col min="3335" max="3335" width="25.140625" bestFit="1" customWidth="1"/>
    <col min="3336" max="3336" width="14" bestFit="1" customWidth="1"/>
    <col min="3337" max="3337" width="25.140625" bestFit="1" customWidth="1"/>
    <col min="3338" max="3338" width="13" bestFit="1" customWidth="1"/>
    <col min="3339" max="3339" width="15.85546875" bestFit="1" customWidth="1"/>
    <col min="3340" max="3340" width="14" bestFit="1" customWidth="1"/>
    <col min="3341" max="3341" width="25.140625" bestFit="1" customWidth="1"/>
    <col min="3342" max="3342" width="14" bestFit="1" customWidth="1"/>
    <col min="3343" max="3343" width="25.140625" bestFit="1" customWidth="1"/>
    <col min="3344" max="3344" width="14" bestFit="1" customWidth="1"/>
    <col min="3345" max="3345" width="25.140625" bestFit="1" customWidth="1"/>
    <col min="3346" max="3346" width="13" bestFit="1" customWidth="1"/>
    <col min="3347" max="3347" width="24.140625" bestFit="1" customWidth="1"/>
    <col min="3348" max="3348" width="14" bestFit="1" customWidth="1"/>
    <col min="3349" max="3349" width="24.140625" bestFit="1" customWidth="1"/>
    <col min="3350" max="3350" width="14" bestFit="1" customWidth="1"/>
    <col min="3351" max="3351" width="23.140625" bestFit="1" customWidth="1"/>
    <col min="3352" max="3352" width="14" bestFit="1" customWidth="1"/>
    <col min="3353" max="3353" width="24.140625" bestFit="1" customWidth="1"/>
    <col min="3354" max="3354" width="14" bestFit="1" customWidth="1"/>
    <col min="3355" max="3355" width="24.140625" bestFit="1" customWidth="1"/>
    <col min="3356" max="3356" width="14" bestFit="1" customWidth="1"/>
    <col min="3357" max="3357" width="23.140625" bestFit="1" customWidth="1"/>
    <col min="3358" max="3358" width="14" bestFit="1" customWidth="1"/>
    <col min="3359" max="3359" width="24.140625" bestFit="1" customWidth="1"/>
    <col min="3360" max="3360" width="14" bestFit="1" customWidth="1"/>
    <col min="3361" max="3361" width="24.140625" bestFit="1" customWidth="1"/>
    <col min="3362" max="3362" width="14" bestFit="1" customWidth="1"/>
    <col min="3363" max="3363" width="24.140625" bestFit="1" customWidth="1"/>
    <col min="3364" max="3364" width="14" bestFit="1" customWidth="1"/>
    <col min="3365" max="3365" width="24.140625" bestFit="1" customWidth="1"/>
    <col min="3366" max="3366" width="14" bestFit="1" customWidth="1"/>
    <col min="3367" max="3367" width="24.140625" bestFit="1" customWidth="1"/>
    <col min="3368" max="3368" width="14" bestFit="1" customWidth="1"/>
    <col min="3369" max="3369" width="24.140625" bestFit="1" customWidth="1"/>
    <col min="3370" max="3370" width="13" bestFit="1" customWidth="1"/>
    <col min="3371" max="3371" width="24.140625" bestFit="1" customWidth="1"/>
    <col min="3372" max="3372" width="14" bestFit="1" customWidth="1"/>
    <col min="3373" max="3373" width="24.140625" bestFit="1" customWidth="1"/>
    <col min="3374" max="3374" width="14" bestFit="1" customWidth="1"/>
    <col min="3375" max="3375" width="24.140625" bestFit="1" customWidth="1"/>
    <col min="3376" max="3376" width="14" bestFit="1" customWidth="1"/>
    <col min="3377" max="3377" width="24.140625" bestFit="1" customWidth="1"/>
    <col min="3378" max="3378" width="14" bestFit="1" customWidth="1"/>
    <col min="3379" max="3379" width="24.140625" bestFit="1" customWidth="1"/>
    <col min="3380" max="3380" width="14" bestFit="1" customWidth="1"/>
    <col min="3381" max="3381" width="24.140625" bestFit="1" customWidth="1"/>
    <col min="3382" max="3382" width="14" bestFit="1" customWidth="1"/>
    <col min="3383" max="3383" width="24.140625" bestFit="1" customWidth="1"/>
    <col min="3384" max="3384" width="14" bestFit="1" customWidth="1"/>
    <col min="3385" max="3385" width="23.140625" bestFit="1" customWidth="1"/>
    <col min="3386" max="3386" width="14" bestFit="1" customWidth="1"/>
    <col min="3387" max="3387" width="24.140625" bestFit="1" customWidth="1"/>
    <col min="3388" max="3388" width="14" bestFit="1" customWidth="1"/>
    <col min="3389" max="3389" width="24.140625" bestFit="1" customWidth="1"/>
    <col min="3390" max="3390" width="14" bestFit="1" customWidth="1"/>
    <col min="3391" max="3391" width="24.140625" bestFit="1" customWidth="1"/>
    <col min="3392" max="3392" width="14" bestFit="1" customWidth="1"/>
    <col min="3393" max="3393" width="24.140625" bestFit="1" customWidth="1"/>
    <col min="3394" max="3394" width="14" bestFit="1" customWidth="1"/>
    <col min="3395" max="3395" width="24.140625" bestFit="1" customWidth="1"/>
    <col min="3396" max="3396" width="14" bestFit="1" customWidth="1"/>
    <col min="3397" max="3397" width="24.140625" bestFit="1" customWidth="1"/>
    <col min="3398" max="3398" width="14" bestFit="1" customWidth="1"/>
    <col min="3399" max="3399" width="24.140625" bestFit="1" customWidth="1"/>
    <col min="3400" max="3400" width="14" bestFit="1" customWidth="1"/>
    <col min="3401" max="3401" width="24.140625" bestFit="1" customWidth="1"/>
    <col min="3402" max="3402" width="13" bestFit="1" customWidth="1"/>
    <col min="3403" max="3403" width="24.140625" bestFit="1" customWidth="1"/>
    <col min="3404" max="3404" width="14" bestFit="1" customWidth="1"/>
    <col min="3405" max="3405" width="23.140625" bestFit="1" customWidth="1"/>
    <col min="3406" max="3406" width="14" bestFit="1" customWidth="1"/>
    <col min="3407" max="3407" width="24.140625" bestFit="1" customWidth="1"/>
    <col min="3408" max="3408" width="14" bestFit="1" customWidth="1"/>
    <col min="3409" max="3409" width="24.140625" bestFit="1" customWidth="1"/>
    <col min="3410" max="3410" width="14" bestFit="1" customWidth="1"/>
    <col min="3411" max="3411" width="24.140625" bestFit="1" customWidth="1"/>
    <col min="3412" max="3412" width="14" bestFit="1" customWidth="1"/>
    <col min="3413" max="3413" width="24.140625" bestFit="1" customWidth="1"/>
    <col min="3414" max="3414" width="13" bestFit="1" customWidth="1"/>
    <col min="3415" max="3416" width="5" bestFit="1" customWidth="1"/>
    <col min="3417" max="3417" width="18" bestFit="1" customWidth="1"/>
    <col min="3418" max="3418" width="13" bestFit="1" customWidth="1"/>
    <col min="3419" max="3419" width="24.140625" bestFit="1" customWidth="1"/>
    <col min="3420" max="3420" width="14" bestFit="1" customWidth="1"/>
    <col min="3421" max="3421" width="24.140625" bestFit="1" customWidth="1"/>
    <col min="3422" max="3422" width="14" bestFit="1" customWidth="1"/>
    <col min="3423" max="3423" width="24.140625" bestFit="1" customWidth="1"/>
    <col min="3424" max="3424" width="14" bestFit="1" customWidth="1"/>
    <col min="3425" max="3425" width="24.140625" bestFit="1" customWidth="1"/>
    <col min="3426" max="3426" width="14" bestFit="1" customWidth="1"/>
    <col min="3427" max="3427" width="24.140625" bestFit="1" customWidth="1"/>
    <col min="3428" max="3428" width="13" bestFit="1" customWidth="1"/>
    <col min="3429" max="3429" width="24.140625" bestFit="1" customWidth="1"/>
    <col min="3430" max="3430" width="14" bestFit="1" customWidth="1"/>
    <col min="3431" max="3431" width="24.140625" bestFit="1" customWidth="1"/>
    <col min="3432" max="3432" width="14" bestFit="1" customWidth="1"/>
    <col min="3433" max="3433" width="24.140625" bestFit="1" customWidth="1"/>
    <col min="3434" max="3434" width="14" bestFit="1" customWidth="1"/>
    <col min="3435" max="3435" width="24.140625" bestFit="1" customWidth="1"/>
    <col min="3436" max="3436" width="14" bestFit="1" customWidth="1"/>
    <col min="3437" max="3437" width="24.140625" bestFit="1" customWidth="1"/>
    <col min="3438" max="3438" width="14" bestFit="1" customWidth="1"/>
    <col min="3439" max="3439" width="24.140625" bestFit="1" customWidth="1"/>
    <col min="3440" max="3440" width="14" bestFit="1" customWidth="1"/>
    <col min="3441" max="3441" width="24.140625" bestFit="1" customWidth="1"/>
    <col min="3442" max="3442" width="14" bestFit="1" customWidth="1"/>
    <col min="3443" max="3443" width="24.140625" bestFit="1" customWidth="1"/>
    <col min="3444" max="3444" width="14" bestFit="1" customWidth="1"/>
    <col min="3445" max="3445" width="24.140625" bestFit="1" customWidth="1"/>
    <col min="3446" max="3446" width="14" bestFit="1" customWidth="1"/>
    <col min="3447" max="3447" width="24.140625" bestFit="1" customWidth="1"/>
    <col min="3448" max="3448" width="14" bestFit="1" customWidth="1"/>
    <col min="3449" max="3450" width="5" bestFit="1" customWidth="1"/>
    <col min="3451" max="3451" width="24.140625" bestFit="1" customWidth="1"/>
    <col min="3452" max="3452" width="14" bestFit="1" customWidth="1"/>
    <col min="3453" max="3453" width="24.140625" bestFit="1" customWidth="1"/>
    <col min="3454" max="3454" width="13" bestFit="1" customWidth="1"/>
    <col min="3455" max="3455" width="23.140625" bestFit="1" customWidth="1"/>
    <col min="3456" max="3456" width="14" bestFit="1" customWidth="1"/>
    <col min="3457" max="3457" width="24.140625" bestFit="1" customWidth="1"/>
    <col min="3458" max="3458" width="14" bestFit="1" customWidth="1"/>
    <col min="3459" max="3459" width="24.140625" bestFit="1" customWidth="1"/>
    <col min="3460" max="3460" width="14" bestFit="1" customWidth="1"/>
    <col min="3461" max="3461" width="24.140625" bestFit="1" customWidth="1"/>
    <col min="3462" max="3462" width="14" bestFit="1" customWidth="1"/>
    <col min="3463" max="3463" width="24.140625" bestFit="1" customWidth="1"/>
    <col min="3464" max="3464" width="14" bestFit="1" customWidth="1"/>
    <col min="3465" max="3465" width="24.140625" bestFit="1" customWidth="1"/>
    <col min="3466" max="3466" width="14" bestFit="1" customWidth="1"/>
    <col min="3467" max="3467" width="24.140625" bestFit="1" customWidth="1"/>
    <col min="3468" max="3468" width="14" bestFit="1" customWidth="1"/>
    <col min="3469" max="3470" width="5" bestFit="1" customWidth="1"/>
    <col min="3471" max="3471" width="24.140625" bestFit="1" customWidth="1"/>
    <col min="3472" max="3472" width="14" bestFit="1" customWidth="1"/>
    <col min="3473" max="3473" width="24.140625" bestFit="1" customWidth="1"/>
    <col min="3474" max="3474" width="14" bestFit="1" customWidth="1"/>
    <col min="3475" max="3475" width="24.140625" bestFit="1" customWidth="1"/>
    <col min="3476" max="3476" width="14" bestFit="1" customWidth="1"/>
    <col min="3477" max="3477" width="24.140625" bestFit="1" customWidth="1"/>
    <col min="3478" max="3478" width="14" bestFit="1" customWidth="1"/>
    <col min="3479" max="3479" width="24.140625" bestFit="1" customWidth="1"/>
    <col min="3480" max="3480" width="14" bestFit="1" customWidth="1"/>
    <col min="3481" max="3481" width="24.140625" bestFit="1" customWidth="1"/>
    <col min="3482" max="3482" width="13" bestFit="1" customWidth="1"/>
    <col min="3483" max="3483" width="24.140625" bestFit="1" customWidth="1"/>
    <col min="3484" max="3484" width="14" bestFit="1" customWidth="1"/>
    <col min="3485" max="3485" width="24.140625" bestFit="1" customWidth="1"/>
    <col min="3486" max="3486" width="14" bestFit="1" customWidth="1"/>
    <col min="3487" max="3487" width="24.140625" bestFit="1" customWidth="1"/>
    <col min="3488" max="3488" width="14" bestFit="1" customWidth="1"/>
    <col min="3489" max="3489" width="24.140625" bestFit="1" customWidth="1"/>
    <col min="3490" max="3490" width="12" bestFit="1" customWidth="1"/>
    <col min="3491" max="3491" width="24.140625" bestFit="1" customWidth="1"/>
    <col min="3492" max="3492" width="13" bestFit="1" customWidth="1"/>
    <col min="3493" max="3493" width="23.140625" bestFit="1" customWidth="1"/>
    <col min="3494" max="3494" width="13" bestFit="1" customWidth="1"/>
    <col min="3495" max="3495" width="24.140625" bestFit="1" customWidth="1"/>
    <col min="3496" max="3496" width="14" bestFit="1" customWidth="1"/>
    <col min="3497" max="3497" width="24.140625" bestFit="1" customWidth="1"/>
    <col min="3498" max="3498" width="14" bestFit="1" customWidth="1"/>
    <col min="3499" max="3499" width="24.140625" bestFit="1" customWidth="1"/>
    <col min="3500" max="3500" width="10" bestFit="1" customWidth="1"/>
    <col min="3501" max="3502" width="5" bestFit="1" customWidth="1"/>
    <col min="3503" max="3503" width="12.7109375" bestFit="1" customWidth="1"/>
    <col min="3504" max="3504" width="14" bestFit="1" customWidth="1"/>
    <col min="3505" max="3505" width="24.140625" bestFit="1" customWidth="1"/>
    <col min="3506" max="3506" width="14" bestFit="1" customWidth="1"/>
    <col min="3507" max="3507" width="24.140625" bestFit="1" customWidth="1"/>
    <col min="3508" max="3508" width="13" bestFit="1" customWidth="1"/>
    <col min="3509" max="3509" width="23.140625" bestFit="1" customWidth="1"/>
    <col min="3510" max="3510" width="14" bestFit="1" customWidth="1"/>
    <col min="3511" max="3511" width="24.140625" bestFit="1" customWidth="1"/>
    <col min="3512" max="3512" width="14" bestFit="1" customWidth="1"/>
    <col min="3513" max="3513" width="24.140625" bestFit="1" customWidth="1"/>
    <col min="3514" max="3514" width="14" bestFit="1" customWidth="1"/>
    <col min="3515" max="3515" width="24.140625" bestFit="1" customWidth="1"/>
    <col min="3516" max="3516" width="14" bestFit="1" customWidth="1"/>
    <col min="3517" max="3517" width="24.140625" bestFit="1" customWidth="1"/>
    <col min="3518" max="3518" width="14" bestFit="1" customWidth="1"/>
    <col min="3519" max="3519" width="24.140625" bestFit="1" customWidth="1"/>
    <col min="3520" max="3520" width="14" bestFit="1" customWidth="1"/>
    <col min="3521" max="3521" width="24.140625" bestFit="1" customWidth="1"/>
    <col min="3522" max="3522" width="14" bestFit="1" customWidth="1"/>
    <col min="3523" max="3523" width="24.140625" bestFit="1" customWidth="1"/>
    <col min="3524" max="3524" width="13" bestFit="1" customWidth="1"/>
    <col min="3525" max="3525" width="24.140625" bestFit="1" customWidth="1"/>
    <col min="3526" max="3526" width="14" bestFit="1" customWidth="1"/>
    <col min="3527" max="3527" width="24.140625" bestFit="1" customWidth="1"/>
    <col min="3528" max="3528" width="14" bestFit="1" customWidth="1"/>
    <col min="3529" max="3529" width="24.140625" bestFit="1" customWidth="1"/>
    <col min="3530" max="3530" width="14" bestFit="1" customWidth="1"/>
    <col min="3531" max="3531" width="24.140625" bestFit="1" customWidth="1"/>
    <col min="3532" max="3532" width="14" bestFit="1" customWidth="1"/>
    <col min="3533" max="3533" width="24.140625" bestFit="1" customWidth="1"/>
    <col min="3534" max="3534" width="14" bestFit="1" customWidth="1"/>
    <col min="3535" max="3535" width="24.140625" bestFit="1" customWidth="1"/>
    <col min="3536" max="3536" width="14" bestFit="1" customWidth="1"/>
    <col min="3537" max="3537" width="24.140625" bestFit="1" customWidth="1"/>
    <col min="3538" max="3538" width="13" bestFit="1" customWidth="1"/>
    <col min="3539" max="3539" width="24.140625" bestFit="1" customWidth="1"/>
    <col min="3540" max="3540" width="14" bestFit="1" customWidth="1"/>
    <col min="3541" max="3541" width="24.140625" bestFit="1" customWidth="1"/>
    <col min="3542" max="3542" width="14" bestFit="1" customWidth="1"/>
    <col min="3543" max="3543" width="23.140625" bestFit="1" customWidth="1"/>
    <col min="3544" max="3544" width="14" bestFit="1" customWidth="1"/>
    <col min="3545" max="3545" width="24.140625" bestFit="1" customWidth="1"/>
    <col min="3546" max="3546" width="13" bestFit="1" customWidth="1"/>
    <col min="3547" max="3547" width="24.140625" bestFit="1" customWidth="1"/>
    <col min="3548" max="3548" width="14" bestFit="1" customWidth="1"/>
    <col min="3549" max="3549" width="24.140625" bestFit="1" customWidth="1"/>
    <col min="3550" max="3550" width="14" bestFit="1" customWidth="1"/>
    <col min="3551" max="3551" width="24.140625" bestFit="1" customWidth="1"/>
    <col min="3552" max="3552" width="14" bestFit="1" customWidth="1"/>
    <col min="3553" max="3553" width="24.140625" bestFit="1" customWidth="1"/>
    <col min="3554" max="3554" width="14" bestFit="1" customWidth="1"/>
    <col min="3555" max="3555" width="24.140625" bestFit="1" customWidth="1"/>
    <col min="3556" max="3556" width="14" bestFit="1" customWidth="1"/>
    <col min="3557" max="3557" width="23.140625" bestFit="1" customWidth="1"/>
    <col min="3558" max="3558" width="14" bestFit="1" customWidth="1"/>
    <col min="3559" max="3559" width="23.140625" bestFit="1" customWidth="1"/>
    <col min="3560" max="3560" width="14" bestFit="1" customWidth="1"/>
    <col min="3561" max="3561" width="24.140625" bestFit="1" customWidth="1"/>
    <col min="3562" max="3562" width="14" bestFit="1" customWidth="1"/>
    <col min="3563" max="3563" width="24.140625" bestFit="1" customWidth="1"/>
    <col min="3564" max="3564" width="14" bestFit="1" customWidth="1"/>
    <col min="3565" max="3565" width="24.140625" bestFit="1" customWidth="1"/>
    <col min="3566" max="3566" width="13" bestFit="1" customWidth="1"/>
    <col min="3567" max="3567" width="23.140625" bestFit="1" customWidth="1"/>
    <col min="3568" max="3568" width="14" bestFit="1" customWidth="1"/>
    <col min="3569" max="3569" width="23.140625" bestFit="1" customWidth="1"/>
    <col min="3570" max="3570" width="14" bestFit="1" customWidth="1"/>
    <col min="3571" max="3571" width="23.140625" bestFit="1" customWidth="1"/>
    <col min="3572" max="3572" width="14" bestFit="1" customWidth="1"/>
    <col min="3573" max="3573" width="24.140625" bestFit="1" customWidth="1"/>
    <col min="3574" max="3574" width="14" bestFit="1" customWidth="1"/>
    <col min="3575" max="3576" width="5" bestFit="1" customWidth="1"/>
    <col min="3577" max="3577" width="24.140625" bestFit="1" customWidth="1"/>
    <col min="3578" max="3578" width="14" bestFit="1" customWidth="1"/>
    <col min="3579" max="3579" width="24.140625" bestFit="1" customWidth="1"/>
    <col min="3580" max="3580" width="14" bestFit="1" customWidth="1"/>
    <col min="3581" max="3581" width="24.140625" bestFit="1" customWidth="1"/>
    <col min="3582" max="3582" width="14" bestFit="1" customWidth="1"/>
    <col min="3583" max="3583" width="24.140625" bestFit="1" customWidth="1"/>
    <col min="3584" max="3584" width="14" bestFit="1" customWidth="1"/>
    <col min="3585" max="3585" width="24.140625" bestFit="1" customWidth="1"/>
    <col min="3586" max="3586" width="14" bestFit="1" customWidth="1"/>
    <col min="3587" max="3587" width="24.140625" bestFit="1" customWidth="1"/>
    <col min="3588" max="3588" width="14" bestFit="1" customWidth="1"/>
    <col min="3589" max="3589" width="24.140625" bestFit="1" customWidth="1"/>
    <col min="3590" max="3590" width="14" bestFit="1" customWidth="1"/>
    <col min="3591" max="3591" width="24.140625" bestFit="1" customWidth="1"/>
    <col min="3592" max="3592" width="14" bestFit="1" customWidth="1"/>
    <col min="3593" max="3593" width="24.140625" bestFit="1" customWidth="1"/>
    <col min="3594" max="3594" width="14" bestFit="1" customWidth="1"/>
    <col min="3595" max="3595" width="5" bestFit="1" customWidth="1"/>
    <col min="3596" max="3596" width="24.140625" bestFit="1" customWidth="1"/>
    <col min="3597" max="3597" width="14" bestFit="1" customWidth="1"/>
    <col min="3598" max="3598" width="24.140625" bestFit="1" customWidth="1"/>
    <col min="3599" max="3599" width="14" bestFit="1" customWidth="1"/>
    <col min="3600" max="3600" width="24.140625" bestFit="1" customWidth="1"/>
    <col min="3601" max="3601" width="14" bestFit="1" customWidth="1"/>
    <col min="3602" max="3602" width="24.140625" bestFit="1" customWidth="1"/>
    <col min="3603" max="3603" width="14" bestFit="1" customWidth="1"/>
    <col min="3604" max="3604" width="24.140625" bestFit="1" customWidth="1"/>
    <col min="3605" max="3605" width="14" bestFit="1" customWidth="1"/>
    <col min="3606" max="3606" width="23.140625" bestFit="1" customWidth="1"/>
    <col min="3607" max="3607" width="13" bestFit="1" customWidth="1"/>
    <col min="3608" max="3608" width="24.140625" bestFit="1" customWidth="1"/>
    <col min="3609" max="3609" width="14" bestFit="1" customWidth="1"/>
    <col min="3610" max="3610" width="24.140625" bestFit="1" customWidth="1"/>
    <col min="3611" max="3611" width="14" bestFit="1" customWidth="1"/>
    <col min="3612" max="3612" width="23.140625" bestFit="1" customWidth="1"/>
    <col min="3613" max="3613" width="14" bestFit="1" customWidth="1"/>
    <col min="3614" max="3614" width="24.140625" bestFit="1" customWidth="1"/>
    <col min="3615" max="3615" width="14" bestFit="1" customWidth="1"/>
    <col min="3616" max="3616" width="24.140625" bestFit="1" customWidth="1"/>
    <col min="3617" max="3617" width="14" bestFit="1" customWidth="1"/>
    <col min="3618" max="3618" width="24.140625" bestFit="1" customWidth="1"/>
    <col min="3619" max="3619" width="14" bestFit="1" customWidth="1"/>
    <col min="3620" max="3620" width="24.140625" bestFit="1" customWidth="1"/>
    <col min="3621" max="3621" width="14" bestFit="1" customWidth="1"/>
    <col min="3622" max="3622" width="24.140625" bestFit="1" customWidth="1"/>
    <col min="3623" max="3623" width="14" bestFit="1" customWidth="1"/>
    <col min="3624" max="3624" width="24.140625" bestFit="1" customWidth="1"/>
    <col min="3625" max="3625" width="14" bestFit="1" customWidth="1"/>
    <col min="3626" max="3626" width="24.140625" bestFit="1" customWidth="1"/>
    <col min="3627" max="3627" width="13" bestFit="1" customWidth="1"/>
    <col min="3628" max="3628" width="24.140625" bestFit="1" customWidth="1"/>
    <col min="3629" max="3629" width="13" bestFit="1" customWidth="1"/>
    <col min="3630" max="3630" width="24.140625" bestFit="1" customWidth="1"/>
    <col min="3631" max="3631" width="14" bestFit="1" customWidth="1"/>
    <col min="3632" max="3632" width="24.140625" bestFit="1" customWidth="1"/>
    <col min="3633" max="3633" width="14" bestFit="1" customWidth="1"/>
    <col min="3634" max="3634" width="23.140625" bestFit="1" customWidth="1"/>
    <col min="3635" max="3635" width="14" bestFit="1" customWidth="1"/>
    <col min="3636" max="3636" width="24.140625" bestFit="1" customWidth="1"/>
    <col min="3637" max="3637" width="14" bestFit="1" customWidth="1"/>
    <col min="3638" max="3639" width="5" bestFit="1" customWidth="1"/>
    <col min="3640" max="3640" width="24.140625" bestFit="1" customWidth="1"/>
    <col min="3641" max="3641" width="14" bestFit="1" customWidth="1"/>
    <col min="3642" max="3642" width="24.140625" bestFit="1" customWidth="1"/>
    <col min="3643" max="3643" width="12" bestFit="1" customWidth="1"/>
    <col min="3644" max="3644" width="24.140625" bestFit="1" customWidth="1"/>
    <col min="3645" max="3645" width="14" bestFit="1" customWidth="1"/>
    <col min="3646" max="3646" width="24.140625" bestFit="1" customWidth="1"/>
    <col min="3647" max="3647" width="14" bestFit="1" customWidth="1"/>
    <col min="3648" max="3648" width="24.140625" bestFit="1" customWidth="1"/>
    <col min="3649" max="3649" width="14" bestFit="1" customWidth="1"/>
    <col min="3650" max="3650" width="24.140625" bestFit="1" customWidth="1"/>
    <col min="3651" max="3651" width="13" bestFit="1" customWidth="1"/>
    <col min="3652" max="3652" width="24.140625" bestFit="1" customWidth="1"/>
    <col min="3653" max="3653" width="14" bestFit="1" customWidth="1"/>
    <col min="3654" max="3654" width="24.140625" bestFit="1" customWidth="1"/>
    <col min="3655" max="3655" width="14" bestFit="1" customWidth="1"/>
    <col min="3656" max="3656" width="23.140625" bestFit="1" customWidth="1"/>
    <col min="3657" max="3657" width="14" bestFit="1" customWidth="1"/>
    <col min="3658" max="3658" width="24.140625" bestFit="1" customWidth="1"/>
    <col min="3659" max="3659" width="14" bestFit="1" customWidth="1"/>
    <col min="3660" max="3660" width="24.140625" bestFit="1" customWidth="1"/>
    <col min="3661" max="3661" width="14" bestFit="1" customWidth="1"/>
    <col min="3662" max="3662" width="24.140625" bestFit="1" customWidth="1"/>
    <col min="3663" max="3663" width="14" bestFit="1" customWidth="1"/>
    <col min="3664" max="3664" width="23.140625" bestFit="1" customWidth="1"/>
    <col min="3665" max="3665" width="13" bestFit="1" customWidth="1"/>
    <col min="3666" max="3666" width="23.140625" bestFit="1" customWidth="1"/>
    <col min="3667" max="3667" width="14" bestFit="1" customWidth="1"/>
    <col min="3668" max="3668" width="24.140625" bestFit="1" customWidth="1"/>
    <col min="3669" max="3669" width="14" bestFit="1" customWidth="1"/>
    <col min="3670" max="3670" width="24.140625" bestFit="1" customWidth="1"/>
    <col min="3671" max="3671" width="14" bestFit="1" customWidth="1"/>
    <col min="3672" max="3672" width="24.140625" bestFit="1" customWidth="1"/>
    <col min="3673" max="3673" width="14" bestFit="1" customWidth="1"/>
    <col min="3674" max="3674" width="24.140625" bestFit="1" customWidth="1"/>
    <col min="3675" max="3675" width="14" bestFit="1" customWidth="1"/>
    <col min="3676" max="3676" width="24.140625" bestFit="1" customWidth="1"/>
    <col min="3677" max="3677" width="14" bestFit="1" customWidth="1"/>
    <col min="3678" max="3678" width="24.140625" bestFit="1" customWidth="1"/>
    <col min="3679" max="3679" width="14" bestFit="1" customWidth="1"/>
    <col min="3680" max="3680" width="24.140625" bestFit="1" customWidth="1"/>
    <col min="3681" max="3681" width="14" bestFit="1" customWidth="1"/>
    <col min="3682" max="3682" width="24.140625" bestFit="1" customWidth="1"/>
    <col min="3683" max="3683" width="14" bestFit="1" customWidth="1"/>
    <col min="3684" max="3684" width="24.140625" bestFit="1" customWidth="1"/>
    <col min="3685" max="3685" width="14" bestFit="1" customWidth="1"/>
    <col min="3686" max="3686" width="24.140625" bestFit="1" customWidth="1"/>
    <col min="3687" max="3687" width="14" bestFit="1" customWidth="1"/>
    <col min="3688" max="3688" width="24.140625" bestFit="1" customWidth="1"/>
    <col min="3689" max="3689" width="14" bestFit="1" customWidth="1"/>
    <col min="3690" max="3690" width="24.140625" bestFit="1" customWidth="1"/>
    <col min="3691" max="3691" width="14" bestFit="1" customWidth="1"/>
    <col min="3692" max="3692" width="24.140625" bestFit="1" customWidth="1"/>
    <col min="3693" max="3693" width="14" bestFit="1" customWidth="1"/>
    <col min="3694" max="3694" width="24.140625" bestFit="1" customWidth="1"/>
    <col min="3695" max="3695" width="14" bestFit="1" customWidth="1"/>
    <col min="3696" max="3696" width="24.140625" bestFit="1" customWidth="1"/>
    <col min="3697" max="3697" width="14" bestFit="1" customWidth="1"/>
    <col min="3698" max="3698" width="24.140625" bestFit="1" customWidth="1"/>
    <col min="3699" max="3699" width="14" bestFit="1" customWidth="1"/>
    <col min="3700" max="3700" width="24.140625" bestFit="1" customWidth="1"/>
    <col min="3701" max="3701" width="14" bestFit="1" customWidth="1"/>
    <col min="3702" max="3702" width="24.140625" bestFit="1" customWidth="1"/>
    <col min="3703" max="3703" width="14" bestFit="1" customWidth="1"/>
    <col min="3704" max="3704" width="24.140625" bestFit="1" customWidth="1"/>
    <col min="3705" max="3705" width="14" bestFit="1" customWidth="1"/>
    <col min="3706" max="3706" width="24.140625" bestFit="1" customWidth="1"/>
    <col min="3707" max="3707" width="14" bestFit="1" customWidth="1"/>
    <col min="3708" max="3708" width="24.140625" bestFit="1" customWidth="1"/>
    <col min="3709" max="3709" width="14" bestFit="1" customWidth="1"/>
    <col min="3710" max="3710" width="24.140625" bestFit="1" customWidth="1"/>
    <col min="3711" max="3711" width="14" bestFit="1" customWidth="1"/>
    <col min="3712" max="3712" width="24.140625" bestFit="1" customWidth="1"/>
    <col min="3713" max="3713" width="14" bestFit="1" customWidth="1"/>
    <col min="3714" max="3714" width="24.140625" bestFit="1" customWidth="1"/>
    <col min="3715" max="3715" width="13" bestFit="1" customWidth="1"/>
    <col min="3716" max="3716" width="24.140625" bestFit="1" customWidth="1"/>
    <col min="3717" max="3717" width="14" bestFit="1" customWidth="1"/>
    <col min="3718" max="3718" width="24.140625" bestFit="1" customWidth="1"/>
    <col min="3719" max="3719" width="14" bestFit="1" customWidth="1"/>
    <col min="3720" max="3720" width="24.140625" bestFit="1" customWidth="1"/>
    <col min="3721" max="3721" width="14" bestFit="1" customWidth="1"/>
    <col min="3722" max="3722" width="24.140625" bestFit="1" customWidth="1"/>
    <col min="3723" max="3723" width="14" bestFit="1" customWidth="1"/>
    <col min="3724" max="3724" width="24.140625" bestFit="1" customWidth="1"/>
    <col min="3725" max="3725" width="14" bestFit="1" customWidth="1"/>
    <col min="3726" max="3726" width="24.140625" bestFit="1" customWidth="1"/>
    <col min="3727" max="3727" width="14" bestFit="1" customWidth="1"/>
    <col min="3728" max="3728" width="24.140625" bestFit="1" customWidth="1"/>
    <col min="3729" max="3729" width="14" bestFit="1" customWidth="1"/>
    <col min="3730" max="3730" width="24.140625" bestFit="1" customWidth="1"/>
    <col min="3731" max="3731" width="14" bestFit="1" customWidth="1"/>
    <col min="3732" max="3732" width="24.140625" bestFit="1" customWidth="1"/>
    <col min="3733" max="3733" width="13" bestFit="1" customWidth="1"/>
    <col min="3734" max="3734" width="24.140625" bestFit="1" customWidth="1"/>
    <col min="3735" max="3735" width="13" bestFit="1" customWidth="1"/>
    <col min="3736" max="3736" width="24.140625" bestFit="1" customWidth="1"/>
    <col min="3737" max="3737" width="14" bestFit="1" customWidth="1"/>
    <col min="3738" max="3738" width="23.140625" bestFit="1" customWidth="1"/>
    <col min="3739" max="3739" width="14" bestFit="1" customWidth="1"/>
    <col min="3740" max="3740" width="24.140625" bestFit="1" customWidth="1"/>
    <col min="3741" max="3741" width="14" bestFit="1" customWidth="1"/>
    <col min="3742" max="3742" width="23.140625" bestFit="1" customWidth="1"/>
    <col min="3743" max="3743" width="14" bestFit="1" customWidth="1"/>
    <col min="3744" max="3745" width="5" bestFit="1" customWidth="1"/>
    <col min="3746" max="3746" width="24.140625" bestFit="1" customWidth="1"/>
    <col min="3747" max="3747" width="14" bestFit="1" customWidth="1"/>
    <col min="3748" max="3748" width="24.140625" bestFit="1" customWidth="1"/>
    <col min="3749" max="3749" width="14" bestFit="1" customWidth="1"/>
    <col min="3750" max="3750" width="24.140625" bestFit="1" customWidth="1"/>
    <col min="3751" max="3751" width="14" bestFit="1" customWidth="1"/>
    <col min="3752" max="3752" width="24.140625" bestFit="1" customWidth="1"/>
    <col min="3753" max="3753" width="14" bestFit="1" customWidth="1"/>
    <col min="3754" max="3754" width="24.140625" bestFit="1" customWidth="1"/>
    <col min="3755" max="3755" width="14" bestFit="1" customWidth="1"/>
    <col min="3756" max="3756" width="24.140625" bestFit="1" customWidth="1"/>
    <col min="3757" max="3757" width="14" bestFit="1" customWidth="1"/>
    <col min="3758" max="3758" width="24.140625" bestFit="1" customWidth="1"/>
    <col min="3759" max="3759" width="14" bestFit="1" customWidth="1"/>
    <col min="3760" max="3760" width="24.140625" bestFit="1" customWidth="1"/>
    <col min="3761" max="3761" width="14" bestFit="1" customWidth="1"/>
    <col min="3762" max="3762" width="24.140625" bestFit="1" customWidth="1"/>
    <col min="3763" max="3763" width="14" bestFit="1" customWidth="1"/>
    <col min="3764" max="3764" width="24.140625" bestFit="1" customWidth="1"/>
    <col min="3765" max="3765" width="14" bestFit="1" customWidth="1"/>
    <col min="3766" max="3766" width="24.140625" bestFit="1" customWidth="1"/>
    <col min="3767" max="3767" width="14" bestFit="1" customWidth="1"/>
    <col min="3768" max="3768" width="24.140625" bestFit="1" customWidth="1"/>
    <col min="3769" max="3769" width="13" bestFit="1" customWidth="1"/>
    <col min="3770" max="3770" width="24.140625" bestFit="1" customWidth="1"/>
    <col min="3771" max="3771" width="14" bestFit="1" customWidth="1"/>
    <col min="3772" max="3772" width="24.140625" bestFit="1" customWidth="1"/>
    <col min="3773" max="3773" width="14" bestFit="1" customWidth="1"/>
    <col min="3774" max="3774" width="24.140625" bestFit="1" customWidth="1"/>
    <col min="3775" max="3775" width="14" bestFit="1" customWidth="1"/>
    <col min="3776" max="3777" width="5" bestFit="1" customWidth="1"/>
    <col min="3778" max="3778" width="24.140625" bestFit="1" customWidth="1"/>
    <col min="3779" max="3779" width="14" bestFit="1" customWidth="1"/>
    <col min="3780" max="3780" width="24.140625" bestFit="1" customWidth="1"/>
    <col min="3781" max="3781" width="14" bestFit="1" customWidth="1"/>
    <col min="3782" max="3782" width="24.140625" bestFit="1" customWidth="1"/>
    <col min="3783" max="3783" width="14" bestFit="1" customWidth="1"/>
    <col min="3784" max="3784" width="24.140625" bestFit="1" customWidth="1"/>
    <col min="3785" max="3785" width="14" bestFit="1" customWidth="1"/>
    <col min="3786" max="3786" width="24.140625" bestFit="1" customWidth="1"/>
    <col min="3787" max="3787" width="14" bestFit="1" customWidth="1"/>
    <col min="3788" max="3788" width="24.140625" bestFit="1" customWidth="1"/>
    <col min="3789" max="3789" width="12" bestFit="1" customWidth="1"/>
    <col min="3790" max="3790" width="24.140625" bestFit="1" customWidth="1"/>
    <col min="3791" max="3791" width="14" bestFit="1" customWidth="1"/>
    <col min="3792" max="3792" width="23.140625" bestFit="1" customWidth="1"/>
    <col min="3793" max="3793" width="13" bestFit="1" customWidth="1"/>
    <col min="3794" max="3794" width="24.140625" bestFit="1" customWidth="1"/>
    <col min="3795" max="3795" width="14" bestFit="1" customWidth="1"/>
    <col min="3796" max="3796" width="24.140625" bestFit="1" customWidth="1"/>
    <col min="3797" max="3797" width="14" bestFit="1" customWidth="1"/>
    <col min="3798" max="3798" width="22.140625" bestFit="1" customWidth="1"/>
    <col min="3799" max="3799" width="14" bestFit="1" customWidth="1"/>
    <col min="3800" max="3800" width="24.140625" bestFit="1" customWidth="1"/>
    <col min="3801" max="3801" width="14" bestFit="1" customWidth="1"/>
    <col min="3802" max="3802" width="24.140625" bestFit="1" customWidth="1"/>
    <col min="3803" max="3803" width="13" bestFit="1" customWidth="1"/>
    <col min="3804" max="3804" width="23.140625" bestFit="1" customWidth="1"/>
    <col min="3805" max="3805" width="14" bestFit="1" customWidth="1"/>
    <col min="3806" max="3806" width="24.140625" bestFit="1" customWidth="1"/>
    <col min="3807" max="3807" width="14" bestFit="1" customWidth="1"/>
    <col min="3808" max="3809" width="5" bestFit="1" customWidth="1"/>
    <col min="3810" max="3810" width="24.140625" bestFit="1" customWidth="1"/>
    <col min="3811" max="3811" width="14" bestFit="1" customWidth="1"/>
    <col min="3812" max="3812" width="23.140625" bestFit="1" customWidth="1"/>
    <col min="3813" max="3813" width="14" bestFit="1" customWidth="1"/>
    <col min="3814" max="3814" width="24.140625" bestFit="1" customWidth="1"/>
    <col min="3815" max="3815" width="14" bestFit="1" customWidth="1"/>
    <col min="3816" max="3816" width="24.140625" bestFit="1" customWidth="1"/>
    <col min="3817" max="3817" width="14" bestFit="1" customWidth="1"/>
    <col min="3818" max="3818" width="24.140625" bestFit="1" customWidth="1"/>
    <col min="3819" max="3819" width="14" bestFit="1" customWidth="1"/>
    <col min="3820" max="3820" width="24.140625" bestFit="1" customWidth="1"/>
    <col min="3821" max="3821" width="13" bestFit="1" customWidth="1"/>
    <col min="3822" max="3822" width="24.140625" bestFit="1" customWidth="1"/>
    <col min="3823" max="3823" width="14" bestFit="1" customWidth="1"/>
    <col min="3824" max="3824" width="24.140625" bestFit="1" customWidth="1"/>
    <col min="3825" max="3825" width="14" bestFit="1" customWidth="1"/>
    <col min="3826" max="3826" width="24.140625" bestFit="1" customWidth="1"/>
    <col min="3827" max="3827" width="14" bestFit="1" customWidth="1"/>
    <col min="3828" max="3828" width="24.140625" bestFit="1" customWidth="1"/>
    <col min="3829" max="3829" width="14" bestFit="1" customWidth="1"/>
    <col min="3830" max="3830" width="22.140625" bestFit="1" customWidth="1"/>
    <col min="3831" max="3831" width="14" bestFit="1" customWidth="1"/>
    <col min="3832" max="3832" width="24.140625" bestFit="1" customWidth="1"/>
    <col min="3833" max="3833" width="14" bestFit="1" customWidth="1"/>
    <col min="3834" max="3834" width="24.140625" bestFit="1" customWidth="1"/>
    <col min="3835" max="3835" width="14" bestFit="1" customWidth="1"/>
    <col min="3836" max="3836" width="24.140625" bestFit="1" customWidth="1"/>
    <col min="3837" max="3837" width="14" bestFit="1" customWidth="1"/>
    <col min="3838" max="3838" width="24.140625" bestFit="1" customWidth="1"/>
    <col min="3839" max="3839" width="14" bestFit="1" customWidth="1"/>
    <col min="3840" max="3840" width="24.140625" bestFit="1" customWidth="1"/>
    <col min="3841" max="3841" width="14" bestFit="1" customWidth="1"/>
    <col min="3842" max="3842" width="24.140625" bestFit="1" customWidth="1"/>
    <col min="3843" max="3843" width="14" bestFit="1" customWidth="1"/>
    <col min="3844" max="3844" width="24.140625" bestFit="1" customWidth="1"/>
    <col min="3845" max="3845" width="14" bestFit="1" customWidth="1"/>
    <col min="3846" max="3846" width="5" bestFit="1" customWidth="1"/>
    <col min="3847" max="3847" width="24.140625" bestFit="1" customWidth="1"/>
    <col min="3848" max="3848" width="14" bestFit="1" customWidth="1"/>
    <col min="3849" max="3849" width="24.140625" bestFit="1" customWidth="1"/>
    <col min="3850" max="3850" width="14" bestFit="1" customWidth="1"/>
    <col min="3851" max="3851" width="24.140625" bestFit="1" customWidth="1"/>
    <col min="3852" max="3852" width="14" bestFit="1" customWidth="1"/>
    <col min="3853" max="3853" width="24.140625" bestFit="1" customWidth="1"/>
    <col min="3854" max="3854" width="14" bestFit="1" customWidth="1"/>
    <col min="3855" max="3855" width="24.140625" bestFit="1" customWidth="1"/>
    <col min="3856" max="3856" width="14" bestFit="1" customWidth="1"/>
    <col min="3857" max="3857" width="24.140625" bestFit="1" customWidth="1"/>
    <col min="3858" max="3858" width="14" bestFit="1" customWidth="1"/>
    <col min="3859" max="3859" width="24.140625" bestFit="1" customWidth="1"/>
    <col min="3860" max="3860" width="14" bestFit="1" customWidth="1"/>
    <col min="3861" max="3861" width="24.140625" bestFit="1" customWidth="1"/>
    <col min="3862" max="3862" width="14" bestFit="1" customWidth="1"/>
    <col min="3863" max="3863" width="24.140625" bestFit="1" customWidth="1"/>
    <col min="3864" max="3864" width="14" bestFit="1" customWidth="1"/>
    <col min="3865" max="3865" width="24.140625" bestFit="1" customWidth="1"/>
    <col min="3866" max="3866" width="14" bestFit="1" customWidth="1"/>
    <col min="3867" max="3867" width="5" bestFit="1" customWidth="1"/>
    <col min="3868" max="3868" width="24.140625" bestFit="1" customWidth="1"/>
    <col min="3869" max="3869" width="14" bestFit="1" customWidth="1"/>
    <col min="3870" max="3871" width="5" bestFit="1" customWidth="1"/>
    <col min="3872" max="3872" width="24.140625" bestFit="1" customWidth="1"/>
    <col min="3873" max="3873" width="14" bestFit="1" customWidth="1"/>
    <col min="3874" max="3875" width="5" bestFit="1" customWidth="1"/>
    <col min="3876" max="3876" width="16.85546875" bestFit="1" customWidth="1"/>
    <col min="3877" max="3877" width="14" bestFit="1" customWidth="1"/>
    <col min="3878" max="3878" width="24.140625" bestFit="1" customWidth="1"/>
    <col min="3879" max="3879" width="14" bestFit="1" customWidth="1"/>
    <col min="3880" max="3880" width="24.140625" bestFit="1" customWidth="1"/>
    <col min="3881" max="3881" width="14" bestFit="1" customWidth="1"/>
    <col min="3882" max="3882" width="24.140625" bestFit="1" customWidth="1"/>
    <col min="3883" max="3883" width="14" bestFit="1" customWidth="1"/>
    <col min="3884" max="3884" width="24.140625" bestFit="1" customWidth="1"/>
    <col min="3885" max="3885" width="14" bestFit="1" customWidth="1"/>
    <col min="3886" max="3886" width="24.140625" bestFit="1" customWidth="1"/>
    <col min="3887" max="3887" width="14" bestFit="1" customWidth="1"/>
    <col min="3888" max="3888" width="24.140625" bestFit="1" customWidth="1"/>
    <col min="3889" max="3889" width="14" bestFit="1" customWidth="1"/>
    <col min="3890" max="3890" width="24.140625" bestFit="1" customWidth="1"/>
    <col min="3891" max="3891" width="14" bestFit="1" customWidth="1"/>
    <col min="3892" max="3892" width="24.140625" bestFit="1" customWidth="1"/>
    <col min="3893" max="3893" width="14" bestFit="1" customWidth="1"/>
    <col min="3894" max="3894" width="24.140625" bestFit="1" customWidth="1"/>
    <col min="3895" max="3895" width="13" bestFit="1" customWidth="1"/>
    <col min="3896" max="3896" width="24.140625" bestFit="1" customWidth="1"/>
    <col min="3897" max="3897" width="14" bestFit="1" customWidth="1"/>
    <col min="3898" max="3898" width="23.140625" bestFit="1" customWidth="1"/>
    <col min="3899" max="3899" width="14" bestFit="1" customWidth="1"/>
    <col min="3900" max="3900" width="24.140625" bestFit="1" customWidth="1"/>
    <col min="3901" max="3901" width="13" bestFit="1" customWidth="1"/>
    <col min="3902" max="3902" width="24.140625" bestFit="1" customWidth="1"/>
    <col min="3903" max="3903" width="13" bestFit="1" customWidth="1"/>
    <col min="3904" max="3904" width="24.140625" bestFit="1" customWidth="1"/>
    <col min="3905" max="3905" width="14" bestFit="1" customWidth="1"/>
    <col min="3906" max="3906" width="24.140625" bestFit="1" customWidth="1"/>
    <col min="3907" max="3907" width="14" bestFit="1" customWidth="1"/>
    <col min="3908" max="3908" width="24.140625" bestFit="1" customWidth="1"/>
    <col min="3909" max="3909" width="14" bestFit="1" customWidth="1"/>
    <col min="3910" max="3910" width="24.140625" bestFit="1" customWidth="1"/>
    <col min="3911" max="3911" width="14" bestFit="1" customWidth="1"/>
    <col min="3912" max="3912" width="24.140625" bestFit="1" customWidth="1"/>
    <col min="3913" max="3913" width="14" bestFit="1" customWidth="1"/>
    <col min="3914" max="3914" width="23.140625" bestFit="1" customWidth="1"/>
    <col min="3915" max="3915" width="14" bestFit="1" customWidth="1"/>
    <col min="3916" max="3916" width="24.140625" bestFit="1" customWidth="1"/>
    <col min="3917" max="3917" width="14" bestFit="1" customWidth="1"/>
    <col min="3918" max="3918" width="24.140625" bestFit="1" customWidth="1"/>
    <col min="3919" max="3919" width="14" bestFit="1" customWidth="1"/>
    <col min="3920" max="3920" width="24.140625" bestFit="1" customWidth="1"/>
    <col min="3921" max="3921" width="13" bestFit="1" customWidth="1"/>
    <col min="3922" max="3922" width="24.140625" bestFit="1" customWidth="1"/>
    <col min="3923" max="3923" width="13" bestFit="1" customWidth="1"/>
    <col min="3924" max="3925" width="5" bestFit="1" customWidth="1"/>
    <col min="3926" max="3926" width="23.140625" bestFit="1" customWidth="1"/>
    <col min="3927" max="3927" width="14" bestFit="1" customWidth="1"/>
    <col min="3928" max="3928" width="23.140625" bestFit="1" customWidth="1"/>
    <col min="3929" max="3929" width="14" bestFit="1" customWidth="1"/>
    <col min="3930" max="3930" width="24.140625" bestFit="1" customWidth="1"/>
    <col min="3931" max="3931" width="13" bestFit="1" customWidth="1"/>
    <col min="3932" max="3932" width="24.140625" bestFit="1" customWidth="1"/>
    <col min="3933" max="3933" width="14" bestFit="1" customWidth="1"/>
    <col min="3934" max="3934" width="22.140625" bestFit="1" customWidth="1"/>
    <col min="3935" max="3935" width="14" bestFit="1" customWidth="1"/>
    <col min="3936" max="3936" width="23.140625" bestFit="1" customWidth="1"/>
    <col min="3937" max="3937" width="14" bestFit="1" customWidth="1"/>
    <col min="3938" max="3938" width="24.140625" bestFit="1" customWidth="1"/>
    <col min="3939" max="3939" width="14" bestFit="1" customWidth="1"/>
    <col min="3940" max="3940" width="24.140625" bestFit="1" customWidth="1"/>
    <col min="3941" max="3941" width="14" bestFit="1" customWidth="1"/>
    <col min="3942" max="3942" width="24.140625" bestFit="1" customWidth="1"/>
    <col min="3943" max="3943" width="14" bestFit="1" customWidth="1"/>
    <col min="3944" max="3945" width="5" bestFit="1" customWidth="1"/>
    <col min="3946" max="3946" width="24.140625" bestFit="1" customWidth="1"/>
    <col min="3947" max="3947" width="13" bestFit="1" customWidth="1"/>
    <col min="3948" max="3948" width="23.140625" bestFit="1" customWidth="1"/>
    <col min="3949" max="3949" width="14" bestFit="1" customWidth="1"/>
    <col min="3950" max="3950" width="24.140625" bestFit="1" customWidth="1"/>
    <col min="3951" max="3951" width="14" bestFit="1" customWidth="1"/>
    <col min="3952" max="3952" width="24.140625" bestFit="1" customWidth="1"/>
    <col min="3953" max="3953" width="14" bestFit="1" customWidth="1"/>
    <col min="3954" max="3954" width="24.140625" bestFit="1" customWidth="1"/>
    <col min="3955" max="3955" width="13" bestFit="1" customWidth="1"/>
    <col min="3956" max="3956" width="24.140625" bestFit="1" customWidth="1"/>
    <col min="3957" max="3957" width="14" bestFit="1" customWidth="1"/>
    <col min="3958" max="3958" width="24.140625" bestFit="1" customWidth="1"/>
    <col min="3959" max="3959" width="13" bestFit="1" customWidth="1"/>
    <col min="3960" max="3960" width="24.140625" bestFit="1" customWidth="1"/>
    <col min="3961" max="3961" width="14" bestFit="1" customWidth="1"/>
    <col min="3962" max="3962" width="24.140625" bestFit="1" customWidth="1"/>
    <col min="3963" max="3963" width="14" bestFit="1" customWidth="1"/>
    <col min="3964" max="3964" width="24.140625" bestFit="1" customWidth="1"/>
    <col min="3965" max="3965" width="14" bestFit="1" customWidth="1"/>
    <col min="3966" max="3966" width="24.140625" bestFit="1" customWidth="1"/>
    <col min="3967" max="3967" width="13" bestFit="1" customWidth="1"/>
    <col min="3968" max="3968" width="24.140625" bestFit="1" customWidth="1"/>
    <col min="3969" max="3969" width="14" bestFit="1" customWidth="1"/>
    <col min="3970" max="3970" width="24.140625" bestFit="1" customWidth="1"/>
    <col min="3971" max="3971" width="14" bestFit="1" customWidth="1"/>
    <col min="3972" max="3972" width="24.140625" bestFit="1" customWidth="1"/>
    <col min="3973" max="3973" width="11" bestFit="1" customWidth="1"/>
    <col min="3974" max="3974" width="23.140625" bestFit="1" customWidth="1"/>
    <col min="3975" max="3975" width="14" bestFit="1" customWidth="1"/>
    <col min="3976" max="3976" width="24.140625" bestFit="1" customWidth="1"/>
    <col min="3977" max="3977" width="14" bestFit="1" customWidth="1"/>
    <col min="3978" max="3978" width="24.140625" bestFit="1" customWidth="1"/>
    <col min="3979" max="3979" width="14" bestFit="1" customWidth="1"/>
    <col min="3980" max="3980" width="24.140625" bestFit="1" customWidth="1"/>
    <col min="3981" max="3981" width="14" bestFit="1" customWidth="1"/>
    <col min="3982" max="3982" width="23.140625" bestFit="1" customWidth="1"/>
    <col min="3983" max="3983" width="14" bestFit="1" customWidth="1"/>
    <col min="3984" max="3984" width="24.140625" bestFit="1" customWidth="1"/>
    <col min="3985" max="3985" width="14" bestFit="1" customWidth="1"/>
    <col min="3986" max="3986" width="24.140625" bestFit="1" customWidth="1"/>
    <col min="3987" max="3987" width="14" bestFit="1" customWidth="1"/>
    <col min="3988" max="3988" width="24.140625" bestFit="1" customWidth="1"/>
    <col min="3989" max="3989" width="14" bestFit="1" customWidth="1"/>
    <col min="3990" max="3990" width="24.140625" bestFit="1" customWidth="1"/>
    <col min="3991" max="3991" width="14" bestFit="1" customWidth="1"/>
    <col min="3992" max="3992" width="24.140625" bestFit="1" customWidth="1"/>
    <col min="3993" max="3993" width="12" bestFit="1" customWidth="1"/>
    <col min="3994" max="3994" width="14.85546875" bestFit="1" customWidth="1"/>
    <col min="3995" max="3995" width="14" bestFit="1" customWidth="1"/>
    <col min="3996" max="3996" width="24.140625" bestFit="1" customWidth="1"/>
    <col min="3997" max="3997" width="14" bestFit="1" customWidth="1"/>
    <col min="3998" max="3998" width="24.140625" bestFit="1" customWidth="1"/>
    <col min="3999" max="3999" width="14" bestFit="1" customWidth="1"/>
    <col min="4000" max="4001" width="5" bestFit="1" customWidth="1"/>
    <col min="4002" max="4002" width="24.140625" bestFit="1" customWidth="1"/>
    <col min="4003" max="4003" width="13" bestFit="1" customWidth="1"/>
    <col min="4004" max="4004" width="24.140625" bestFit="1" customWidth="1"/>
    <col min="4005" max="4005" width="14" bestFit="1" customWidth="1"/>
    <col min="4006" max="4007" width="5" bestFit="1" customWidth="1"/>
    <col min="4008" max="4008" width="16.85546875" bestFit="1" customWidth="1"/>
    <col min="4009" max="4009" width="14" bestFit="1" customWidth="1"/>
    <col min="4010" max="4010" width="24.140625" bestFit="1" customWidth="1"/>
    <col min="4011" max="4011" width="14" bestFit="1" customWidth="1"/>
    <col min="4012" max="4012" width="24.140625" bestFit="1" customWidth="1"/>
    <col min="4013" max="4013" width="14" bestFit="1" customWidth="1"/>
    <col min="4014" max="4014" width="24.140625" bestFit="1" customWidth="1"/>
    <col min="4015" max="4015" width="14" bestFit="1" customWidth="1"/>
    <col min="4016" max="4016" width="24.140625" bestFit="1" customWidth="1"/>
    <col min="4017" max="4017" width="14" bestFit="1" customWidth="1"/>
    <col min="4018" max="4018" width="24.140625" bestFit="1" customWidth="1"/>
    <col min="4019" max="4019" width="14" bestFit="1" customWidth="1"/>
    <col min="4020" max="4020" width="24.140625" bestFit="1" customWidth="1"/>
    <col min="4021" max="4021" width="14" bestFit="1" customWidth="1"/>
    <col min="4022" max="4022" width="24.140625" bestFit="1" customWidth="1"/>
    <col min="4023" max="4023" width="14" bestFit="1" customWidth="1"/>
    <col min="4024" max="4024" width="24.140625" bestFit="1" customWidth="1"/>
    <col min="4025" max="4025" width="14" bestFit="1" customWidth="1"/>
    <col min="4026" max="4027" width="5" bestFit="1" customWidth="1"/>
    <col min="4028" max="4028" width="24.140625" bestFit="1" customWidth="1"/>
    <col min="4029" max="4029" width="14" bestFit="1" customWidth="1"/>
    <col min="4030" max="4030" width="24.140625" bestFit="1" customWidth="1"/>
    <col min="4031" max="4031" width="14" bestFit="1" customWidth="1"/>
    <col min="4032" max="4032" width="24.140625" bestFit="1" customWidth="1"/>
    <col min="4033" max="4033" width="14" bestFit="1" customWidth="1"/>
    <col min="4034" max="4034" width="24.140625" bestFit="1" customWidth="1"/>
    <col min="4035" max="4035" width="14" bestFit="1" customWidth="1"/>
    <col min="4036" max="4036" width="24.140625" bestFit="1" customWidth="1"/>
    <col min="4037" max="4037" width="14" bestFit="1" customWidth="1"/>
    <col min="4038" max="4038" width="24.140625" bestFit="1" customWidth="1"/>
    <col min="4039" max="4039" width="14" bestFit="1" customWidth="1"/>
    <col min="4040" max="4040" width="24.140625" bestFit="1" customWidth="1"/>
    <col min="4041" max="4041" width="14" bestFit="1" customWidth="1"/>
    <col min="4042" max="4042" width="24.140625" bestFit="1" customWidth="1"/>
    <col min="4043" max="4043" width="14" bestFit="1" customWidth="1"/>
    <col min="4044" max="4044" width="24.140625" bestFit="1" customWidth="1"/>
    <col min="4045" max="4045" width="14" bestFit="1" customWidth="1"/>
    <col min="4046" max="4046" width="24.140625" bestFit="1" customWidth="1"/>
    <col min="4047" max="4047" width="14" bestFit="1" customWidth="1"/>
    <col min="4048" max="4048" width="24.140625" bestFit="1" customWidth="1"/>
    <col min="4049" max="4049" width="14" bestFit="1" customWidth="1"/>
    <col min="4050" max="4050" width="24.140625" bestFit="1" customWidth="1"/>
    <col min="4051" max="4051" width="14" bestFit="1" customWidth="1"/>
    <col min="4052" max="4052" width="24.140625" bestFit="1" customWidth="1"/>
    <col min="4053" max="4053" width="14" bestFit="1" customWidth="1"/>
    <col min="4054" max="4054" width="24.140625" bestFit="1" customWidth="1"/>
    <col min="4055" max="4055" width="14" bestFit="1" customWidth="1"/>
    <col min="4056" max="4056" width="24.140625" bestFit="1" customWidth="1"/>
    <col min="4057" max="4057" width="14" bestFit="1" customWidth="1"/>
    <col min="4058" max="4058" width="22.140625" bestFit="1" customWidth="1"/>
    <col min="4059" max="4059" width="14" bestFit="1" customWidth="1"/>
    <col min="4060" max="4060" width="24.140625" bestFit="1" customWidth="1"/>
    <col min="4061" max="4061" width="14" bestFit="1" customWidth="1"/>
    <col min="4062" max="4062" width="5" bestFit="1" customWidth="1"/>
    <col min="4063" max="4063" width="24.140625" bestFit="1" customWidth="1"/>
    <col min="4064" max="4064" width="14" bestFit="1" customWidth="1"/>
    <col min="4065" max="4065" width="24.140625" bestFit="1" customWidth="1"/>
    <col min="4066" max="4066" width="13" bestFit="1" customWidth="1"/>
    <col min="4067" max="4067" width="24.140625" bestFit="1" customWidth="1"/>
    <col min="4068" max="4068" width="14" bestFit="1" customWidth="1"/>
    <col min="4069" max="4069" width="24.140625" bestFit="1" customWidth="1"/>
    <col min="4070" max="4070" width="14" bestFit="1" customWidth="1"/>
    <col min="4071" max="4071" width="24.140625" bestFit="1" customWidth="1"/>
    <col min="4072" max="4072" width="14" bestFit="1" customWidth="1"/>
    <col min="4073" max="4073" width="24.140625" bestFit="1" customWidth="1"/>
    <col min="4074" max="4074" width="14" bestFit="1" customWidth="1"/>
    <col min="4075" max="4075" width="24.140625" bestFit="1" customWidth="1"/>
    <col min="4076" max="4076" width="14" bestFit="1" customWidth="1"/>
    <col min="4077" max="4077" width="24.140625" bestFit="1" customWidth="1"/>
    <col min="4078" max="4078" width="13" bestFit="1" customWidth="1"/>
    <col min="4079" max="4079" width="24.140625" bestFit="1" customWidth="1"/>
    <col min="4080" max="4080" width="13" bestFit="1" customWidth="1"/>
    <col min="4081" max="4081" width="24.140625" bestFit="1" customWidth="1"/>
    <col min="4082" max="4082" width="14" bestFit="1" customWidth="1"/>
    <col min="4083" max="4083" width="24.140625" bestFit="1" customWidth="1"/>
    <col min="4084" max="4084" width="14" bestFit="1" customWidth="1"/>
    <col min="4085" max="4085" width="24.140625" bestFit="1" customWidth="1"/>
    <col min="4086" max="4086" width="14" bestFit="1" customWidth="1"/>
    <col min="4087" max="4087" width="5" bestFit="1" customWidth="1"/>
    <col min="4088" max="4088" width="24.140625" bestFit="1" customWidth="1"/>
    <col min="4089" max="4089" width="14" bestFit="1" customWidth="1"/>
    <col min="4090" max="4090" width="24.140625" bestFit="1" customWidth="1"/>
    <col min="4091" max="4091" width="13" bestFit="1" customWidth="1"/>
    <col min="4092" max="4092" width="24.140625" bestFit="1" customWidth="1"/>
    <col min="4093" max="4093" width="14" bestFit="1" customWidth="1"/>
    <col min="4094" max="4094" width="24.140625" bestFit="1" customWidth="1"/>
    <col min="4095" max="4095" width="14" bestFit="1" customWidth="1"/>
    <col min="4096" max="4096" width="24.140625" bestFit="1" customWidth="1"/>
    <col min="4097" max="4097" width="13" bestFit="1" customWidth="1"/>
    <col min="4098" max="4098" width="15.85546875" bestFit="1" customWidth="1"/>
    <col min="4099" max="4099" width="14" bestFit="1" customWidth="1"/>
    <col min="4100" max="4100" width="24.140625" bestFit="1" customWidth="1"/>
    <col min="4101" max="4101" width="14" bestFit="1" customWidth="1"/>
    <col min="4102" max="4103" width="5" bestFit="1" customWidth="1"/>
    <col min="4104" max="4104" width="24.140625" bestFit="1" customWidth="1"/>
    <col min="4105" max="4105" width="14" bestFit="1" customWidth="1"/>
    <col min="4106" max="4106" width="24.140625" bestFit="1" customWidth="1"/>
    <col min="4107" max="4107" width="14" bestFit="1" customWidth="1"/>
    <col min="4108" max="4108" width="24.140625" bestFit="1" customWidth="1"/>
    <col min="4109" max="4109" width="14" bestFit="1" customWidth="1"/>
    <col min="4110" max="4110" width="23.140625" bestFit="1" customWidth="1"/>
    <col min="4111" max="4111" width="14" bestFit="1" customWidth="1"/>
    <col min="4112" max="4112" width="24.140625" bestFit="1" customWidth="1"/>
    <col min="4113" max="4113" width="14" bestFit="1" customWidth="1"/>
    <col min="4114" max="4114" width="23.140625" bestFit="1" customWidth="1"/>
    <col min="4115" max="4115" width="14" bestFit="1" customWidth="1"/>
    <col min="4116" max="4116" width="24.140625" bestFit="1" customWidth="1"/>
    <col min="4117" max="4117" width="14" bestFit="1" customWidth="1"/>
    <col min="4118" max="4118" width="24.140625" bestFit="1" customWidth="1"/>
    <col min="4119" max="4119" width="14" bestFit="1" customWidth="1"/>
    <col min="4120" max="4120" width="23.140625" bestFit="1" customWidth="1"/>
    <col min="4121" max="4121" width="14" bestFit="1" customWidth="1"/>
    <col min="4122" max="4122" width="24.140625" bestFit="1" customWidth="1"/>
    <col min="4123" max="4123" width="14" bestFit="1" customWidth="1"/>
    <col min="4124" max="4124" width="24.140625" bestFit="1" customWidth="1"/>
    <col min="4125" max="4125" width="14" bestFit="1" customWidth="1"/>
    <col min="4126" max="4126" width="24.140625" bestFit="1" customWidth="1"/>
    <col min="4127" max="4127" width="14" bestFit="1" customWidth="1"/>
    <col min="4128" max="4128" width="5" bestFit="1" customWidth="1"/>
    <col min="4129" max="4129" width="24.140625" bestFit="1" customWidth="1"/>
    <col min="4130" max="4130" width="14" bestFit="1" customWidth="1"/>
    <col min="4131" max="4131" width="24.140625" bestFit="1" customWidth="1"/>
    <col min="4132" max="4132" width="14" bestFit="1" customWidth="1"/>
    <col min="4133" max="4133" width="24.140625" bestFit="1" customWidth="1"/>
    <col min="4134" max="4134" width="14" bestFit="1" customWidth="1"/>
    <col min="4135" max="4135" width="24.140625" bestFit="1" customWidth="1"/>
    <col min="4136" max="4136" width="14" bestFit="1" customWidth="1"/>
    <col min="4137" max="4137" width="24.140625" bestFit="1" customWidth="1"/>
    <col min="4138" max="4138" width="14" bestFit="1" customWidth="1"/>
    <col min="4139" max="4140" width="5" bestFit="1" customWidth="1"/>
    <col min="4141" max="4141" width="24.140625" bestFit="1" customWidth="1"/>
    <col min="4142" max="4142" width="14" bestFit="1" customWidth="1"/>
    <col min="4143" max="4143" width="24.140625" bestFit="1" customWidth="1"/>
    <col min="4144" max="4144" width="14" bestFit="1" customWidth="1"/>
    <col min="4145" max="4145" width="22.140625" bestFit="1" customWidth="1"/>
    <col min="4146" max="4146" width="14" bestFit="1" customWidth="1"/>
    <col min="4147" max="4147" width="24.140625" bestFit="1" customWidth="1"/>
    <col min="4148" max="4148" width="14" bestFit="1" customWidth="1"/>
    <col min="4149" max="4149" width="24.140625" bestFit="1" customWidth="1"/>
    <col min="4150" max="4150" width="14" bestFit="1" customWidth="1"/>
    <col min="4151" max="4151" width="23.140625" bestFit="1" customWidth="1"/>
    <col min="4152" max="4152" width="14" bestFit="1" customWidth="1"/>
    <col min="4153" max="4153" width="24.140625" bestFit="1" customWidth="1"/>
    <col min="4154" max="4154" width="14" bestFit="1" customWidth="1"/>
    <col min="4155" max="4155" width="24.140625" bestFit="1" customWidth="1"/>
    <col min="4156" max="4156" width="14" bestFit="1" customWidth="1"/>
    <col min="4157" max="4157" width="24.140625" bestFit="1" customWidth="1"/>
    <col min="4158" max="4158" width="14" bestFit="1" customWidth="1"/>
    <col min="4159" max="4159" width="24.140625" bestFit="1" customWidth="1"/>
    <col min="4160" max="4160" width="14" bestFit="1" customWidth="1"/>
    <col min="4161" max="4161" width="23.140625" bestFit="1" customWidth="1"/>
    <col min="4162" max="4162" width="14" bestFit="1" customWidth="1"/>
    <col min="4163" max="4163" width="24.140625" bestFit="1" customWidth="1"/>
    <col min="4164" max="4164" width="14" bestFit="1" customWidth="1"/>
    <col min="4165" max="4165" width="24.140625" bestFit="1" customWidth="1"/>
    <col min="4166" max="4166" width="14" bestFit="1" customWidth="1"/>
    <col min="4167" max="4167" width="24.140625" bestFit="1" customWidth="1"/>
    <col min="4168" max="4168" width="14" bestFit="1" customWidth="1"/>
    <col min="4169" max="4169" width="24.140625" bestFit="1" customWidth="1"/>
    <col min="4170" max="4170" width="14" bestFit="1" customWidth="1"/>
    <col min="4171" max="4171" width="24.140625" bestFit="1" customWidth="1"/>
    <col min="4172" max="4172" width="14" bestFit="1" customWidth="1"/>
    <col min="4173" max="4173" width="22.140625" bestFit="1" customWidth="1"/>
    <col min="4174" max="4174" width="14" bestFit="1" customWidth="1"/>
    <col min="4175" max="4175" width="24.140625" bestFit="1" customWidth="1"/>
    <col min="4176" max="4176" width="14" bestFit="1" customWidth="1"/>
    <col min="4177" max="4177" width="24.140625" bestFit="1" customWidth="1"/>
    <col min="4178" max="4178" width="12" bestFit="1" customWidth="1"/>
    <col min="4179" max="4180" width="5" bestFit="1" customWidth="1"/>
    <col min="4181" max="4181" width="14.85546875" bestFit="1" customWidth="1"/>
    <col min="4182" max="4182" width="14" bestFit="1" customWidth="1"/>
    <col min="4183" max="4183" width="24.140625" bestFit="1" customWidth="1"/>
    <col min="4184" max="4184" width="14" bestFit="1" customWidth="1"/>
    <col min="4185" max="4185" width="23.140625" bestFit="1" customWidth="1"/>
    <col min="4186" max="4186" width="14" bestFit="1" customWidth="1"/>
    <col min="4187" max="4187" width="24.140625" bestFit="1" customWidth="1"/>
    <col min="4188" max="4188" width="14" bestFit="1" customWidth="1"/>
    <col min="4189" max="4189" width="23.140625" bestFit="1" customWidth="1"/>
    <col min="4190" max="4190" width="13" bestFit="1" customWidth="1"/>
    <col min="4191" max="4191" width="24.140625" bestFit="1" customWidth="1"/>
    <col min="4192" max="4192" width="14" bestFit="1" customWidth="1"/>
    <col min="4193" max="4193" width="24.140625" bestFit="1" customWidth="1"/>
    <col min="4194" max="4194" width="14" bestFit="1" customWidth="1"/>
    <col min="4195" max="4195" width="24.140625" bestFit="1" customWidth="1"/>
    <col min="4196" max="4196" width="14" bestFit="1" customWidth="1"/>
    <col min="4197" max="4197" width="24.140625" bestFit="1" customWidth="1"/>
    <col min="4198" max="4198" width="14" bestFit="1" customWidth="1"/>
    <col min="4199" max="4199" width="24.140625" bestFit="1" customWidth="1"/>
    <col min="4200" max="4200" width="14" bestFit="1" customWidth="1"/>
    <col min="4201" max="4201" width="23.140625" bestFit="1" customWidth="1"/>
    <col min="4202" max="4202" width="14" bestFit="1" customWidth="1"/>
    <col min="4203" max="4203" width="24.140625" bestFit="1" customWidth="1"/>
    <col min="4204" max="4204" width="14" bestFit="1" customWidth="1"/>
    <col min="4205" max="4206" width="5" bestFit="1" customWidth="1"/>
    <col min="4207" max="4207" width="24.140625" bestFit="1" customWidth="1"/>
    <col min="4208" max="4208" width="14" bestFit="1" customWidth="1"/>
    <col min="4209" max="4209" width="24.140625" bestFit="1" customWidth="1"/>
    <col min="4210" max="4210" width="13" bestFit="1" customWidth="1"/>
    <col min="4211" max="4211" width="24.140625" bestFit="1" customWidth="1"/>
    <col min="4212" max="4212" width="14" bestFit="1" customWidth="1"/>
    <col min="4213" max="4213" width="22.140625" bestFit="1" customWidth="1"/>
    <col min="4214" max="4214" width="14" bestFit="1" customWidth="1"/>
    <col min="4215" max="4215" width="24.140625" bestFit="1" customWidth="1"/>
    <col min="4216" max="4216" width="14" bestFit="1" customWidth="1"/>
    <col min="4217" max="4217" width="24.140625" bestFit="1" customWidth="1"/>
    <col min="4218" max="4218" width="14" bestFit="1" customWidth="1"/>
    <col min="4219" max="4219" width="24.140625" bestFit="1" customWidth="1"/>
    <col min="4220" max="4220" width="14" bestFit="1" customWidth="1"/>
    <col min="4221" max="4222" width="5" bestFit="1" customWidth="1"/>
    <col min="4223" max="4223" width="24.140625" bestFit="1" customWidth="1"/>
    <col min="4224" max="4224" width="14" bestFit="1" customWidth="1"/>
    <col min="4225" max="4225" width="23.140625" bestFit="1" customWidth="1"/>
    <col min="4226" max="4226" width="14" bestFit="1" customWidth="1"/>
    <col min="4227" max="4227" width="24.140625" bestFit="1" customWidth="1"/>
    <col min="4228" max="4228" width="14" bestFit="1" customWidth="1"/>
    <col min="4229" max="4229" width="24.140625" bestFit="1" customWidth="1"/>
    <col min="4230" max="4230" width="14" bestFit="1" customWidth="1"/>
    <col min="4231" max="4231" width="24.140625" bestFit="1" customWidth="1"/>
    <col min="4232" max="4232" width="14" bestFit="1" customWidth="1"/>
    <col min="4233" max="4233" width="23.140625" bestFit="1" customWidth="1"/>
    <col min="4234" max="4234" width="14" bestFit="1" customWidth="1"/>
    <col min="4235" max="4235" width="24.140625" bestFit="1" customWidth="1"/>
    <col min="4236" max="4236" width="14" bestFit="1" customWidth="1"/>
    <col min="4237" max="4237" width="24.140625" bestFit="1" customWidth="1"/>
    <col min="4238" max="4238" width="14" bestFit="1" customWidth="1"/>
    <col min="4239" max="4239" width="24.140625" bestFit="1" customWidth="1"/>
    <col min="4240" max="4240" width="12" bestFit="1" customWidth="1"/>
    <col min="4241" max="4241" width="23.140625" bestFit="1" customWidth="1"/>
    <col min="4242" max="4242" width="13" bestFit="1" customWidth="1"/>
    <col min="4243" max="4243" width="24.140625" bestFit="1" customWidth="1"/>
    <col min="4244" max="4244" width="14" bestFit="1" customWidth="1"/>
    <col min="4245" max="4245" width="24.140625" bestFit="1" customWidth="1"/>
    <col min="4246" max="4246" width="14" bestFit="1" customWidth="1"/>
    <col min="4247" max="4247" width="24.140625" bestFit="1" customWidth="1"/>
    <col min="4248" max="4248" width="14" bestFit="1" customWidth="1"/>
    <col min="4249" max="4249" width="24.140625" bestFit="1" customWidth="1"/>
    <col min="4250" max="4250" width="14" bestFit="1" customWidth="1"/>
    <col min="4251" max="4251" width="24.140625" bestFit="1" customWidth="1"/>
    <col min="4252" max="4252" width="11" bestFit="1" customWidth="1"/>
    <col min="4253" max="4253" width="13.85546875" bestFit="1" customWidth="1"/>
    <col min="4254" max="4254" width="14" bestFit="1" customWidth="1"/>
    <col min="4255" max="4255" width="24.140625" bestFit="1" customWidth="1"/>
    <col min="4256" max="4256" width="14" bestFit="1" customWidth="1"/>
    <col min="4257" max="4257" width="24.140625" bestFit="1" customWidth="1"/>
    <col min="4258" max="4258" width="14" bestFit="1" customWidth="1"/>
    <col min="4259" max="4259" width="24.140625" bestFit="1" customWidth="1"/>
    <col min="4260" max="4260" width="14" bestFit="1" customWidth="1"/>
    <col min="4261" max="4261" width="24.140625" bestFit="1" customWidth="1"/>
    <col min="4262" max="4262" width="14" bestFit="1" customWidth="1"/>
    <col min="4263" max="4263" width="24.140625" bestFit="1" customWidth="1"/>
    <col min="4264" max="4264" width="14" bestFit="1" customWidth="1"/>
    <col min="4265" max="4265" width="24.140625" bestFit="1" customWidth="1"/>
    <col min="4266" max="4266" width="14" bestFit="1" customWidth="1"/>
    <col min="4267" max="4267" width="24.140625" bestFit="1" customWidth="1"/>
    <col min="4268" max="4268" width="14" bestFit="1" customWidth="1"/>
    <col min="4269" max="4269" width="24.140625" bestFit="1" customWidth="1"/>
    <col min="4270" max="4270" width="14" bestFit="1" customWidth="1"/>
    <col min="4271" max="4271" width="24.140625" bestFit="1" customWidth="1"/>
    <col min="4272" max="4272" width="14" bestFit="1" customWidth="1"/>
    <col min="4273" max="4273" width="24.140625" bestFit="1" customWidth="1"/>
    <col min="4274" max="4274" width="14" bestFit="1" customWidth="1"/>
    <col min="4275" max="4275" width="24.140625" bestFit="1" customWidth="1"/>
    <col min="4276" max="4276" width="14" bestFit="1" customWidth="1"/>
    <col min="4277" max="4277" width="24.140625" bestFit="1" customWidth="1"/>
    <col min="4278" max="4278" width="14" bestFit="1" customWidth="1"/>
    <col min="4279" max="4279" width="24.140625" bestFit="1" customWidth="1"/>
    <col min="4280" max="4280" width="14" bestFit="1" customWidth="1"/>
    <col min="4281" max="4281" width="24.140625" bestFit="1" customWidth="1"/>
    <col min="4282" max="4282" width="14" bestFit="1" customWidth="1"/>
    <col min="4283" max="4283" width="24.140625" bestFit="1" customWidth="1"/>
    <col min="4284" max="4284" width="14" bestFit="1" customWidth="1"/>
    <col min="4285" max="4285" width="24.140625" bestFit="1" customWidth="1"/>
    <col min="4286" max="4286" width="14" bestFit="1" customWidth="1"/>
    <col min="4287" max="4287" width="24.140625" bestFit="1" customWidth="1"/>
    <col min="4288" max="4288" width="14" bestFit="1" customWidth="1"/>
    <col min="4289" max="4289" width="24.140625" bestFit="1" customWidth="1"/>
    <col min="4290" max="4290" width="14" bestFit="1" customWidth="1"/>
    <col min="4291" max="4291" width="24.140625" bestFit="1" customWidth="1"/>
    <col min="4292" max="4292" width="14" bestFit="1" customWidth="1"/>
    <col min="4293" max="4293" width="24.140625" bestFit="1" customWidth="1"/>
    <col min="4294" max="4294" width="13" bestFit="1" customWidth="1"/>
    <col min="4295" max="4295" width="24.140625" bestFit="1" customWidth="1"/>
    <col min="4296" max="4296" width="12" bestFit="1" customWidth="1"/>
    <col min="4297" max="4297" width="24.140625" bestFit="1" customWidth="1"/>
    <col min="4298" max="4298" width="14" bestFit="1" customWidth="1"/>
    <col min="4299" max="4299" width="23.140625" bestFit="1" customWidth="1"/>
    <col min="4300" max="4300" width="14" bestFit="1" customWidth="1"/>
    <col min="4301" max="4301" width="24.140625" bestFit="1" customWidth="1"/>
    <col min="4302" max="4302" width="14" bestFit="1" customWidth="1"/>
    <col min="4303" max="4304" width="5" bestFit="1" customWidth="1"/>
    <col min="4305" max="4305" width="24.140625" bestFit="1" customWidth="1"/>
    <col min="4306" max="4306" width="14" bestFit="1" customWidth="1"/>
    <col min="4307" max="4307" width="24.140625" bestFit="1" customWidth="1"/>
    <col min="4308" max="4308" width="14" bestFit="1" customWidth="1"/>
    <col min="4309" max="4309" width="24.140625" bestFit="1" customWidth="1"/>
    <col min="4310" max="4310" width="13" bestFit="1" customWidth="1"/>
    <col min="4311" max="4311" width="24.140625" bestFit="1" customWidth="1"/>
    <col min="4312" max="4312" width="14" bestFit="1" customWidth="1"/>
    <col min="4313" max="4313" width="24.140625" bestFit="1" customWidth="1"/>
    <col min="4314" max="4314" width="14" bestFit="1" customWidth="1"/>
    <col min="4315" max="4315" width="24.140625" bestFit="1" customWidth="1"/>
    <col min="4316" max="4316" width="14" bestFit="1" customWidth="1"/>
    <col min="4317" max="4317" width="24.140625" bestFit="1" customWidth="1"/>
    <col min="4318" max="4318" width="14" bestFit="1" customWidth="1"/>
    <col min="4319" max="4319" width="23.140625" bestFit="1" customWidth="1"/>
    <col min="4320" max="4320" width="14" bestFit="1" customWidth="1"/>
    <col min="4321" max="4321" width="24.140625" bestFit="1" customWidth="1"/>
    <col min="4322" max="4322" width="14" bestFit="1" customWidth="1"/>
    <col min="4323" max="4323" width="24.140625" bestFit="1" customWidth="1"/>
    <col min="4324" max="4324" width="14" bestFit="1" customWidth="1"/>
    <col min="4325" max="4325" width="24.140625" bestFit="1" customWidth="1"/>
    <col min="4326" max="4326" width="14" bestFit="1" customWidth="1"/>
    <col min="4327" max="4327" width="24.140625" bestFit="1" customWidth="1"/>
    <col min="4328" max="4328" width="13" bestFit="1" customWidth="1"/>
    <col min="4329" max="4329" width="24.140625" bestFit="1" customWidth="1"/>
    <col min="4330" max="4330" width="14" bestFit="1" customWidth="1"/>
    <col min="4331" max="4331" width="24.140625" bestFit="1" customWidth="1"/>
    <col min="4332" max="4332" width="14" bestFit="1" customWidth="1"/>
    <col min="4333" max="4333" width="24.140625" bestFit="1" customWidth="1"/>
    <col min="4334" max="4334" width="14" bestFit="1" customWidth="1"/>
    <col min="4335" max="4335" width="23.140625" bestFit="1" customWidth="1"/>
    <col min="4336" max="4336" width="14" bestFit="1" customWidth="1"/>
    <col min="4337" max="4337" width="24.140625" bestFit="1" customWidth="1"/>
    <col min="4338" max="4338" width="14" bestFit="1" customWidth="1"/>
    <col min="4339" max="4340" width="5" bestFit="1" customWidth="1"/>
    <col min="4341" max="4341" width="24.140625" bestFit="1" customWidth="1"/>
    <col min="4342" max="4342" width="14" bestFit="1" customWidth="1"/>
    <col min="4343" max="4344" width="5" bestFit="1" customWidth="1"/>
    <col min="4345" max="4345" width="24.140625" bestFit="1" customWidth="1"/>
    <col min="4346" max="4346" width="14" bestFit="1" customWidth="1"/>
    <col min="4347" max="4347" width="24.140625" bestFit="1" customWidth="1"/>
    <col min="4348" max="4348" width="14" bestFit="1" customWidth="1"/>
    <col min="4349" max="4349" width="24.140625" bestFit="1" customWidth="1"/>
    <col min="4350" max="4350" width="14" bestFit="1" customWidth="1"/>
    <col min="4351" max="4351" width="24.140625" bestFit="1" customWidth="1"/>
    <col min="4352" max="4352" width="14" bestFit="1" customWidth="1"/>
    <col min="4353" max="4353" width="23.140625" bestFit="1" customWidth="1"/>
    <col min="4354" max="4354" width="14" bestFit="1" customWidth="1"/>
    <col min="4355" max="4355" width="24.140625" bestFit="1" customWidth="1"/>
    <col min="4356" max="4356" width="14" bestFit="1" customWidth="1"/>
    <col min="4357" max="4357" width="24.140625" bestFit="1" customWidth="1"/>
    <col min="4358" max="4358" width="12" bestFit="1" customWidth="1"/>
    <col min="4359" max="4359" width="14.85546875" bestFit="1" customWidth="1"/>
    <col min="4360" max="4360" width="13" bestFit="1" customWidth="1"/>
    <col min="4361" max="4361" width="24.140625" bestFit="1" customWidth="1"/>
    <col min="4362" max="4362" width="14" bestFit="1" customWidth="1"/>
    <col min="4363" max="4363" width="24.140625" bestFit="1" customWidth="1"/>
    <col min="4364" max="4364" width="14" bestFit="1" customWidth="1"/>
    <col min="4365" max="4365" width="18" bestFit="1" customWidth="1"/>
    <col min="4366" max="4366" width="14" bestFit="1" customWidth="1"/>
    <col min="4367" max="4367" width="24.140625" bestFit="1" customWidth="1"/>
    <col min="4368" max="4368" width="14" bestFit="1" customWidth="1"/>
    <col min="4369" max="4369" width="24.140625" bestFit="1" customWidth="1"/>
    <col min="4370" max="4370" width="14" bestFit="1" customWidth="1"/>
    <col min="4371" max="4371" width="24.140625" bestFit="1" customWidth="1"/>
    <col min="4372" max="4372" width="14" bestFit="1" customWidth="1"/>
    <col min="4373" max="4373" width="24.140625" bestFit="1" customWidth="1"/>
    <col min="4374" max="4374" width="14" bestFit="1" customWidth="1"/>
    <col min="4375" max="4375" width="24.140625" bestFit="1" customWidth="1"/>
    <col min="4376" max="4376" width="14" bestFit="1" customWidth="1"/>
    <col min="4377" max="4377" width="24.140625" bestFit="1" customWidth="1"/>
    <col min="4378" max="4378" width="13" bestFit="1" customWidth="1"/>
    <col min="4379" max="4379" width="24.140625" bestFit="1" customWidth="1"/>
    <col min="4380" max="4380" width="14" bestFit="1" customWidth="1"/>
    <col min="4381" max="4381" width="24.140625" bestFit="1" customWidth="1"/>
    <col min="4382" max="4382" width="14" bestFit="1" customWidth="1"/>
    <col min="4383" max="4383" width="23.140625" bestFit="1" customWidth="1"/>
    <col min="4384" max="4384" width="14" bestFit="1" customWidth="1"/>
    <col min="4385" max="4385" width="24.140625" bestFit="1" customWidth="1"/>
    <col min="4386" max="4386" width="14" bestFit="1" customWidth="1"/>
    <col min="4387" max="4387" width="24.140625" bestFit="1" customWidth="1"/>
    <col min="4388" max="4388" width="14" bestFit="1" customWidth="1"/>
    <col min="4389" max="4389" width="24.140625" bestFit="1" customWidth="1"/>
    <col min="4390" max="4390" width="14" bestFit="1" customWidth="1"/>
    <col min="4391" max="4391" width="24.140625" bestFit="1" customWidth="1"/>
    <col min="4392" max="4392" width="13" bestFit="1" customWidth="1"/>
    <col min="4393" max="4393" width="24.140625" bestFit="1" customWidth="1"/>
    <col min="4394" max="4394" width="14" bestFit="1" customWidth="1"/>
    <col min="4395" max="4395" width="24.140625" bestFit="1" customWidth="1"/>
    <col min="4396" max="4396" width="14" bestFit="1" customWidth="1"/>
    <col min="4397" max="4397" width="24.140625" bestFit="1" customWidth="1"/>
    <col min="4398" max="4398" width="14" bestFit="1" customWidth="1"/>
    <col min="4399" max="4399" width="24.140625" bestFit="1" customWidth="1"/>
    <col min="4400" max="4400" width="14" bestFit="1" customWidth="1"/>
    <col min="4401" max="4401" width="24.140625" bestFit="1" customWidth="1"/>
    <col min="4402" max="4402" width="13" bestFit="1" customWidth="1"/>
    <col min="4403" max="4403" width="24.140625" bestFit="1" customWidth="1"/>
    <col min="4404" max="4404" width="14" bestFit="1" customWidth="1"/>
    <col min="4405" max="4405" width="24.140625" bestFit="1" customWidth="1"/>
    <col min="4406" max="4406" width="14" bestFit="1" customWidth="1"/>
    <col min="4407" max="4407" width="24.140625" bestFit="1" customWidth="1"/>
    <col min="4408" max="4408" width="14" bestFit="1" customWidth="1"/>
    <col min="4409" max="4409" width="24.140625" bestFit="1" customWidth="1"/>
    <col min="4410" max="4410" width="14" bestFit="1" customWidth="1"/>
    <col min="4411" max="4411" width="23.140625" bestFit="1" customWidth="1"/>
    <col min="4412" max="4412" width="14" bestFit="1" customWidth="1"/>
    <col min="4413" max="4413" width="24.140625" bestFit="1" customWidth="1"/>
    <col min="4414" max="4414" width="14" bestFit="1" customWidth="1"/>
    <col min="4415" max="4415" width="24.140625" bestFit="1" customWidth="1"/>
    <col min="4416" max="4416" width="14" bestFit="1" customWidth="1"/>
    <col min="4417" max="4417" width="24.140625" bestFit="1" customWidth="1"/>
    <col min="4418" max="4418" width="14" bestFit="1" customWidth="1"/>
    <col min="4419" max="4419" width="24.140625" bestFit="1" customWidth="1"/>
    <col min="4420" max="4420" width="13" bestFit="1" customWidth="1"/>
    <col min="4421" max="4421" width="24.140625" bestFit="1" customWidth="1"/>
    <col min="4422" max="4422" width="14" bestFit="1" customWidth="1"/>
    <col min="4423" max="4423" width="5" bestFit="1" customWidth="1"/>
    <col min="4424" max="4424" width="24.140625" bestFit="1" customWidth="1"/>
    <col min="4425" max="4425" width="14" bestFit="1" customWidth="1"/>
    <col min="4426" max="4426" width="24.140625" bestFit="1" customWidth="1"/>
    <col min="4427" max="4427" width="14" bestFit="1" customWidth="1"/>
    <col min="4428" max="4428" width="23.140625" bestFit="1" customWidth="1"/>
    <col min="4429" max="4429" width="14" bestFit="1" customWidth="1"/>
    <col min="4430" max="4430" width="24.140625" bestFit="1" customWidth="1"/>
    <col min="4431" max="4431" width="13" bestFit="1" customWidth="1"/>
    <col min="4432" max="4432" width="24.140625" bestFit="1" customWidth="1"/>
    <col min="4433" max="4433" width="14" bestFit="1" customWidth="1"/>
    <col min="4434" max="4434" width="24.140625" bestFit="1" customWidth="1"/>
    <col min="4435" max="4435" width="14" bestFit="1" customWidth="1"/>
    <col min="4436" max="4436" width="24.140625" bestFit="1" customWidth="1"/>
    <col min="4437" max="4437" width="13" bestFit="1" customWidth="1"/>
    <col min="4438" max="4438" width="24.140625" bestFit="1" customWidth="1"/>
    <col min="4439" max="4439" width="14" bestFit="1" customWidth="1"/>
    <col min="4440" max="4440" width="23.140625" bestFit="1" customWidth="1"/>
    <col min="4441" max="4441" width="14" bestFit="1" customWidth="1"/>
    <col min="4442" max="4442" width="24.140625" bestFit="1" customWidth="1"/>
    <col min="4443" max="4443" width="14" bestFit="1" customWidth="1"/>
    <col min="4444" max="4444" width="24.140625" bestFit="1" customWidth="1"/>
    <col min="4445" max="4445" width="13" bestFit="1" customWidth="1"/>
    <col min="4446" max="4446" width="24.140625" bestFit="1" customWidth="1"/>
    <col min="4447" max="4447" width="14" bestFit="1" customWidth="1"/>
    <col min="4448" max="4448" width="24.140625" bestFit="1" customWidth="1"/>
    <col min="4449" max="4449" width="14" bestFit="1" customWidth="1"/>
    <col min="4450" max="4450" width="24.140625" bestFit="1" customWidth="1"/>
    <col min="4451" max="4451" width="14" bestFit="1" customWidth="1"/>
    <col min="4452" max="4452" width="24.140625" bestFit="1" customWidth="1"/>
    <col min="4453" max="4453" width="14" bestFit="1" customWidth="1"/>
    <col min="4454" max="4454" width="23.140625" bestFit="1" customWidth="1"/>
    <col min="4455" max="4455" width="13" bestFit="1" customWidth="1"/>
    <col min="4456" max="4457" width="5" bestFit="1" customWidth="1"/>
    <col min="4458" max="4458" width="24.140625" bestFit="1" customWidth="1"/>
    <col min="4459" max="4459" width="14" bestFit="1" customWidth="1"/>
    <col min="4460" max="4460" width="24.140625" bestFit="1" customWidth="1"/>
    <col min="4461" max="4461" width="14" bestFit="1" customWidth="1"/>
    <col min="4462" max="4462" width="5" bestFit="1" customWidth="1"/>
    <col min="4463" max="4463" width="24.140625" bestFit="1" customWidth="1"/>
    <col min="4464" max="4464" width="14" bestFit="1" customWidth="1"/>
    <col min="4465" max="4465" width="24.140625" bestFit="1" customWidth="1"/>
    <col min="4466" max="4466" width="14" bestFit="1" customWidth="1"/>
    <col min="4467" max="4467" width="24.140625" bestFit="1" customWidth="1"/>
    <col min="4468" max="4468" width="13" bestFit="1" customWidth="1"/>
    <col min="4469" max="4469" width="24.140625" bestFit="1" customWidth="1"/>
    <col min="4470" max="4470" width="14" bestFit="1" customWidth="1"/>
    <col min="4471" max="4471" width="24.140625" bestFit="1" customWidth="1"/>
    <col min="4472" max="4472" width="14" bestFit="1" customWidth="1"/>
    <col min="4473" max="4473" width="24.140625" bestFit="1" customWidth="1"/>
    <col min="4474" max="4474" width="14" bestFit="1" customWidth="1"/>
    <col min="4475" max="4475" width="24.140625" bestFit="1" customWidth="1"/>
    <col min="4476" max="4476" width="14" bestFit="1" customWidth="1"/>
    <col min="4477" max="4477" width="24.140625" bestFit="1" customWidth="1"/>
    <col min="4478" max="4478" width="14" bestFit="1" customWidth="1"/>
    <col min="4479" max="4479" width="24.140625" bestFit="1" customWidth="1"/>
    <col min="4480" max="4480" width="14" bestFit="1" customWidth="1"/>
    <col min="4481" max="4481" width="24.140625" bestFit="1" customWidth="1"/>
    <col min="4482" max="4482" width="13" bestFit="1" customWidth="1"/>
    <col min="4483" max="4483" width="23.140625" bestFit="1" customWidth="1"/>
    <col min="4484" max="4484" width="13" bestFit="1" customWidth="1"/>
    <col min="4485" max="4485" width="23.140625" bestFit="1" customWidth="1"/>
    <col min="4486" max="4486" width="14" bestFit="1" customWidth="1"/>
    <col min="4487" max="4487" width="24.140625" bestFit="1" customWidth="1"/>
    <col min="4488" max="4488" width="14" bestFit="1" customWidth="1"/>
    <col min="4489" max="4489" width="24.140625" bestFit="1" customWidth="1"/>
    <col min="4490" max="4490" width="14" bestFit="1" customWidth="1"/>
    <col min="4491" max="4491" width="24.140625" bestFit="1" customWidth="1"/>
    <col min="4492" max="4492" width="14" bestFit="1" customWidth="1"/>
    <col min="4493" max="4493" width="24.140625" bestFit="1" customWidth="1"/>
    <col min="4494" max="4494" width="14" bestFit="1" customWidth="1"/>
    <col min="4495" max="4495" width="24.140625" bestFit="1" customWidth="1"/>
    <col min="4496" max="4496" width="14" bestFit="1" customWidth="1"/>
    <col min="4497" max="4497" width="24.140625" bestFit="1" customWidth="1"/>
    <col min="4498" max="4498" width="14" bestFit="1" customWidth="1"/>
    <col min="4499" max="4499" width="24.140625" bestFit="1" customWidth="1"/>
    <col min="4500" max="4500" width="14" bestFit="1" customWidth="1"/>
    <col min="4501" max="4501" width="24.140625" bestFit="1" customWidth="1"/>
    <col min="4502" max="4502" width="14" bestFit="1" customWidth="1"/>
    <col min="4503" max="4503" width="24.140625" bestFit="1" customWidth="1"/>
    <col min="4504" max="4504" width="14" bestFit="1" customWidth="1"/>
    <col min="4505" max="4505" width="24.140625" bestFit="1" customWidth="1"/>
    <col min="4506" max="4506" width="14" bestFit="1" customWidth="1"/>
    <col min="4507" max="4507" width="24.140625" bestFit="1" customWidth="1"/>
    <col min="4508" max="4508" width="14" bestFit="1" customWidth="1"/>
    <col min="4509" max="4509" width="24.140625" bestFit="1" customWidth="1"/>
    <col min="4510" max="4510" width="14" bestFit="1" customWidth="1"/>
    <col min="4511" max="4511" width="24.140625" bestFit="1" customWidth="1"/>
    <col min="4512" max="4512" width="14" bestFit="1" customWidth="1"/>
    <col min="4513" max="4513" width="24.140625" bestFit="1" customWidth="1"/>
    <col min="4514" max="4514" width="14" bestFit="1" customWidth="1"/>
    <col min="4515" max="4515" width="24.140625" bestFit="1" customWidth="1"/>
    <col min="4516" max="4516" width="14" bestFit="1" customWidth="1"/>
    <col min="4517" max="4517" width="22.140625" bestFit="1" customWidth="1"/>
    <col min="4518" max="4518" width="14" bestFit="1" customWidth="1"/>
    <col min="4519" max="4519" width="24.140625" bestFit="1" customWidth="1"/>
    <col min="4520" max="4520" width="14" bestFit="1" customWidth="1"/>
    <col min="4521" max="4521" width="24.140625" bestFit="1" customWidth="1"/>
    <col min="4522" max="4522" width="14" bestFit="1" customWidth="1"/>
    <col min="4523" max="4523" width="24.140625" bestFit="1" customWidth="1"/>
    <col min="4524" max="4524" width="14" bestFit="1" customWidth="1"/>
    <col min="4525" max="4526" width="5" bestFit="1" customWidth="1"/>
    <col min="4527" max="4527" width="22.140625" bestFit="1" customWidth="1"/>
    <col min="4528" max="4528" width="14" bestFit="1" customWidth="1"/>
    <col min="4529" max="4529" width="24.140625" bestFit="1" customWidth="1"/>
    <col min="4530" max="4530" width="14" bestFit="1" customWidth="1"/>
    <col min="4531" max="4531" width="24.140625" bestFit="1" customWidth="1"/>
    <col min="4532" max="4532" width="14" bestFit="1" customWidth="1"/>
    <col min="4533" max="4533" width="24.140625" bestFit="1" customWidth="1"/>
    <col min="4534" max="4534" width="14" bestFit="1" customWidth="1"/>
    <col min="4535" max="4535" width="24.140625" bestFit="1" customWidth="1"/>
    <col min="4536" max="4536" width="14" bestFit="1" customWidth="1"/>
    <col min="4537" max="4537" width="24.140625" bestFit="1" customWidth="1"/>
    <col min="4538" max="4538" width="14" bestFit="1" customWidth="1"/>
    <col min="4539" max="4539" width="24.140625" bestFit="1" customWidth="1"/>
    <col min="4540" max="4540" width="12" bestFit="1" customWidth="1"/>
    <col min="4541" max="4541" width="24.140625" bestFit="1" customWidth="1"/>
    <col min="4542" max="4542" width="14" bestFit="1" customWidth="1"/>
    <col min="4543" max="4543" width="23.140625" bestFit="1" customWidth="1"/>
    <col min="4544" max="4544" width="14" bestFit="1" customWidth="1"/>
    <col min="4545" max="4545" width="24.140625" bestFit="1" customWidth="1"/>
    <col min="4546" max="4546" width="14" bestFit="1" customWidth="1"/>
    <col min="4547" max="4547" width="24.140625" bestFit="1" customWidth="1"/>
    <col min="4548" max="4548" width="14" bestFit="1" customWidth="1"/>
    <col min="4549" max="4549" width="24.140625" bestFit="1" customWidth="1"/>
    <col min="4550" max="4550" width="14" bestFit="1" customWidth="1"/>
    <col min="4551" max="4552" width="5" bestFit="1" customWidth="1"/>
    <col min="4553" max="4553" width="24.140625" bestFit="1" customWidth="1"/>
    <col min="4554" max="4554" width="14" bestFit="1" customWidth="1"/>
    <col min="4555" max="4555" width="24.140625" bestFit="1" customWidth="1"/>
    <col min="4556" max="4556" width="13" bestFit="1" customWidth="1"/>
    <col min="4557" max="4557" width="24.140625" bestFit="1" customWidth="1"/>
    <col min="4558" max="4558" width="14" bestFit="1" customWidth="1"/>
    <col min="4559" max="4559" width="24.140625" bestFit="1" customWidth="1"/>
    <col min="4560" max="4560" width="14" bestFit="1" customWidth="1"/>
    <col min="4561" max="4561" width="24.140625" bestFit="1" customWidth="1"/>
    <col min="4562" max="4562" width="14" bestFit="1" customWidth="1"/>
    <col min="4563" max="4563" width="24.140625" bestFit="1" customWidth="1"/>
    <col min="4564" max="4564" width="14" bestFit="1" customWidth="1"/>
    <col min="4565" max="4565" width="24.140625" bestFit="1" customWidth="1"/>
    <col min="4566" max="4566" width="14" bestFit="1" customWidth="1"/>
    <col min="4567" max="4567" width="24.140625" bestFit="1" customWidth="1"/>
    <col min="4568" max="4568" width="14" bestFit="1" customWidth="1"/>
    <col min="4569" max="4569" width="23.140625" bestFit="1" customWidth="1"/>
    <col min="4570" max="4570" width="14" bestFit="1" customWidth="1"/>
    <col min="4571" max="4571" width="24.140625" bestFit="1" customWidth="1"/>
    <col min="4572" max="4572" width="14" bestFit="1" customWidth="1"/>
    <col min="4573" max="4573" width="24.140625" bestFit="1" customWidth="1"/>
    <col min="4574" max="4574" width="14" bestFit="1" customWidth="1"/>
    <col min="4575" max="4575" width="24.140625" bestFit="1" customWidth="1"/>
    <col min="4576" max="4576" width="14" bestFit="1" customWidth="1"/>
    <col min="4577" max="4577" width="24.140625" bestFit="1" customWidth="1"/>
    <col min="4578" max="4578" width="14" bestFit="1" customWidth="1"/>
    <col min="4579" max="4579" width="24.140625" bestFit="1" customWidth="1"/>
    <col min="4580" max="4580" width="14" bestFit="1" customWidth="1"/>
    <col min="4581" max="4581" width="24.140625" bestFit="1" customWidth="1"/>
    <col min="4582" max="4582" width="14" bestFit="1" customWidth="1"/>
    <col min="4583" max="4583" width="21" bestFit="1" customWidth="1"/>
    <col min="4584" max="4584" width="13" bestFit="1" customWidth="1"/>
    <col min="4585" max="4585" width="24.140625" bestFit="1" customWidth="1"/>
    <col min="4586" max="4586" width="14" bestFit="1" customWidth="1"/>
    <col min="4587" max="4587" width="24.140625" bestFit="1" customWidth="1"/>
    <col min="4588" max="4588" width="14" bestFit="1" customWidth="1"/>
    <col min="4589" max="4589" width="24.140625" bestFit="1" customWidth="1"/>
    <col min="4590" max="4590" width="14" bestFit="1" customWidth="1"/>
    <col min="4591" max="4591" width="24.140625" bestFit="1" customWidth="1"/>
    <col min="4592" max="4592" width="14" bestFit="1" customWidth="1"/>
    <col min="4593" max="4593" width="22.140625" bestFit="1" customWidth="1"/>
    <col min="4594" max="4594" width="14" bestFit="1" customWidth="1"/>
    <col min="4595" max="4595" width="24.140625" bestFit="1" customWidth="1"/>
    <col min="4596" max="4596" width="14" bestFit="1" customWidth="1"/>
    <col min="4597" max="4597" width="24.140625" bestFit="1" customWidth="1"/>
    <col min="4598" max="4598" width="14" bestFit="1" customWidth="1"/>
    <col min="4599" max="4599" width="24.140625" bestFit="1" customWidth="1"/>
    <col min="4600" max="4600" width="14" bestFit="1" customWidth="1"/>
    <col min="4601" max="4601" width="24.140625" bestFit="1" customWidth="1"/>
    <col min="4602" max="4602" width="14" bestFit="1" customWidth="1"/>
    <col min="4603" max="4604" width="5" bestFit="1" customWidth="1"/>
    <col min="4605" max="4605" width="22.140625" bestFit="1" customWidth="1"/>
    <col min="4606" max="4606" width="14" bestFit="1" customWidth="1"/>
    <col min="4607" max="4607" width="24.140625" bestFit="1" customWidth="1"/>
    <col min="4608" max="4608" width="14" bestFit="1" customWidth="1"/>
    <col min="4609" max="4609" width="24.140625" bestFit="1" customWidth="1"/>
    <col min="4610" max="4610" width="14" bestFit="1" customWidth="1"/>
    <col min="4611" max="4611" width="5" bestFit="1" customWidth="1"/>
    <col min="4612" max="4612" width="23.140625" bestFit="1" customWidth="1"/>
    <col min="4613" max="4613" width="14" bestFit="1" customWidth="1"/>
    <col min="4614" max="4614" width="24.140625" bestFit="1" customWidth="1"/>
    <col min="4615" max="4615" width="14" bestFit="1" customWidth="1"/>
    <col min="4616" max="4616" width="24.140625" bestFit="1" customWidth="1"/>
    <col min="4617" max="4617" width="14" bestFit="1" customWidth="1"/>
    <col min="4618" max="4618" width="24.140625" bestFit="1" customWidth="1"/>
    <col min="4619" max="4619" width="14" bestFit="1" customWidth="1"/>
    <col min="4620" max="4620" width="24.140625" bestFit="1" customWidth="1"/>
    <col min="4621" max="4621" width="14" bestFit="1" customWidth="1"/>
    <col min="4622" max="4622" width="24.140625" bestFit="1" customWidth="1"/>
    <col min="4623" max="4623" width="14" bestFit="1" customWidth="1"/>
    <col min="4624" max="4624" width="24.140625" bestFit="1" customWidth="1"/>
    <col min="4625" max="4625" width="14" bestFit="1" customWidth="1"/>
    <col min="4626" max="4626" width="5" bestFit="1" customWidth="1"/>
    <col min="4627" max="4627" width="24.140625" bestFit="1" customWidth="1"/>
    <col min="4628" max="4628" width="14" bestFit="1" customWidth="1"/>
    <col min="4629" max="4629" width="24.140625" bestFit="1" customWidth="1"/>
    <col min="4630" max="4630" width="14" bestFit="1" customWidth="1"/>
    <col min="4631" max="4631" width="23.140625" bestFit="1" customWidth="1"/>
    <col min="4632" max="4632" width="14" bestFit="1" customWidth="1"/>
    <col min="4633" max="4633" width="24.140625" bestFit="1" customWidth="1"/>
    <col min="4634" max="4634" width="14" bestFit="1" customWidth="1"/>
    <col min="4635" max="4635" width="24.140625" bestFit="1" customWidth="1"/>
    <col min="4636" max="4636" width="14" bestFit="1" customWidth="1"/>
    <col min="4637" max="4638" width="5" bestFit="1" customWidth="1"/>
    <col min="4639" max="4639" width="24.140625" bestFit="1" customWidth="1"/>
    <col min="4640" max="4640" width="13" bestFit="1" customWidth="1"/>
    <col min="4641" max="4641" width="24.140625" bestFit="1" customWidth="1"/>
    <col min="4642" max="4642" width="13" bestFit="1" customWidth="1"/>
    <col min="4643" max="4643" width="24.140625" bestFit="1" customWidth="1"/>
    <col min="4644" max="4644" width="14" bestFit="1" customWidth="1"/>
    <col min="4645" max="4645" width="24.140625" bestFit="1" customWidth="1"/>
    <col min="4646" max="4646" width="14" bestFit="1" customWidth="1"/>
    <col min="4647" max="4647" width="24.140625" bestFit="1" customWidth="1"/>
    <col min="4648" max="4648" width="14" bestFit="1" customWidth="1"/>
    <col min="4649" max="4649" width="24.140625" bestFit="1" customWidth="1"/>
    <col min="4650" max="4650" width="14" bestFit="1" customWidth="1"/>
    <col min="4651" max="4651" width="24.140625" bestFit="1" customWidth="1"/>
    <col min="4652" max="4652" width="14" bestFit="1" customWidth="1"/>
    <col min="4653" max="4653" width="24.140625" bestFit="1" customWidth="1"/>
    <col min="4654" max="4654" width="14" bestFit="1" customWidth="1"/>
    <col min="4655" max="4655" width="24.140625" bestFit="1" customWidth="1"/>
    <col min="4656" max="4656" width="14" bestFit="1" customWidth="1"/>
    <col min="4657" max="4657" width="24.140625" bestFit="1" customWidth="1"/>
    <col min="4658" max="4658" width="14" bestFit="1" customWidth="1"/>
    <col min="4659" max="4659" width="24.140625" bestFit="1" customWidth="1"/>
    <col min="4660" max="4660" width="14" bestFit="1" customWidth="1"/>
    <col min="4661" max="4661" width="24.140625" bestFit="1" customWidth="1"/>
    <col min="4662" max="4662" width="14" bestFit="1" customWidth="1"/>
    <col min="4663" max="4663" width="24.140625" bestFit="1" customWidth="1"/>
    <col min="4664" max="4664" width="14" bestFit="1" customWidth="1"/>
    <col min="4665" max="4665" width="24.140625" bestFit="1" customWidth="1"/>
    <col min="4666" max="4666" width="14" bestFit="1" customWidth="1"/>
    <col min="4667" max="4667" width="24.140625" bestFit="1" customWidth="1"/>
    <col min="4668" max="4668" width="11" bestFit="1" customWidth="1"/>
    <col min="4669" max="4670" width="5" bestFit="1" customWidth="1"/>
    <col min="4671" max="4671" width="13.85546875" bestFit="1" customWidth="1"/>
    <col min="4672" max="4672" width="14" bestFit="1" customWidth="1"/>
    <col min="4673" max="4673" width="24.140625" bestFit="1" customWidth="1"/>
    <col min="4674" max="4674" width="14" bestFit="1" customWidth="1"/>
    <col min="4675" max="4675" width="24.140625" bestFit="1" customWidth="1"/>
    <col min="4676" max="4676" width="14" bestFit="1" customWidth="1"/>
    <col min="4677" max="4677" width="24.140625" bestFit="1" customWidth="1"/>
    <col min="4678" max="4678" width="14" bestFit="1" customWidth="1"/>
    <col min="4679" max="4679" width="24.140625" bestFit="1" customWidth="1"/>
    <col min="4680" max="4680" width="14" bestFit="1" customWidth="1"/>
    <col min="4681" max="4681" width="24.140625" bestFit="1" customWidth="1"/>
    <col min="4682" max="4682" width="14" bestFit="1" customWidth="1"/>
    <col min="4683" max="4683" width="24.140625" bestFit="1" customWidth="1"/>
    <col min="4684" max="4684" width="14" bestFit="1" customWidth="1"/>
    <col min="4685" max="4685" width="24.140625" bestFit="1" customWidth="1"/>
    <col min="4686" max="4686" width="14" bestFit="1" customWidth="1"/>
    <col min="4687" max="4687" width="24.140625" bestFit="1" customWidth="1"/>
    <col min="4688" max="4688" width="14" bestFit="1" customWidth="1"/>
    <col min="4689" max="4689" width="24.140625" bestFit="1" customWidth="1"/>
    <col min="4690" max="4690" width="14" bestFit="1" customWidth="1"/>
    <col min="4691" max="4691" width="24.140625" bestFit="1" customWidth="1"/>
    <col min="4692" max="4692" width="14" bestFit="1" customWidth="1"/>
    <col min="4693" max="4693" width="24.140625" bestFit="1" customWidth="1"/>
    <col min="4694" max="4694" width="14" bestFit="1" customWidth="1"/>
    <col min="4695" max="4695" width="24.140625" bestFit="1" customWidth="1"/>
    <col min="4696" max="4696" width="14" bestFit="1" customWidth="1"/>
    <col min="4697" max="4697" width="24.140625" bestFit="1" customWidth="1"/>
    <col min="4698" max="4698" width="14" bestFit="1" customWidth="1"/>
    <col min="4699" max="4699" width="24.140625" bestFit="1" customWidth="1"/>
    <col min="4700" max="4700" width="14" bestFit="1" customWidth="1"/>
    <col min="4701" max="4701" width="24.140625" bestFit="1" customWidth="1"/>
    <col min="4702" max="4702" width="14" bestFit="1" customWidth="1"/>
    <col min="4703" max="4703" width="24.140625" bestFit="1" customWidth="1"/>
    <col min="4704" max="4704" width="14" bestFit="1" customWidth="1"/>
    <col min="4705" max="4705" width="24.140625" bestFit="1" customWidth="1"/>
    <col min="4706" max="4706" width="14" bestFit="1" customWidth="1"/>
    <col min="4707" max="4707" width="24.140625" bestFit="1" customWidth="1"/>
    <col min="4708" max="4708" width="14" bestFit="1" customWidth="1"/>
    <col min="4709" max="4709" width="24.140625" bestFit="1" customWidth="1"/>
    <col min="4710" max="4710" width="14" bestFit="1" customWidth="1"/>
    <col min="4711" max="4711" width="24.140625" bestFit="1" customWidth="1"/>
    <col min="4712" max="4712" width="14" bestFit="1" customWidth="1"/>
    <col min="4713" max="4713" width="24.140625" bestFit="1" customWidth="1"/>
    <col min="4714" max="4714" width="14" bestFit="1" customWidth="1"/>
    <col min="4715" max="4715" width="24.140625" bestFit="1" customWidth="1"/>
    <col min="4716" max="4716" width="14" bestFit="1" customWidth="1"/>
    <col min="4717" max="4717" width="22.140625" bestFit="1" customWidth="1"/>
    <col min="4718" max="4718" width="14" bestFit="1" customWidth="1"/>
    <col min="4719" max="4719" width="23.140625" bestFit="1" customWidth="1"/>
    <col min="4720" max="4720" width="14" bestFit="1" customWidth="1"/>
    <col min="4721" max="4721" width="24.140625" bestFit="1" customWidth="1"/>
    <col min="4722" max="4722" width="14" bestFit="1" customWidth="1"/>
    <col min="4723" max="4723" width="24.140625" bestFit="1" customWidth="1"/>
    <col min="4724" max="4724" width="14" bestFit="1" customWidth="1"/>
    <col min="4725" max="4725" width="24.140625" bestFit="1" customWidth="1"/>
    <col min="4726" max="4726" width="14" bestFit="1" customWidth="1"/>
    <col min="4727" max="4727" width="24.140625" bestFit="1" customWidth="1"/>
    <col min="4728" max="4728" width="14" bestFit="1" customWidth="1"/>
    <col min="4729" max="4729" width="23.140625" bestFit="1" customWidth="1"/>
    <col min="4730" max="4730" width="14" bestFit="1" customWidth="1"/>
    <col min="4731" max="4731" width="24.140625" bestFit="1" customWidth="1"/>
    <col min="4732" max="4732" width="14" bestFit="1" customWidth="1"/>
    <col min="4733" max="4733" width="24.140625" bestFit="1" customWidth="1"/>
    <col min="4734" max="4734" width="14" bestFit="1" customWidth="1"/>
    <col min="4735" max="4735" width="24.140625" bestFit="1" customWidth="1"/>
    <col min="4736" max="4736" width="14" bestFit="1" customWidth="1"/>
    <col min="4737" max="4737" width="24.140625" bestFit="1" customWidth="1"/>
    <col min="4738" max="4738" width="14" bestFit="1" customWidth="1"/>
    <col min="4739" max="4739" width="24.140625" bestFit="1" customWidth="1"/>
    <col min="4740" max="4740" width="14" bestFit="1" customWidth="1"/>
    <col min="4741" max="4741" width="24.140625" bestFit="1" customWidth="1"/>
    <col min="4742" max="4742" width="14" bestFit="1" customWidth="1"/>
    <col min="4743" max="4743" width="24.140625" bestFit="1" customWidth="1"/>
    <col min="4744" max="4744" width="13" bestFit="1" customWidth="1"/>
    <col min="4745" max="4745" width="24.140625" bestFit="1" customWidth="1"/>
    <col min="4746" max="4746" width="14" bestFit="1" customWidth="1"/>
    <col min="4747" max="4747" width="24.140625" bestFit="1" customWidth="1"/>
    <col min="4748" max="4748" width="14" bestFit="1" customWidth="1"/>
    <col min="4749" max="4749" width="24.140625" bestFit="1" customWidth="1"/>
    <col min="4750" max="4750" width="14" bestFit="1" customWidth="1"/>
    <col min="4751" max="4751" width="24.140625" bestFit="1" customWidth="1"/>
    <col min="4752" max="4752" width="11" bestFit="1" customWidth="1"/>
    <col min="4753" max="4754" width="5" bestFit="1" customWidth="1"/>
    <col min="4755" max="4755" width="13.85546875" bestFit="1" customWidth="1"/>
    <col min="4756" max="4756" width="14" bestFit="1" customWidth="1"/>
    <col min="4757" max="4757" width="24.140625" bestFit="1" customWidth="1"/>
    <col min="4758" max="4758" width="14" bestFit="1" customWidth="1"/>
    <col min="4759" max="4759" width="23.140625" bestFit="1" customWidth="1"/>
    <col min="4760" max="4760" width="14" bestFit="1" customWidth="1"/>
    <col min="4761" max="4761" width="24.140625" bestFit="1" customWidth="1"/>
    <col min="4762" max="4762" width="14" bestFit="1" customWidth="1"/>
    <col min="4763" max="4763" width="5" bestFit="1" customWidth="1"/>
    <col min="4764" max="4764" width="24.140625" bestFit="1" customWidth="1"/>
    <col min="4765" max="4765" width="14" bestFit="1" customWidth="1"/>
    <col min="4766" max="4766" width="24.140625" bestFit="1" customWidth="1"/>
    <col min="4767" max="4767" width="14" bestFit="1" customWidth="1"/>
    <col min="4768" max="4768" width="24.140625" bestFit="1" customWidth="1"/>
    <col min="4769" max="4769" width="14" bestFit="1" customWidth="1"/>
    <col min="4770" max="4770" width="23.140625" bestFit="1" customWidth="1"/>
    <col min="4771" max="4771" width="14" bestFit="1" customWidth="1"/>
    <col min="4772" max="4772" width="24.140625" bestFit="1" customWidth="1"/>
    <col min="4773" max="4773" width="14" bestFit="1" customWidth="1"/>
    <col min="4774" max="4774" width="24.140625" bestFit="1" customWidth="1"/>
    <col min="4775" max="4775" width="14" bestFit="1" customWidth="1"/>
    <col min="4776" max="4776" width="24.140625" bestFit="1" customWidth="1"/>
    <col min="4777" max="4777" width="14" bestFit="1" customWidth="1"/>
    <col min="4778" max="4778" width="24.140625" bestFit="1" customWidth="1"/>
    <col min="4779" max="4779" width="14" bestFit="1" customWidth="1"/>
    <col min="4780" max="4780" width="24.140625" bestFit="1" customWidth="1"/>
    <col min="4781" max="4781" width="14" bestFit="1" customWidth="1"/>
    <col min="4782" max="4783" width="5" bestFit="1" customWidth="1"/>
    <col min="4784" max="4784" width="24.140625" bestFit="1" customWidth="1"/>
    <col min="4785" max="4785" width="14" bestFit="1" customWidth="1"/>
    <col min="4786" max="4786" width="23.140625" bestFit="1" customWidth="1"/>
    <col min="4787" max="4787" width="14" bestFit="1" customWidth="1"/>
    <col min="4788" max="4788" width="24.140625" bestFit="1" customWidth="1"/>
    <col min="4789" max="4789" width="14" bestFit="1" customWidth="1"/>
    <col min="4790" max="4790" width="24.140625" bestFit="1" customWidth="1"/>
    <col min="4791" max="4791" width="14" bestFit="1" customWidth="1"/>
    <col min="4792" max="4792" width="24.140625" bestFit="1" customWidth="1"/>
    <col min="4793" max="4793" width="14" bestFit="1" customWidth="1"/>
    <col min="4794" max="4794" width="24.140625" bestFit="1" customWidth="1"/>
    <col min="4795" max="4795" width="14" bestFit="1" customWidth="1"/>
    <col min="4796" max="4796" width="24.140625" bestFit="1" customWidth="1"/>
    <col min="4797" max="4797" width="14" bestFit="1" customWidth="1"/>
    <col min="4798" max="4798" width="24.140625" bestFit="1" customWidth="1"/>
    <col min="4799" max="4799" width="14" bestFit="1" customWidth="1"/>
    <col min="4800" max="4800" width="24.140625" bestFit="1" customWidth="1"/>
    <col min="4801" max="4801" width="14" bestFit="1" customWidth="1"/>
    <col min="4802" max="4802" width="24.140625" bestFit="1" customWidth="1"/>
    <col min="4803" max="4803" width="14" bestFit="1" customWidth="1"/>
    <col min="4804" max="4804" width="24.140625" bestFit="1" customWidth="1"/>
    <col min="4805" max="4805" width="14" bestFit="1" customWidth="1"/>
    <col min="4806" max="4806" width="23.140625" bestFit="1" customWidth="1"/>
    <col min="4807" max="4807" width="14" bestFit="1" customWidth="1"/>
    <col min="4808" max="4808" width="24.140625" bestFit="1" customWidth="1"/>
    <col min="4809" max="4809" width="14" bestFit="1" customWidth="1"/>
    <col min="4810" max="4810" width="24.140625" bestFit="1" customWidth="1"/>
    <col min="4811" max="4811" width="14" bestFit="1" customWidth="1"/>
    <col min="4812" max="4812" width="24.140625" bestFit="1" customWidth="1"/>
    <col min="4813" max="4813" width="14" bestFit="1" customWidth="1"/>
    <col min="4814" max="4814" width="24.140625" bestFit="1" customWidth="1"/>
    <col min="4815" max="4815" width="13" bestFit="1" customWidth="1"/>
    <col min="4816" max="4817" width="5" bestFit="1" customWidth="1"/>
    <col min="4818" max="4818" width="23.140625" bestFit="1" customWidth="1"/>
    <col min="4819" max="4819" width="14" bestFit="1" customWidth="1"/>
    <col min="4820" max="4820" width="24.140625" bestFit="1" customWidth="1"/>
    <col min="4821" max="4821" width="14" bestFit="1" customWidth="1"/>
    <col min="4822" max="4822" width="24.140625" bestFit="1" customWidth="1"/>
    <col min="4823" max="4823" width="14" bestFit="1" customWidth="1"/>
    <col min="4824" max="4824" width="24.140625" bestFit="1" customWidth="1"/>
    <col min="4825" max="4825" width="14" bestFit="1" customWidth="1"/>
    <col min="4826" max="4826" width="24.140625" bestFit="1" customWidth="1"/>
    <col min="4827" max="4827" width="14" bestFit="1" customWidth="1"/>
    <col min="4828" max="4828" width="24.140625" bestFit="1" customWidth="1"/>
    <col min="4829" max="4829" width="14" bestFit="1" customWidth="1"/>
    <col min="4830" max="4830" width="24.140625" bestFit="1" customWidth="1"/>
    <col min="4831" max="4831" width="14" bestFit="1" customWidth="1"/>
    <col min="4832" max="4832" width="24.140625" bestFit="1" customWidth="1"/>
    <col min="4833" max="4833" width="14" bestFit="1" customWidth="1"/>
    <col min="4834" max="4835" width="5" bestFit="1" customWidth="1"/>
    <col min="4836" max="4836" width="24.140625" bestFit="1" customWidth="1"/>
    <col min="4837" max="4837" width="13" bestFit="1" customWidth="1"/>
    <col min="4838" max="4838" width="23.140625" bestFit="1" customWidth="1"/>
    <col min="4839" max="4839" width="14" bestFit="1" customWidth="1"/>
    <col min="4840" max="4840" width="23.140625" bestFit="1" customWidth="1"/>
    <col min="4841" max="4841" width="14" bestFit="1" customWidth="1"/>
    <col min="4842" max="4842" width="24.140625" bestFit="1" customWidth="1"/>
    <col min="4843" max="4843" width="14" bestFit="1" customWidth="1"/>
    <col min="4844" max="4844" width="24.140625" bestFit="1" customWidth="1"/>
    <col min="4845" max="4845" width="14" bestFit="1" customWidth="1"/>
    <col min="4846" max="4846" width="24.140625" bestFit="1" customWidth="1"/>
    <col min="4847" max="4847" width="14" bestFit="1" customWidth="1"/>
    <col min="4848" max="4848" width="24.140625" bestFit="1" customWidth="1"/>
    <col min="4849" max="4849" width="14" bestFit="1" customWidth="1"/>
    <col min="4850" max="4850" width="24.140625" bestFit="1" customWidth="1"/>
    <col min="4851" max="4851" width="14" bestFit="1" customWidth="1"/>
    <col min="4852" max="4852" width="24.140625" bestFit="1" customWidth="1"/>
    <col min="4853" max="4853" width="14" bestFit="1" customWidth="1"/>
    <col min="4854" max="4854" width="24.140625" bestFit="1" customWidth="1"/>
    <col min="4855" max="4855" width="14" bestFit="1" customWidth="1"/>
    <col min="4856" max="4856" width="24.140625" bestFit="1" customWidth="1"/>
    <col min="4857" max="4857" width="14" bestFit="1" customWidth="1"/>
    <col min="4858" max="4858" width="23.140625" bestFit="1" customWidth="1"/>
    <col min="4859" max="4859" width="13" bestFit="1" customWidth="1"/>
    <col min="4860" max="4860" width="24.140625" bestFit="1" customWidth="1"/>
    <col min="4861" max="4861" width="14" bestFit="1" customWidth="1"/>
    <col min="4862" max="4863" width="5" bestFit="1" customWidth="1"/>
    <col min="4864" max="4864" width="24.140625" bestFit="1" customWidth="1"/>
    <col min="4865" max="4865" width="14" bestFit="1" customWidth="1"/>
    <col min="4866" max="4866" width="24.140625" bestFit="1" customWidth="1"/>
    <col min="4867" max="4867" width="14" bestFit="1" customWidth="1"/>
    <col min="4868" max="4868" width="24.140625" bestFit="1" customWidth="1"/>
    <col min="4869" max="4869" width="14" bestFit="1" customWidth="1"/>
    <col min="4870" max="4870" width="24.140625" bestFit="1" customWidth="1"/>
    <col min="4871" max="4871" width="14" bestFit="1" customWidth="1"/>
    <col min="4872" max="4873" width="5" bestFit="1" customWidth="1"/>
    <col min="4874" max="4874" width="24.140625" bestFit="1" customWidth="1"/>
    <col min="4875" max="4875" width="14" bestFit="1" customWidth="1"/>
    <col min="4876" max="4876" width="24.140625" bestFit="1" customWidth="1"/>
    <col min="4877" max="4877" width="13" bestFit="1" customWidth="1"/>
    <col min="4878" max="4878" width="24.140625" bestFit="1" customWidth="1"/>
    <col min="4879" max="4879" width="14" bestFit="1" customWidth="1"/>
    <col min="4880" max="4880" width="24.140625" bestFit="1" customWidth="1"/>
    <col min="4881" max="4881" width="14" bestFit="1" customWidth="1"/>
    <col min="4882" max="4882" width="24.140625" bestFit="1" customWidth="1"/>
    <col min="4883" max="4883" width="14" bestFit="1" customWidth="1"/>
    <col min="4884" max="4884" width="24.140625" bestFit="1" customWidth="1"/>
    <col min="4885" max="4885" width="14" bestFit="1" customWidth="1"/>
    <col min="4886" max="4886" width="24.140625" bestFit="1" customWidth="1"/>
    <col min="4887" max="4887" width="14" bestFit="1" customWidth="1"/>
    <col min="4888" max="4888" width="24.140625" bestFit="1" customWidth="1"/>
    <col min="4889" max="4889" width="14" bestFit="1" customWidth="1"/>
    <col min="4890" max="4890" width="24.140625" bestFit="1" customWidth="1"/>
    <col min="4891" max="4891" width="14" bestFit="1" customWidth="1"/>
    <col min="4892" max="4892" width="23.140625" bestFit="1" customWidth="1"/>
    <col min="4893" max="4893" width="14" bestFit="1" customWidth="1"/>
    <col min="4894" max="4894" width="23.140625" bestFit="1" customWidth="1"/>
    <col min="4895" max="4895" width="14" bestFit="1" customWidth="1"/>
    <col min="4896" max="4896" width="24.140625" bestFit="1" customWidth="1"/>
    <col min="4897" max="4897" width="14" bestFit="1" customWidth="1"/>
    <col min="4898" max="4898" width="24.140625" bestFit="1" customWidth="1"/>
    <col min="4899" max="4899" width="14" bestFit="1" customWidth="1"/>
    <col min="4900" max="4900" width="24.140625" bestFit="1" customWidth="1"/>
    <col min="4901" max="4901" width="14" bestFit="1" customWidth="1"/>
    <col min="4902" max="4902" width="24.140625" bestFit="1" customWidth="1"/>
    <col min="4903" max="4903" width="14" bestFit="1" customWidth="1"/>
    <col min="4904" max="4904" width="24.140625" bestFit="1" customWidth="1"/>
    <col min="4905" max="4905" width="14" bestFit="1" customWidth="1"/>
    <col min="4906" max="4906" width="24.140625" bestFit="1" customWidth="1"/>
    <col min="4907" max="4907" width="14" bestFit="1" customWidth="1"/>
    <col min="4908" max="4908" width="24.140625" bestFit="1" customWidth="1"/>
    <col min="4909" max="4909" width="14" bestFit="1" customWidth="1"/>
    <col min="4910" max="4910" width="24.140625" bestFit="1" customWidth="1"/>
    <col min="4911" max="4911" width="14" bestFit="1" customWidth="1"/>
    <col min="4912" max="4912" width="24.140625" bestFit="1" customWidth="1"/>
    <col min="4913" max="4913" width="14" bestFit="1" customWidth="1"/>
    <col min="4914" max="4914" width="5" bestFit="1" customWidth="1"/>
    <col min="4915" max="4915" width="24.140625" bestFit="1" customWidth="1"/>
    <col min="4916" max="4916" width="14" bestFit="1" customWidth="1"/>
    <col min="4917" max="4917" width="24.140625" bestFit="1" customWidth="1"/>
    <col min="4918" max="4918" width="14" bestFit="1" customWidth="1"/>
    <col min="4919" max="4920" width="5" bestFit="1" customWidth="1"/>
    <col min="4921" max="4921" width="24.140625" bestFit="1" customWidth="1"/>
    <col min="4922" max="4922" width="13" bestFit="1" customWidth="1"/>
    <col min="4923" max="4923" width="23.140625" bestFit="1" customWidth="1"/>
    <col min="4924" max="4924" width="14" bestFit="1" customWidth="1"/>
    <col min="4925" max="4925" width="24.140625" bestFit="1" customWidth="1"/>
    <col min="4926" max="4926" width="13" bestFit="1" customWidth="1"/>
    <col min="4927" max="4927" width="24.140625" bestFit="1" customWidth="1"/>
    <col min="4928" max="4928" width="14" bestFit="1" customWidth="1"/>
    <col min="4929" max="4929" width="24.140625" bestFit="1" customWidth="1"/>
    <col min="4930" max="4930" width="13" bestFit="1" customWidth="1"/>
    <col min="4931" max="4931" width="24.140625" bestFit="1" customWidth="1"/>
    <col min="4932" max="4932" width="14" bestFit="1" customWidth="1"/>
    <col min="4933" max="4933" width="24.140625" bestFit="1" customWidth="1"/>
    <col min="4934" max="4934" width="14" bestFit="1" customWidth="1"/>
    <col min="4935" max="4935" width="24.140625" bestFit="1" customWidth="1"/>
    <col min="4936" max="4936" width="13" bestFit="1" customWidth="1"/>
    <col min="4937" max="4937" width="24.140625" bestFit="1" customWidth="1"/>
    <col min="4938" max="4938" width="14" bestFit="1" customWidth="1"/>
    <col min="4939" max="4939" width="24.140625" bestFit="1" customWidth="1"/>
    <col min="4940" max="4940" width="14" bestFit="1" customWidth="1"/>
    <col min="4941" max="4941" width="23.140625" bestFit="1" customWidth="1"/>
    <col min="4942" max="4942" width="14" bestFit="1" customWidth="1"/>
    <col min="4943" max="4943" width="24.140625" bestFit="1" customWidth="1"/>
    <col min="4944" max="4944" width="13" bestFit="1" customWidth="1"/>
    <col min="4945" max="4945" width="24.140625" bestFit="1" customWidth="1"/>
    <col min="4946" max="4946" width="14" bestFit="1" customWidth="1"/>
    <col min="4947" max="4947" width="24.140625" bestFit="1" customWidth="1"/>
    <col min="4948" max="4948" width="14" bestFit="1" customWidth="1"/>
    <col min="4949" max="4949" width="24.140625" bestFit="1" customWidth="1"/>
    <col min="4950" max="4950" width="14" bestFit="1" customWidth="1"/>
    <col min="4951" max="4951" width="24.140625" bestFit="1" customWidth="1"/>
    <col min="4952" max="4952" width="14" bestFit="1" customWidth="1"/>
    <col min="4953" max="4953" width="24.140625" bestFit="1" customWidth="1"/>
    <col min="4954" max="4954" width="14" bestFit="1" customWidth="1"/>
    <col min="4955" max="4955" width="24.140625" bestFit="1" customWidth="1"/>
    <col min="4956" max="4956" width="14" bestFit="1" customWidth="1"/>
    <col min="4957" max="4957" width="24.140625" bestFit="1" customWidth="1"/>
    <col min="4958" max="4958" width="14" bestFit="1" customWidth="1"/>
    <col min="4959" max="4959" width="24.140625" bestFit="1" customWidth="1"/>
    <col min="4960" max="4960" width="14" bestFit="1" customWidth="1"/>
    <col min="4961" max="4961" width="24.140625" bestFit="1" customWidth="1"/>
    <col min="4962" max="4962" width="14" bestFit="1" customWidth="1"/>
    <col min="4963" max="4963" width="24.140625" bestFit="1" customWidth="1"/>
    <col min="4964" max="4964" width="14" bestFit="1" customWidth="1"/>
    <col min="4965" max="4965" width="24.140625" bestFit="1" customWidth="1"/>
    <col min="4966" max="4966" width="14" bestFit="1" customWidth="1"/>
    <col min="4967" max="4967" width="24.140625" bestFit="1" customWidth="1"/>
    <col min="4968" max="4968" width="14" bestFit="1" customWidth="1"/>
    <col min="4969" max="4969" width="24.140625" bestFit="1" customWidth="1"/>
    <col min="4970" max="4970" width="14" bestFit="1" customWidth="1"/>
    <col min="4971" max="4971" width="24.140625" bestFit="1" customWidth="1"/>
    <col min="4972" max="4972" width="14" bestFit="1" customWidth="1"/>
    <col min="4973" max="4973" width="24.140625" bestFit="1" customWidth="1"/>
    <col min="4974" max="4974" width="14" bestFit="1" customWidth="1"/>
    <col min="4975" max="4976" width="5" bestFit="1" customWidth="1"/>
    <col min="4977" max="4977" width="24.140625" bestFit="1" customWidth="1"/>
    <col min="4978" max="4978" width="14" bestFit="1" customWidth="1"/>
    <col min="4979" max="4979" width="24.140625" bestFit="1" customWidth="1"/>
    <col min="4980" max="4980" width="14" bestFit="1" customWidth="1"/>
    <col min="4981" max="4981" width="23.140625" bestFit="1" customWidth="1"/>
    <col min="4982" max="4982" width="14" bestFit="1" customWidth="1"/>
    <col min="4983" max="4983" width="24.140625" bestFit="1" customWidth="1"/>
    <col min="4984" max="4984" width="14" bestFit="1" customWidth="1"/>
    <col min="4985" max="4985" width="24.140625" bestFit="1" customWidth="1"/>
    <col min="4986" max="4986" width="14" bestFit="1" customWidth="1"/>
    <col min="4987" max="4987" width="23.140625" bestFit="1" customWidth="1"/>
    <col min="4988" max="4988" width="14" bestFit="1" customWidth="1"/>
    <col min="4989" max="4989" width="24.140625" bestFit="1" customWidth="1"/>
    <col min="4990" max="4990" width="14" bestFit="1" customWidth="1"/>
    <col min="4991" max="4991" width="24.140625" bestFit="1" customWidth="1"/>
    <col min="4992" max="4992" width="14" bestFit="1" customWidth="1"/>
    <col min="4993" max="4994" width="5" bestFit="1" customWidth="1"/>
    <col min="4995" max="4995" width="24.140625" bestFit="1" customWidth="1"/>
    <col min="4996" max="4996" width="14" bestFit="1" customWidth="1"/>
    <col min="4997" max="4997" width="24.140625" bestFit="1" customWidth="1"/>
    <col min="4998" max="4998" width="14" bestFit="1" customWidth="1"/>
    <col min="4999" max="4999" width="24.140625" bestFit="1" customWidth="1"/>
    <col min="5000" max="5000" width="14" bestFit="1" customWidth="1"/>
    <col min="5001" max="5001" width="24.140625" bestFit="1" customWidth="1"/>
    <col min="5002" max="5002" width="14" bestFit="1" customWidth="1"/>
    <col min="5003" max="5003" width="24.140625" bestFit="1" customWidth="1"/>
    <col min="5004" max="5004" width="14" bestFit="1" customWidth="1"/>
    <col min="5005" max="5005" width="24.140625" bestFit="1" customWidth="1"/>
    <col min="5006" max="5006" width="14" bestFit="1" customWidth="1"/>
    <col min="5007" max="5007" width="24.140625" bestFit="1" customWidth="1"/>
    <col min="5008" max="5008" width="14" bestFit="1" customWidth="1"/>
    <col min="5009" max="5009" width="24.140625" bestFit="1" customWidth="1"/>
    <col min="5010" max="5010" width="14" bestFit="1" customWidth="1"/>
    <col min="5011" max="5011" width="24.140625" bestFit="1" customWidth="1"/>
    <col min="5012" max="5012" width="14" bestFit="1" customWidth="1"/>
    <col min="5013" max="5013" width="24.140625" bestFit="1" customWidth="1"/>
    <col min="5014" max="5014" width="14" bestFit="1" customWidth="1"/>
    <col min="5015" max="5015" width="24.140625" bestFit="1" customWidth="1"/>
    <col min="5016" max="5016" width="14" bestFit="1" customWidth="1"/>
    <col min="5017" max="5017" width="24.140625" bestFit="1" customWidth="1"/>
    <col min="5018" max="5018" width="14" bestFit="1" customWidth="1"/>
    <col min="5019" max="5019" width="24.140625" bestFit="1" customWidth="1"/>
    <col min="5020" max="5020" width="14" bestFit="1" customWidth="1"/>
    <col min="5021" max="5021" width="24.140625" bestFit="1" customWidth="1"/>
    <col min="5022" max="5022" width="14" bestFit="1" customWidth="1"/>
    <col min="5023" max="5023" width="24.140625" bestFit="1" customWidth="1"/>
    <col min="5024" max="5024" width="13" bestFit="1" customWidth="1"/>
    <col min="5025" max="5025" width="24.140625" bestFit="1" customWidth="1"/>
    <col min="5026" max="5026" width="14" bestFit="1" customWidth="1"/>
    <col min="5027" max="5027" width="24.140625" bestFit="1" customWidth="1"/>
    <col min="5028" max="5028" width="14" bestFit="1" customWidth="1"/>
    <col min="5029" max="5029" width="24.140625" bestFit="1" customWidth="1"/>
    <col min="5030" max="5030" width="14" bestFit="1" customWidth="1"/>
    <col min="5031" max="5031" width="24.140625" bestFit="1" customWidth="1"/>
    <col min="5032" max="5032" width="13" bestFit="1" customWidth="1"/>
    <col min="5033" max="5033" width="24.140625" bestFit="1" customWidth="1"/>
    <col min="5034" max="5034" width="14" bestFit="1" customWidth="1"/>
    <col min="5035" max="5035" width="23.140625" bestFit="1" customWidth="1"/>
    <col min="5036" max="5036" width="14" bestFit="1" customWidth="1"/>
    <col min="5037" max="5037" width="24.140625" bestFit="1" customWidth="1"/>
    <col min="5038" max="5038" width="14" bestFit="1" customWidth="1"/>
    <col min="5039" max="5039" width="24.140625" bestFit="1" customWidth="1"/>
    <col min="5040" max="5040" width="14" bestFit="1" customWidth="1"/>
    <col min="5041" max="5041" width="24.140625" bestFit="1" customWidth="1"/>
    <col min="5042" max="5042" width="14" bestFit="1" customWidth="1"/>
    <col min="5043" max="5043" width="24.140625" bestFit="1" customWidth="1"/>
    <col min="5044" max="5044" width="14" bestFit="1" customWidth="1"/>
    <col min="5045" max="5045" width="24.140625" bestFit="1" customWidth="1"/>
    <col min="5046" max="5046" width="14" bestFit="1" customWidth="1"/>
    <col min="5047" max="5047" width="24.140625" bestFit="1" customWidth="1"/>
    <col min="5048" max="5048" width="14" bestFit="1" customWidth="1"/>
    <col min="5049" max="5050" width="5" bestFit="1" customWidth="1"/>
    <col min="5051" max="5051" width="16.85546875" bestFit="1" customWidth="1"/>
    <col min="5052" max="5052" width="14" bestFit="1" customWidth="1"/>
    <col min="5053" max="5053" width="24.140625" bestFit="1" customWidth="1"/>
    <col min="5054" max="5054" width="14" bestFit="1" customWidth="1"/>
    <col min="5055" max="5055" width="24.140625" bestFit="1" customWidth="1"/>
    <col min="5056" max="5056" width="14" bestFit="1" customWidth="1"/>
    <col min="5057" max="5057" width="24.140625" bestFit="1" customWidth="1"/>
    <col min="5058" max="5058" width="14" bestFit="1" customWidth="1"/>
    <col min="5059" max="5060" width="5" bestFit="1" customWidth="1"/>
    <col min="5061" max="5061" width="24.140625" bestFit="1" customWidth="1"/>
    <col min="5062" max="5062" width="14" bestFit="1" customWidth="1"/>
    <col min="5063" max="5063" width="24.140625" bestFit="1" customWidth="1"/>
    <col min="5064" max="5064" width="14" bestFit="1" customWidth="1"/>
    <col min="5065" max="5065" width="24.140625" bestFit="1" customWidth="1"/>
    <col min="5066" max="5066" width="14" bestFit="1" customWidth="1"/>
    <col min="5067" max="5067" width="24.140625" bestFit="1" customWidth="1"/>
    <col min="5068" max="5068" width="14" bestFit="1" customWidth="1"/>
    <col min="5069" max="5069" width="24.140625" bestFit="1" customWidth="1"/>
    <col min="5070" max="5070" width="14" bestFit="1" customWidth="1"/>
    <col min="5071" max="5071" width="24.140625" bestFit="1" customWidth="1"/>
    <col min="5072" max="5072" width="14" bestFit="1" customWidth="1"/>
    <col min="5073" max="5073" width="24.140625" bestFit="1" customWidth="1"/>
    <col min="5074" max="5074" width="14" bestFit="1" customWidth="1"/>
    <col min="5075" max="5075" width="24.140625" bestFit="1" customWidth="1"/>
    <col min="5076" max="5076" width="14" bestFit="1" customWidth="1"/>
    <col min="5077" max="5077" width="24.140625" bestFit="1" customWidth="1"/>
    <col min="5078" max="5078" width="14" bestFit="1" customWidth="1"/>
    <col min="5079" max="5079" width="23.140625" bestFit="1" customWidth="1"/>
    <col min="5080" max="5080" width="14" bestFit="1" customWidth="1"/>
    <col min="5081" max="5081" width="24.140625" bestFit="1" customWidth="1"/>
    <col min="5082" max="5082" width="14" bestFit="1" customWidth="1"/>
    <col min="5083" max="5083" width="24.140625" bestFit="1" customWidth="1"/>
    <col min="5084" max="5084" width="14" bestFit="1" customWidth="1"/>
    <col min="5085" max="5085" width="24.140625" bestFit="1" customWidth="1"/>
    <col min="5086" max="5086" width="14" bestFit="1" customWidth="1"/>
    <col min="5087" max="5087" width="24.140625" bestFit="1" customWidth="1"/>
    <col min="5088" max="5088" width="14" bestFit="1" customWidth="1"/>
    <col min="5089" max="5089" width="24.140625" bestFit="1" customWidth="1"/>
    <col min="5090" max="5090" width="14" bestFit="1" customWidth="1"/>
    <col min="5091" max="5091" width="24.140625" bestFit="1" customWidth="1"/>
    <col min="5092" max="5092" width="14" bestFit="1" customWidth="1"/>
    <col min="5093" max="5093" width="21" bestFit="1" customWidth="1"/>
    <col min="5094" max="5094" width="14" bestFit="1" customWidth="1"/>
    <col min="5095" max="5095" width="24.140625" bestFit="1" customWidth="1"/>
    <col min="5096" max="5096" width="14" bestFit="1" customWidth="1"/>
    <col min="5097" max="5097" width="23.140625" bestFit="1" customWidth="1"/>
    <col min="5098" max="5098" width="14" bestFit="1" customWidth="1"/>
    <col min="5099" max="5099" width="24.140625" bestFit="1" customWidth="1"/>
    <col min="5100" max="5100" width="14" bestFit="1" customWidth="1"/>
    <col min="5101" max="5101" width="24.140625" bestFit="1" customWidth="1"/>
    <col min="5102" max="5102" width="14" bestFit="1" customWidth="1"/>
    <col min="5103" max="5103" width="23.140625" bestFit="1" customWidth="1"/>
    <col min="5104" max="5104" width="14" bestFit="1" customWidth="1"/>
    <col min="5105" max="5105" width="24.140625" bestFit="1" customWidth="1"/>
    <col min="5106" max="5106" width="14" bestFit="1" customWidth="1"/>
    <col min="5107" max="5107" width="24.140625" bestFit="1" customWidth="1"/>
    <col min="5108" max="5108" width="14" bestFit="1" customWidth="1"/>
    <col min="5109" max="5109" width="24.140625" bestFit="1" customWidth="1"/>
    <col min="5110" max="5110" width="14" bestFit="1" customWidth="1"/>
    <col min="5111" max="5111" width="24.140625" bestFit="1" customWidth="1"/>
    <col min="5112" max="5112" width="14" bestFit="1" customWidth="1"/>
    <col min="5113" max="5113" width="24.140625" bestFit="1" customWidth="1"/>
    <col min="5114" max="5114" width="14" bestFit="1" customWidth="1"/>
    <col min="5115" max="5116" width="5" bestFit="1" customWidth="1"/>
    <col min="5117" max="5117" width="24.140625" bestFit="1" customWidth="1"/>
    <col min="5118" max="5118" width="14" bestFit="1" customWidth="1"/>
    <col min="5119" max="5119" width="24.140625" bestFit="1" customWidth="1"/>
    <col min="5120" max="5120" width="14" bestFit="1" customWidth="1"/>
    <col min="5121" max="5121" width="24.140625" bestFit="1" customWidth="1"/>
    <col min="5122" max="5122" width="11" bestFit="1" customWidth="1"/>
    <col min="5123" max="5123" width="13.85546875" bestFit="1" customWidth="1"/>
    <col min="5124" max="5124" width="14" bestFit="1" customWidth="1"/>
    <col min="5125" max="5126" width="5" bestFit="1" customWidth="1"/>
    <col min="5127" max="5127" width="24.140625" bestFit="1" customWidth="1"/>
    <col min="5128" max="5128" width="13" bestFit="1" customWidth="1"/>
    <col min="5129" max="5129" width="24.140625" bestFit="1" customWidth="1"/>
    <col min="5130" max="5130" width="14" bestFit="1" customWidth="1"/>
    <col min="5131" max="5131" width="24.140625" bestFit="1" customWidth="1"/>
    <col min="5132" max="5132" width="14" bestFit="1" customWidth="1"/>
    <col min="5133" max="5133" width="24.140625" bestFit="1" customWidth="1"/>
    <col min="5134" max="5134" width="14" bestFit="1" customWidth="1"/>
    <col min="5135" max="5135" width="24.140625" bestFit="1" customWidth="1"/>
    <col min="5136" max="5136" width="14" bestFit="1" customWidth="1"/>
    <col min="5137" max="5137" width="24.140625" bestFit="1" customWidth="1"/>
    <col min="5138" max="5138" width="14" bestFit="1" customWidth="1"/>
    <col min="5139" max="5139" width="24.140625" bestFit="1" customWidth="1"/>
    <col min="5140" max="5140" width="14" bestFit="1" customWidth="1"/>
    <col min="5141" max="5141" width="24.140625" bestFit="1" customWidth="1"/>
    <col min="5142" max="5142" width="14" bestFit="1" customWidth="1"/>
    <col min="5143" max="5143" width="24.140625" bestFit="1" customWidth="1"/>
    <col min="5144" max="5144" width="14" bestFit="1" customWidth="1"/>
    <col min="5145" max="5146" width="5" bestFit="1" customWidth="1"/>
    <col min="5147" max="5147" width="24.140625" bestFit="1" customWidth="1"/>
    <col min="5148" max="5148" width="14" bestFit="1" customWidth="1"/>
    <col min="5149" max="5149" width="24.140625" bestFit="1" customWidth="1"/>
    <col min="5150" max="5150" width="14" bestFit="1" customWidth="1"/>
    <col min="5151" max="5151" width="24.140625" bestFit="1" customWidth="1"/>
    <col min="5152" max="5152" width="14" bestFit="1" customWidth="1"/>
    <col min="5153" max="5153" width="24.140625" bestFit="1" customWidth="1"/>
    <col min="5154" max="5154" width="14" bestFit="1" customWidth="1"/>
    <col min="5155" max="5155" width="24.140625" bestFit="1" customWidth="1"/>
    <col min="5156" max="5156" width="14" bestFit="1" customWidth="1"/>
    <col min="5157" max="5157" width="24.140625" bestFit="1" customWidth="1"/>
    <col min="5158" max="5158" width="14" bestFit="1" customWidth="1"/>
    <col min="5159" max="5160" width="5" bestFit="1" customWidth="1"/>
    <col min="5161" max="5161" width="24.140625" bestFit="1" customWidth="1"/>
    <col min="5162" max="5162" width="14" bestFit="1" customWidth="1"/>
    <col min="5163" max="5163" width="24.140625" bestFit="1" customWidth="1"/>
    <col min="5164" max="5164" width="13" bestFit="1" customWidth="1"/>
    <col min="5165" max="5165" width="24.140625" bestFit="1" customWidth="1"/>
    <col min="5166" max="5166" width="14" bestFit="1" customWidth="1"/>
    <col min="5167" max="5167" width="24.140625" bestFit="1" customWidth="1"/>
    <col min="5168" max="5168" width="13" bestFit="1" customWidth="1"/>
    <col min="5169" max="5169" width="24.140625" bestFit="1" customWidth="1"/>
    <col min="5170" max="5170" width="14" bestFit="1" customWidth="1"/>
    <col min="5171" max="5171" width="24.140625" bestFit="1" customWidth="1"/>
    <col min="5172" max="5172" width="14" bestFit="1" customWidth="1"/>
    <col min="5173" max="5173" width="24.140625" bestFit="1" customWidth="1"/>
    <col min="5174" max="5174" width="14" bestFit="1" customWidth="1"/>
    <col min="5175" max="5175" width="24.140625" bestFit="1" customWidth="1"/>
    <col min="5176" max="5176" width="14" bestFit="1" customWidth="1"/>
    <col min="5177" max="5177" width="24.140625" bestFit="1" customWidth="1"/>
    <col min="5178" max="5178" width="14" bestFit="1" customWidth="1"/>
    <col min="5179" max="5179" width="24.140625" bestFit="1" customWidth="1"/>
    <col min="5180" max="5180" width="14" bestFit="1" customWidth="1"/>
    <col min="5181" max="5181" width="24.140625" bestFit="1" customWidth="1"/>
    <col min="5182" max="5182" width="14" bestFit="1" customWidth="1"/>
    <col min="5183" max="5183" width="24.140625" bestFit="1" customWidth="1"/>
    <col min="5184" max="5184" width="14" bestFit="1" customWidth="1"/>
    <col min="5185" max="5185" width="24.140625" bestFit="1" customWidth="1"/>
    <col min="5186" max="5186" width="14" bestFit="1" customWidth="1"/>
    <col min="5187" max="5187" width="24.140625" bestFit="1" customWidth="1"/>
    <col min="5188" max="5188" width="14" bestFit="1" customWidth="1"/>
    <col min="5189" max="5189" width="23.140625" bestFit="1" customWidth="1"/>
    <col min="5190" max="5190" width="14" bestFit="1" customWidth="1"/>
    <col min="5191" max="5191" width="24.140625" bestFit="1" customWidth="1"/>
    <col min="5192" max="5192" width="14" bestFit="1" customWidth="1"/>
    <col min="5193" max="5193" width="24.140625" bestFit="1" customWidth="1"/>
    <col min="5194" max="5194" width="14" bestFit="1" customWidth="1"/>
    <col min="5195" max="5195" width="24.140625" bestFit="1" customWidth="1"/>
    <col min="5196" max="5196" width="14" bestFit="1" customWidth="1"/>
    <col min="5197" max="5197" width="24.140625" bestFit="1" customWidth="1"/>
    <col min="5198" max="5198" width="14" bestFit="1" customWidth="1"/>
    <col min="5199" max="5199" width="24.140625" bestFit="1" customWidth="1"/>
    <col min="5200" max="5200" width="14" bestFit="1" customWidth="1"/>
    <col min="5201" max="5201" width="24.140625" bestFit="1" customWidth="1"/>
    <col min="5202" max="5202" width="14" bestFit="1" customWidth="1"/>
    <col min="5203" max="5203" width="24.140625" bestFit="1" customWidth="1"/>
    <col min="5204" max="5204" width="14" bestFit="1" customWidth="1"/>
    <col min="5205" max="5205" width="24.140625" bestFit="1" customWidth="1"/>
    <col min="5206" max="5206" width="14" bestFit="1" customWidth="1"/>
    <col min="5207" max="5207" width="23.140625" bestFit="1" customWidth="1"/>
    <col min="5208" max="5208" width="14" bestFit="1" customWidth="1"/>
    <col min="5209" max="5209" width="24.140625" bestFit="1" customWidth="1"/>
    <col min="5210" max="5210" width="14" bestFit="1" customWidth="1"/>
    <col min="5211" max="5211" width="23.140625" bestFit="1" customWidth="1"/>
    <col min="5212" max="5212" width="14" bestFit="1" customWidth="1"/>
    <col min="5213" max="5213" width="24.140625" bestFit="1" customWidth="1"/>
    <col min="5214" max="5214" width="14" bestFit="1" customWidth="1"/>
    <col min="5215" max="5215" width="24.140625" bestFit="1" customWidth="1"/>
    <col min="5216" max="5216" width="14" bestFit="1" customWidth="1"/>
    <col min="5217" max="5217" width="24.140625" bestFit="1" customWidth="1"/>
    <col min="5218" max="5218" width="14" bestFit="1" customWidth="1"/>
    <col min="5219" max="5219" width="24.140625" bestFit="1" customWidth="1"/>
    <col min="5220" max="5220" width="14" bestFit="1" customWidth="1"/>
    <col min="5221" max="5221" width="24.140625" bestFit="1" customWidth="1"/>
    <col min="5222" max="5222" width="14" bestFit="1" customWidth="1"/>
    <col min="5223" max="5223" width="24.140625" bestFit="1" customWidth="1"/>
    <col min="5224" max="5224" width="14" bestFit="1" customWidth="1"/>
    <col min="5225" max="5225" width="24.140625" bestFit="1" customWidth="1"/>
    <col min="5226" max="5226" width="14" bestFit="1" customWidth="1"/>
    <col min="5227" max="5227" width="24.140625" bestFit="1" customWidth="1"/>
    <col min="5228" max="5228" width="14" bestFit="1" customWidth="1"/>
    <col min="5229" max="5229" width="24.140625" bestFit="1" customWidth="1"/>
    <col min="5230" max="5230" width="14" bestFit="1" customWidth="1"/>
    <col min="5231" max="5231" width="24.140625" bestFit="1" customWidth="1"/>
    <col min="5232" max="5232" width="14" bestFit="1" customWidth="1"/>
    <col min="5233" max="5233" width="23.140625" bestFit="1" customWidth="1"/>
    <col min="5234" max="5234" width="14" bestFit="1" customWidth="1"/>
    <col min="5235" max="5235" width="24.140625" bestFit="1" customWidth="1"/>
    <col min="5236" max="5236" width="14" bestFit="1" customWidth="1"/>
    <col min="5237" max="5237" width="24.140625" bestFit="1" customWidth="1"/>
    <col min="5238" max="5238" width="14" bestFit="1" customWidth="1"/>
    <col min="5239" max="5239" width="24.140625" bestFit="1" customWidth="1"/>
    <col min="5240" max="5240" width="14" bestFit="1" customWidth="1"/>
    <col min="5241" max="5241" width="24.140625" bestFit="1" customWidth="1"/>
    <col min="5242" max="5242" width="14" bestFit="1" customWidth="1"/>
    <col min="5243" max="5243" width="24.140625" bestFit="1" customWidth="1"/>
    <col min="5244" max="5244" width="14" bestFit="1" customWidth="1"/>
    <col min="5245" max="5245" width="24.140625" bestFit="1" customWidth="1"/>
    <col min="5246" max="5246" width="14" bestFit="1" customWidth="1"/>
    <col min="5247" max="5247" width="24.140625" bestFit="1" customWidth="1"/>
    <col min="5248" max="5248" width="14" bestFit="1" customWidth="1"/>
    <col min="5249" max="5249" width="24.140625" bestFit="1" customWidth="1"/>
    <col min="5250" max="5250" width="14" bestFit="1" customWidth="1"/>
    <col min="5251" max="5251" width="24.140625" bestFit="1" customWidth="1"/>
    <col min="5252" max="5252" width="14" bestFit="1" customWidth="1"/>
    <col min="5253" max="5253" width="24.140625" bestFit="1" customWidth="1"/>
    <col min="5254" max="5254" width="14" bestFit="1" customWidth="1"/>
    <col min="5255" max="5255" width="24.140625" bestFit="1" customWidth="1"/>
    <col min="5256" max="5256" width="14" bestFit="1" customWidth="1"/>
    <col min="5257" max="5257" width="24.140625" bestFit="1" customWidth="1"/>
    <col min="5258" max="5258" width="14" bestFit="1" customWidth="1"/>
    <col min="5259" max="5259" width="24.140625" bestFit="1" customWidth="1"/>
    <col min="5260" max="5260" width="14" bestFit="1" customWidth="1"/>
    <col min="5261" max="5261" width="24.140625" bestFit="1" customWidth="1"/>
    <col min="5262" max="5262" width="14" bestFit="1" customWidth="1"/>
    <col min="5263" max="5263" width="24.140625" bestFit="1" customWidth="1"/>
    <col min="5264" max="5264" width="14" bestFit="1" customWidth="1"/>
    <col min="5265" max="5265" width="24.140625" bestFit="1" customWidth="1"/>
    <col min="5266" max="5266" width="14" bestFit="1" customWidth="1"/>
    <col min="5267" max="5267" width="24.140625" bestFit="1" customWidth="1"/>
    <col min="5268" max="5268" width="14" bestFit="1" customWidth="1"/>
    <col min="5269" max="5269" width="24.140625" bestFit="1" customWidth="1"/>
    <col min="5270" max="5270" width="14" bestFit="1" customWidth="1"/>
    <col min="5271" max="5272" width="5" bestFit="1" customWidth="1"/>
    <col min="5273" max="5273" width="24.140625" bestFit="1" customWidth="1"/>
    <col min="5274" max="5274" width="14" bestFit="1" customWidth="1"/>
    <col min="5275" max="5275" width="24.140625" bestFit="1" customWidth="1"/>
    <col min="5276" max="5276" width="12" bestFit="1" customWidth="1"/>
    <col min="5277" max="5277" width="24.140625" bestFit="1" customWidth="1"/>
    <col min="5278" max="5278" width="14" bestFit="1" customWidth="1"/>
    <col min="5279" max="5279" width="24.140625" bestFit="1" customWidth="1"/>
    <col min="5280" max="5280" width="14" bestFit="1" customWidth="1"/>
    <col min="5281" max="5281" width="24.140625" bestFit="1" customWidth="1"/>
    <col min="5282" max="5282" width="14" bestFit="1" customWidth="1"/>
    <col min="5283" max="5283" width="24.140625" bestFit="1" customWidth="1"/>
    <col min="5284" max="5284" width="14" bestFit="1" customWidth="1"/>
    <col min="5285" max="5285" width="24.140625" bestFit="1" customWidth="1"/>
    <col min="5286" max="5286" width="14" bestFit="1" customWidth="1"/>
    <col min="5287" max="5287" width="23.140625" bestFit="1" customWidth="1"/>
    <col min="5288" max="5288" width="14" bestFit="1" customWidth="1"/>
    <col min="5289" max="5289" width="24.140625" bestFit="1" customWidth="1"/>
    <col min="5290" max="5290" width="14" bestFit="1" customWidth="1"/>
    <col min="5291" max="5291" width="24.140625" bestFit="1" customWidth="1"/>
    <col min="5292" max="5292" width="14" bestFit="1" customWidth="1"/>
    <col min="5293" max="5293" width="24.140625" bestFit="1" customWidth="1"/>
    <col min="5294" max="5294" width="14" bestFit="1" customWidth="1"/>
    <col min="5295" max="5295" width="24.140625" bestFit="1" customWidth="1"/>
    <col min="5296" max="5296" width="14" bestFit="1" customWidth="1"/>
    <col min="5297" max="5297" width="24.140625" bestFit="1" customWidth="1"/>
    <col min="5298" max="5298" width="14" bestFit="1" customWidth="1"/>
    <col min="5299" max="5299" width="24.140625" bestFit="1" customWidth="1"/>
    <col min="5300" max="5300" width="14" bestFit="1" customWidth="1"/>
    <col min="5301" max="5301" width="23.140625" bestFit="1" customWidth="1"/>
    <col min="5302" max="5302" width="14" bestFit="1" customWidth="1"/>
    <col min="5303" max="5303" width="22.140625" bestFit="1" customWidth="1"/>
    <col min="5304" max="5304" width="13" bestFit="1" customWidth="1"/>
    <col min="5305" max="5305" width="24.140625" bestFit="1" customWidth="1"/>
    <col min="5306" max="5306" width="14" bestFit="1" customWidth="1"/>
    <col min="5307" max="5307" width="24.140625" bestFit="1" customWidth="1"/>
    <col min="5308" max="5308" width="14" bestFit="1" customWidth="1"/>
    <col min="5309" max="5309" width="23.140625" bestFit="1" customWidth="1"/>
    <col min="5310" max="5310" width="14" bestFit="1" customWidth="1"/>
    <col min="5311" max="5312" width="5" bestFit="1" customWidth="1"/>
    <col min="5313" max="5313" width="24.140625" bestFit="1" customWidth="1"/>
    <col min="5314" max="5314" width="13" bestFit="1" customWidth="1"/>
    <col min="5315" max="5315" width="23.140625" bestFit="1" customWidth="1"/>
    <col min="5316" max="5316" width="14" bestFit="1" customWidth="1"/>
    <col min="5317" max="5317" width="24.140625" bestFit="1" customWidth="1"/>
    <col min="5318" max="5318" width="14" bestFit="1" customWidth="1"/>
    <col min="5319" max="5319" width="24.140625" bestFit="1" customWidth="1"/>
    <col min="5320" max="5320" width="14" bestFit="1" customWidth="1"/>
    <col min="5321" max="5321" width="24.140625" bestFit="1" customWidth="1"/>
    <col min="5322" max="5322" width="14" bestFit="1" customWidth="1"/>
    <col min="5323" max="5324" width="5" bestFit="1" customWidth="1"/>
    <col min="5325" max="5325" width="24.140625" bestFit="1" customWidth="1"/>
    <col min="5326" max="5326" width="14" bestFit="1" customWidth="1"/>
    <col min="5327" max="5327" width="23.140625" bestFit="1" customWidth="1"/>
    <col min="5328" max="5328" width="14" bestFit="1" customWidth="1"/>
    <col min="5329" max="5329" width="24.140625" bestFit="1" customWidth="1"/>
    <col min="5330" max="5330" width="14" bestFit="1" customWidth="1"/>
    <col min="5331" max="5331" width="24.140625" bestFit="1" customWidth="1"/>
    <col min="5332" max="5332" width="14" bestFit="1" customWidth="1"/>
    <col min="5333" max="5333" width="24.140625" bestFit="1" customWidth="1"/>
    <col min="5334" max="5334" width="14" bestFit="1" customWidth="1"/>
    <col min="5335" max="5335" width="24.140625" bestFit="1" customWidth="1"/>
    <col min="5336" max="5336" width="14" bestFit="1" customWidth="1"/>
    <col min="5337" max="5337" width="24.140625" bestFit="1" customWidth="1"/>
    <col min="5338" max="5338" width="14" bestFit="1" customWidth="1"/>
    <col min="5339" max="5339" width="23.140625" bestFit="1" customWidth="1"/>
    <col min="5340" max="5340" width="14" bestFit="1" customWidth="1"/>
    <col min="5341" max="5341" width="24.140625" bestFit="1" customWidth="1"/>
    <col min="5342" max="5342" width="14" bestFit="1" customWidth="1"/>
    <col min="5343" max="5343" width="24.140625" bestFit="1" customWidth="1"/>
    <col min="5344" max="5344" width="14" bestFit="1" customWidth="1"/>
    <col min="5345" max="5345" width="24.140625" bestFit="1" customWidth="1"/>
    <col min="5346" max="5346" width="10" bestFit="1" customWidth="1"/>
    <col min="5347" max="5347" width="5" bestFit="1" customWidth="1"/>
    <col min="5348" max="5348" width="12.7109375" bestFit="1" customWidth="1"/>
    <col min="5349" max="5349" width="14" bestFit="1" customWidth="1"/>
    <col min="5350" max="5350" width="24.140625" bestFit="1" customWidth="1"/>
    <col min="5351" max="5351" width="14" bestFit="1" customWidth="1"/>
    <col min="5352" max="5352" width="24.140625" bestFit="1" customWidth="1"/>
    <col min="5353" max="5353" width="14" bestFit="1" customWidth="1"/>
    <col min="5354" max="5354" width="24.140625" bestFit="1" customWidth="1"/>
    <col min="5355" max="5355" width="14" bestFit="1" customWidth="1"/>
    <col min="5356" max="5356" width="24.140625" bestFit="1" customWidth="1"/>
    <col min="5357" max="5357" width="14" bestFit="1" customWidth="1"/>
    <col min="5358" max="5358" width="24.140625" bestFit="1" customWidth="1"/>
    <col min="5359" max="5359" width="14" bestFit="1" customWidth="1"/>
    <col min="5360" max="5360" width="24.140625" bestFit="1" customWidth="1"/>
    <col min="5361" max="5361" width="14" bestFit="1" customWidth="1"/>
    <col min="5362" max="5362" width="24.140625" bestFit="1" customWidth="1"/>
    <col min="5363" max="5363" width="14" bestFit="1" customWidth="1"/>
    <col min="5364" max="5364" width="24.140625" bestFit="1" customWidth="1"/>
    <col min="5365" max="5365" width="14" bestFit="1" customWidth="1"/>
    <col min="5366" max="5366" width="24.140625" bestFit="1" customWidth="1"/>
    <col min="5367" max="5367" width="14" bestFit="1" customWidth="1"/>
    <col min="5368" max="5368" width="24.140625" bestFit="1" customWidth="1"/>
    <col min="5369" max="5369" width="14" bestFit="1" customWidth="1"/>
    <col min="5370" max="5370" width="24.140625" bestFit="1" customWidth="1"/>
    <col min="5371" max="5371" width="14" bestFit="1" customWidth="1"/>
    <col min="5372" max="5372" width="23.140625" bestFit="1" customWidth="1"/>
    <col min="5373" max="5373" width="14" bestFit="1" customWidth="1"/>
    <col min="5374" max="5374" width="24.140625" bestFit="1" customWidth="1"/>
    <col min="5375" max="5375" width="14" bestFit="1" customWidth="1"/>
    <col min="5376" max="5376" width="24.140625" bestFit="1" customWidth="1"/>
    <col min="5377" max="5377" width="14" bestFit="1" customWidth="1"/>
    <col min="5378" max="5378" width="24.140625" bestFit="1" customWidth="1"/>
    <col min="5379" max="5379" width="14" bestFit="1" customWidth="1"/>
    <col min="5380" max="5380" width="24.140625" bestFit="1" customWidth="1"/>
    <col min="5381" max="5381" width="14" bestFit="1" customWidth="1"/>
    <col min="5382" max="5382" width="24.140625" bestFit="1" customWidth="1"/>
    <col min="5383" max="5383" width="14" bestFit="1" customWidth="1"/>
    <col min="5384" max="5384" width="24.140625" bestFit="1" customWidth="1"/>
    <col min="5385" max="5385" width="14" bestFit="1" customWidth="1"/>
    <col min="5386" max="5386" width="24.140625" bestFit="1" customWidth="1"/>
    <col min="5387" max="5387" width="14" bestFit="1" customWidth="1"/>
    <col min="5388" max="5388" width="24.140625" bestFit="1" customWidth="1"/>
    <col min="5389" max="5389" width="14" bestFit="1" customWidth="1"/>
    <col min="5390" max="5390" width="23.140625" bestFit="1" customWidth="1"/>
    <col min="5391" max="5391" width="14" bestFit="1" customWidth="1"/>
    <col min="5392" max="5392" width="23.140625" bestFit="1" customWidth="1"/>
    <col min="5393" max="5393" width="14" bestFit="1" customWidth="1"/>
    <col min="5394" max="5394" width="24.140625" bestFit="1" customWidth="1"/>
    <col min="5395" max="5395" width="14" bestFit="1" customWidth="1"/>
    <col min="5396" max="5396" width="24.140625" bestFit="1" customWidth="1"/>
    <col min="5397" max="5397" width="14" bestFit="1" customWidth="1"/>
    <col min="5398" max="5398" width="24.140625" bestFit="1" customWidth="1"/>
    <col min="5399" max="5399" width="14" bestFit="1" customWidth="1"/>
    <col min="5400" max="5400" width="24.140625" bestFit="1" customWidth="1"/>
    <col min="5401" max="5401" width="14" bestFit="1" customWidth="1"/>
    <col min="5402" max="5402" width="24.140625" bestFit="1" customWidth="1"/>
    <col min="5403" max="5403" width="14" bestFit="1" customWidth="1"/>
    <col min="5404" max="5404" width="24.140625" bestFit="1" customWidth="1"/>
    <col min="5405" max="5405" width="14" bestFit="1" customWidth="1"/>
    <col min="5406" max="5406" width="24.140625" bestFit="1" customWidth="1"/>
    <col min="5407" max="5407" width="13" bestFit="1" customWidth="1"/>
    <col min="5408" max="5408" width="23.140625" bestFit="1" customWidth="1"/>
    <col min="5409" max="5409" width="14" bestFit="1" customWidth="1"/>
    <col min="5410" max="5410" width="24.140625" bestFit="1" customWidth="1"/>
    <col min="5411" max="5411" width="14" bestFit="1" customWidth="1"/>
    <col min="5412" max="5412" width="24.140625" bestFit="1" customWidth="1"/>
    <col min="5413" max="5413" width="14" bestFit="1" customWidth="1"/>
    <col min="5414" max="5414" width="23.140625" bestFit="1" customWidth="1"/>
    <col min="5415" max="5415" width="14" bestFit="1" customWidth="1"/>
    <col min="5416" max="5416" width="23.140625" bestFit="1" customWidth="1"/>
    <col min="5417" max="5417" width="12" bestFit="1" customWidth="1"/>
    <col min="5418" max="5418" width="24.140625" bestFit="1" customWidth="1"/>
    <col min="5419" max="5419" width="14" bestFit="1" customWidth="1"/>
    <col min="5420" max="5420" width="24.140625" bestFit="1" customWidth="1"/>
    <col min="5421" max="5421" width="14" bestFit="1" customWidth="1"/>
    <col min="5422" max="5422" width="18" bestFit="1" customWidth="1"/>
    <col min="5423" max="5423" width="14" bestFit="1" customWidth="1"/>
    <col min="5424" max="5424" width="24.140625" bestFit="1" customWidth="1"/>
    <col min="5425" max="5425" width="14" bestFit="1" customWidth="1"/>
    <col min="5426" max="5426" width="24.140625" bestFit="1" customWidth="1"/>
    <col min="5427" max="5427" width="14" bestFit="1" customWidth="1"/>
    <col min="5428" max="5429" width="5" bestFit="1" customWidth="1"/>
    <col min="5430" max="5430" width="24.140625" bestFit="1" customWidth="1"/>
    <col min="5431" max="5431" width="13" bestFit="1" customWidth="1"/>
    <col min="5432" max="5432" width="15.85546875" bestFit="1" customWidth="1"/>
    <col min="5433" max="5433" width="14" bestFit="1" customWidth="1"/>
    <col min="5434" max="5434" width="24.140625" bestFit="1" customWidth="1"/>
    <col min="5435" max="5435" width="13" bestFit="1" customWidth="1"/>
    <col min="5436" max="5436" width="24.140625" bestFit="1" customWidth="1"/>
    <col min="5437" max="5437" width="14" bestFit="1" customWidth="1"/>
    <col min="5438" max="5438" width="24.140625" bestFit="1" customWidth="1"/>
    <col min="5439" max="5439" width="14" bestFit="1" customWidth="1"/>
    <col min="5440" max="5440" width="5" bestFit="1" customWidth="1"/>
    <col min="5441" max="5441" width="24.140625" bestFit="1" customWidth="1"/>
    <col min="5442" max="5442" width="14" bestFit="1" customWidth="1"/>
    <col min="5443" max="5443" width="24.140625" bestFit="1" customWidth="1"/>
    <col min="5444" max="5444" width="14" bestFit="1" customWidth="1"/>
    <col min="5445" max="5445" width="24.140625" bestFit="1" customWidth="1"/>
    <col min="5446" max="5446" width="14" bestFit="1" customWidth="1"/>
    <col min="5447" max="5447" width="24.140625" bestFit="1" customWidth="1"/>
    <col min="5448" max="5448" width="13" bestFit="1" customWidth="1"/>
    <col min="5449" max="5449" width="24.140625" bestFit="1" customWidth="1"/>
    <col min="5450" max="5450" width="14" bestFit="1" customWidth="1"/>
    <col min="5451" max="5451" width="24.140625" bestFit="1" customWidth="1"/>
    <col min="5452" max="5452" width="14" bestFit="1" customWidth="1"/>
    <col min="5453" max="5453" width="24.140625" bestFit="1" customWidth="1"/>
    <col min="5454" max="5454" width="14" bestFit="1" customWidth="1"/>
    <col min="5455" max="5455" width="24.140625" bestFit="1" customWidth="1"/>
    <col min="5456" max="5456" width="14" bestFit="1" customWidth="1"/>
    <col min="5457" max="5457" width="24.140625" bestFit="1" customWidth="1"/>
    <col min="5458" max="5458" width="14" bestFit="1" customWidth="1"/>
    <col min="5459" max="5459" width="24.140625" bestFit="1" customWidth="1"/>
    <col min="5460" max="5460" width="14" bestFit="1" customWidth="1"/>
    <col min="5461" max="5461" width="24.140625" bestFit="1" customWidth="1"/>
    <col min="5462" max="5462" width="14" bestFit="1" customWidth="1"/>
    <col min="5463" max="5463" width="24.140625" bestFit="1" customWidth="1"/>
    <col min="5464" max="5464" width="14" bestFit="1" customWidth="1"/>
    <col min="5465" max="5465" width="24.140625" bestFit="1" customWidth="1"/>
    <col min="5466" max="5466" width="14" bestFit="1" customWidth="1"/>
    <col min="5467" max="5467" width="24.140625" bestFit="1" customWidth="1"/>
    <col min="5468" max="5468" width="14" bestFit="1" customWidth="1"/>
    <col min="5469" max="5469" width="24.140625" bestFit="1" customWidth="1"/>
    <col min="5470" max="5470" width="14" bestFit="1" customWidth="1"/>
    <col min="5471" max="5471" width="24.140625" bestFit="1" customWidth="1"/>
    <col min="5472" max="5472" width="14" bestFit="1" customWidth="1"/>
    <col min="5473" max="5473" width="24.140625" bestFit="1" customWidth="1"/>
    <col min="5474" max="5474" width="14" bestFit="1" customWidth="1"/>
    <col min="5475" max="5475" width="24.140625" bestFit="1" customWidth="1"/>
    <col min="5476" max="5476" width="14" bestFit="1" customWidth="1"/>
    <col min="5477" max="5477" width="24.140625" bestFit="1" customWidth="1"/>
    <col min="5478" max="5478" width="14" bestFit="1" customWidth="1"/>
    <col min="5479" max="5479" width="24.140625" bestFit="1" customWidth="1"/>
    <col min="5480" max="5480" width="14" bestFit="1" customWidth="1"/>
    <col min="5481" max="5481" width="24.140625" bestFit="1" customWidth="1"/>
    <col min="5482" max="5482" width="14" bestFit="1" customWidth="1"/>
    <col min="5483" max="5483" width="23.140625" bestFit="1" customWidth="1"/>
    <col min="5484" max="5484" width="13" bestFit="1" customWidth="1"/>
    <col min="5485" max="5485" width="24.140625" bestFit="1" customWidth="1"/>
    <col min="5486" max="5486" width="14" bestFit="1" customWidth="1"/>
    <col min="5487" max="5487" width="24.140625" bestFit="1" customWidth="1"/>
    <col min="5488" max="5488" width="14" bestFit="1" customWidth="1"/>
    <col min="5489" max="5489" width="24.140625" bestFit="1" customWidth="1"/>
    <col min="5490" max="5490" width="14" bestFit="1" customWidth="1"/>
    <col min="5491" max="5491" width="24.140625" bestFit="1" customWidth="1"/>
    <col min="5492" max="5492" width="14" bestFit="1" customWidth="1"/>
    <col min="5493" max="5493" width="23.140625" bestFit="1" customWidth="1"/>
    <col min="5494" max="5494" width="14" bestFit="1" customWidth="1"/>
    <col min="5495" max="5495" width="24.140625" bestFit="1" customWidth="1"/>
    <col min="5496" max="5496" width="14" bestFit="1" customWidth="1"/>
    <col min="5497" max="5497" width="24.140625" bestFit="1" customWidth="1"/>
    <col min="5498" max="5498" width="14" bestFit="1" customWidth="1"/>
    <col min="5499" max="5499" width="24.140625" bestFit="1" customWidth="1"/>
    <col min="5500" max="5500" width="14" bestFit="1" customWidth="1"/>
    <col min="5501" max="5501" width="24.140625" bestFit="1" customWidth="1"/>
    <col min="5502" max="5502" width="14" bestFit="1" customWidth="1"/>
    <col min="5503" max="5504" width="5" bestFit="1" customWidth="1"/>
    <col min="5505" max="5505" width="24.140625" bestFit="1" customWidth="1"/>
    <col min="5506" max="5506" width="14" bestFit="1" customWidth="1"/>
    <col min="5507" max="5507" width="24.140625" bestFit="1" customWidth="1"/>
    <col min="5508" max="5508" width="14" bestFit="1" customWidth="1"/>
    <col min="5509" max="5509" width="24.140625" bestFit="1" customWidth="1"/>
    <col min="5510" max="5510" width="13" bestFit="1" customWidth="1"/>
    <col min="5511" max="5511" width="24.140625" bestFit="1" customWidth="1"/>
    <col min="5512" max="5512" width="14" bestFit="1" customWidth="1"/>
    <col min="5513" max="5513" width="24.140625" bestFit="1" customWidth="1"/>
    <col min="5514" max="5514" width="14" bestFit="1" customWidth="1"/>
    <col min="5515" max="5515" width="24.140625" bestFit="1" customWidth="1"/>
    <col min="5516" max="5516" width="14" bestFit="1" customWidth="1"/>
    <col min="5517" max="5517" width="23.140625" bestFit="1" customWidth="1"/>
    <col min="5518" max="5518" width="14" bestFit="1" customWidth="1"/>
    <col min="5519" max="5519" width="24.140625" bestFit="1" customWidth="1"/>
    <col min="5520" max="5520" width="14" bestFit="1" customWidth="1"/>
    <col min="5521" max="5521" width="24.140625" bestFit="1" customWidth="1"/>
    <col min="5522" max="5522" width="14" bestFit="1" customWidth="1"/>
    <col min="5523" max="5523" width="24.140625" bestFit="1" customWidth="1"/>
    <col min="5524" max="5524" width="14" bestFit="1" customWidth="1"/>
    <col min="5525" max="5525" width="24.140625" bestFit="1" customWidth="1"/>
    <col min="5526" max="5526" width="14" bestFit="1" customWidth="1"/>
    <col min="5527" max="5527" width="24.140625" bestFit="1" customWidth="1"/>
    <col min="5528" max="5528" width="14" bestFit="1" customWidth="1"/>
    <col min="5529" max="5529" width="24.140625" bestFit="1" customWidth="1"/>
    <col min="5530" max="5530" width="14" bestFit="1" customWidth="1"/>
    <col min="5531" max="5531" width="24.140625" bestFit="1" customWidth="1"/>
    <col min="5532" max="5532" width="14" bestFit="1" customWidth="1"/>
    <col min="5533" max="5533" width="23.140625" bestFit="1" customWidth="1"/>
    <col min="5534" max="5534" width="14" bestFit="1" customWidth="1"/>
    <col min="5535" max="5535" width="23.140625" bestFit="1" customWidth="1"/>
    <col min="5536" max="5536" width="14" bestFit="1" customWidth="1"/>
    <col min="5537" max="5537" width="24.140625" bestFit="1" customWidth="1"/>
    <col min="5538" max="5538" width="14" bestFit="1" customWidth="1"/>
    <col min="5539" max="5539" width="24.140625" bestFit="1" customWidth="1"/>
    <col min="5540" max="5540" width="14" bestFit="1" customWidth="1"/>
    <col min="5541" max="5541" width="24.140625" bestFit="1" customWidth="1"/>
    <col min="5542" max="5542" width="14" bestFit="1" customWidth="1"/>
    <col min="5543" max="5543" width="24.140625" bestFit="1" customWidth="1"/>
    <col min="5544" max="5544" width="14" bestFit="1" customWidth="1"/>
    <col min="5545" max="5545" width="24.140625" bestFit="1" customWidth="1"/>
    <col min="5546" max="5546" width="14" bestFit="1" customWidth="1"/>
    <col min="5547" max="5547" width="24.140625" bestFit="1" customWidth="1"/>
    <col min="5548" max="5548" width="14" bestFit="1" customWidth="1"/>
    <col min="5549" max="5549" width="23.140625" bestFit="1" customWidth="1"/>
    <col min="5550" max="5550" width="14" bestFit="1" customWidth="1"/>
    <col min="5551" max="5551" width="24.140625" bestFit="1" customWidth="1"/>
    <col min="5552" max="5552" width="14" bestFit="1" customWidth="1"/>
    <col min="5553" max="5553" width="24.140625" bestFit="1" customWidth="1"/>
    <col min="5554" max="5554" width="14" bestFit="1" customWidth="1"/>
    <col min="5555" max="5555" width="24.140625" bestFit="1" customWidth="1"/>
    <col min="5556" max="5556" width="14" bestFit="1" customWidth="1"/>
    <col min="5557" max="5557" width="24.140625" bestFit="1" customWidth="1"/>
    <col min="5558" max="5558" width="14" bestFit="1" customWidth="1"/>
    <col min="5559" max="5559" width="24.140625" bestFit="1" customWidth="1"/>
    <col min="5560" max="5560" width="14" bestFit="1" customWidth="1"/>
    <col min="5561" max="5561" width="24.140625" bestFit="1" customWidth="1"/>
    <col min="5562" max="5562" width="14" bestFit="1" customWidth="1"/>
    <col min="5563" max="5563" width="24.140625" bestFit="1" customWidth="1"/>
    <col min="5564" max="5564" width="14" bestFit="1" customWidth="1"/>
    <col min="5565" max="5565" width="24.140625" bestFit="1" customWidth="1"/>
    <col min="5566" max="5566" width="14" bestFit="1" customWidth="1"/>
    <col min="5567" max="5567" width="23.140625" bestFit="1" customWidth="1"/>
    <col min="5568" max="5568" width="14" bestFit="1" customWidth="1"/>
    <col min="5569" max="5569" width="24.140625" bestFit="1" customWidth="1"/>
    <col min="5570" max="5570" width="14" bestFit="1" customWidth="1"/>
    <col min="5571" max="5571" width="24.140625" bestFit="1" customWidth="1"/>
    <col min="5572" max="5572" width="14" bestFit="1" customWidth="1"/>
    <col min="5573" max="5573" width="24.140625" bestFit="1" customWidth="1"/>
    <col min="5574" max="5574" width="14" bestFit="1" customWidth="1"/>
    <col min="5575" max="5575" width="24.140625" bestFit="1" customWidth="1"/>
    <col min="5576" max="5576" width="14" bestFit="1" customWidth="1"/>
    <col min="5577" max="5577" width="24.140625" bestFit="1" customWidth="1"/>
    <col min="5578" max="5578" width="14" bestFit="1" customWidth="1"/>
    <col min="5579" max="5579" width="24.140625" bestFit="1" customWidth="1"/>
    <col min="5580" max="5580" width="14" bestFit="1" customWidth="1"/>
    <col min="5581" max="5581" width="23.140625" bestFit="1" customWidth="1"/>
    <col min="5582" max="5582" width="13" bestFit="1" customWidth="1"/>
    <col min="5583" max="5583" width="24.140625" bestFit="1" customWidth="1"/>
    <col min="5584" max="5584" width="14" bestFit="1" customWidth="1"/>
    <col min="5585" max="5585" width="24.140625" bestFit="1" customWidth="1"/>
    <col min="5586" max="5586" width="14" bestFit="1" customWidth="1"/>
    <col min="5587" max="5587" width="23.140625" bestFit="1" customWidth="1"/>
    <col min="5588" max="5588" width="14" bestFit="1" customWidth="1"/>
    <col min="5589" max="5589" width="24.140625" bestFit="1" customWidth="1"/>
    <col min="5590" max="5590" width="14" bestFit="1" customWidth="1"/>
    <col min="5591" max="5591" width="24.140625" bestFit="1" customWidth="1"/>
    <col min="5592" max="5592" width="14" bestFit="1" customWidth="1"/>
    <col min="5593" max="5593" width="24.140625" bestFit="1" customWidth="1"/>
    <col min="5594" max="5594" width="14" bestFit="1" customWidth="1"/>
    <col min="5595" max="5595" width="24.140625" bestFit="1" customWidth="1"/>
    <col min="5596" max="5596" width="14" bestFit="1" customWidth="1"/>
    <col min="5597" max="5597" width="24.140625" bestFit="1" customWidth="1"/>
    <col min="5598" max="5598" width="14" bestFit="1" customWidth="1"/>
    <col min="5599" max="5599" width="24.140625" bestFit="1" customWidth="1"/>
    <col min="5600" max="5600" width="14" bestFit="1" customWidth="1"/>
    <col min="5601" max="5601" width="24.140625" bestFit="1" customWidth="1"/>
    <col min="5602" max="5602" width="14" bestFit="1" customWidth="1"/>
    <col min="5603" max="5603" width="24.140625" bestFit="1" customWidth="1"/>
    <col min="5604" max="5604" width="14" bestFit="1" customWidth="1"/>
    <col min="5605" max="5605" width="24.140625" bestFit="1" customWidth="1"/>
    <col min="5606" max="5606" width="14" bestFit="1" customWidth="1"/>
    <col min="5607" max="5607" width="23.140625" bestFit="1" customWidth="1"/>
    <col min="5608" max="5608" width="13" bestFit="1" customWidth="1"/>
    <col min="5609" max="5610" width="5" bestFit="1" customWidth="1"/>
    <col min="5611" max="5611" width="15.85546875" bestFit="1" customWidth="1"/>
    <col min="5612" max="5612" width="14" bestFit="1" customWidth="1"/>
    <col min="5613" max="5613" width="24.140625" bestFit="1" customWidth="1"/>
    <col min="5614" max="5614" width="14" bestFit="1" customWidth="1"/>
    <col min="5615" max="5615" width="24.140625" bestFit="1" customWidth="1"/>
    <col min="5616" max="5616" width="14" bestFit="1" customWidth="1"/>
    <col min="5617" max="5617" width="24.140625" bestFit="1" customWidth="1"/>
    <col min="5618" max="5618" width="14" bestFit="1" customWidth="1"/>
    <col min="5619" max="5619" width="23.140625" bestFit="1" customWidth="1"/>
    <col min="5620" max="5620" width="14" bestFit="1" customWidth="1"/>
    <col min="5621" max="5621" width="23.140625" bestFit="1" customWidth="1"/>
    <col min="5622" max="5622" width="14" bestFit="1" customWidth="1"/>
    <col min="5623" max="5623" width="23.140625" bestFit="1" customWidth="1"/>
    <col min="5624" max="5624" width="14" bestFit="1" customWidth="1"/>
    <col min="5625" max="5625" width="24.140625" bestFit="1" customWidth="1"/>
    <col min="5626" max="5626" width="14" bestFit="1" customWidth="1"/>
    <col min="5627" max="5627" width="24.140625" bestFit="1" customWidth="1"/>
    <col min="5628" max="5628" width="14" bestFit="1" customWidth="1"/>
    <col min="5629" max="5629" width="24.140625" bestFit="1" customWidth="1"/>
    <col min="5630" max="5630" width="14" bestFit="1" customWidth="1"/>
    <col min="5631" max="5632" width="5" bestFit="1" customWidth="1"/>
    <col min="5633" max="5633" width="24.140625" bestFit="1" customWidth="1"/>
    <col min="5634" max="5634" width="13" bestFit="1" customWidth="1"/>
    <col min="5635" max="5635" width="23.140625" bestFit="1" customWidth="1"/>
    <col min="5636" max="5636" width="14" bestFit="1" customWidth="1"/>
    <col min="5637" max="5637" width="24.140625" bestFit="1" customWidth="1"/>
    <col min="5638" max="5638" width="14" bestFit="1" customWidth="1"/>
    <col min="5639" max="5639" width="24.140625" bestFit="1" customWidth="1"/>
    <col min="5640" max="5640" width="14" bestFit="1" customWidth="1"/>
    <col min="5641" max="5641" width="24.140625" bestFit="1" customWidth="1"/>
    <col min="5642" max="5642" width="14" bestFit="1" customWidth="1"/>
    <col min="5643" max="5643" width="24.140625" bestFit="1" customWidth="1"/>
    <col min="5644" max="5644" width="14" bestFit="1" customWidth="1"/>
    <col min="5645" max="5645" width="24.140625" bestFit="1" customWidth="1"/>
    <col min="5646" max="5646" width="14" bestFit="1" customWidth="1"/>
    <col min="5647" max="5647" width="24.140625" bestFit="1" customWidth="1"/>
    <col min="5648" max="5648" width="13" bestFit="1" customWidth="1"/>
    <col min="5649" max="5649" width="15.85546875" bestFit="1" customWidth="1"/>
    <col min="5650" max="5650" width="14" bestFit="1" customWidth="1"/>
    <col min="5651" max="5652" width="5" bestFit="1" customWidth="1"/>
    <col min="5653" max="5653" width="24.140625" bestFit="1" customWidth="1"/>
    <col min="5654" max="5654" width="14" bestFit="1" customWidth="1"/>
    <col min="5655" max="5655" width="24.140625" bestFit="1" customWidth="1"/>
    <col min="5656" max="5656" width="13" bestFit="1" customWidth="1"/>
    <col min="5657" max="5657" width="24.140625" bestFit="1" customWidth="1"/>
    <col min="5658" max="5658" width="14" bestFit="1" customWidth="1"/>
    <col min="5659" max="5659" width="24.140625" bestFit="1" customWidth="1"/>
    <col min="5660" max="5660" width="14" bestFit="1" customWidth="1"/>
    <col min="5661" max="5661" width="24.140625" bestFit="1" customWidth="1"/>
    <col min="5662" max="5662" width="14" bestFit="1" customWidth="1"/>
    <col min="5663" max="5663" width="24.140625" bestFit="1" customWidth="1"/>
    <col min="5664" max="5664" width="14" bestFit="1" customWidth="1"/>
    <col min="5665" max="5665" width="5" bestFit="1" customWidth="1"/>
    <col min="5666" max="5666" width="24.140625" bestFit="1" customWidth="1"/>
    <col min="5667" max="5667" width="14" bestFit="1" customWidth="1"/>
    <col min="5668" max="5668" width="24.140625" bestFit="1" customWidth="1"/>
    <col min="5669" max="5669" width="14" bestFit="1" customWidth="1"/>
    <col min="5670" max="5670" width="24.140625" bestFit="1" customWidth="1"/>
    <col min="5671" max="5671" width="14" bestFit="1" customWidth="1"/>
    <col min="5672" max="5672" width="24.140625" bestFit="1" customWidth="1"/>
    <col min="5673" max="5673" width="14" bestFit="1" customWidth="1"/>
    <col min="5674" max="5674" width="24.140625" bestFit="1" customWidth="1"/>
    <col min="5675" max="5675" width="14" bestFit="1" customWidth="1"/>
    <col min="5676" max="5676" width="24.140625" bestFit="1" customWidth="1"/>
    <col min="5677" max="5677" width="14" bestFit="1" customWidth="1"/>
    <col min="5678" max="5678" width="22.140625" bestFit="1" customWidth="1"/>
    <col min="5679" max="5679" width="14" bestFit="1" customWidth="1"/>
    <col min="5680" max="5680" width="23.140625" bestFit="1" customWidth="1"/>
    <col min="5681" max="5681" width="14" bestFit="1" customWidth="1"/>
    <col min="5682" max="5682" width="23.140625" bestFit="1" customWidth="1"/>
    <col min="5683" max="5683" width="13" bestFit="1" customWidth="1"/>
    <col min="5684" max="5684" width="23.140625" bestFit="1" customWidth="1"/>
    <col min="5685" max="5685" width="14" bestFit="1" customWidth="1"/>
    <col min="5686" max="5686" width="23.140625" bestFit="1" customWidth="1"/>
    <col min="5687" max="5687" width="13" bestFit="1" customWidth="1"/>
    <col min="5688" max="5688" width="23.140625" bestFit="1" customWidth="1"/>
    <col min="5689" max="5689" width="14" bestFit="1" customWidth="1"/>
    <col min="5690" max="5690" width="23.140625" bestFit="1" customWidth="1"/>
    <col min="5691" max="5691" width="14" bestFit="1" customWidth="1"/>
    <col min="5692" max="5692" width="21" bestFit="1" customWidth="1"/>
    <col min="5693" max="5693" width="14" bestFit="1" customWidth="1"/>
    <col min="5694" max="5694" width="22.140625" bestFit="1" customWidth="1"/>
    <col min="5695" max="5695" width="13" bestFit="1" customWidth="1"/>
    <col min="5696" max="5696" width="23.140625" bestFit="1" customWidth="1"/>
    <col min="5697" max="5697" width="14" bestFit="1" customWidth="1"/>
    <col min="5698" max="5698" width="23.140625" bestFit="1" customWidth="1"/>
    <col min="5699" max="5699" width="14" bestFit="1" customWidth="1"/>
    <col min="5700" max="5700" width="23.140625" bestFit="1" customWidth="1"/>
    <col min="5701" max="5701" width="14" bestFit="1" customWidth="1"/>
    <col min="5702" max="5702" width="23.140625" bestFit="1" customWidth="1"/>
    <col min="5703" max="5703" width="14" bestFit="1" customWidth="1"/>
    <col min="5704" max="5704" width="23.140625" bestFit="1" customWidth="1"/>
    <col min="5705" max="5705" width="14" bestFit="1" customWidth="1"/>
    <col min="5706" max="5706" width="23.140625" bestFit="1" customWidth="1"/>
    <col min="5707" max="5707" width="14" bestFit="1" customWidth="1"/>
    <col min="5708" max="5708" width="23.140625" bestFit="1" customWidth="1"/>
    <col min="5709" max="5709" width="14" bestFit="1" customWidth="1"/>
    <col min="5710" max="5710" width="23.140625" bestFit="1" customWidth="1"/>
    <col min="5711" max="5711" width="14" bestFit="1" customWidth="1"/>
    <col min="5712" max="5712" width="23.140625" bestFit="1" customWidth="1"/>
    <col min="5713" max="5713" width="13" bestFit="1" customWidth="1"/>
    <col min="5714" max="5714" width="22.140625" bestFit="1" customWidth="1"/>
    <col min="5715" max="5715" width="14" bestFit="1" customWidth="1"/>
    <col min="5716" max="5716" width="23.140625" bestFit="1" customWidth="1"/>
    <col min="5717" max="5717" width="14" bestFit="1" customWidth="1"/>
    <col min="5718" max="5718" width="22.140625" bestFit="1" customWidth="1"/>
    <col min="5719" max="5719" width="14" bestFit="1" customWidth="1"/>
    <col min="5720" max="5720" width="23.140625" bestFit="1" customWidth="1"/>
    <col min="5721" max="5721" width="13" bestFit="1" customWidth="1"/>
    <col min="5722" max="5722" width="23.140625" bestFit="1" customWidth="1"/>
    <col min="5723" max="5723" width="14" bestFit="1" customWidth="1"/>
    <col min="5724" max="5724" width="23.140625" bestFit="1" customWidth="1"/>
    <col min="5725" max="5725" width="13" bestFit="1" customWidth="1"/>
    <col min="5726" max="5726" width="23.140625" bestFit="1" customWidth="1"/>
    <col min="5727" max="5727" width="14" bestFit="1" customWidth="1"/>
    <col min="5728" max="5728" width="23.140625" bestFit="1" customWidth="1"/>
    <col min="5729" max="5729" width="14" bestFit="1" customWidth="1"/>
    <col min="5730" max="5730" width="23.140625" bestFit="1" customWidth="1"/>
    <col min="5731" max="5731" width="14" bestFit="1" customWidth="1"/>
    <col min="5732" max="5732" width="23.140625" bestFit="1" customWidth="1"/>
    <col min="5733" max="5733" width="14" bestFit="1" customWidth="1"/>
    <col min="5734" max="5734" width="23.140625" bestFit="1" customWidth="1"/>
    <col min="5735" max="5735" width="14" bestFit="1" customWidth="1"/>
    <col min="5736" max="5736" width="23.140625" bestFit="1" customWidth="1"/>
    <col min="5737" max="5737" width="14" bestFit="1" customWidth="1"/>
    <col min="5738" max="5738" width="23.140625" bestFit="1" customWidth="1"/>
    <col min="5739" max="5739" width="14" bestFit="1" customWidth="1"/>
    <col min="5740" max="5740" width="23.140625" bestFit="1" customWidth="1"/>
    <col min="5741" max="5741" width="8" bestFit="1" customWidth="1"/>
    <col min="5742" max="5743" width="5" bestFit="1" customWidth="1"/>
    <col min="5744" max="5744" width="10.7109375" bestFit="1" customWidth="1"/>
    <col min="5745" max="5745" width="14" bestFit="1" customWidth="1"/>
    <col min="5746" max="5746" width="23.140625" bestFit="1" customWidth="1"/>
    <col min="5747" max="5747" width="14" bestFit="1" customWidth="1"/>
    <col min="5748" max="5748" width="23.140625" bestFit="1" customWidth="1"/>
    <col min="5749" max="5749" width="13" bestFit="1" customWidth="1"/>
    <col min="5750" max="5750" width="23.140625" bestFit="1" customWidth="1"/>
    <col min="5751" max="5751" width="14" bestFit="1" customWidth="1"/>
    <col min="5752" max="5752" width="22.140625" bestFit="1" customWidth="1"/>
    <col min="5753" max="5753" width="14" bestFit="1" customWidth="1"/>
    <col min="5754" max="5754" width="23.140625" bestFit="1" customWidth="1"/>
    <col min="5755" max="5755" width="14" bestFit="1" customWidth="1"/>
    <col min="5756" max="5756" width="23.140625" bestFit="1" customWidth="1"/>
    <col min="5757" max="5757" width="14" bestFit="1" customWidth="1"/>
    <col min="5758" max="5758" width="23.140625" bestFit="1" customWidth="1"/>
    <col min="5759" max="5759" width="14" bestFit="1" customWidth="1"/>
    <col min="5760" max="5760" width="23.140625" bestFit="1" customWidth="1"/>
    <col min="5761" max="5761" width="14" bestFit="1" customWidth="1"/>
    <col min="5762" max="5762" width="23.140625" bestFit="1" customWidth="1"/>
    <col min="5763" max="5763" width="14" bestFit="1" customWidth="1"/>
    <col min="5764" max="5764" width="23.140625" bestFit="1" customWidth="1"/>
    <col min="5765" max="5765" width="14" bestFit="1" customWidth="1"/>
    <col min="5766" max="5766" width="23.140625" bestFit="1" customWidth="1"/>
    <col min="5767" max="5767" width="14" bestFit="1" customWidth="1"/>
    <col min="5768" max="5768" width="23.140625" bestFit="1" customWidth="1"/>
    <col min="5769" max="5769" width="14" bestFit="1" customWidth="1"/>
    <col min="5770" max="5770" width="23.140625" bestFit="1" customWidth="1"/>
    <col min="5771" max="5771" width="14" bestFit="1" customWidth="1"/>
    <col min="5772" max="5772" width="23.140625" bestFit="1" customWidth="1"/>
    <col min="5773" max="5773" width="14" bestFit="1" customWidth="1"/>
    <col min="5774" max="5774" width="23.140625" bestFit="1" customWidth="1"/>
    <col min="5775" max="5775" width="14" bestFit="1" customWidth="1"/>
    <col min="5776" max="5776" width="23.140625" bestFit="1" customWidth="1"/>
    <col min="5777" max="5777" width="13" bestFit="1" customWidth="1"/>
    <col min="5778" max="5778" width="23.140625" bestFit="1" customWidth="1"/>
    <col min="5779" max="5779" width="14" bestFit="1" customWidth="1"/>
    <col min="5780" max="5780" width="23.140625" bestFit="1" customWidth="1"/>
    <col min="5781" max="5781" width="14" bestFit="1" customWidth="1"/>
    <col min="5782" max="5782" width="23.140625" bestFit="1" customWidth="1"/>
    <col min="5783" max="5783" width="14" bestFit="1" customWidth="1"/>
    <col min="5784" max="5784" width="23.140625" bestFit="1" customWidth="1"/>
    <col min="5785" max="5785" width="14" bestFit="1" customWidth="1"/>
    <col min="5786" max="5786" width="23.140625" bestFit="1" customWidth="1"/>
    <col min="5787" max="5787" width="14" bestFit="1" customWidth="1"/>
    <col min="5788" max="5788" width="22.140625" bestFit="1" customWidth="1"/>
    <col min="5789" max="5789" width="14" bestFit="1" customWidth="1"/>
    <col min="5790" max="5790" width="22.140625" bestFit="1" customWidth="1"/>
    <col min="5791" max="5791" width="14" bestFit="1" customWidth="1"/>
    <col min="5792" max="5792" width="23.140625" bestFit="1" customWidth="1"/>
    <col min="5793" max="5793" width="14" bestFit="1" customWidth="1"/>
    <col min="5794" max="5794" width="23.140625" bestFit="1" customWidth="1"/>
    <col min="5795" max="5795" width="13" bestFit="1" customWidth="1"/>
    <col min="5796" max="5796" width="23.140625" bestFit="1" customWidth="1"/>
    <col min="5797" max="5797" width="14" bestFit="1" customWidth="1"/>
    <col min="5798" max="5798" width="23.140625" bestFit="1" customWidth="1"/>
    <col min="5799" max="5799" width="14" bestFit="1" customWidth="1"/>
    <col min="5800" max="5800" width="23.140625" bestFit="1" customWidth="1"/>
    <col min="5801" max="5801" width="14" bestFit="1" customWidth="1"/>
    <col min="5802" max="5802" width="23.140625" bestFit="1" customWidth="1"/>
    <col min="5803" max="5803" width="14" bestFit="1" customWidth="1"/>
    <col min="5804" max="5804" width="23.140625" bestFit="1" customWidth="1"/>
    <col min="5805" max="5805" width="14" bestFit="1" customWidth="1"/>
    <col min="5806" max="5806" width="23.140625" bestFit="1" customWidth="1"/>
    <col min="5807" max="5807" width="14" bestFit="1" customWidth="1"/>
    <col min="5808" max="5808" width="23.140625" bestFit="1" customWidth="1"/>
    <col min="5809" max="5809" width="14" bestFit="1" customWidth="1"/>
    <col min="5810" max="5810" width="23.140625" bestFit="1" customWidth="1"/>
    <col min="5811" max="5811" width="14" bestFit="1" customWidth="1"/>
    <col min="5812" max="5812" width="23.140625" bestFit="1" customWidth="1"/>
    <col min="5813" max="5813" width="14" bestFit="1" customWidth="1"/>
    <col min="5814" max="5814" width="23.140625" bestFit="1" customWidth="1"/>
    <col min="5815" max="5815" width="14" bestFit="1" customWidth="1"/>
    <col min="5816" max="5816" width="23.140625" bestFit="1" customWidth="1"/>
    <col min="5817" max="5817" width="14" bestFit="1" customWidth="1"/>
    <col min="5818" max="5818" width="23.140625" bestFit="1" customWidth="1"/>
    <col min="5819" max="5819" width="14" bestFit="1" customWidth="1"/>
    <col min="5820" max="5820" width="22.140625" bestFit="1" customWidth="1"/>
    <col min="5821" max="5821" width="14" bestFit="1" customWidth="1"/>
    <col min="5822" max="5822" width="23.140625" bestFit="1" customWidth="1"/>
    <col min="5823" max="5823" width="13" bestFit="1" customWidth="1"/>
    <col min="5824" max="5824" width="23.140625" bestFit="1" customWidth="1"/>
    <col min="5825" max="5825" width="14" bestFit="1" customWidth="1"/>
    <col min="5826" max="5826" width="23.140625" bestFit="1" customWidth="1"/>
    <col min="5827" max="5827" width="13" bestFit="1" customWidth="1"/>
    <col min="5828" max="5828" width="23.140625" bestFit="1" customWidth="1"/>
    <col min="5829" max="5829" width="13" bestFit="1" customWidth="1"/>
    <col min="5830" max="5830" width="23.140625" bestFit="1" customWidth="1"/>
    <col min="5831" max="5831" width="14" bestFit="1" customWidth="1"/>
    <col min="5832" max="5832" width="23.140625" bestFit="1" customWidth="1"/>
    <col min="5833" max="5833" width="14" bestFit="1" customWidth="1"/>
    <col min="5834" max="5834" width="23.140625" bestFit="1" customWidth="1"/>
    <col min="5835" max="5835" width="14" bestFit="1" customWidth="1"/>
    <col min="5836" max="5836" width="23.140625" bestFit="1" customWidth="1"/>
    <col min="5837" max="5837" width="14" bestFit="1" customWidth="1"/>
    <col min="5838" max="5839" width="5" bestFit="1" customWidth="1"/>
    <col min="5840" max="5840" width="23.140625" bestFit="1" customWidth="1"/>
    <col min="5841" max="5841" width="14" bestFit="1" customWidth="1"/>
    <col min="5842" max="5842" width="23.140625" bestFit="1" customWidth="1"/>
    <col min="5843" max="5843" width="13" bestFit="1" customWidth="1"/>
    <col min="5844" max="5844" width="23.140625" bestFit="1" customWidth="1"/>
    <col min="5845" max="5845" width="14" bestFit="1" customWidth="1"/>
    <col min="5846" max="5846" width="23.140625" bestFit="1" customWidth="1"/>
    <col min="5847" max="5847" width="14" bestFit="1" customWidth="1"/>
    <col min="5848" max="5848" width="23.140625" bestFit="1" customWidth="1"/>
    <col min="5849" max="5849" width="14" bestFit="1" customWidth="1"/>
    <col min="5850" max="5850" width="23.140625" bestFit="1" customWidth="1"/>
    <col min="5851" max="5851" width="14" bestFit="1" customWidth="1"/>
    <col min="5852" max="5852" width="23.140625" bestFit="1" customWidth="1"/>
    <col min="5853" max="5853" width="14" bestFit="1" customWidth="1"/>
    <col min="5854" max="5854" width="23.140625" bestFit="1" customWidth="1"/>
    <col min="5855" max="5855" width="13" bestFit="1" customWidth="1"/>
    <col min="5856" max="5856" width="23.140625" bestFit="1" customWidth="1"/>
    <col min="5857" max="5857" width="14" bestFit="1" customWidth="1"/>
    <col min="5858" max="5858" width="23.140625" bestFit="1" customWidth="1"/>
    <col min="5859" max="5859" width="14" bestFit="1" customWidth="1"/>
    <col min="5860" max="5860" width="23.140625" bestFit="1" customWidth="1"/>
    <col min="5861" max="5861" width="14" bestFit="1" customWidth="1"/>
    <col min="5862" max="5862" width="23.140625" bestFit="1" customWidth="1"/>
    <col min="5863" max="5863" width="14" bestFit="1" customWidth="1"/>
    <col min="5864" max="5864" width="23.140625" bestFit="1" customWidth="1"/>
    <col min="5865" max="5865" width="13" bestFit="1" customWidth="1"/>
    <col min="5866" max="5866" width="23.140625" bestFit="1" customWidth="1"/>
    <col min="5867" max="5867" width="14" bestFit="1" customWidth="1"/>
    <col min="5868" max="5868" width="23.140625" bestFit="1" customWidth="1"/>
    <col min="5869" max="5869" width="14" bestFit="1" customWidth="1"/>
    <col min="5870" max="5870" width="23.140625" bestFit="1" customWidth="1"/>
    <col min="5871" max="5871" width="14" bestFit="1" customWidth="1"/>
    <col min="5872" max="5872" width="23.140625" bestFit="1" customWidth="1"/>
    <col min="5873" max="5873" width="14" bestFit="1" customWidth="1"/>
    <col min="5874" max="5874" width="23.140625" bestFit="1" customWidth="1"/>
    <col min="5875" max="5875" width="14" bestFit="1" customWidth="1"/>
    <col min="5876" max="5876" width="23.140625" bestFit="1" customWidth="1"/>
    <col min="5877" max="5877" width="14" bestFit="1" customWidth="1"/>
    <col min="5878" max="5878" width="23.140625" bestFit="1" customWidth="1"/>
    <col min="5879" max="5879" width="14" bestFit="1" customWidth="1"/>
    <col min="5880" max="5880" width="22.140625" bestFit="1" customWidth="1"/>
    <col min="5881" max="5881" width="14" bestFit="1" customWidth="1"/>
    <col min="5882" max="5882" width="23.140625" bestFit="1" customWidth="1"/>
    <col min="5883" max="5883" width="14" bestFit="1" customWidth="1"/>
    <col min="5884" max="5884" width="23.140625" bestFit="1" customWidth="1"/>
    <col min="5885" max="5885" width="14" bestFit="1" customWidth="1"/>
    <col min="5886" max="5886" width="23.140625" bestFit="1" customWidth="1"/>
    <col min="5887" max="5887" width="14" bestFit="1" customWidth="1"/>
    <col min="5888" max="5888" width="23.140625" bestFit="1" customWidth="1"/>
    <col min="5889" max="5889" width="14" bestFit="1" customWidth="1"/>
    <col min="5890" max="5890" width="23.140625" bestFit="1" customWidth="1"/>
    <col min="5891" max="5891" width="13" bestFit="1" customWidth="1"/>
    <col min="5892" max="5892" width="23.140625" bestFit="1" customWidth="1"/>
    <col min="5893" max="5893" width="14" bestFit="1" customWidth="1"/>
    <col min="5894" max="5894" width="23.140625" bestFit="1" customWidth="1"/>
    <col min="5895" max="5895" width="14" bestFit="1" customWidth="1"/>
    <col min="5896" max="5896" width="23.140625" bestFit="1" customWidth="1"/>
    <col min="5897" max="5897" width="14" bestFit="1" customWidth="1"/>
    <col min="5898" max="5898" width="23.140625" bestFit="1" customWidth="1"/>
    <col min="5899" max="5899" width="14" bestFit="1" customWidth="1"/>
    <col min="5900" max="5900" width="23.140625" bestFit="1" customWidth="1"/>
    <col min="5901" max="5901" width="13" bestFit="1" customWidth="1"/>
    <col min="5902" max="5902" width="23.140625" bestFit="1" customWidth="1"/>
    <col min="5903" max="5903" width="14" bestFit="1" customWidth="1"/>
    <col min="5904" max="5905" width="5" bestFit="1" customWidth="1"/>
    <col min="5906" max="5906" width="18" bestFit="1" customWidth="1"/>
    <col min="5907" max="5907" width="14" bestFit="1" customWidth="1"/>
    <col min="5908" max="5909" width="5" bestFit="1" customWidth="1"/>
    <col min="5910" max="5910" width="23.140625" bestFit="1" customWidth="1"/>
    <col min="5911" max="5911" width="14" bestFit="1" customWidth="1"/>
    <col min="5912" max="5912" width="23.140625" bestFit="1" customWidth="1"/>
    <col min="5913" max="5913" width="14" bestFit="1" customWidth="1"/>
    <col min="5914" max="5914" width="23.140625" bestFit="1" customWidth="1"/>
    <col min="5915" max="5915" width="14" bestFit="1" customWidth="1"/>
    <col min="5916" max="5916" width="23.140625" bestFit="1" customWidth="1"/>
    <col min="5917" max="5917" width="14" bestFit="1" customWidth="1"/>
    <col min="5918" max="5918" width="23.140625" bestFit="1" customWidth="1"/>
    <col min="5919" max="5919" width="14" bestFit="1" customWidth="1"/>
    <col min="5920" max="5920" width="23.140625" bestFit="1" customWidth="1"/>
    <col min="5921" max="5921" width="14" bestFit="1" customWidth="1"/>
    <col min="5922" max="5922" width="23.140625" bestFit="1" customWidth="1"/>
    <col min="5923" max="5923" width="14" bestFit="1" customWidth="1"/>
    <col min="5924" max="5924" width="23.140625" bestFit="1" customWidth="1"/>
    <col min="5925" max="5925" width="14" bestFit="1" customWidth="1"/>
    <col min="5926" max="5927" width="5" bestFit="1" customWidth="1"/>
    <col min="5928" max="5928" width="23.140625" bestFit="1" customWidth="1"/>
    <col min="5929" max="5929" width="14" bestFit="1" customWidth="1"/>
    <col min="5930" max="5930" width="23.140625" bestFit="1" customWidth="1"/>
    <col min="5931" max="5931" width="14" bestFit="1" customWidth="1"/>
    <col min="5932" max="5932" width="23.140625" bestFit="1" customWidth="1"/>
    <col min="5933" max="5933" width="14" bestFit="1" customWidth="1"/>
    <col min="5934" max="5934" width="23.140625" bestFit="1" customWidth="1"/>
    <col min="5935" max="5935" width="14" bestFit="1" customWidth="1"/>
    <col min="5936" max="5936" width="23.140625" bestFit="1" customWidth="1"/>
    <col min="5937" max="5937" width="14" bestFit="1" customWidth="1"/>
    <col min="5938" max="5938" width="22.140625" bestFit="1" customWidth="1"/>
    <col min="5939" max="5939" width="14" bestFit="1" customWidth="1"/>
    <col min="5940" max="5940" width="23.140625" bestFit="1" customWidth="1"/>
    <col min="5941" max="5941" width="14" bestFit="1" customWidth="1"/>
    <col min="5942" max="5943" width="5" bestFit="1" customWidth="1"/>
    <col min="5944" max="5944" width="23.140625" bestFit="1" customWidth="1"/>
    <col min="5945" max="5945" width="14" bestFit="1" customWidth="1"/>
    <col min="5946" max="5946" width="23.140625" bestFit="1" customWidth="1"/>
    <col min="5947" max="5947" width="14" bestFit="1" customWidth="1"/>
    <col min="5948" max="5948" width="23.140625" bestFit="1" customWidth="1"/>
    <col min="5949" max="5949" width="14" bestFit="1" customWidth="1"/>
    <col min="5950" max="5950" width="23.140625" bestFit="1" customWidth="1"/>
    <col min="5951" max="5951" width="14" bestFit="1" customWidth="1"/>
    <col min="5952" max="5952" width="23.140625" bestFit="1" customWidth="1"/>
    <col min="5953" max="5953" width="14" bestFit="1" customWidth="1"/>
    <col min="5954" max="5954" width="23.140625" bestFit="1" customWidth="1"/>
    <col min="5955" max="5955" width="14" bestFit="1" customWidth="1"/>
    <col min="5956" max="5956" width="23.140625" bestFit="1" customWidth="1"/>
    <col min="5957" max="5957" width="14" bestFit="1" customWidth="1"/>
    <col min="5958" max="5958" width="23.140625" bestFit="1" customWidth="1"/>
    <col min="5959" max="5959" width="14" bestFit="1" customWidth="1"/>
    <col min="5960" max="5960" width="23.140625" bestFit="1" customWidth="1"/>
    <col min="5961" max="5961" width="14" bestFit="1" customWidth="1"/>
    <col min="5962" max="5962" width="23.140625" bestFit="1" customWidth="1"/>
    <col min="5963" max="5963" width="14" bestFit="1" customWidth="1"/>
    <col min="5964" max="5964" width="23.140625" bestFit="1" customWidth="1"/>
    <col min="5965" max="5965" width="14" bestFit="1" customWidth="1"/>
    <col min="5966" max="5967" width="5" bestFit="1" customWidth="1"/>
    <col min="5968" max="5968" width="23.140625" bestFit="1" customWidth="1"/>
    <col min="5969" max="5969" width="14" bestFit="1" customWidth="1"/>
    <col min="5970" max="5970" width="23.140625" bestFit="1" customWidth="1"/>
    <col min="5971" max="5971" width="14" bestFit="1" customWidth="1"/>
    <col min="5972" max="5972" width="23.140625" bestFit="1" customWidth="1"/>
    <col min="5973" max="5973" width="14" bestFit="1" customWidth="1"/>
    <col min="5974" max="5975" width="5" bestFit="1" customWidth="1"/>
    <col min="5976" max="5976" width="23.140625" bestFit="1" customWidth="1"/>
    <col min="5977" max="5977" width="14" bestFit="1" customWidth="1"/>
    <col min="5978" max="5978" width="23.140625" bestFit="1" customWidth="1"/>
    <col min="5979" max="5979" width="14" bestFit="1" customWidth="1"/>
    <col min="5980" max="5980" width="23.140625" bestFit="1" customWidth="1"/>
    <col min="5981" max="5981" width="14" bestFit="1" customWidth="1"/>
    <col min="5982" max="5982" width="23.140625" bestFit="1" customWidth="1"/>
    <col min="5983" max="5983" width="13" bestFit="1" customWidth="1"/>
    <col min="5984" max="5984" width="23.140625" bestFit="1" customWidth="1"/>
    <col min="5985" max="5985" width="14" bestFit="1" customWidth="1"/>
    <col min="5986" max="5986" width="23.140625" bestFit="1" customWidth="1"/>
    <col min="5987" max="5987" width="14" bestFit="1" customWidth="1"/>
    <col min="5988" max="5988" width="23.140625" bestFit="1" customWidth="1"/>
    <col min="5989" max="5989" width="12" bestFit="1" customWidth="1"/>
    <col min="5990" max="5990" width="23.140625" bestFit="1" customWidth="1"/>
    <col min="5991" max="5991" width="14" bestFit="1" customWidth="1"/>
    <col min="5992" max="5993" width="5" bestFit="1" customWidth="1"/>
    <col min="5994" max="5994" width="23.140625" bestFit="1" customWidth="1"/>
    <col min="5995" max="5995" width="14" bestFit="1" customWidth="1"/>
    <col min="5996" max="5996" width="23.140625" bestFit="1" customWidth="1"/>
    <col min="5997" max="5997" width="13" bestFit="1" customWidth="1"/>
    <col min="5998" max="5998" width="23.140625" bestFit="1" customWidth="1"/>
    <col min="5999" max="5999" width="14" bestFit="1" customWidth="1"/>
    <col min="6000" max="6000" width="23.140625" bestFit="1" customWidth="1"/>
    <col min="6001" max="6001" width="14" bestFit="1" customWidth="1"/>
    <col min="6002" max="6002" width="23.140625" bestFit="1" customWidth="1"/>
    <col min="6003" max="6003" width="14" bestFit="1" customWidth="1"/>
    <col min="6004" max="6004" width="23.140625" bestFit="1" customWidth="1"/>
    <col min="6005" max="6005" width="14" bestFit="1" customWidth="1"/>
    <col min="6006" max="6006" width="23.140625" bestFit="1" customWidth="1"/>
    <col min="6007" max="6007" width="14" bestFit="1" customWidth="1"/>
    <col min="6008" max="6008" width="22.140625" bestFit="1" customWidth="1"/>
    <col min="6009" max="6009" width="14" bestFit="1" customWidth="1"/>
    <col min="6010" max="6010" width="23.140625" bestFit="1" customWidth="1"/>
    <col min="6011" max="6011" width="14" bestFit="1" customWidth="1"/>
    <col min="6012" max="6012" width="22.140625" bestFit="1" customWidth="1"/>
    <col min="6013" max="6013" width="14" bestFit="1" customWidth="1"/>
    <col min="6014" max="6014" width="23.140625" bestFit="1" customWidth="1"/>
    <col min="6015" max="6015" width="14" bestFit="1" customWidth="1"/>
    <col min="6016" max="6016" width="22.140625" bestFit="1" customWidth="1"/>
    <col min="6017" max="6017" width="14" bestFit="1" customWidth="1"/>
    <col min="6018" max="6018" width="23.140625" bestFit="1" customWidth="1"/>
    <col min="6019" max="6019" width="14" bestFit="1" customWidth="1"/>
    <col min="6020" max="6021" width="5" bestFit="1" customWidth="1"/>
    <col min="6022" max="6022" width="23.140625" bestFit="1" customWidth="1"/>
    <col min="6023" max="6023" width="14" bestFit="1" customWidth="1"/>
    <col min="6024" max="6024" width="23.140625" bestFit="1" customWidth="1"/>
    <col min="6025" max="6025" width="14" bestFit="1" customWidth="1"/>
    <col min="6026" max="6026" width="23.140625" bestFit="1" customWidth="1"/>
    <col min="6027" max="6027" width="14" bestFit="1" customWidth="1"/>
    <col min="6028" max="6028" width="23.140625" bestFit="1" customWidth="1"/>
    <col min="6029" max="6029" width="14" bestFit="1" customWidth="1"/>
    <col min="6030" max="6030" width="23.140625" bestFit="1" customWidth="1"/>
    <col min="6031" max="6031" width="14" bestFit="1" customWidth="1"/>
    <col min="6032" max="6032" width="23.140625" bestFit="1" customWidth="1"/>
    <col min="6033" max="6033" width="14" bestFit="1" customWidth="1"/>
    <col min="6034" max="6034" width="23.140625" bestFit="1" customWidth="1"/>
    <col min="6035" max="6035" width="14" bestFit="1" customWidth="1"/>
    <col min="6036" max="6036" width="23.140625" bestFit="1" customWidth="1"/>
    <col min="6037" max="6037" width="14" bestFit="1" customWidth="1"/>
    <col min="6038" max="6038" width="22.140625" bestFit="1" customWidth="1"/>
    <col min="6039" max="6039" width="14" bestFit="1" customWidth="1"/>
    <col min="6040" max="6040" width="23.140625" bestFit="1" customWidth="1"/>
    <col min="6041" max="6041" width="14" bestFit="1" customWidth="1"/>
    <col min="6042" max="6042" width="23.140625" bestFit="1" customWidth="1"/>
    <col min="6043" max="6043" width="14" bestFit="1" customWidth="1"/>
    <col min="6044" max="6044" width="23.140625" bestFit="1" customWidth="1"/>
    <col min="6045" max="6045" width="14" bestFit="1" customWidth="1"/>
    <col min="6046" max="6046" width="23.140625" bestFit="1" customWidth="1"/>
    <col min="6047" max="6047" width="14" bestFit="1" customWidth="1"/>
    <col min="6048" max="6048" width="23.140625" bestFit="1" customWidth="1"/>
    <col min="6049" max="6049" width="14" bestFit="1" customWidth="1"/>
    <col min="6050" max="6050" width="22.140625" bestFit="1" customWidth="1"/>
    <col min="6051" max="6051" width="14" bestFit="1" customWidth="1"/>
    <col min="6052" max="6052" width="23.140625" bestFit="1" customWidth="1"/>
    <col min="6053" max="6053" width="14" bestFit="1" customWidth="1"/>
    <col min="6054" max="6054" width="23.140625" bestFit="1" customWidth="1"/>
    <col min="6055" max="6055" width="14" bestFit="1" customWidth="1"/>
    <col min="6056" max="6056" width="23.140625" bestFit="1" customWidth="1"/>
    <col min="6057" max="6057" width="14" bestFit="1" customWidth="1"/>
    <col min="6058" max="6058" width="23.140625" bestFit="1" customWidth="1"/>
    <col min="6059" max="6059" width="14" bestFit="1" customWidth="1"/>
    <col min="6060" max="6060" width="23.140625" bestFit="1" customWidth="1"/>
    <col min="6061" max="6061" width="14" bestFit="1" customWidth="1"/>
    <col min="6062" max="6062" width="23.140625" bestFit="1" customWidth="1"/>
    <col min="6063" max="6063" width="14" bestFit="1" customWidth="1"/>
    <col min="6064" max="6064" width="23.140625" bestFit="1" customWidth="1"/>
    <col min="6065" max="6065" width="14" bestFit="1" customWidth="1"/>
    <col min="6066" max="6066" width="23.140625" bestFit="1" customWidth="1"/>
    <col min="6067" max="6067" width="14" bestFit="1" customWidth="1"/>
    <col min="6068" max="6068" width="23.140625" bestFit="1" customWidth="1"/>
    <col min="6069" max="6069" width="14" bestFit="1" customWidth="1"/>
    <col min="6070" max="6070" width="22.140625" bestFit="1" customWidth="1"/>
    <col min="6071" max="6071" width="14" bestFit="1" customWidth="1"/>
    <col min="6072" max="6072" width="21" bestFit="1" customWidth="1"/>
    <col min="6073" max="6073" width="14" bestFit="1" customWidth="1"/>
    <col min="6074" max="6074" width="23.140625" bestFit="1" customWidth="1"/>
    <col min="6075" max="6075" width="14" bestFit="1" customWidth="1"/>
    <col min="6076" max="6076" width="23.140625" bestFit="1" customWidth="1"/>
    <col min="6077" max="6077" width="14" bestFit="1" customWidth="1"/>
    <col min="6078" max="6078" width="23.140625" bestFit="1" customWidth="1"/>
    <col min="6079" max="6079" width="14" bestFit="1" customWidth="1"/>
    <col min="6080" max="6080" width="23.140625" bestFit="1" customWidth="1"/>
    <col min="6081" max="6081" width="14" bestFit="1" customWidth="1"/>
    <col min="6082" max="6082" width="23.140625" bestFit="1" customWidth="1"/>
    <col min="6083" max="6083" width="14" bestFit="1" customWidth="1"/>
    <col min="6084" max="6084" width="22.140625" bestFit="1" customWidth="1"/>
    <col min="6085" max="6085" width="14" bestFit="1" customWidth="1"/>
    <col min="6086" max="6086" width="23.140625" bestFit="1" customWidth="1"/>
    <col min="6087" max="6087" width="14" bestFit="1" customWidth="1"/>
    <col min="6088" max="6088" width="23.140625" bestFit="1" customWidth="1"/>
    <col min="6089" max="6089" width="14" bestFit="1" customWidth="1"/>
    <col min="6090" max="6090" width="23.140625" bestFit="1" customWidth="1"/>
    <col min="6091" max="6091" width="14" bestFit="1" customWidth="1"/>
    <col min="6092" max="6092" width="23.140625" bestFit="1" customWidth="1"/>
    <col min="6093" max="6093" width="14" bestFit="1" customWidth="1"/>
    <col min="6094" max="6094" width="23.140625" bestFit="1" customWidth="1"/>
    <col min="6095" max="6095" width="14" bestFit="1" customWidth="1"/>
    <col min="6096" max="6096" width="23.140625" bestFit="1" customWidth="1"/>
    <col min="6097" max="6097" width="14" bestFit="1" customWidth="1"/>
    <col min="6098" max="6098" width="23.140625" bestFit="1" customWidth="1"/>
    <col min="6099" max="6099" width="14" bestFit="1" customWidth="1"/>
    <col min="6100" max="6100" width="23.140625" bestFit="1" customWidth="1"/>
    <col min="6101" max="6101" width="14" bestFit="1" customWidth="1"/>
    <col min="6102" max="6102" width="23.140625" bestFit="1" customWidth="1"/>
    <col min="6103" max="6103" width="14" bestFit="1" customWidth="1"/>
    <col min="6104" max="6104" width="23.140625" bestFit="1" customWidth="1"/>
    <col min="6105" max="6105" width="14" bestFit="1" customWidth="1"/>
    <col min="6106" max="6106" width="23.140625" bestFit="1" customWidth="1"/>
    <col min="6107" max="6107" width="13" bestFit="1" customWidth="1"/>
    <col min="6108" max="6108" width="23.140625" bestFit="1" customWidth="1"/>
    <col min="6109" max="6109" width="14" bestFit="1" customWidth="1"/>
    <col min="6110" max="6110" width="22.140625" bestFit="1" customWidth="1"/>
    <col min="6111" max="6111" width="14" bestFit="1" customWidth="1"/>
    <col min="6112" max="6112" width="23.140625" bestFit="1" customWidth="1"/>
    <col min="6113" max="6113" width="14" bestFit="1" customWidth="1"/>
    <col min="6114" max="6114" width="23.140625" bestFit="1" customWidth="1"/>
    <col min="6115" max="6115" width="14" bestFit="1" customWidth="1"/>
    <col min="6116" max="6116" width="23.140625" bestFit="1" customWidth="1"/>
    <col min="6117" max="6117" width="14" bestFit="1" customWidth="1"/>
    <col min="6118" max="6118" width="23.140625" bestFit="1" customWidth="1"/>
    <col min="6119" max="6119" width="14" bestFit="1" customWidth="1"/>
    <col min="6120" max="6120" width="23.140625" bestFit="1" customWidth="1"/>
    <col min="6121" max="6121" width="14" bestFit="1" customWidth="1"/>
    <col min="6122" max="6122" width="23.140625" bestFit="1" customWidth="1"/>
    <col min="6123" max="6123" width="13" bestFit="1" customWidth="1"/>
    <col min="6124" max="6124" width="23.140625" bestFit="1" customWidth="1"/>
    <col min="6125" max="6125" width="14" bestFit="1" customWidth="1"/>
    <col min="6126" max="6126" width="23.140625" bestFit="1" customWidth="1"/>
    <col min="6127" max="6127" width="14" bestFit="1" customWidth="1"/>
    <col min="6128" max="6128" width="23.140625" bestFit="1" customWidth="1"/>
    <col min="6129" max="6129" width="14" bestFit="1" customWidth="1"/>
    <col min="6130" max="6130" width="23.140625" bestFit="1" customWidth="1"/>
    <col min="6131" max="6131" width="14" bestFit="1" customWidth="1"/>
    <col min="6132" max="6132" width="22.140625" bestFit="1" customWidth="1"/>
    <col min="6133" max="6133" width="14" bestFit="1" customWidth="1"/>
    <col min="6134" max="6134" width="23.140625" bestFit="1" customWidth="1"/>
    <col min="6135" max="6135" width="14" bestFit="1" customWidth="1"/>
    <col min="6136" max="6136" width="23.140625" bestFit="1" customWidth="1"/>
    <col min="6137" max="6137" width="14" bestFit="1" customWidth="1"/>
    <col min="6138" max="6138" width="23.140625" bestFit="1" customWidth="1"/>
    <col min="6139" max="6139" width="14" bestFit="1" customWidth="1"/>
    <col min="6140" max="6140" width="22.140625" bestFit="1" customWidth="1"/>
    <col min="6141" max="6141" width="14" bestFit="1" customWidth="1"/>
    <col min="6142" max="6142" width="23.140625" bestFit="1" customWidth="1"/>
    <col min="6143" max="6143" width="14" bestFit="1" customWidth="1"/>
    <col min="6144" max="6144" width="23.140625" bestFit="1" customWidth="1"/>
    <col min="6145" max="6145" width="14" bestFit="1" customWidth="1"/>
    <col min="6146" max="6146" width="23.140625" bestFit="1" customWidth="1"/>
    <col min="6147" max="6147" width="14" bestFit="1" customWidth="1"/>
    <col min="6148" max="6148" width="23.140625" bestFit="1" customWidth="1"/>
    <col min="6149" max="6149" width="14" bestFit="1" customWidth="1"/>
    <col min="6150" max="6150" width="23.140625" bestFit="1" customWidth="1"/>
    <col min="6151" max="6151" width="14" bestFit="1" customWidth="1"/>
    <col min="6152" max="6152" width="23.140625" bestFit="1" customWidth="1"/>
    <col min="6153" max="6153" width="14" bestFit="1" customWidth="1"/>
    <col min="6154" max="6154" width="23.140625" bestFit="1" customWidth="1"/>
    <col min="6155" max="6155" width="14" bestFit="1" customWidth="1"/>
    <col min="6156" max="6156" width="23.140625" bestFit="1" customWidth="1"/>
    <col min="6157" max="6157" width="14" bestFit="1" customWidth="1"/>
    <col min="6158" max="6158" width="23.140625" bestFit="1" customWidth="1"/>
    <col min="6159" max="6159" width="14" bestFit="1" customWidth="1"/>
    <col min="6160" max="6160" width="23.140625" bestFit="1" customWidth="1"/>
    <col min="6161" max="6161" width="14" bestFit="1" customWidth="1"/>
    <col min="6162" max="6162" width="23.140625" bestFit="1" customWidth="1"/>
    <col min="6163" max="6163" width="14" bestFit="1" customWidth="1"/>
    <col min="6164" max="6164" width="23.140625" bestFit="1" customWidth="1"/>
    <col min="6165" max="6165" width="14" bestFit="1" customWidth="1"/>
    <col min="6166" max="6166" width="23.140625" bestFit="1" customWidth="1"/>
    <col min="6167" max="6167" width="14" bestFit="1" customWidth="1"/>
    <col min="6168" max="6168" width="23.140625" bestFit="1" customWidth="1"/>
    <col min="6169" max="6169" width="14" bestFit="1" customWidth="1"/>
    <col min="6170" max="6170" width="23.140625" bestFit="1" customWidth="1"/>
    <col min="6171" max="6171" width="14" bestFit="1" customWidth="1"/>
    <col min="6172" max="6172" width="23.140625" bestFit="1" customWidth="1"/>
    <col min="6173" max="6173" width="14" bestFit="1" customWidth="1"/>
    <col min="6174" max="6174" width="23.140625" bestFit="1" customWidth="1"/>
    <col min="6175" max="6175" width="14" bestFit="1" customWidth="1"/>
    <col min="6176" max="6176" width="23.140625" bestFit="1" customWidth="1"/>
    <col min="6177" max="6177" width="14" bestFit="1" customWidth="1"/>
    <col min="6178" max="6178" width="23.140625" bestFit="1" customWidth="1"/>
    <col min="6179" max="6179" width="14" bestFit="1" customWidth="1"/>
    <col min="6180" max="6180" width="23.140625" bestFit="1" customWidth="1"/>
    <col min="6181" max="6181" width="14" bestFit="1" customWidth="1"/>
    <col min="6182" max="6182" width="23.140625" bestFit="1" customWidth="1"/>
    <col min="6183" max="6183" width="14" bestFit="1" customWidth="1"/>
    <col min="6184" max="6184" width="23.140625" bestFit="1" customWidth="1"/>
    <col min="6185" max="6185" width="14" bestFit="1" customWidth="1"/>
    <col min="6186" max="6186" width="23.140625" bestFit="1" customWidth="1"/>
    <col min="6187" max="6187" width="14" bestFit="1" customWidth="1"/>
    <col min="6188" max="6188" width="23.140625" bestFit="1" customWidth="1"/>
    <col min="6189" max="6189" width="14" bestFit="1" customWidth="1"/>
    <col min="6190" max="6190" width="23.140625" bestFit="1" customWidth="1"/>
    <col min="6191" max="6191" width="14" bestFit="1" customWidth="1"/>
    <col min="6192" max="6192" width="23.140625" bestFit="1" customWidth="1"/>
    <col min="6193" max="6193" width="14" bestFit="1" customWidth="1"/>
    <col min="6194" max="6194" width="23.140625" bestFit="1" customWidth="1"/>
    <col min="6195" max="6195" width="14" bestFit="1" customWidth="1"/>
    <col min="6196" max="6196" width="23.140625" bestFit="1" customWidth="1"/>
    <col min="6197" max="6197" width="14" bestFit="1" customWidth="1"/>
    <col min="6198" max="6198" width="23.140625" bestFit="1" customWidth="1"/>
    <col min="6199" max="6199" width="14" bestFit="1" customWidth="1"/>
    <col min="6200" max="6200" width="23.140625" bestFit="1" customWidth="1"/>
    <col min="6201" max="6201" width="14" bestFit="1" customWidth="1"/>
    <col min="6202" max="6202" width="23.140625" bestFit="1" customWidth="1"/>
    <col min="6203" max="6203" width="14" bestFit="1" customWidth="1"/>
    <col min="6204" max="6204" width="23.140625" bestFit="1" customWidth="1"/>
    <col min="6205" max="6205" width="13" bestFit="1" customWidth="1"/>
    <col min="6206" max="6206" width="23.140625" bestFit="1" customWidth="1"/>
    <col min="6207" max="6207" width="14" bestFit="1" customWidth="1"/>
    <col min="6208" max="6208" width="23.140625" bestFit="1" customWidth="1"/>
    <col min="6209" max="6209" width="14" bestFit="1" customWidth="1"/>
    <col min="6210" max="6210" width="22.140625" bestFit="1" customWidth="1"/>
    <col min="6211" max="6211" width="14" bestFit="1" customWidth="1"/>
    <col min="6212" max="6212" width="23.140625" bestFit="1" customWidth="1"/>
    <col min="6213" max="6213" width="14" bestFit="1" customWidth="1"/>
    <col min="6214" max="6214" width="23.140625" bestFit="1" customWidth="1"/>
    <col min="6215" max="6215" width="13" bestFit="1" customWidth="1"/>
    <col min="6216" max="6216" width="23.140625" bestFit="1" customWidth="1"/>
    <col min="6217" max="6217" width="14" bestFit="1" customWidth="1"/>
    <col min="6218" max="6218" width="23.140625" bestFit="1" customWidth="1"/>
    <col min="6219" max="6219" width="14" bestFit="1" customWidth="1"/>
    <col min="6220" max="6220" width="23.140625" bestFit="1" customWidth="1"/>
    <col min="6221" max="6221" width="14" bestFit="1" customWidth="1"/>
    <col min="6222" max="6222" width="23.140625" bestFit="1" customWidth="1"/>
    <col min="6223" max="6223" width="14" bestFit="1" customWidth="1"/>
    <col min="6224" max="6224" width="23.140625" bestFit="1" customWidth="1"/>
    <col min="6225" max="6225" width="14" bestFit="1" customWidth="1"/>
    <col min="6226" max="6226" width="23.140625" bestFit="1" customWidth="1"/>
    <col min="6227" max="6227" width="14" bestFit="1" customWidth="1"/>
    <col min="6228" max="6228" width="23.140625" bestFit="1" customWidth="1"/>
    <col min="6229" max="6229" width="13" bestFit="1" customWidth="1"/>
    <col min="6230" max="6230" width="23.140625" bestFit="1" customWidth="1"/>
    <col min="6231" max="6231" width="14" bestFit="1" customWidth="1"/>
    <col min="6232" max="6233" width="5" bestFit="1" customWidth="1"/>
    <col min="6234" max="6234" width="23.140625" bestFit="1" customWidth="1"/>
    <col min="6235" max="6235" width="14" bestFit="1" customWidth="1"/>
    <col min="6236" max="6236" width="23.140625" bestFit="1" customWidth="1"/>
    <col min="6237" max="6237" width="13" bestFit="1" customWidth="1"/>
    <col min="6238" max="6239" width="5" bestFit="1" customWidth="1"/>
    <col min="6240" max="6240" width="23.140625" bestFit="1" customWidth="1"/>
    <col min="6241" max="6241" width="14" bestFit="1" customWidth="1"/>
    <col min="6242" max="6242" width="23.140625" bestFit="1" customWidth="1"/>
    <col min="6243" max="6243" width="14" bestFit="1" customWidth="1"/>
    <col min="6244" max="6244" width="23.140625" bestFit="1" customWidth="1"/>
    <col min="6245" max="6245" width="14" bestFit="1" customWidth="1"/>
    <col min="6246" max="6246" width="23.140625" bestFit="1" customWidth="1"/>
    <col min="6247" max="6247" width="14" bestFit="1" customWidth="1"/>
    <col min="6248" max="6248" width="23.140625" bestFit="1" customWidth="1"/>
    <col min="6249" max="6249" width="13" bestFit="1" customWidth="1"/>
    <col min="6250" max="6250" width="23.140625" bestFit="1" customWidth="1"/>
    <col min="6251" max="6251" width="14" bestFit="1" customWidth="1"/>
    <col min="6252" max="6252" width="23.140625" bestFit="1" customWidth="1"/>
    <col min="6253" max="6253" width="13" bestFit="1" customWidth="1"/>
    <col min="6254" max="6254" width="23.140625" bestFit="1" customWidth="1"/>
    <col min="6255" max="6255" width="14" bestFit="1" customWidth="1"/>
    <col min="6256" max="6256" width="23.140625" bestFit="1" customWidth="1"/>
    <col min="6257" max="6257" width="14" bestFit="1" customWidth="1"/>
    <col min="6258" max="6258" width="23.140625" bestFit="1" customWidth="1"/>
    <col min="6259" max="6259" width="14" bestFit="1" customWidth="1"/>
    <col min="6260" max="6260" width="23.140625" bestFit="1" customWidth="1"/>
    <col min="6261" max="6261" width="14" bestFit="1" customWidth="1"/>
    <col min="6262" max="6262" width="23.140625" bestFit="1" customWidth="1"/>
    <col min="6263" max="6263" width="14" bestFit="1" customWidth="1"/>
    <col min="6264" max="6264" width="23.140625" bestFit="1" customWidth="1"/>
    <col min="6265" max="6265" width="8" bestFit="1" customWidth="1"/>
    <col min="6266" max="6267" width="5" bestFit="1" customWidth="1"/>
    <col min="6268" max="6268" width="10.7109375" bestFit="1" customWidth="1"/>
    <col min="6269" max="6269" width="14" bestFit="1" customWidth="1"/>
    <col min="6270" max="6270" width="23.140625" bestFit="1" customWidth="1"/>
    <col min="6271" max="6271" width="14" bestFit="1" customWidth="1"/>
    <col min="6272" max="6272" width="23.140625" bestFit="1" customWidth="1"/>
    <col min="6273" max="6273" width="13" bestFit="1" customWidth="1"/>
    <col min="6274" max="6274" width="23.140625" bestFit="1" customWidth="1"/>
    <col min="6275" max="6275" width="14" bestFit="1" customWidth="1"/>
    <col min="6276" max="6276" width="22.140625" bestFit="1" customWidth="1"/>
    <col min="6277" max="6277" width="14" bestFit="1" customWidth="1"/>
    <col min="6278" max="6278" width="23.140625" bestFit="1" customWidth="1"/>
    <col min="6279" max="6279" width="14" bestFit="1" customWidth="1"/>
    <col min="6280" max="6281" width="5" bestFit="1" customWidth="1"/>
    <col min="6282" max="6282" width="23.140625" bestFit="1" customWidth="1"/>
    <col min="6283" max="6283" width="14" bestFit="1" customWidth="1"/>
    <col min="6284" max="6284" width="23.140625" bestFit="1" customWidth="1"/>
    <col min="6285" max="6285" width="14" bestFit="1" customWidth="1"/>
    <col min="6286" max="6286" width="23.140625" bestFit="1" customWidth="1"/>
    <col min="6287" max="6287" width="14" bestFit="1" customWidth="1"/>
    <col min="6288" max="6288" width="23.140625" bestFit="1" customWidth="1"/>
    <col min="6289" max="6289" width="14" bestFit="1" customWidth="1"/>
    <col min="6290" max="6290" width="23.140625" bestFit="1" customWidth="1"/>
    <col min="6291" max="6291" width="14" bestFit="1" customWidth="1"/>
    <col min="6292" max="6292" width="23.140625" bestFit="1" customWidth="1"/>
    <col min="6293" max="6293" width="14" bestFit="1" customWidth="1"/>
    <col min="6294" max="6294" width="23.140625" bestFit="1" customWidth="1"/>
    <col min="6295" max="6295" width="14" bestFit="1" customWidth="1"/>
    <col min="6296" max="6296" width="23.140625" bestFit="1" customWidth="1"/>
    <col min="6297" max="6297" width="14" bestFit="1" customWidth="1"/>
    <col min="6298" max="6298" width="23.140625" bestFit="1" customWidth="1"/>
    <col min="6299" max="6299" width="13" bestFit="1" customWidth="1"/>
    <col min="6300" max="6300" width="23.140625" bestFit="1" customWidth="1"/>
    <col min="6301" max="6301" width="14" bestFit="1" customWidth="1"/>
    <col min="6302" max="6302" width="23.140625" bestFit="1" customWidth="1"/>
    <col min="6303" max="6303" width="14" bestFit="1" customWidth="1"/>
    <col min="6304" max="6304" width="23.140625" bestFit="1" customWidth="1"/>
    <col min="6305" max="6305" width="14" bestFit="1" customWidth="1"/>
    <col min="6306" max="6306" width="23.140625" bestFit="1" customWidth="1"/>
    <col min="6307" max="6307" width="14" bestFit="1" customWidth="1"/>
    <col min="6308" max="6308" width="23.140625" bestFit="1" customWidth="1"/>
    <col min="6309" max="6309" width="14" bestFit="1" customWidth="1"/>
    <col min="6310" max="6310" width="23.140625" bestFit="1" customWidth="1"/>
    <col min="6311" max="6311" width="14" bestFit="1" customWidth="1"/>
    <col min="6312" max="6312" width="23.140625" bestFit="1" customWidth="1"/>
    <col min="6313" max="6313" width="14" bestFit="1" customWidth="1"/>
    <col min="6314" max="6314" width="22.140625" bestFit="1" customWidth="1"/>
    <col min="6315" max="6315" width="14" bestFit="1" customWidth="1"/>
    <col min="6316" max="6316" width="23.140625" bestFit="1" customWidth="1"/>
    <col min="6317" max="6317" width="14" bestFit="1" customWidth="1"/>
    <col min="6318" max="6318" width="23.140625" bestFit="1" customWidth="1"/>
    <col min="6319" max="6319" width="14" bestFit="1" customWidth="1"/>
    <col min="6320" max="6320" width="23.140625" bestFit="1" customWidth="1"/>
    <col min="6321" max="6321" width="14" bestFit="1" customWidth="1"/>
    <col min="6322" max="6322" width="23.140625" bestFit="1" customWidth="1"/>
    <col min="6323" max="6323" width="14" bestFit="1" customWidth="1"/>
    <col min="6324" max="6324" width="23.140625" bestFit="1" customWidth="1"/>
    <col min="6325" max="6325" width="13" bestFit="1" customWidth="1"/>
    <col min="6326" max="6326" width="23.140625" bestFit="1" customWidth="1"/>
    <col min="6327" max="6327" width="14" bestFit="1" customWidth="1"/>
    <col min="6328" max="6328" width="23.140625" bestFit="1" customWidth="1"/>
    <col min="6329" max="6329" width="14" bestFit="1" customWidth="1"/>
    <col min="6330" max="6330" width="23.140625" bestFit="1" customWidth="1"/>
    <col min="6331" max="6331" width="14" bestFit="1" customWidth="1"/>
    <col min="6332" max="6332" width="23.140625" bestFit="1" customWidth="1"/>
    <col min="6333" max="6333" width="14" bestFit="1" customWidth="1"/>
    <col min="6334" max="6334" width="23.140625" bestFit="1" customWidth="1"/>
    <col min="6335" max="6335" width="14" bestFit="1" customWidth="1"/>
    <col min="6336" max="6336" width="23.140625" bestFit="1" customWidth="1"/>
    <col min="6337" max="6337" width="14" bestFit="1" customWidth="1"/>
    <col min="6338" max="6338" width="23.140625" bestFit="1" customWidth="1"/>
    <col min="6339" max="6339" width="14" bestFit="1" customWidth="1"/>
    <col min="6340" max="6340" width="23.140625" bestFit="1" customWidth="1"/>
    <col min="6341" max="6341" width="14" bestFit="1" customWidth="1"/>
    <col min="6342" max="6342" width="23.140625" bestFit="1" customWidth="1"/>
    <col min="6343" max="6343" width="14" bestFit="1" customWidth="1"/>
    <col min="6344" max="6344" width="22.140625" bestFit="1" customWidth="1"/>
    <col min="6345" max="6345" width="14" bestFit="1" customWidth="1"/>
    <col min="6346" max="6346" width="23.140625" bestFit="1" customWidth="1"/>
    <col min="6347" max="6347" width="14" bestFit="1" customWidth="1"/>
    <col min="6348" max="6348" width="23.140625" bestFit="1" customWidth="1"/>
    <col min="6349" max="6349" width="14" bestFit="1" customWidth="1"/>
    <col min="6350" max="6350" width="23.140625" bestFit="1" customWidth="1"/>
    <col min="6351" max="6351" width="14" bestFit="1" customWidth="1"/>
    <col min="6352" max="6352" width="23.140625" bestFit="1" customWidth="1"/>
    <col min="6353" max="6353" width="14" bestFit="1" customWidth="1"/>
    <col min="6354" max="6354" width="23.140625" bestFit="1" customWidth="1"/>
    <col min="6355" max="6355" width="14" bestFit="1" customWidth="1"/>
    <col min="6356" max="6356" width="23.140625" bestFit="1" customWidth="1"/>
    <col min="6357" max="6357" width="14" bestFit="1" customWidth="1"/>
    <col min="6358" max="6358" width="21" bestFit="1" customWidth="1"/>
    <col min="6359" max="6359" width="14" bestFit="1" customWidth="1"/>
    <col min="6360" max="6360" width="23.140625" bestFit="1" customWidth="1"/>
    <col min="6361" max="6361" width="13" bestFit="1" customWidth="1"/>
    <col min="6362" max="6362" width="23.140625" bestFit="1" customWidth="1"/>
    <col min="6363" max="6363" width="14" bestFit="1" customWidth="1"/>
    <col min="6364" max="6364" width="23.140625" bestFit="1" customWidth="1"/>
    <col min="6365" max="6365" width="14" bestFit="1" customWidth="1"/>
    <col min="6366" max="6366" width="22.140625" bestFit="1" customWidth="1"/>
    <col min="6367" max="6367" width="14" bestFit="1" customWidth="1"/>
    <col min="6368" max="6368" width="5" bestFit="1" customWidth="1"/>
    <col min="6369" max="6369" width="23.140625" bestFit="1" customWidth="1"/>
    <col min="6370" max="6370" width="14" bestFit="1" customWidth="1"/>
    <col min="6371" max="6371" width="22.140625" bestFit="1" customWidth="1"/>
    <col min="6372" max="6372" width="14" bestFit="1" customWidth="1"/>
    <col min="6373" max="6373" width="23.140625" bestFit="1" customWidth="1"/>
    <col min="6374" max="6374" width="14" bestFit="1" customWidth="1"/>
    <col min="6375" max="6375" width="23.140625" bestFit="1" customWidth="1"/>
    <col min="6376" max="6376" width="14" bestFit="1" customWidth="1"/>
    <col min="6377" max="6377" width="23.140625" bestFit="1" customWidth="1"/>
    <col min="6378" max="6378" width="14" bestFit="1" customWidth="1"/>
    <col min="6379" max="6379" width="23.140625" bestFit="1" customWidth="1"/>
    <col min="6380" max="6380" width="14" bestFit="1" customWidth="1"/>
    <col min="6381" max="6381" width="22.140625" bestFit="1" customWidth="1"/>
    <col min="6382" max="6382" width="14" bestFit="1" customWidth="1"/>
    <col min="6383" max="6383" width="23.140625" bestFit="1" customWidth="1"/>
    <col min="6384" max="6384" width="14" bestFit="1" customWidth="1"/>
    <col min="6385" max="6385" width="23.140625" bestFit="1" customWidth="1"/>
    <col min="6386" max="6386" width="14" bestFit="1" customWidth="1"/>
    <col min="6387" max="6387" width="22.140625" bestFit="1" customWidth="1"/>
    <col min="6388" max="6388" width="14" bestFit="1" customWidth="1"/>
    <col min="6389" max="6389" width="23.140625" bestFit="1" customWidth="1"/>
    <col min="6390" max="6390" width="14" bestFit="1" customWidth="1"/>
    <col min="6391" max="6392" width="5" bestFit="1" customWidth="1"/>
    <col min="6393" max="6393" width="23.140625" bestFit="1" customWidth="1"/>
    <col min="6394" max="6394" width="14" bestFit="1" customWidth="1"/>
    <col min="6395" max="6396" width="5" bestFit="1" customWidth="1"/>
    <col min="6397" max="6397" width="23.140625" bestFit="1" customWidth="1"/>
    <col min="6398" max="6398" width="14" bestFit="1" customWidth="1"/>
    <col min="6399" max="6399" width="23.140625" bestFit="1" customWidth="1"/>
    <col min="6400" max="6400" width="14" bestFit="1" customWidth="1"/>
    <col min="6401" max="6401" width="23.140625" bestFit="1" customWidth="1"/>
    <col min="6402" max="6402" width="13" bestFit="1" customWidth="1"/>
    <col min="6403" max="6403" width="23.140625" bestFit="1" customWidth="1"/>
    <col min="6404" max="6404" width="14" bestFit="1" customWidth="1"/>
    <col min="6405" max="6405" width="21" bestFit="1" customWidth="1"/>
    <col min="6406" max="6406" width="14" bestFit="1" customWidth="1"/>
    <col min="6407" max="6408" width="5" bestFit="1" customWidth="1"/>
    <col min="6409" max="6409" width="23.140625" bestFit="1" customWidth="1"/>
    <col min="6410" max="6410" width="14" bestFit="1" customWidth="1"/>
    <col min="6411" max="6411" width="23.140625" bestFit="1" customWidth="1"/>
    <col min="6412" max="6412" width="14" bestFit="1" customWidth="1"/>
    <col min="6413" max="6413" width="23.140625" bestFit="1" customWidth="1"/>
    <col min="6414" max="6414" width="14" bestFit="1" customWidth="1"/>
    <col min="6415" max="6415" width="23.140625" bestFit="1" customWidth="1"/>
    <col min="6416" max="6416" width="13" bestFit="1" customWidth="1"/>
    <col min="6417" max="6417" width="15.85546875" bestFit="1" customWidth="1"/>
    <col min="6418" max="6418" width="13" bestFit="1" customWidth="1"/>
    <col min="6419" max="6419" width="22.140625" bestFit="1" customWidth="1"/>
    <col min="6420" max="6420" width="11" bestFit="1" customWidth="1"/>
    <col min="6421" max="6422" width="5" bestFit="1" customWidth="1"/>
    <col min="6423" max="6423" width="13.85546875" bestFit="1" customWidth="1"/>
    <col min="6424" max="6424" width="14" bestFit="1" customWidth="1"/>
    <col min="6425" max="6425" width="23.140625" bestFit="1" customWidth="1"/>
    <col min="6426" max="6426" width="14" bestFit="1" customWidth="1"/>
    <col min="6427" max="6427" width="23.140625" bestFit="1" customWidth="1"/>
    <col min="6428" max="6428" width="14" bestFit="1" customWidth="1"/>
    <col min="6429" max="6429" width="23.140625" bestFit="1" customWidth="1"/>
    <col min="6430" max="6430" width="14" bestFit="1" customWidth="1"/>
    <col min="6431" max="6431" width="23.140625" bestFit="1" customWidth="1"/>
    <col min="6432" max="6432" width="14" bestFit="1" customWidth="1"/>
    <col min="6433" max="6433" width="23.140625" bestFit="1" customWidth="1"/>
    <col min="6434" max="6434" width="14" bestFit="1" customWidth="1"/>
    <col min="6435" max="6435" width="23.140625" bestFit="1" customWidth="1"/>
    <col min="6436" max="6436" width="14" bestFit="1" customWidth="1"/>
    <col min="6437" max="6437" width="23.140625" bestFit="1" customWidth="1"/>
    <col min="6438" max="6438" width="13" bestFit="1" customWidth="1"/>
    <col min="6439" max="6439" width="23.140625" bestFit="1" customWidth="1"/>
    <col min="6440" max="6440" width="14" bestFit="1" customWidth="1"/>
    <col min="6441" max="6441" width="23.140625" bestFit="1" customWidth="1"/>
    <col min="6442" max="6442" width="14" bestFit="1" customWidth="1"/>
    <col min="6443" max="6443" width="23.140625" bestFit="1" customWidth="1"/>
    <col min="6444" max="6444" width="14" bestFit="1" customWidth="1"/>
    <col min="6445" max="6446" width="5" bestFit="1" customWidth="1"/>
    <col min="6447" max="6447" width="23.140625" bestFit="1" customWidth="1"/>
    <col min="6448" max="6448" width="13" bestFit="1" customWidth="1"/>
    <col min="6449" max="6449" width="23.140625" bestFit="1" customWidth="1"/>
    <col min="6450" max="6450" width="14" bestFit="1" customWidth="1"/>
    <col min="6451" max="6451" width="23.140625" bestFit="1" customWidth="1"/>
    <col min="6452" max="6452" width="14" bestFit="1" customWidth="1"/>
    <col min="6453" max="6453" width="23.140625" bestFit="1" customWidth="1"/>
    <col min="6454" max="6454" width="14" bestFit="1" customWidth="1"/>
    <col min="6455" max="6455" width="23.140625" bestFit="1" customWidth="1"/>
    <col min="6456" max="6456" width="14" bestFit="1" customWidth="1"/>
    <col min="6457" max="6457" width="22.140625" bestFit="1" customWidth="1"/>
    <col min="6458" max="6458" width="14" bestFit="1" customWidth="1"/>
    <col min="6459" max="6459" width="23.140625" bestFit="1" customWidth="1"/>
    <col min="6460" max="6460" width="14" bestFit="1" customWidth="1"/>
    <col min="6461" max="6461" width="23.140625" bestFit="1" customWidth="1"/>
    <col min="6462" max="6462" width="14" bestFit="1" customWidth="1"/>
    <col min="6463" max="6463" width="23.140625" bestFit="1" customWidth="1"/>
    <col min="6464" max="6464" width="14" bestFit="1" customWidth="1"/>
    <col min="6465" max="6465" width="22.140625" bestFit="1" customWidth="1"/>
    <col min="6466" max="6466" width="14" bestFit="1" customWidth="1"/>
    <col min="6467" max="6467" width="23.140625" bestFit="1" customWidth="1"/>
    <col min="6468" max="6468" width="14" bestFit="1" customWidth="1"/>
    <col min="6469" max="6469" width="23.140625" bestFit="1" customWidth="1"/>
    <col min="6470" max="6470" width="14" bestFit="1" customWidth="1"/>
    <col min="6471" max="6471" width="23.140625" bestFit="1" customWidth="1"/>
    <col min="6472" max="6472" width="14" bestFit="1" customWidth="1"/>
    <col min="6473" max="6473" width="22.140625" bestFit="1" customWidth="1"/>
    <col min="6474" max="6474" width="14" bestFit="1" customWidth="1"/>
    <col min="6475" max="6475" width="22.140625" bestFit="1" customWidth="1"/>
    <col min="6476" max="6476" width="14" bestFit="1" customWidth="1"/>
    <col min="6477" max="6477" width="23.140625" bestFit="1" customWidth="1"/>
    <col min="6478" max="6478" width="14" bestFit="1" customWidth="1"/>
    <col min="6479" max="6479" width="23.140625" bestFit="1" customWidth="1"/>
    <col min="6480" max="6480" width="14" bestFit="1" customWidth="1"/>
    <col min="6481" max="6481" width="23.140625" bestFit="1" customWidth="1"/>
    <col min="6482" max="6482" width="14" bestFit="1" customWidth="1"/>
    <col min="6483" max="6483" width="23.140625" bestFit="1" customWidth="1"/>
    <col min="6484" max="6484" width="14" bestFit="1" customWidth="1"/>
    <col min="6485" max="6485" width="23.140625" bestFit="1" customWidth="1"/>
    <col min="6486" max="6486" width="14" bestFit="1" customWidth="1"/>
    <col min="6487" max="6487" width="22.140625" bestFit="1" customWidth="1"/>
    <col min="6488" max="6488" width="14" bestFit="1" customWidth="1"/>
    <col min="6489" max="6489" width="23.140625" bestFit="1" customWidth="1"/>
    <col min="6490" max="6490" width="14" bestFit="1" customWidth="1"/>
    <col min="6491" max="6491" width="23.140625" bestFit="1" customWidth="1"/>
    <col min="6492" max="6492" width="14" bestFit="1" customWidth="1"/>
    <col min="6493" max="6493" width="23.140625" bestFit="1" customWidth="1"/>
    <col min="6494" max="6494" width="13" bestFit="1" customWidth="1"/>
    <col min="6495" max="6495" width="23.140625" bestFit="1" customWidth="1"/>
    <col min="6496" max="6496" width="14" bestFit="1" customWidth="1"/>
    <col min="6497" max="6497" width="23.140625" bestFit="1" customWidth="1"/>
    <col min="6498" max="6498" width="14" bestFit="1" customWidth="1"/>
    <col min="6499" max="6499" width="23.140625" bestFit="1" customWidth="1"/>
    <col min="6500" max="6500" width="14" bestFit="1" customWidth="1"/>
    <col min="6501" max="6501" width="23.140625" bestFit="1" customWidth="1"/>
    <col min="6502" max="6502" width="14" bestFit="1" customWidth="1"/>
    <col min="6503" max="6503" width="23.140625" bestFit="1" customWidth="1"/>
    <col min="6504" max="6504" width="14" bestFit="1" customWidth="1"/>
    <col min="6505" max="6505" width="23.140625" bestFit="1" customWidth="1"/>
    <col min="6506" max="6506" width="14" bestFit="1" customWidth="1"/>
    <col min="6507" max="6507" width="23.140625" bestFit="1" customWidth="1"/>
    <col min="6508" max="6508" width="14" bestFit="1" customWidth="1"/>
    <col min="6509" max="6509" width="23.140625" bestFit="1" customWidth="1"/>
    <col min="6510" max="6510" width="14" bestFit="1" customWidth="1"/>
    <col min="6511" max="6511" width="23.140625" bestFit="1" customWidth="1"/>
    <col min="6512" max="6512" width="13" bestFit="1" customWidth="1"/>
    <col min="6513" max="6513" width="23.140625" bestFit="1" customWidth="1"/>
    <col min="6514" max="6514" width="14" bestFit="1" customWidth="1"/>
    <col min="6515" max="6515" width="23.140625" bestFit="1" customWidth="1"/>
    <col min="6516" max="6516" width="14" bestFit="1" customWidth="1"/>
    <col min="6517" max="6517" width="23.140625" bestFit="1" customWidth="1"/>
    <col min="6518" max="6518" width="14" bestFit="1" customWidth="1"/>
    <col min="6519" max="6519" width="23.140625" bestFit="1" customWidth="1"/>
    <col min="6520" max="6520" width="14" bestFit="1" customWidth="1"/>
    <col min="6521" max="6521" width="22.140625" bestFit="1" customWidth="1"/>
    <col min="6522" max="6522" width="14" bestFit="1" customWidth="1"/>
    <col min="6523" max="6523" width="23.140625" bestFit="1" customWidth="1"/>
    <col min="6524" max="6524" width="14" bestFit="1" customWidth="1"/>
    <col min="6525" max="6525" width="23.140625" bestFit="1" customWidth="1"/>
    <col min="6526" max="6526" width="14" bestFit="1" customWidth="1"/>
    <col min="6527" max="6527" width="23.140625" bestFit="1" customWidth="1"/>
    <col min="6528" max="6528" width="14" bestFit="1" customWidth="1"/>
    <col min="6529" max="6529" width="23.140625" bestFit="1" customWidth="1"/>
    <col min="6530" max="6530" width="14" bestFit="1" customWidth="1"/>
    <col min="6531" max="6531" width="23.140625" bestFit="1" customWidth="1"/>
    <col min="6532" max="6532" width="14" bestFit="1" customWidth="1"/>
    <col min="6533" max="6534" width="5" bestFit="1" customWidth="1"/>
    <col min="6535" max="6535" width="23.140625" bestFit="1" customWidth="1"/>
    <col min="6536" max="6536" width="14" bestFit="1" customWidth="1"/>
    <col min="6537" max="6538" width="5" bestFit="1" customWidth="1"/>
    <col min="6539" max="6539" width="23.140625" bestFit="1" customWidth="1"/>
    <col min="6540" max="6540" width="14" bestFit="1" customWidth="1"/>
    <col min="6541" max="6541" width="23.140625" bestFit="1" customWidth="1"/>
    <col min="6542" max="6542" width="14" bestFit="1" customWidth="1"/>
    <col min="6543" max="6543" width="23.140625" bestFit="1" customWidth="1"/>
    <col min="6544" max="6544" width="14" bestFit="1" customWidth="1"/>
    <col min="6545" max="6545" width="23.140625" bestFit="1" customWidth="1"/>
    <col min="6546" max="6546" width="14" bestFit="1" customWidth="1"/>
    <col min="6547" max="6547" width="23.140625" bestFit="1" customWidth="1"/>
    <col min="6548" max="6548" width="13" bestFit="1" customWidth="1"/>
    <col min="6549" max="6549" width="23.140625" bestFit="1" customWidth="1"/>
    <col min="6550" max="6550" width="14" bestFit="1" customWidth="1"/>
    <col min="6551" max="6551" width="23.140625" bestFit="1" customWidth="1"/>
    <col min="6552" max="6552" width="13" bestFit="1" customWidth="1"/>
    <col min="6553" max="6553" width="23.140625" bestFit="1" customWidth="1"/>
    <col min="6554" max="6554" width="14" bestFit="1" customWidth="1"/>
    <col min="6555" max="6556" width="5" bestFit="1" customWidth="1"/>
    <col min="6557" max="6557" width="23.140625" bestFit="1" customWidth="1"/>
    <col min="6558" max="6558" width="14" bestFit="1" customWidth="1"/>
    <col min="6559" max="6559" width="23.140625" bestFit="1" customWidth="1"/>
    <col min="6560" max="6560" width="14" bestFit="1" customWidth="1"/>
    <col min="6561" max="6561" width="23.140625" bestFit="1" customWidth="1"/>
    <col min="6562" max="6562" width="14" bestFit="1" customWidth="1"/>
    <col min="6563" max="6563" width="23.140625" bestFit="1" customWidth="1"/>
    <col min="6564" max="6564" width="14" bestFit="1" customWidth="1"/>
    <col min="6565" max="6565" width="22.140625" bestFit="1" customWidth="1"/>
    <col min="6566" max="6566" width="14" bestFit="1" customWidth="1"/>
    <col min="6567" max="6567" width="23.140625" bestFit="1" customWidth="1"/>
    <col min="6568" max="6568" width="14" bestFit="1" customWidth="1"/>
    <col min="6569" max="6569" width="22.140625" bestFit="1" customWidth="1"/>
    <col min="6570" max="6570" width="14" bestFit="1" customWidth="1"/>
    <col min="6571" max="6571" width="23.140625" bestFit="1" customWidth="1"/>
    <col min="6572" max="6572" width="14" bestFit="1" customWidth="1"/>
    <col min="6573" max="6573" width="23.140625" bestFit="1" customWidth="1"/>
    <col min="6574" max="6574" width="14" bestFit="1" customWidth="1"/>
    <col min="6575" max="6575" width="23.140625" bestFit="1" customWidth="1"/>
    <col min="6576" max="6576" width="11" bestFit="1" customWidth="1"/>
    <col min="6577" max="6578" width="5" bestFit="1" customWidth="1"/>
    <col min="6579" max="6579" width="13.85546875" bestFit="1" customWidth="1"/>
    <col min="6580" max="6580" width="14" bestFit="1" customWidth="1"/>
    <col min="6581" max="6581" width="22.140625" bestFit="1" customWidth="1"/>
    <col min="6582" max="6582" width="14" bestFit="1" customWidth="1"/>
    <col min="6583" max="6583" width="22.140625" bestFit="1" customWidth="1"/>
    <col min="6584" max="6584" width="14" bestFit="1" customWidth="1"/>
    <col min="6585" max="6585" width="22.140625" bestFit="1" customWidth="1"/>
    <col min="6586" max="6586" width="14" bestFit="1" customWidth="1"/>
    <col min="6587" max="6587" width="23.140625" bestFit="1" customWidth="1"/>
    <col min="6588" max="6588" width="14" bestFit="1" customWidth="1"/>
    <col min="6589" max="6589" width="23.140625" bestFit="1" customWidth="1"/>
    <col min="6590" max="6590" width="14" bestFit="1" customWidth="1"/>
    <col min="6591" max="6591" width="23.140625" bestFit="1" customWidth="1"/>
    <col min="6592" max="6592" width="14" bestFit="1" customWidth="1"/>
    <col min="6593" max="6593" width="23.140625" bestFit="1" customWidth="1"/>
    <col min="6594" max="6594" width="14" bestFit="1" customWidth="1"/>
    <col min="6595" max="6595" width="20" bestFit="1" customWidth="1"/>
    <col min="6596" max="6596" width="13" bestFit="1" customWidth="1"/>
    <col min="6597" max="6597" width="23.140625" bestFit="1" customWidth="1"/>
    <col min="6598" max="6598" width="14" bestFit="1" customWidth="1"/>
    <col min="6599" max="6599" width="23.140625" bestFit="1" customWidth="1"/>
    <col min="6600" max="6600" width="14" bestFit="1" customWidth="1"/>
    <col min="6601" max="6601" width="23.140625" bestFit="1" customWidth="1"/>
    <col min="6602" max="6602" width="14" bestFit="1" customWidth="1"/>
    <col min="6603" max="6603" width="23.140625" bestFit="1" customWidth="1"/>
    <col min="6604" max="6604" width="14" bestFit="1" customWidth="1"/>
    <col min="6605" max="6605" width="23.140625" bestFit="1" customWidth="1"/>
    <col min="6606" max="6606" width="14" bestFit="1" customWidth="1"/>
    <col min="6607" max="6607" width="23.140625" bestFit="1" customWidth="1"/>
    <col min="6608" max="6608" width="14" bestFit="1" customWidth="1"/>
    <col min="6609" max="6609" width="23.140625" bestFit="1" customWidth="1"/>
    <col min="6610" max="6610" width="14" bestFit="1" customWidth="1"/>
    <col min="6611" max="6611" width="23.140625" bestFit="1" customWidth="1"/>
    <col min="6612" max="6612" width="14" bestFit="1" customWidth="1"/>
    <col min="6613" max="6613" width="23.140625" bestFit="1" customWidth="1"/>
    <col min="6614" max="6614" width="14" bestFit="1" customWidth="1"/>
    <col min="6615" max="6615" width="22.140625" bestFit="1" customWidth="1"/>
    <col min="6616" max="6616" width="14" bestFit="1" customWidth="1"/>
    <col min="6617" max="6617" width="23.140625" bestFit="1" customWidth="1"/>
    <col min="6618" max="6618" width="14" bestFit="1" customWidth="1"/>
    <col min="6619" max="6619" width="23.140625" bestFit="1" customWidth="1"/>
    <col min="6620" max="6620" width="14" bestFit="1" customWidth="1"/>
    <col min="6621" max="6621" width="23.140625" bestFit="1" customWidth="1"/>
    <col min="6622" max="6622" width="14" bestFit="1" customWidth="1"/>
    <col min="6623" max="6623" width="22.140625" bestFit="1" customWidth="1"/>
    <col min="6624" max="6624" width="14" bestFit="1" customWidth="1"/>
    <col min="6625" max="6625" width="23.140625" bestFit="1" customWidth="1"/>
    <col min="6626" max="6626" width="14" bestFit="1" customWidth="1"/>
    <col min="6627" max="6627" width="23.140625" bestFit="1" customWidth="1"/>
    <col min="6628" max="6628" width="14" bestFit="1" customWidth="1"/>
    <col min="6629" max="6629" width="23.140625" bestFit="1" customWidth="1"/>
    <col min="6630" max="6630" width="14" bestFit="1" customWidth="1"/>
    <col min="6631" max="6631" width="23.140625" bestFit="1" customWidth="1"/>
    <col min="6632" max="6632" width="14" bestFit="1" customWidth="1"/>
    <col min="6633" max="6633" width="23.140625" bestFit="1" customWidth="1"/>
    <col min="6634" max="6634" width="14" bestFit="1" customWidth="1"/>
    <col min="6635" max="6635" width="23.140625" bestFit="1" customWidth="1"/>
    <col min="6636" max="6636" width="14" bestFit="1" customWidth="1"/>
    <col min="6637" max="6637" width="23.140625" bestFit="1" customWidth="1"/>
    <col min="6638" max="6638" width="14" bestFit="1" customWidth="1"/>
    <col min="6639" max="6640" width="5" bestFit="1" customWidth="1"/>
    <col min="6641" max="6641" width="18" bestFit="1" customWidth="1"/>
    <col min="6642" max="6642" width="14" bestFit="1" customWidth="1"/>
    <col min="6643" max="6644" width="5" bestFit="1" customWidth="1"/>
    <col min="6645" max="6645" width="23.140625" bestFit="1" customWidth="1"/>
    <col min="6646" max="6646" width="14" bestFit="1" customWidth="1"/>
    <col min="6647" max="6647" width="23.140625" bestFit="1" customWidth="1"/>
    <col min="6648" max="6648" width="13" bestFit="1" customWidth="1"/>
    <col min="6649" max="6649" width="23.140625" bestFit="1" customWidth="1"/>
    <col min="6650" max="6650" width="14" bestFit="1" customWidth="1"/>
    <col min="6651" max="6651" width="23.140625" bestFit="1" customWidth="1"/>
    <col min="6652" max="6652" width="12" bestFit="1" customWidth="1"/>
    <col min="6653" max="6653" width="23.140625" bestFit="1" customWidth="1"/>
    <col min="6654" max="6654" width="14" bestFit="1" customWidth="1"/>
    <col min="6655" max="6655" width="23.140625" bestFit="1" customWidth="1"/>
    <col min="6656" max="6656" width="14" bestFit="1" customWidth="1"/>
    <col min="6657" max="6657" width="23.140625" bestFit="1" customWidth="1"/>
    <col min="6658" max="6658" width="12" bestFit="1" customWidth="1"/>
    <col min="6659" max="6659" width="23.140625" bestFit="1" customWidth="1"/>
    <col min="6660" max="6660" width="14" bestFit="1" customWidth="1"/>
    <col min="6661" max="6661" width="22.140625" bestFit="1" customWidth="1"/>
    <col min="6662" max="6662" width="14" bestFit="1" customWidth="1"/>
    <col min="6663" max="6663" width="22.140625" bestFit="1" customWidth="1"/>
    <col min="6664" max="6664" width="14" bestFit="1" customWidth="1"/>
    <col min="6665" max="6665" width="23.140625" bestFit="1" customWidth="1"/>
    <col min="6666" max="6666" width="14" bestFit="1" customWidth="1"/>
    <col min="6667" max="6667" width="23.140625" bestFit="1" customWidth="1"/>
    <col min="6668" max="6668" width="14" bestFit="1" customWidth="1"/>
    <col min="6669" max="6669" width="22.140625" bestFit="1" customWidth="1"/>
    <col min="6670" max="6670" width="14" bestFit="1" customWidth="1"/>
    <col min="6671" max="6671" width="23.140625" bestFit="1" customWidth="1"/>
    <col min="6672" max="6672" width="14" bestFit="1" customWidth="1"/>
    <col min="6673" max="6673" width="23.140625" bestFit="1" customWidth="1"/>
    <col min="6674" max="6674" width="14" bestFit="1" customWidth="1"/>
    <col min="6675" max="6675" width="23.140625" bestFit="1" customWidth="1"/>
    <col min="6676" max="6676" width="14" bestFit="1" customWidth="1"/>
    <col min="6677" max="6677" width="23.140625" bestFit="1" customWidth="1"/>
    <col min="6678" max="6678" width="14" bestFit="1" customWidth="1"/>
    <col min="6679" max="6679" width="23.140625" bestFit="1" customWidth="1"/>
    <col min="6680" max="6680" width="14" bestFit="1" customWidth="1"/>
    <col min="6681" max="6681" width="23.140625" bestFit="1" customWidth="1"/>
    <col min="6682" max="6682" width="14" bestFit="1" customWidth="1"/>
    <col min="6683" max="6683" width="23.140625" bestFit="1" customWidth="1"/>
    <col min="6684" max="6684" width="8" bestFit="1" customWidth="1"/>
    <col min="6685" max="6686" width="5" bestFit="1" customWidth="1"/>
    <col min="6687" max="6687" width="10.7109375" bestFit="1" customWidth="1"/>
    <col min="6688" max="6688" width="14" bestFit="1" customWidth="1"/>
    <col min="6689" max="6689" width="23.140625" bestFit="1" customWidth="1"/>
    <col min="6690" max="6690" width="14" bestFit="1" customWidth="1"/>
    <col min="6691" max="6691" width="23.140625" bestFit="1" customWidth="1"/>
    <col min="6692" max="6692" width="13" bestFit="1" customWidth="1"/>
    <col min="6693" max="6693" width="23.140625" bestFit="1" customWidth="1"/>
    <col min="6694" max="6694" width="14" bestFit="1" customWidth="1"/>
    <col min="6695" max="6695" width="23.140625" bestFit="1" customWidth="1"/>
    <col min="6696" max="6696" width="13" bestFit="1" customWidth="1"/>
    <col min="6697" max="6697" width="23.140625" bestFit="1" customWidth="1"/>
    <col min="6698" max="6698" width="14" bestFit="1" customWidth="1"/>
    <col min="6699" max="6699" width="23.140625" bestFit="1" customWidth="1"/>
    <col min="6700" max="6700" width="14" bestFit="1" customWidth="1"/>
    <col min="6701" max="6701" width="21" bestFit="1" customWidth="1"/>
    <col min="6702" max="6702" width="14" bestFit="1" customWidth="1"/>
    <col min="6703" max="6703" width="23.140625" bestFit="1" customWidth="1"/>
    <col min="6704" max="6704" width="14" bestFit="1" customWidth="1"/>
    <col min="6705" max="6705" width="23.140625" bestFit="1" customWidth="1"/>
    <col min="6706" max="6706" width="14" bestFit="1" customWidth="1"/>
    <col min="6707" max="6707" width="23.140625" bestFit="1" customWidth="1"/>
    <col min="6708" max="6708" width="14" bestFit="1" customWidth="1"/>
    <col min="6709" max="6709" width="23.140625" bestFit="1" customWidth="1"/>
    <col min="6710" max="6710" width="13" bestFit="1" customWidth="1"/>
    <col min="6711" max="6712" width="5" bestFit="1" customWidth="1"/>
    <col min="6713" max="6713" width="15.85546875" bestFit="1" customWidth="1"/>
    <col min="6714" max="6714" width="13" bestFit="1" customWidth="1"/>
    <col min="6715" max="6715" width="23.140625" bestFit="1" customWidth="1"/>
    <col min="6716" max="6716" width="10" bestFit="1" customWidth="1"/>
    <col min="6717" max="6718" width="5" bestFit="1" customWidth="1"/>
    <col min="6719" max="6719" width="12.7109375" bestFit="1" customWidth="1"/>
    <col min="6720" max="6720" width="14" bestFit="1" customWidth="1"/>
    <col min="6721" max="6721" width="23.140625" bestFit="1" customWidth="1"/>
    <col min="6722" max="6722" width="14" bestFit="1" customWidth="1"/>
    <col min="6723" max="6723" width="23.140625" bestFit="1" customWidth="1"/>
    <col min="6724" max="6724" width="14" bestFit="1" customWidth="1"/>
    <col min="6725" max="6725" width="23.140625" bestFit="1" customWidth="1"/>
    <col min="6726" max="6726" width="13" bestFit="1" customWidth="1"/>
    <col min="6727" max="6727" width="23.140625" bestFit="1" customWidth="1"/>
    <col min="6728" max="6728" width="14" bestFit="1" customWidth="1"/>
    <col min="6729" max="6729" width="23.140625" bestFit="1" customWidth="1"/>
    <col min="6730" max="6730" width="14" bestFit="1" customWidth="1"/>
    <col min="6731" max="6731" width="23.140625" bestFit="1" customWidth="1"/>
    <col min="6732" max="6732" width="14" bestFit="1" customWidth="1"/>
    <col min="6733" max="6733" width="23.140625" bestFit="1" customWidth="1"/>
    <col min="6734" max="6734" width="14" bestFit="1" customWidth="1"/>
    <col min="6735" max="6735" width="22.140625" bestFit="1" customWidth="1"/>
    <col min="6736" max="6736" width="14" bestFit="1" customWidth="1"/>
    <col min="6737" max="6737" width="23.140625" bestFit="1" customWidth="1"/>
    <col min="6738" max="6738" width="14" bestFit="1" customWidth="1"/>
    <col min="6739" max="6739" width="22.140625" bestFit="1" customWidth="1"/>
    <col min="6740" max="6740" width="13" bestFit="1" customWidth="1"/>
    <col min="6741" max="6741" width="23.140625" bestFit="1" customWidth="1"/>
    <col min="6742" max="6742" width="14" bestFit="1" customWidth="1"/>
    <col min="6743" max="6743" width="23.140625" bestFit="1" customWidth="1"/>
    <col min="6744" max="6744" width="14" bestFit="1" customWidth="1"/>
    <col min="6745" max="6745" width="22.140625" bestFit="1" customWidth="1"/>
    <col min="6746" max="6746" width="14" bestFit="1" customWidth="1"/>
    <col min="6747" max="6747" width="22.140625" bestFit="1" customWidth="1"/>
    <col min="6748" max="6748" width="14" bestFit="1" customWidth="1"/>
    <col min="6749" max="6749" width="23.140625" bestFit="1" customWidth="1"/>
    <col min="6750" max="6750" width="14" bestFit="1" customWidth="1"/>
    <col min="6751" max="6751" width="23.140625" bestFit="1" customWidth="1"/>
    <col min="6752" max="6752" width="13" bestFit="1" customWidth="1"/>
    <col min="6753" max="6753" width="23.140625" bestFit="1" customWidth="1"/>
    <col min="6754" max="6754" width="14" bestFit="1" customWidth="1"/>
    <col min="6755" max="6755" width="23.140625" bestFit="1" customWidth="1"/>
    <col min="6756" max="6756" width="14" bestFit="1" customWidth="1"/>
    <col min="6757" max="6757" width="23.140625" bestFit="1" customWidth="1"/>
    <col min="6758" max="6758" width="14" bestFit="1" customWidth="1"/>
    <col min="6759" max="6759" width="23.140625" bestFit="1" customWidth="1"/>
    <col min="6760" max="6760" width="14" bestFit="1" customWidth="1"/>
    <col min="6761" max="6761" width="23.140625" bestFit="1" customWidth="1"/>
    <col min="6762" max="6762" width="14" bestFit="1" customWidth="1"/>
    <col min="6763" max="6763" width="5" bestFit="1" customWidth="1"/>
    <col min="6764" max="6764" width="23.140625" bestFit="1" customWidth="1"/>
    <col min="6765" max="6765" width="14" bestFit="1" customWidth="1"/>
    <col min="6766" max="6767" width="5" bestFit="1" customWidth="1"/>
    <col min="6768" max="6768" width="23.140625" bestFit="1" customWidth="1"/>
    <col min="6769" max="6769" width="14" bestFit="1" customWidth="1"/>
    <col min="6770" max="6770" width="23.140625" bestFit="1" customWidth="1"/>
    <col min="6771" max="6771" width="14" bestFit="1" customWidth="1"/>
    <col min="6772" max="6772" width="23.140625" bestFit="1" customWidth="1"/>
    <col min="6773" max="6773" width="14" bestFit="1" customWidth="1"/>
    <col min="6774" max="6774" width="23.140625" bestFit="1" customWidth="1"/>
    <col min="6775" max="6775" width="14" bestFit="1" customWidth="1"/>
    <col min="6776" max="6776" width="23.140625" bestFit="1" customWidth="1"/>
    <col min="6777" max="6777" width="14" bestFit="1" customWidth="1"/>
    <col min="6778" max="6778" width="23.140625" bestFit="1" customWidth="1"/>
    <col min="6779" max="6779" width="14" bestFit="1" customWidth="1"/>
    <col min="6780" max="6780" width="23.140625" bestFit="1" customWidth="1"/>
    <col min="6781" max="6781" width="14" bestFit="1" customWidth="1"/>
    <col min="6782" max="6782" width="23.140625" bestFit="1" customWidth="1"/>
    <col min="6783" max="6783" width="14" bestFit="1" customWidth="1"/>
    <col min="6784" max="6784" width="23.140625" bestFit="1" customWidth="1"/>
    <col min="6785" max="6785" width="14" bestFit="1" customWidth="1"/>
    <col min="6786" max="6786" width="23.140625" bestFit="1" customWidth="1"/>
    <col min="6787" max="6787" width="14" bestFit="1" customWidth="1"/>
    <col min="6788" max="6789" width="5" bestFit="1" customWidth="1"/>
    <col min="6790" max="6790" width="23.140625" bestFit="1" customWidth="1"/>
    <col min="6791" max="6791" width="14" bestFit="1" customWidth="1"/>
    <col min="6792" max="6792" width="23.140625" bestFit="1" customWidth="1"/>
    <col min="6793" max="6793" width="14" bestFit="1" customWidth="1"/>
    <col min="6794" max="6794" width="23.140625" bestFit="1" customWidth="1"/>
    <col min="6795" max="6795" width="14" bestFit="1" customWidth="1"/>
    <col min="6796" max="6796" width="23.140625" bestFit="1" customWidth="1"/>
    <col min="6797" max="6797" width="14" bestFit="1" customWidth="1"/>
    <col min="6798" max="6798" width="23.140625" bestFit="1" customWidth="1"/>
    <col min="6799" max="6799" width="14" bestFit="1" customWidth="1"/>
    <col min="6800" max="6800" width="23.140625" bestFit="1" customWidth="1"/>
    <col min="6801" max="6801" width="14" bestFit="1" customWidth="1"/>
    <col min="6802" max="6802" width="23.140625" bestFit="1" customWidth="1"/>
    <col min="6803" max="6803" width="13" bestFit="1" customWidth="1"/>
    <col min="6804" max="6804" width="22.140625" bestFit="1" customWidth="1"/>
    <col min="6805" max="6805" width="13" bestFit="1" customWidth="1"/>
    <col min="6806" max="6806" width="23.140625" bestFit="1" customWidth="1"/>
    <col min="6807" max="6807" width="14" bestFit="1" customWidth="1"/>
    <col min="6808" max="6808" width="23.140625" bestFit="1" customWidth="1"/>
    <col min="6809" max="6809" width="14" bestFit="1" customWidth="1"/>
    <col min="6810" max="6810" width="23.140625" bestFit="1" customWidth="1"/>
    <col min="6811" max="6811" width="14" bestFit="1" customWidth="1"/>
    <col min="6812" max="6812" width="23.140625" bestFit="1" customWidth="1"/>
    <col min="6813" max="6813" width="14" bestFit="1" customWidth="1"/>
    <col min="6814" max="6814" width="23.140625" bestFit="1" customWidth="1"/>
    <col min="6815" max="6815" width="13" bestFit="1" customWidth="1"/>
    <col min="6816" max="6816" width="23.140625" bestFit="1" customWidth="1"/>
    <col min="6817" max="6817" width="13" bestFit="1" customWidth="1"/>
    <col min="6818" max="6818" width="23.140625" bestFit="1" customWidth="1"/>
    <col min="6819" max="6819" width="14" bestFit="1" customWidth="1"/>
    <col min="6820" max="6821" width="5" bestFit="1" customWidth="1"/>
    <col min="6822" max="6822" width="23.140625" bestFit="1" customWidth="1"/>
    <col min="6823" max="6823" width="14" bestFit="1" customWidth="1"/>
    <col min="6824" max="6824" width="23.140625" bestFit="1" customWidth="1"/>
    <col min="6825" max="6825" width="14" bestFit="1" customWidth="1"/>
    <col min="6826" max="6826" width="23.140625" bestFit="1" customWidth="1"/>
    <col min="6827" max="6827" width="14" bestFit="1" customWidth="1"/>
    <col min="6828" max="6828" width="23.140625" bestFit="1" customWidth="1"/>
    <col min="6829" max="6829" width="14" bestFit="1" customWidth="1"/>
    <col min="6830" max="6830" width="23.140625" bestFit="1" customWidth="1"/>
    <col min="6831" max="6831" width="14" bestFit="1" customWidth="1"/>
    <col min="6832" max="6832" width="23.140625" bestFit="1" customWidth="1"/>
    <col min="6833" max="6833" width="14" bestFit="1" customWidth="1"/>
    <col min="6834" max="6834" width="23.140625" bestFit="1" customWidth="1"/>
    <col min="6835" max="6835" width="13" bestFit="1" customWidth="1"/>
    <col min="6836" max="6836" width="23.140625" bestFit="1" customWidth="1"/>
    <col min="6837" max="6837" width="14" bestFit="1" customWidth="1"/>
    <col min="6838" max="6838" width="23.140625" bestFit="1" customWidth="1"/>
    <col min="6839" max="6839" width="14" bestFit="1" customWidth="1"/>
    <col min="6840" max="6840" width="23.140625" bestFit="1" customWidth="1"/>
    <col min="6841" max="6841" width="14" bestFit="1" customWidth="1"/>
    <col min="6842" max="6842" width="22.140625" bestFit="1" customWidth="1"/>
    <col min="6843" max="6843" width="14" bestFit="1" customWidth="1"/>
    <col min="6844" max="6844" width="23.140625" bestFit="1" customWidth="1"/>
    <col min="6845" max="6845" width="14" bestFit="1" customWidth="1"/>
    <col min="6846" max="6846" width="23.140625" bestFit="1" customWidth="1"/>
    <col min="6847" max="6847" width="14" bestFit="1" customWidth="1"/>
    <col min="6848" max="6848" width="23.140625" bestFit="1" customWidth="1"/>
    <col min="6849" max="6849" width="14" bestFit="1" customWidth="1"/>
    <col min="6850" max="6850" width="23.140625" bestFit="1" customWidth="1"/>
    <col min="6851" max="6851" width="14" bestFit="1" customWidth="1"/>
    <col min="6852" max="6852" width="23.140625" bestFit="1" customWidth="1"/>
    <col min="6853" max="6853" width="14" bestFit="1" customWidth="1"/>
    <col min="6854" max="6854" width="23.140625" bestFit="1" customWidth="1"/>
    <col min="6855" max="6855" width="14" bestFit="1" customWidth="1"/>
    <col min="6856" max="6856" width="23.140625" bestFit="1" customWidth="1"/>
    <col min="6857" max="6857" width="14" bestFit="1" customWidth="1"/>
    <col min="6858" max="6858" width="23.140625" bestFit="1" customWidth="1"/>
    <col min="6859" max="6859" width="14" bestFit="1" customWidth="1"/>
    <col min="6860" max="6860" width="23.140625" bestFit="1" customWidth="1"/>
    <col min="6861" max="6861" width="14" bestFit="1" customWidth="1"/>
    <col min="6862" max="6862" width="22.140625" bestFit="1" customWidth="1"/>
    <col min="6863" max="6863" width="14" bestFit="1" customWidth="1"/>
    <col min="6864" max="6864" width="23.140625" bestFit="1" customWidth="1"/>
    <col min="6865" max="6865" width="14" bestFit="1" customWidth="1"/>
    <col min="6866" max="6866" width="23.140625" bestFit="1" customWidth="1"/>
    <col min="6867" max="6867" width="14" bestFit="1" customWidth="1"/>
    <col min="6868" max="6868" width="23.140625" bestFit="1" customWidth="1"/>
    <col min="6869" max="6869" width="14" bestFit="1" customWidth="1"/>
    <col min="6870" max="6871" width="5" bestFit="1" customWidth="1"/>
    <col min="6872" max="6872" width="23.140625" bestFit="1" customWidth="1"/>
    <col min="6873" max="6873" width="14" bestFit="1" customWidth="1"/>
    <col min="6874" max="6875" width="5" bestFit="1" customWidth="1"/>
    <col min="6876" max="6876" width="23.140625" bestFit="1" customWidth="1"/>
    <col min="6877" max="6877" width="14" bestFit="1" customWidth="1"/>
    <col min="6878" max="6878" width="22.140625" bestFit="1" customWidth="1"/>
    <col min="6879" max="6879" width="14" bestFit="1" customWidth="1"/>
    <col min="6880" max="6880" width="23.140625" bestFit="1" customWidth="1"/>
    <col min="6881" max="6881" width="14" bestFit="1" customWidth="1"/>
    <col min="6882" max="6882" width="23.140625" bestFit="1" customWidth="1"/>
    <col min="6883" max="6883" width="13" bestFit="1" customWidth="1"/>
    <col min="6884" max="6884" width="23.140625" bestFit="1" customWidth="1"/>
    <col min="6885" max="6885" width="14" bestFit="1" customWidth="1"/>
    <col min="6886" max="6886" width="23.140625" bestFit="1" customWidth="1"/>
    <col min="6887" max="6887" width="14" bestFit="1" customWidth="1"/>
    <col min="6888" max="6888" width="23.140625" bestFit="1" customWidth="1"/>
    <col min="6889" max="6889" width="14" bestFit="1" customWidth="1"/>
    <col min="6890" max="6890" width="23.140625" bestFit="1" customWidth="1"/>
    <col min="6891" max="6891" width="14" bestFit="1" customWidth="1"/>
    <col min="6892" max="6892" width="23.140625" bestFit="1" customWidth="1"/>
    <col min="6893" max="6893" width="7" bestFit="1" customWidth="1"/>
    <col min="6894" max="6895" width="5" bestFit="1" customWidth="1"/>
    <col min="6896" max="6896" width="9.7109375" bestFit="1" customWidth="1"/>
    <col min="6897" max="6897" width="14" bestFit="1" customWidth="1"/>
    <col min="6898" max="6898" width="23.140625" bestFit="1" customWidth="1"/>
    <col min="6899" max="6899" width="13" bestFit="1" customWidth="1"/>
    <col min="6900" max="6900" width="23.140625" bestFit="1" customWidth="1"/>
    <col min="6901" max="6901" width="14" bestFit="1" customWidth="1"/>
    <col min="6902" max="6902" width="23.140625" bestFit="1" customWidth="1"/>
    <col min="6903" max="6903" width="14" bestFit="1" customWidth="1"/>
    <col min="6904" max="6904" width="23.140625" bestFit="1" customWidth="1"/>
    <col min="6905" max="6905" width="14" bestFit="1" customWidth="1"/>
    <col min="6906" max="6906" width="23.140625" bestFit="1" customWidth="1"/>
    <col min="6907" max="6907" width="14" bestFit="1" customWidth="1"/>
    <col min="6908" max="6908" width="23.140625" bestFit="1" customWidth="1"/>
    <col min="6909" max="6909" width="14" bestFit="1" customWidth="1"/>
    <col min="6910" max="6910" width="23.140625" bestFit="1" customWidth="1"/>
    <col min="6911" max="6911" width="14" bestFit="1" customWidth="1"/>
    <col min="6912" max="6912" width="23.140625" bestFit="1" customWidth="1"/>
    <col min="6913" max="6913" width="14" bestFit="1" customWidth="1"/>
    <col min="6914" max="6914" width="23.140625" bestFit="1" customWidth="1"/>
    <col min="6915" max="6915" width="13" bestFit="1" customWidth="1"/>
    <col min="6916" max="6916" width="23.140625" bestFit="1" customWidth="1"/>
    <col min="6917" max="6917" width="14" bestFit="1" customWidth="1"/>
    <col min="6918" max="6918" width="22.140625" bestFit="1" customWidth="1"/>
    <col min="6919" max="6919" width="14" bestFit="1" customWidth="1"/>
    <col min="6920" max="6920" width="23.140625" bestFit="1" customWidth="1"/>
    <col min="6921" max="6921" width="14" bestFit="1" customWidth="1"/>
    <col min="6922" max="6922" width="22.140625" bestFit="1" customWidth="1"/>
    <col min="6923" max="6923" width="14" bestFit="1" customWidth="1"/>
    <col min="6924" max="6924" width="22.140625" bestFit="1" customWidth="1"/>
    <col min="6925" max="6925" width="14" bestFit="1" customWidth="1"/>
    <col min="6926" max="6926" width="23.140625" bestFit="1" customWidth="1"/>
    <col min="6927" max="6927" width="7" bestFit="1" customWidth="1"/>
    <col min="6928" max="6929" width="5" bestFit="1" customWidth="1"/>
    <col min="6930" max="6930" width="9.7109375" bestFit="1" customWidth="1"/>
    <col min="6931" max="6931" width="14" bestFit="1" customWidth="1"/>
    <col min="6932" max="6932" width="23.140625" bestFit="1" customWidth="1"/>
    <col min="6933" max="6933" width="14" bestFit="1" customWidth="1"/>
    <col min="6934" max="6934" width="23.140625" bestFit="1" customWidth="1"/>
    <col min="6935" max="6935" width="14" bestFit="1" customWidth="1"/>
    <col min="6936" max="6936" width="23.140625" bestFit="1" customWidth="1"/>
    <col min="6937" max="6937" width="14" bestFit="1" customWidth="1"/>
    <col min="6938" max="6938" width="23.140625" bestFit="1" customWidth="1"/>
    <col min="6939" max="6939" width="14" bestFit="1" customWidth="1"/>
    <col min="6940" max="6940" width="23.140625" bestFit="1" customWidth="1"/>
    <col min="6941" max="6941" width="14" bestFit="1" customWidth="1"/>
    <col min="6942" max="6942" width="23.140625" bestFit="1" customWidth="1"/>
    <col min="6943" max="6943" width="14" bestFit="1" customWidth="1"/>
    <col min="6944" max="6944" width="23.140625" bestFit="1" customWidth="1"/>
    <col min="6945" max="6945" width="14" bestFit="1" customWidth="1"/>
    <col min="6946" max="6946" width="23.140625" bestFit="1" customWidth="1"/>
    <col min="6947" max="6947" width="14" bestFit="1" customWidth="1"/>
    <col min="6948" max="6948" width="23.140625" bestFit="1" customWidth="1"/>
    <col min="6949" max="6949" width="14" bestFit="1" customWidth="1"/>
    <col min="6950" max="6950" width="23.140625" bestFit="1" customWidth="1"/>
    <col min="6951" max="6951" width="14" bestFit="1" customWidth="1"/>
    <col min="6952" max="6953" width="5" bestFit="1" customWidth="1"/>
    <col min="6954" max="6954" width="23.140625" bestFit="1" customWidth="1"/>
    <col min="6955" max="6955" width="14" bestFit="1" customWidth="1"/>
    <col min="6956" max="6956" width="23.140625" bestFit="1" customWidth="1"/>
    <col min="6957" max="6957" width="14" bestFit="1" customWidth="1"/>
    <col min="6958" max="6958" width="23.140625" bestFit="1" customWidth="1"/>
    <col min="6959" max="6959" width="14" bestFit="1" customWidth="1"/>
    <col min="6960" max="6960" width="23.140625" bestFit="1" customWidth="1"/>
    <col min="6961" max="6961" width="14" bestFit="1" customWidth="1"/>
    <col min="6962" max="6962" width="23.140625" bestFit="1" customWidth="1"/>
    <col min="6963" max="6963" width="14" bestFit="1" customWidth="1"/>
    <col min="6964" max="6964" width="23.140625" bestFit="1" customWidth="1"/>
    <col min="6965" max="6965" width="14" bestFit="1" customWidth="1"/>
    <col min="6966" max="6966" width="22.140625" bestFit="1" customWidth="1"/>
    <col min="6967" max="6967" width="14" bestFit="1" customWidth="1"/>
    <col min="6968" max="6968" width="23.140625" bestFit="1" customWidth="1"/>
    <col min="6969" max="6969" width="14" bestFit="1" customWidth="1"/>
    <col min="6970" max="6970" width="23.140625" bestFit="1" customWidth="1"/>
    <col min="6971" max="6971" width="14" bestFit="1" customWidth="1"/>
    <col min="6972" max="6972" width="23.140625" bestFit="1" customWidth="1"/>
    <col min="6973" max="6973" width="14" bestFit="1" customWidth="1"/>
    <col min="6974" max="6974" width="23.140625" bestFit="1" customWidth="1"/>
    <col min="6975" max="6975" width="14" bestFit="1" customWidth="1"/>
    <col min="6976" max="6976" width="22.140625" bestFit="1" customWidth="1"/>
    <col min="6977" max="6977" width="13" bestFit="1" customWidth="1"/>
    <col min="6978" max="6978" width="23.140625" bestFit="1" customWidth="1"/>
    <col min="6979" max="6979" width="14" bestFit="1" customWidth="1"/>
    <col min="6980" max="6980" width="23.140625" bestFit="1" customWidth="1"/>
    <col min="6981" max="6981" width="14" bestFit="1" customWidth="1"/>
    <col min="6982" max="6982" width="22.140625" bestFit="1" customWidth="1"/>
    <col min="6983" max="6983" width="14" bestFit="1" customWidth="1"/>
    <col min="6984" max="6984" width="23.140625" bestFit="1" customWidth="1"/>
    <col min="6985" max="6985" width="14" bestFit="1" customWidth="1"/>
    <col min="6986" max="6986" width="23.140625" bestFit="1" customWidth="1"/>
    <col min="6987" max="6987" width="8" bestFit="1" customWidth="1"/>
    <col min="6988" max="6989" width="5" bestFit="1" customWidth="1"/>
    <col min="6990" max="6990" width="10.7109375" bestFit="1" customWidth="1"/>
    <col min="6991" max="6991" width="14" bestFit="1" customWidth="1"/>
    <col min="6992" max="6992" width="23.140625" bestFit="1" customWidth="1"/>
    <col min="6993" max="6993" width="14" bestFit="1" customWidth="1"/>
    <col min="6994" max="6994" width="23.140625" bestFit="1" customWidth="1"/>
    <col min="6995" max="6995" width="14" bestFit="1" customWidth="1"/>
    <col min="6996" max="6996" width="23.140625" bestFit="1" customWidth="1"/>
    <col min="6997" max="6997" width="13" bestFit="1" customWidth="1"/>
    <col min="6998" max="6998" width="23.140625" bestFit="1" customWidth="1"/>
    <col min="6999" max="6999" width="14" bestFit="1" customWidth="1"/>
    <col min="7000" max="7000" width="23.140625" bestFit="1" customWidth="1"/>
    <col min="7001" max="7001" width="14" bestFit="1" customWidth="1"/>
    <col min="7002" max="7002" width="23.140625" bestFit="1" customWidth="1"/>
    <col min="7003" max="7003" width="14" bestFit="1" customWidth="1"/>
    <col min="7004" max="7004" width="23.140625" bestFit="1" customWidth="1"/>
    <col min="7005" max="7005" width="14" bestFit="1" customWidth="1"/>
    <col min="7006" max="7006" width="23.140625" bestFit="1" customWidth="1"/>
    <col min="7007" max="7007" width="14" bestFit="1" customWidth="1"/>
    <col min="7008" max="7008" width="23.140625" bestFit="1" customWidth="1"/>
    <col min="7009" max="7009" width="14" bestFit="1" customWidth="1"/>
    <col min="7010" max="7010" width="21" bestFit="1" customWidth="1"/>
    <col min="7011" max="7011" width="14" bestFit="1" customWidth="1"/>
    <col min="7012" max="7012" width="23.140625" bestFit="1" customWidth="1"/>
    <col min="7013" max="7013" width="14" bestFit="1" customWidth="1"/>
    <col min="7014" max="7015" width="5" bestFit="1" customWidth="1"/>
    <col min="7016" max="7016" width="23.140625" bestFit="1" customWidth="1"/>
    <col min="7017" max="7017" width="13" bestFit="1" customWidth="1"/>
    <col min="7018" max="7018" width="23.140625" bestFit="1" customWidth="1"/>
    <col min="7019" max="7019" width="14" bestFit="1" customWidth="1"/>
    <col min="7020" max="7020" width="23.140625" bestFit="1" customWidth="1"/>
    <col min="7021" max="7021" width="14" bestFit="1" customWidth="1"/>
    <col min="7022" max="7022" width="23.140625" bestFit="1" customWidth="1"/>
    <col min="7023" max="7023" width="14" bestFit="1" customWidth="1"/>
    <col min="7024" max="7024" width="23.140625" bestFit="1" customWidth="1"/>
    <col min="7025" max="7025" width="14" bestFit="1" customWidth="1"/>
    <col min="7026" max="7026" width="23.140625" bestFit="1" customWidth="1"/>
    <col min="7027" max="7027" width="14" bestFit="1" customWidth="1"/>
    <col min="7028" max="7028" width="23.140625" bestFit="1" customWidth="1"/>
    <col min="7029" max="7029" width="14" bestFit="1" customWidth="1"/>
    <col min="7030" max="7030" width="23.140625" bestFit="1" customWidth="1"/>
    <col min="7031" max="7031" width="14" bestFit="1" customWidth="1"/>
    <col min="7032" max="7032" width="23.140625" bestFit="1" customWidth="1"/>
    <col min="7033" max="7033" width="14" bestFit="1" customWidth="1"/>
    <col min="7034" max="7034" width="23.140625" bestFit="1" customWidth="1"/>
    <col min="7035" max="7035" width="14" bestFit="1" customWidth="1"/>
    <col min="7036" max="7037" width="5" bestFit="1" customWidth="1"/>
    <col min="7038" max="7038" width="23.140625" bestFit="1" customWidth="1"/>
    <col min="7039" max="7039" width="14" bestFit="1" customWidth="1"/>
    <col min="7040" max="7040" width="23.140625" bestFit="1" customWidth="1"/>
    <col min="7041" max="7041" width="14" bestFit="1" customWidth="1"/>
    <col min="7042" max="7043" width="5" bestFit="1" customWidth="1"/>
    <col min="7044" max="7044" width="23.140625" bestFit="1" customWidth="1"/>
    <col min="7045" max="7045" width="14" bestFit="1" customWidth="1"/>
    <col min="7046" max="7046" width="23.140625" bestFit="1" customWidth="1"/>
    <col min="7047" max="7047" width="14" bestFit="1" customWidth="1"/>
    <col min="7048" max="7048" width="23.140625" bestFit="1" customWidth="1"/>
    <col min="7049" max="7049" width="14" bestFit="1" customWidth="1"/>
    <col min="7050" max="7050" width="23.140625" bestFit="1" customWidth="1"/>
    <col min="7051" max="7051" width="14" bestFit="1" customWidth="1"/>
    <col min="7052" max="7052" width="23.140625" bestFit="1" customWidth="1"/>
    <col min="7053" max="7053" width="14" bestFit="1" customWidth="1"/>
    <col min="7054" max="7054" width="23.140625" bestFit="1" customWidth="1"/>
    <col min="7055" max="7055" width="14" bestFit="1" customWidth="1"/>
    <col min="7056" max="7056" width="23.140625" bestFit="1" customWidth="1"/>
    <col min="7057" max="7057" width="14" bestFit="1" customWidth="1"/>
    <col min="7058" max="7058" width="23.140625" bestFit="1" customWidth="1"/>
    <col min="7059" max="7059" width="14" bestFit="1" customWidth="1"/>
    <col min="7060" max="7060" width="23.140625" bestFit="1" customWidth="1"/>
    <col min="7061" max="7061" width="14" bestFit="1" customWidth="1"/>
    <col min="7062" max="7062" width="23.140625" bestFit="1" customWidth="1"/>
    <col min="7063" max="7063" width="14" bestFit="1" customWidth="1"/>
    <col min="7064" max="7064" width="23.140625" bestFit="1" customWidth="1"/>
    <col min="7065" max="7065" width="14" bestFit="1" customWidth="1"/>
    <col min="7066" max="7066" width="23.140625" bestFit="1" customWidth="1"/>
    <col min="7067" max="7067" width="14" bestFit="1" customWidth="1"/>
    <col min="7068" max="7068" width="21" bestFit="1" customWidth="1"/>
    <col min="7069" max="7069" width="14" bestFit="1" customWidth="1"/>
    <col min="7070" max="7070" width="23.140625" bestFit="1" customWidth="1"/>
    <col min="7071" max="7071" width="14" bestFit="1" customWidth="1"/>
    <col min="7072" max="7072" width="23.140625" bestFit="1" customWidth="1"/>
    <col min="7073" max="7073" width="14" bestFit="1" customWidth="1"/>
    <col min="7074" max="7074" width="23.140625" bestFit="1" customWidth="1"/>
    <col min="7075" max="7075" width="14" bestFit="1" customWidth="1"/>
    <col min="7076" max="7076" width="23.140625" bestFit="1" customWidth="1"/>
    <col min="7077" max="7077" width="14" bestFit="1" customWidth="1"/>
    <col min="7078" max="7078" width="23.140625" bestFit="1" customWidth="1"/>
    <col min="7079" max="7079" width="14" bestFit="1" customWidth="1"/>
    <col min="7080" max="7080" width="23.140625" bestFit="1" customWidth="1"/>
    <col min="7081" max="7081" width="14" bestFit="1" customWidth="1"/>
    <col min="7082" max="7082" width="22.140625" bestFit="1" customWidth="1"/>
    <col min="7083" max="7083" width="13" bestFit="1" customWidth="1"/>
    <col min="7084" max="7084" width="23.140625" bestFit="1" customWidth="1"/>
    <col min="7085" max="7085" width="14" bestFit="1" customWidth="1"/>
    <col min="7086" max="7086" width="23.140625" bestFit="1" customWidth="1"/>
    <col min="7087" max="7087" width="13" bestFit="1" customWidth="1"/>
    <col min="7088" max="7088" width="23.140625" bestFit="1" customWidth="1"/>
    <col min="7089" max="7089" width="14" bestFit="1" customWidth="1"/>
    <col min="7090" max="7090" width="23.140625" bestFit="1" customWidth="1"/>
    <col min="7091" max="7091" width="14" bestFit="1" customWidth="1"/>
    <col min="7092" max="7092" width="23.140625" bestFit="1" customWidth="1"/>
    <col min="7093" max="7093" width="14" bestFit="1" customWidth="1"/>
    <col min="7094" max="7095" width="5" bestFit="1" customWidth="1"/>
    <col min="7096" max="7096" width="23.140625" bestFit="1" customWidth="1"/>
    <col min="7097" max="7097" width="14" bestFit="1" customWidth="1"/>
    <col min="7098" max="7098" width="23.140625" bestFit="1" customWidth="1"/>
    <col min="7099" max="7099" width="14" bestFit="1" customWidth="1"/>
    <col min="7100" max="7100" width="23.140625" bestFit="1" customWidth="1"/>
    <col min="7101" max="7101" width="14" bestFit="1" customWidth="1"/>
    <col min="7102" max="7102" width="23.140625" bestFit="1" customWidth="1"/>
    <col min="7103" max="7103" width="14" bestFit="1" customWidth="1"/>
    <col min="7104" max="7104" width="23.140625" bestFit="1" customWidth="1"/>
    <col min="7105" max="7105" width="14" bestFit="1" customWidth="1"/>
    <col min="7106" max="7106" width="23.140625" bestFit="1" customWidth="1"/>
    <col min="7107" max="7107" width="14" bestFit="1" customWidth="1"/>
    <col min="7108" max="7108" width="23.140625" bestFit="1" customWidth="1"/>
    <col min="7109" max="7109" width="13" bestFit="1" customWidth="1"/>
    <col min="7110" max="7110" width="22.140625" bestFit="1" customWidth="1"/>
    <col min="7111" max="7111" width="14" bestFit="1" customWidth="1"/>
    <col min="7112" max="7112" width="23.140625" bestFit="1" customWidth="1"/>
    <col min="7113" max="7113" width="14" bestFit="1" customWidth="1"/>
    <col min="7114" max="7114" width="23.140625" bestFit="1" customWidth="1"/>
    <col min="7115" max="7115" width="14" bestFit="1" customWidth="1"/>
    <col min="7116" max="7116" width="23.140625" bestFit="1" customWidth="1"/>
    <col min="7117" max="7117" width="14" bestFit="1" customWidth="1"/>
    <col min="7118" max="7118" width="22.140625" bestFit="1" customWidth="1"/>
    <col min="7119" max="7119" width="14" bestFit="1" customWidth="1"/>
    <col min="7120" max="7120" width="22.140625" bestFit="1" customWidth="1"/>
    <col min="7121" max="7121" width="14" bestFit="1" customWidth="1"/>
    <col min="7122" max="7122" width="23.140625" bestFit="1" customWidth="1"/>
    <col min="7123" max="7123" width="14" bestFit="1" customWidth="1"/>
    <col min="7124" max="7124" width="23.140625" bestFit="1" customWidth="1"/>
    <col min="7125" max="7125" width="14" bestFit="1" customWidth="1"/>
    <col min="7126" max="7126" width="23.140625" bestFit="1" customWidth="1"/>
    <col min="7127" max="7127" width="14" bestFit="1" customWidth="1"/>
    <col min="7128" max="7129" width="5" bestFit="1" customWidth="1"/>
    <col min="7130" max="7130" width="23.140625" bestFit="1" customWidth="1"/>
    <col min="7131" max="7131" width="14" bestFit="1" customWidth="1"/>
    <col min="7132" max="7132" width="23.140625" bestFit="1" customWidth="1"/>
    <col min="7133" max="7133" width="14" bestFit="1" customWidth="1"/>
    <col min="7134" max="7134" width="23.140625" bestFit="1" customWidth="1"/>
    <col min="7135" max="7135" width="14" bestFit="1" customWidth="1"/>
    <col min="7136" max="7136" width="23.140625" bestFit="1" customWidth="1"/>
    <col min="7137" max="7137" width="14" bestFit="1" customWidth="1"/>
    <col min="7138" max="7138" width="22.140625" bestFit="1" customWidth="1"/>
    <col min="7139" max="7139" width="14" bestFit="1" customWidth="1"/>
    <col min="7140" max="7140" width="23.140625" bestFit="1" customWidth="1"/>
    <col min="7141" max="7141" width="14" bestFit="1" customWidth="1"/>
    <col min="7142" max="7142" width="23.140625" bestFit="1" customWidth="1"/>
    <col min="7143" max="7143" width="14" bestFit="1" customWidth="1"/>
    <col min="7144" max="7144" width="23.140625" bestFit="1" customWidth="1"/>
    <col min="7145" max="7145" width="14" bestFit="1" customWidth="1"/>
    <col min="7146" max="7146" width="23.140625" bestFit="1" customWidth="1"/>
    <col min="7147" max="7147" width="14" bestFit="1" customWidth="1"/>
    <col min="7148" max="7148" width="23.140625" bestFit="1" customWidth="1"/>
    <col min="7149" max="7149" width="14" bestFit="1" customWidth="1"/>
    <col min="7150" max="7150" width="23.140625" bestFit="1" customWidth="1"/>
    <col min="7151" max="7151" width="14" bestFit="1" customWidth="1"/>
    <col min="7152" max="7152" width="23.140625" bestFit="1" customWidth="1"/>
    <col min="7153" max="7153" width="14" bestFit="1" customWidth="1"/>
    <col min="7154" max="7154" width="23.140625" bestFit="1" customWidth="1"/>
    <col min="7155" max="7155" width="14" bestFit="1" customWidth="1"/>
    <col min="7156" max="7157" width="5" bestFit="1" customWidth="1"/>
    <col min="7158" max="7158" width="23.140625" bestFit="1" customWidth="1"/>
    <col min="7159" max="7159" width="14" bestFit="1" customWidth="1"/>
    <col min="7160" max="7160" width="23.140625" bestFit="1" customWidth="1"/>
    <col min="7161" max="7161" width="14" bestFit="1" customWidth="1"/>
    <col min="7162" max="7162" width="22.140625" bestFit="1" customWidth="1"/>
    <col min="7163" max="7163" width="14" bestFit="1" customWidth="1"/>
    <col min="7164" max="7164" width="23.140625" bestFit="1" customWidth="1"/>
    <col min="7165" max="7165" width="14" bestFit="1" customWidth="1"/>
    <col min="7166" max="7166" width="23.140625" bestFit="1" customWidth="1"/>
    <col min="7167" max="7167" width="14" bestFit="1" customWidth="1"/>
    <col min="7168" max="7168" width="23.140625" bestFit="1" customWidth="1"/>
    <col min="7169" max="7169" width="14" bestFit="1" customWidth="1"/>
    <col min="7170" max="7170" width="23.140625" bestFit="1" customWidth="1"/>
    <col min="7171" max="7171" width="14" bestFit="1" customWidth="1"/>
    <col min="7172" max="7172" width="23.140625" bestFit="1" customWidth="1"/>
    <col min="7173" max="7173" width="14" bestFit="1" customWidth="1"/>
    <col min="7174" max="7174" width="23.140625" bestFit="1" customWidth="1"/>
    <col min="7175" max="7175" width="14" bestFit="1" customWidth="1"/>
    <col min="7176" max="7176" width="23.140625" bestFit="1" customWidth="1"/>
    <col min="7177" max="7177" width="14" bestFit="1" customWidth="1"/>
    <col min="7178" max="7178" width="23.140625" bestFit="1" customWidth="1"/>
    <col min="7179" max="7179" width="14" bestFit="1" customWidth="1"/>
    <col min="7180" max="7180" width="23.140625" bestFit="1" customWidth="1"/>
    <col min="7181" max="7181" width="14" bestFit="1" customWidth="1"/>
    <col min="7182" max="7182" width="22.140625" bestFit="1" customWidth="1"/>
    <col min="7183" max="7183" width="14" bestFit="1" customWidth="1"/>
    <col min="7184" max="7184" width="23.140625" bestFit="1" customWidth="1"/>
    <col min="7185" max="7185" width="14" bestFit="1" customWidth="1"/>
    <col min="7186" max="7186" width="23.140625" bestFit="1" customWidth="1"/>
    <col min="7187" max="7187" width="14" bestFit="1" customWidth="1"/>
    <col min="7188" max="7188" width="23.140625" bestFit="1" customWidth="1"/>
    <col min="7189" max="7189" width="13" bestFit="1" customWidth="1"/>
    <col min="7190" max="7190" width="23.140625" bestFit="1" customWidth="1"/>
    <col min="7191" max="7191" width="14" bestFit="1" customWidth="1"/>
    <col min="7192" max="7192" width="23.140625" bestFit="1" customWidth="1"/>
    <col min="7193" max="7193" width="13" bestFit="1" customWidth="1"/>
    <col min="7194" max="7194" width="23.140625" bestFit="1" customWidth="1"/>
    <col min="7195" max="7195" width="13" bestFit="1" customWidth="1"/>
    <col min="7196" max="7196" width="5" bestFit="1" customWidth="1"/>
    <col min="7197" max="7197" width="23.140625" bestFit="1" customWidth="1"/>
    <col min="7198" max="7198" width="14" bestFit="1" customWidth="1"/>
    <col min="7199" max="7200" width="5" bestFit="1" customWidth="1"/>
    <col min="7201" max="7201" width="23.140625" bestFit="1" customWidth="1"/>
    <col min="7202" max="7202" width="14" bestFit="1" customWidth="1"/>
    <col min="7203" max="7203" width="23.140625" bestFit="1" customWidth="1"/>
    <col min="7204" max="7204" width="14" bestFit="1" customWidth="1"/>
    <col min="7205" max="7205" width="23.140625" bestFit="1" customWidth="1"/>
    <col min="7206" max="7206" width="13" bestFit="1" customWidth="1"/>
    <col min="7207" max="7207" width="23.140625" bestFit="1" customWidth="1"/>
    <col min="7208" max="7208" width="14" bestFit="1" customWidth="1"/>
    <col min="7209" max="7209" width="23.140625" bestFit="1" customWidth="1"/>
    <col min="7210" max="7210" width="14" bestFit="1" customWidth="1"/>
    <col min="7211" max="7211" width="22.140625" bestFit="1" customWidth="1"/>
    <col min="7212" max="7212" width="14" bestFit="1" customWidth="1"/>
    <col min="7213" max="7213" width="23.140625" bestFit="1" customWidth="1"/>
    <col min="7214" max="7214" width="14" bestFit="1" customWidth="1"/>
    <col min="7215" max="7215" width="5" bestFit="1" customWidth="1"/>
    <col min="7216" max="7216" width="23.140625" bestFit="1" customWidth="1"/>
    <col min="7217" max="7217" width="14" bestFit="1" customWidth="1"/>
    <col min="7218" max="7218" width="23.140625" bestFit="1" customWidth="1"/>
    <col min="7219" max="7219" width="14" bestFit="1" customWidth="1"/>
    <col min="7220" max="7220" width="23.140625" bestFit="1" customWidth="1"/>
    <col min="7221" max="7221" width="14" bestFit="1" customWidth="1"/>
    <col min="7222" max="7222" width="23.140625" bestFit="1" customWidth="1"/>
    <col min="7223" max="7223" width="14" bestFit="1" customWidth="1"/>
    <col min="7224" max="7224" width="23.140625" bestFit="1" customWidth="1"/>
    <col min="7225" max="7225" width="14" bestFit="1" customWidth="1"/>
    <col min="7226" max="7226" width="23.140625" bestFit="1" customWidth="1"/>
    <col min="7227" max="7227" width="14" bestFit="1" customWidth="1"/>
    <col min="7228" max="7228" width="22.140625" bestFit="1" customWidth="1"/>
    <col min="7229" max="7229" width="14" bestFit="1" customWidth="1"/>
    <col min="7230" max="7230" width="23.140625" bestFit="1" customWidth="1"/>
    <col min="7231" max="7231" width="14" bestFit="1" customWidth="1"/>
    <col min="7232" max="7232" width="23.140625" bestFit="1" customWidth="1"/>
    <col min="7233" max="7233" width="14" bestFit="1" customWidth="1"/>
    <col min="7234" max="7234" width="23.140625" bestFit="1" customWidth="1"/>
    <col min="7235" max="7235" width="14" bestFit="1" customWidth="1"/>
    <col min="7236" max="7236" width="23.140625" bestFit="1" customWidth="1"/>
    <col min="7237" max="7237" width="14" bestFit="1" customWidth="1"/>
    <col min="7238" max="7238" width="23.140625" bestFit="1" customWidth="1"/>
    <col min="7239" max="7239" width="14" bestFit="1" customWidth="1"/>
    <col min="7240" max="7240" width="23.140625" bestFit="1" customWidth="1"/>
    <col min="7241" max="7241" width="14" bestFit="1" customWidth="1"/>
    <col min="7242" max="7242" width="23.140625" bestFit="1" customWidth="1"/>
    <col min="7243" max="7243" width="14" bestFit="1" customWidth="1"/>
    <col min="7244" max="7244" width="23.140625" bestFit="1" customWidth="1"/>
    <col min="7245" max="7245" width="14" bestFit="1" customWidth="1"/>
    <col min="7246" max="7246" width="23.140625" bestFit="1" customWidth="1"/>
    <col min="7247" max="7247" width="14" bestFit="1" customWidth="1"/>
    <col min="7248" max="7248" width="23.140625" bestFit="1" customWidth="1"/>
    <col min="7249" max="7249" width="14" bestFit="1" customWidth="1"/>
    <col min="7250" max="7251" width="5" bestFit="1" customWidth="1"/>
    <col min="7252" max="7252" width="23.140625" bestFit="1" customWidth="1"/>
    <col min="7253" max="7253" width="14" bestFit="1" customWidth="1"/>
    <col min="7254" max="7254" width="23.140625" bestFit="1" customWidth="1"/>
    <col min="7255" max="7255" width="14" bestFit="1" customWidth="1"/>
    <col min="7256" max="7256" width="23.140625" bestFit="1" customWidth="1"/>
    <col min="7257" max="7257" width="14" bestFit="1" customWidth="1"/>
    <col min="7258" max="7258" width="23.140625" bestFit="1" customWidth="1"/>
    <col min="7259" max="7259" width="14" bestFit="1" customWidth="1"/>
    <col min="7260" max="7260" width="23.140625" bestFit="1" customWidth="1"/>
    <col min="7261" max="7261" width="14" bestFit="1" customWidth="1"/>
    <col min="7262" max="7262" width="23.140625" bestFit="1" customWidth="1"/>
    <col min="7263" max="7263" width="14" bestFit="1" customWidth="1"/>
    <col min="7264" max="7264" width="23.140625" bestFit="1" customWidth="1"/>
    <col min="7265" max="7265" width="14" bestFit="1" customWidth="1"/>
    <col min="7266" max="7266" width="23.140625" bestFit="1" customWidth="1"/>
    <col min="7267" max="7267" width="14" bestFit="1" customWidth="1"/>
    <col min="7268" max="7268" width="23.140625" bestFit="1" customWidth="1"/>
    <col min="7269" max="7269" width="14" bestFit="1" customWidth="1"/>
    <col min="7270" max="7270" width="23.140625" bestFit="1" customWidth="1"/>
    <col min="7271" max="7271" width="13" bestFit="1" customWidth="1"/>
    <col min="7272" max="7272" width="23.140625" bestFit="1" customWidth="1"/>
    <col min="7273" max="7273" width="14" bestFit="1" customWidth="1"/>
    <col min="7274" max="7274" width="23.140625" bestFit="1" customWidth="1"/>
    <col min="7275" max="7275" width="14" bestFit="1" customWidth="1"/>
    <col min="7276" max="7276" width="23.140625" bestFit="1" customWidth="1"/>
    <col min="7277" max="7277" width="14" bestFit="1" customWidth="1"/>
    <col min="7278" max="7278" width="23.140625" bestFit="1" customWidth="1"/>
    <col min="7279" max="7279" width="14" bestFit="1" customWidth="1"/>
    <col min="7280" max="7280" width="23.140625" bestFit="1" customWidth="1"/>
    <col min="7281" max="7281" width="14" bestFit="1" customWidth="1"/>
    <col min="7282" max="7282" width="23.140625" bestFit="1" customWidth="1"/>
    <col min="7283" max="7283" width="14" bestFit="1" customWidth="1"/>
    <col min="7284" max="7284" width="22.140625" bestFit="1" customWidth="1"/>
    <col min="7285" max="7285" width="14" bestFit="1" customWidth="1"/>
    <col min="7286" max="7286" width="23.140625" bestFit="1" customWidth="1"/>
    <col min="7287" max="7287" width="13" bestFit="1" customWidth="1"/>
    <col min="7288" max="7288" width="22.140625" bestFit="1" customWidth="1"/>
    <col min="7289" max="7289" width="14" bestFit="1" customWidth="1"/>
    <col min="7290" max="7290" width="23.140625" bestFit="1" customWidth="1"/>
    <col min="7291" max="7291" width="14" bestFit="1" customWidth="1"/>
    <col min="7292" max="7292" width="23.140625" bestFit="1" customWidth="1"/>
    <col min="7293" max="7293" width="14" bestFit="1" customWidth="1"/>
    <col min="7294" max="7294" width="23.140625" bestFit="1" customWidth="1"/>
    <col min="7295" max="7295" width="14" bestFit="1" customWidth="1"/>
    <col min="7296" max="7296" width="23.140625" bestFit="1" customWidth="1"/>
    <col min="7297" max="7297" width="14" bestFit="1" customWidth="1"/>
    <col min="7298" max="7298" width="23.140625" bestFit="1" customWidth="1"/>
    <col min="7299" max="7299" width="14" bestFit="1" customWidth="1"/>
    <col min="7300" max="7300" width="23.140625" bestFit="1" customWidth="1"/>
    <col min="7301" max="7301" width="14" bestFit="1" customWidth="1"/>
    <col min="7302" max="7302" width="23.140625" bestFit="1" customWidth="1"/>
    <col min="7303" max="7303" width="14" bestFit="1" customWidth="1"/>
    <col min="7304" max="7304" width="23.140625" bestFit="1" customWidth="1"/>
    <col min="7305" max="7305" width="14" bestFit="1" customWidth="1"/>
    <col min="7306" max="7306" width="23.140625" bestFit="1" customWidth="1"/>
    <col min="7307" max="7307" width="14" bestFit="1" customWidth="1"/>
    <col min="7308" max="7308" width="23.140625" bestFit="1" customWidth="1"/>
    <col min="7309" max="7309" width="14" bestFit="1" customWidth="1"/>
    <col min="7310" max="7310" width="23.140625" bestFit="1" customWidth="1"/>
    <col min="7311" max="7311" width="14" bestFit="1" customWidth="1"/>
    <col min="7312" max="7312" width="23.140625" bestFit="1" customWidth="1"/>
    <col min="7313" max="7313" width="14" bestFit="1" customWidth="1"/>
    <col min="7314" max="7314" width="23.140625" bestFit="1" customWidth="1"/>
    <col min="7315" max="7315" width="14" bestFit="1" customWidth="1"/>
    <col min="7316" max="7316" width="23.140625" bestFit="1" customWidth="1"/>
    <col min="7317" max="7317" width="14" bestFit="1" customWidth="1"/>
    <col min="7318" max="7318" width="23.140625" bestFit="1" customWidth="1"/>
    <col min="7319" max="7319" width="14" bestFit="1" customWidth="1"/>
    <col min="7320" max="7320" width="23.140625" bestFit="1" customWidth="1"/>
    <col min="7321" max="7321" width="14" bestFit="1" customWidth="1"/>
    <col min="7322" max="7322" width="23.140625" bestFit="1" customWidth="1"/>
    <col min="7323" max="7323" width="14" bestFit="1" customWidth="1"/>
    <col min="7324" max="7324" width="23.140625" bestFit="1" customWidth="1"/>
    <col min="7325" max="7325" width="14" bestFit="1" customWidth="1"/>
    <col min="7326" max="7326" width="23.140625" bestFit="1" customWidth="1"/>
    <col min="7327" max="7327" width="14" bestFit="1" customWidth="1"/>
    <col min="7328" max="7328" width="23.140625" bestFit="1" customWidth="1"/>
    <col min="7329" max="7329" width="13" bestFit="1" customWidth="1"/>
    <col min="7330" max="7330" width="23.140625" bestFit="1" customWidth="1"/>
    <col min="7331" max="7331" width="14" bestFit="1" customWidth="1"/>
    <col min="7332" max="7333" width="5" bestFit="1" customWidth="1"/>
    <col min="7334" max="7334" width="23.140625" bestFit="1" customWidth="1"/>
    <col min="7335" max="7335" width="14" bestFit="1" customWidth="1"/>
    <col min="7336" max="7336" width="23.140625" bestFit="1" customWidth="1"/>
    <col min="7337" max="7337" width="14" bestFit="1" customWidth="1"/>
    <col min="7338" max="7338" width="23.140625" bestFit="1" customWidth="1"/>
    <col min="7339" max="7339" width="14" bestFit="1" customWidth="1"/>
    <col min="7340" max="7340" width="23.140625" bestFit="1" customWidth="1"/>
    <col min="7341" max="7341" width="14" bestFit="1" customWidth="1"/>
    <col min="7342" max="7342" width="23.140625" bestFit="1" customWidth="1"/>
    <col min="7343" max="7343" width="14" bestFit="1" customWidth="1"/>
    <col min="7344" max="7344" width="23.140625" bestFit="1" customWidth="1"/>
    <col min="7345" max="7345" width="14" bestFit="1" customWidth="1"/>
    <col min="7346" max="7346" width="23.140625" bestFit="1" customWidth="1"/>
    <col min="7347" max="7347" width="14" bestFit="1" customWidth="1"/>
    <col min="7348" max="7348" width="23.140625" bestFit="1" customWidth="1"/>
    <col min="7349" max="7349" width="14" bestFit="1" customWidth="1"/>
    <col min="7350" max="7350" width="23.140625" bestFit="1" customWidth="1"/>
    <col min="7351" max="7351" width="14" bestFit="1" customWidth="1"/>
    <col min="7352" max="7352" width="23.140625" bestFit="1" customWidth="1"/>
    <col min="7353" max="7353" width="14" bestFit="1" customWidth="1"/>
    <col min="7354" max="7354" width="23.140625" bestFit="1" customWidth="1"/>
    <col min="7355" max="7355" width="14" bestFit="1" customWidth="1"/>
    <col min="7356" max="7356" width="23.140625" bestFit="1" customWidth="1"/>
    <col min="7357" max="7357" width="14" bestFit="1" customWidth="1"/>
    <col min="7358" max="7358" width="23.140625" bestFit="1" customWidth="1"/>
    <col min="7359" max="7359" width="14" bestFit="1" customWidth="1"/>
    <col min="7360" max="7360" width="22.140625" bestFit="1" customWidth="1"/>
    <col min="7361" max="7361" width="14" bestFit="1" customWidth="1"/>
    <col min="7362" max="7362" width="22.140625" bestFit="1" customWidth="1"/>
    <col min="7363" max="7363" width="13" bestFit="1" customWidth="1"/>
    <col min="7364" max="7364" width="23.140625" bestFit="1" customWidth="1"/>
    <col min="7365" max="7365" width="14" bestFit="1" customWidth="1"/>
    <col min="7366" max="7366" width="23.140625" bestFit="1" customWidth="1"/>
    <col min="7367" max="7367" width="12" bestFit="1" customWidth="1"/>
    <col min="7368" max="7368" width="23.140625" bestFit="1" customWidth="1"/>
    <col min="7369" max="7369" width="14" bestFit="1" customWidth="1"/>
    <col min="7370" max="7370" width="23.140625" bestFit="1" customWidth="1"/>
    <col min="7371" max="7371" width="14" bestFit="1" customWidth="1"/>
    <col min="7372" max="7372" width="23.140625" bestFit="1" customWidth="1"/>
    <col min="7373" max="7373" width="14" bestFit="1" customWidth="1"/>
    <col min="7374" max="7375" width="5" bestFit="1" customWidth="1"/>
    <col min="7376" max="7376" width="23.140625" bestFit="1" customWidth="1"/>
    <col min="7377" max="7377" width="14" bestFit="1" customWidth="1"/>
    <col min="7378" max="7378" width="23.140625" bestFit="1" customWidth="1"/>
    <col min="7379" max="7379" width="14" bestFit="1" customWidth="1"/>
    <col min="7380" max="7380" width="23.140625" bestFit="1" customWidth="1"/>
    <col min="7381" max="7381" width="14" bestFit="1" customWidth="1"/>
    <col min="7382" max="7382" width="23.140625" bestFit="1" customWidth="1"/>
    <col min="7383" max="7383" width="14" bestFit="1" customWidth="1"/>
    <col min="7384" max="7384" width="23.140625" bestFit="1" customWidth="1"/>
    <col min="7385" max="7385" width="14" bestFit="1" customWidth="1"/>
    <col min="7386" max="7386" width="22.140625" bestFit="1" customWidth="1"/>
    <col min="7387" max="7387" width="14" bestFit="1" customWidth="1"/>
    <col min="7388" max="7388" width="23.140625" bestFit="1" customWidth="1"/>
    <col min="7389" max="7389" width="14" bestFit="1" customWidth="1"/>
    <col min="7390" max="7390" width="23.140625" bestFit="1" customWidth="1"/>
    <col min="7391" max="7391" width="14" bestFit="1" customWidth="1"/>
    <col min="7392" max="7392" width="23.140625" bestFit="1" customWidth="1"/>
    <col min="7393" max="7393" width="14" bestFit="1" customWidth="1"/>
    <col min="7394" max="7394" width="23.140625" bestFit="1" customWidth="1"/>
    <col min="7395" max="7395" width="14" bestFit="1" customWidth="1"/>
    <col min="7396" max="7396" width="23.140625" bestFit="1" customWidth="1"/>
    <col min="7397" max="7397" width="14" bestFit="1" customWidth="1"/>
    <col min="7398" max="7398" width="23.140625" bestFit="1" customWidth="1"/>
    <col min="7399" max="7399" width="14" bestFit="1" customWidth="1"/>
    <col min="7400" max="7400" width="23.140625" bestFit="1" customWidth="1"/>
    <col min="7401" max="7401" width="14" bestFit="1" customWidth="1"/>
    <col min="7402" max="7402" width="23.140625" bestFit="1" customWidth="1"/>
    <col min="7403" max="7403" width="14" bestFit="1" customWidth="1"/>
    <col min="7404" max="7404" width="23.140625" bestFit="1" customWidth="1"/>
    <col min="7405" max="7405" width="14" bestFit="1" customWidth="1"/>
    <col min="7406" max="7406" width="23.140625" bestFit="1" customWidth="1"/>
    <col min="7407" max="7407" width="14" bestFit="1" customWidth="1"/>
    <col min="7408" max="7408" width="23.140625" bestFit="1" customWidth="1"/>
    <col min="7409" max="7409" width="14" bestFit="1" customWidth="1"/>
    <col min="7410" max="7410" width="23.140625" bestFit="1" customWidth="1"/>
    <col min="7411" max="7411" width="14" bestFit="1" customWidth="1"/>
    <col min="7412" max="7412" width="22.140625" bestFit="1" customWidth="1"/>
    <col min="7413" max="7413" width="14" bestFit="1" customWidth="1"/>
    <col min="7414" max="7414" width="23.140625" bestFit="1" customWidth="1"/>
    <col min="7415" max="7415" width="14" bestFit="1" customWidth="1"/>
    <col min="7416" max="7416" width="23.140625" bestFit="1" customWidth="1"/>
    <col min="7417" max="7417" width="14" bestFit="1" customWidth="1"/>
    <col min="7418" max="7418" width="23.140625" bestFit="1" customWidth="1"/>
    <col min="7419" max="7419" width="14" bestFit="1" customWidth="1"/>
    <col min="7420" max="7420" width="23.140625" bestFit="1" customWidth="1"/>
    <col min="7421" max="7421" width="14" bestFit="1" customWidth="1"/>
    <col min="7422" max="7422" width="23.140625" bestFit="1" customWidth="1"/>
    <col min="7423" max="7423" width="14" bestFit="1" customWidth="1"/>
    <col min="7424" max="7424" width="23.140625" bestFit="1" customWidth="1"/>
    <col min="7425" max="7425" width="14" bestFit="1" customWidth="1"/>
    <col min="7426" max="7426" width="22.140625" bestFit="1" customWidth="1"/>
    <col min="7427" max="7427" width="14" bestFit="1" customWidth="1"/>
    <col min="7428" max="7428" width="23.140625" bestFit="1" customWidth="1"/>
    <col min="7429" max="7429" width="14" bestFit="1" customWidth="1"/>
    <col min="7430" max="7430" width="23.140625" bestFit="1" customWidth="1"/>
    <col min="7431" max="7431" width="14" bestFit="1" customWidth="1"/>
    <col min="7432" max="7432" width="23.140625" bestFit="1" customWidth="1"/>
    <col min="7433" max="7433" width="14" bestFit="1" customWidth="1"/>
    <col min="7434" max="7434" width="23.140625" bestFit="1" customWidth="1"/>
    <col min="7435" max="7435" width="14" bestFit="1" customWidth="1"/>
    <col min="7436" max="7436" width="23.140625" bestFit="1" customWidth="1"/>
    <col min="7437" max="7437" width="14" bestFit="1" customWidth="1"/>
    <col min="7438" max="7438" width="23.140625" bestFit="1" customWidth="1"/>
    <col min="7439" max="7439" width="14" bestFit="1" customWidth="1"/>
    <col min="7440" max="7440" width="22.140625" bestFit="1" customWidth="1"/>
    <col min="7441" max="7441" width="14" bestFit="1" customWidth="1"/>
    <col min="7442" max="7442" width="23.140625" bestFit="1" customWidth="1"/>
    <col min="7443" max="7443" width="12" bestFit="1" customWidth="1"/>
    <col min="7444" max="7444" width="23.140625" bestFit="1" customWidth="1"/>
    <col min="7445" max="7445" width="14" bestFit="1" customWidth="1"/>
    <col min="7446" max="7446" width="23.140625" bestFit="1" customWidth="1"/>
    <col min="7447" max="7447" width="14" bestFit="1" customWidth="1"/>
    <col min="7448" max="7448" width="23.140625" bestFit="1" customWidth="1"/>
    <col min="7449" max="7449" width="14" bestFit="1" customWidth="1"/>
    <col min="7450" max="7450" width="23.140625" bestFit="1" customWidth="1"/>
    <col min="7451" max="7451" width="14" bestFit="1" customWidth="1"/>
    <col min="7452" max="7452" width="23.140625" bestFit="1" customWidth="1"/>
    <col min="7453" max="7453" width="14" bestFit="1" customWidth="1"/>
    <col min="7454" max="7454" width="23.140625" bestFit="1" customWidth="1"/>
    <col min="7455" max="7455" width="13" bestFit="1" customWidth="1"/>
    <col min="7456" max="7456" width="23.140625" bestFit="1" customWidth="1"/>
    <col min="7457" max="7457" width="14" bestFit="1" customWidth="1"/>
    <col min="7458" max="7458" width="23.140625" bestFit="1" customWidth="1"/>
    <col min="7459" max="7459" width="13" bestFit="1" customWidth="1"/>
    <col min="7460" max="7461" width="5" bestFit="1" customWidth="1"/>
    <col min="7462" max="7462" width="23.140625" bestFit="1" customWidth="1"/>
    <col min="7463" max="7463" width="13" bestFit="1" customWidth="1"/>
    <col min="7464" max="7464" width="23.140625" bestFit="1" customWidth="1"/>
    <col min="7465" max="7465" width="14" bestFit="1" customWidth="1"/>
    <col min="7466" max="7466" width="23.140625" bestFit="1" customWidth="1"/>
    <col min="7467" max="7467" width="14" bestFit="1" customWidth="1"/>
    <col min="7468" max="7468" width="23.140625" bestFit="1" customWidth="1"/>
    <col min="7469" max="7469" width="13" bestFit="1" customWidth="1"/>
    <col min="7470" max="7470" width="23.140625" bestFit="1" customWidth="1"/>
    <col min="7471" max="7471" width="14" bestFit="1" customWidth="1"/>
    <col min="7472" max="7472" width="23.140625" bestFit="1" customWidth="1"/>
    <col min="7473" max="7473" width="14" bestFit="1" customWidth="1"/>
    <col min="7474" max="7474" width="22.140625" bestFit="1" customWidth="1"/>
    <col min="7475" max="7475" width="14" bestFit="1" customWidth="1"/>
    <col min="7476" max="7476" width="23.140625" bestFit="1" customWidth="1"/>
    <col min="7477" max="7477" width="14" bestFit="1" customWidth="1"/>
    <col min="7478" max="7478" width="23.140625" bestFit="1" customWidth="1"/>
    <col min="7479" max="7479" width="14" bestFit="1" customWidth="1"/>
    <col min="7480" max="7480" width="23.140625" bestFit="1" customWidth="1"/>
    <col min="7481" max="7481" width="14" bestFit="1" customWidth="1"/>
    <col min="7482" max="7482" width="22.140625" bestFit="1" customWidth="1"/>
    <col min="7483" max="7483" width="14" bestFit="1" customWidth="1"/>
    <col min="7484" max="7484" width="23.140625" bestFit="1" customWidth="1"/>
    <col min="7485" max="7485" width="14" bestFit="1" customWidth="1"/>
    <col min="7486" max="7486" width="23.140625" bestFit="1" customWidth="1"/>
    <col min="7487" max="7487" width="14" bestFit="1" customWidth="1"/>
    <col min="7488" max="7488" width="22.140625" bestFit="1" customWidth="1"/>
    <col min="7489" max="7489" width="14" bestFit="1" customWidth="1"/>
    <col min="7490" max="7490" width="23.140625" bestFit="1" customWidth="1"/>
    <col min="7491" max="7491" width="14" bestFit="1" customWidth="1"/>
    <col min="7492" max="7492" width="23.140625" bestFit="1" customWidth="1"/>
    <col min="7493" max="7493" width="14" bestFit="1" customWidth="1"/>
    <col min="7494" max="7494" width="23.140625" bestFit="1" customWidth="1"/>
    <col min="7495" max="7495" width="14" bestFit="1" customWidth="1"/>
    <col min="7496" max="7496" width="22.140625" bestFit="1" customWidth="1"/>
    <col min="7497" max="7497" width="14" bestFit="1" customWidth="1"/>
    <col min="7498" max="7499" width="5" bestFit="1" customWidth="1"/>
    <col min="7500" max="7500" width="22.140625" bestFit="1" customWidth="1"/>
    <col min="7501" max="7501" width="14" bestFit="1" customWidth="1"/>
    <col min="7502" max="7502" width="23.140625" bestFit="1" customWidth="1"/>
    <col min="7503" max="7503" width="14" bestFit="1" customWidth="1"/>
    <col min="7504" max="7504" width="23.140625" bestFit="1" customWidth="1"/>
    <col min="7505" max="7505" width="14" bestFit="1" customWidth="1"/>
    <col min="7506" max="7506" width="23.140625" bestFit="1" customWidth="1"/>
    <col min="7507" max="7507" width="14" bestFit="1" customWidth="1"/>
    <col min="7508" max="7508" width="23.140625" bestFit="1" customWidth="1"/>
    <col min="7509" max="7509" width="14" bestFit="1" customWidth="1"/>
    <col min="7510" max="7510" width="23.140625" bestFit="1" customWidth="1"/>
    <col min="7511" max="7511" width="14" bestFit="1" customWidth="1"/>
    <col min="7512" max="7512" width="23.140625" bestFit="1" customWidth="1"/>
    <col min="7513" max="7513" width="14" bestFit="1" customWidth="1"/>
    <col min="7514" max="7514" width="23.140625" bestFit="1" customWidth="1"/>
    <col min="7515" max="7515" width="14" bestFit="1" customWidth="1"/>
    <col min="7516" max="7516" width="23.140625" bestFit="1" customWidth="1"/>
    <col min="7517" max="7517" width="14" bestFit="1" customWidth="1"/>
    <col min="7518" max="7518" width="23.140625" bestFit="1" customWidth="1"/>
    <col min="7519" max="7519" width="14" bestFit="1" customWidth="1"/>
    <col min="7520" max="7520" width="23.140625" bestFit="1" customWidth="1"/>
    <col min="7521" max="7521" width="14" bestFit="1" customWidth="1"/>
    <col min="7522" max="7522" width="23.140625" bestFit="1" customWidth="1"/>
    <col min="7523" max="7523" width="13" bestFit="1" customWidth="1"/>
    <col min="7524" max="7524" width="23.140625" bestFit="1" customWidth="1"/>
    <col min="7525" max="7525" width="14" bestFit="1" customWidth="1"/>
    <col min="7526" max="7526" width="22.140625" bestFit="1" customWidth="1"/>
    <col min="7527" max="7527" width="14" bestFit="1" customWidth="1"/>
    <col min="7528" max="7528" width="23.140625" bestFit="1" customWidth="1"/>
    <col min="7529" max="7529" width="12" bestFit="1" customWidth="1"/>
    <col min="7530" max="7530" width="14.85546875" bestFit="1" customWidth="1"/>
    <col min="7531" max="7531" width="14" bestFit="1" customWidth="1"/>
    <col min="7532" max="7532" width="23.140625" bestFit="1" customWidth="1"/>
    <col min="7533" max="7533" width="14" bestFit="1" customWidth="1"/>
    <col min="7534" max="7534" width="23.140625" bestFit="1" customWidth="1"/>
    <col min="7535" max="7535" width="14" bestFit="1" customWidth="1"/>
    <col min="7536" max="7536" width="23.140625" bestFit="1" customWidth="1"/>
    <col min="7537" max="7537" width="14" bestFit="1" customWidth="1"/>
    <col min="7538" max="7539" width="5" bestFit="1" customWidth="1"/>
    <col min="7540" max="7540" width="23.140625" bestFit="1" customWidth="1"/>
    <col min="7541" max="7541" width="14" bestFit="1" customWidth="1"/>
    <col min="7542" max="7542" width="23.140625" bestFit="1" customWidth="1"/>
    <col min="7543" max="7543" width="14" bestFit="1" customWidth="1"/>
    <col min="7544" max="7544" width="23.140625" bestFit="1" customWidth="1"/>
    <col min="7545" max="7545" width="13" bestFit="1" customWidth="1"/>
    <col min="7546" max="7546" width="23.140625" bestFit="1" customWidth="1"/>
    <col min="7547" max="7547" width="14" bestFit="1" customWidth="1"/>
    <col min="7548" max="7548" width="23.140625" bestFit="1" customWidth="1"/>
    <col min="7549" max="7549" width="14" bestFit="1" customWidth="1"/>
    <col min="7550" max="7550" width="23.140625" bestFit="1" customWidth="1"/>
    <col min="7551" max="7551" width="14" bestFit="1" customWidth="1"/>
    <col min="7552" max="7552" width="23.140625" bestFit="1" customWidth="1"/>
    <col min="7553" max="7553" width="14" bestFit="1" customWidth="1"/>
    <col min="7554" max="7554" width="23.140625" bestFit="1" customWidth="1"/>
    <col min="7555" max="7555" width="14" bestFit="1" customWidth="1"/>
    <col min="7556" max="7556" width="23.140625" bestFit="1" customWidth="1"/>
    <col min="7557" max="7557" width="13" bestFit="1" customWidth="1"/>
    <col min="7558" max="7558" width="23.140625" bestFit="1" customWidth="1"/>
    <col min="7559" max="7559" width="14" bestFit="1" customWidth="1"/>
    <col min="7560" max="7560" width="23.140625" bestFit="1" customWidth="1"/>
    <col min="7561" max="7561" width="14" bestFit="1" customWidth="1"/>
    <col min="7562" max="7562" width="23.140625" bestFit="1" customWidth="1"/>
    <col min="7563" max="7563" width="14" bestFit="1" customWidth="1"/>
    <col min="7564" max="7564" width="23.140625" bestFit="1" customWidth="1"/>
    <col min="7565" max="7565" width="13" bestFit="1" customWidth="1"/>
    <col min="7566" max="7566" width="23.140625" bestFit="1" customWidth="1"/>
    <col min="7567" max="7567" width="14" bestFit="1" customWidth="1"/>
    <col min="7568" max="7568" width="23.140625" bestFit="1" customWidth="1"/>
    <col min="7569" max="7569" width="14" bestFit="1" customWidth="1"/>
    <col min="7570" max="7570" width="23.140625" bestFit="1" customWidth="1"/>
    <col min="7571" max="7571" width="14" bestFit="1" customWidth="1"/>
    <col min="7572" max="7572" width="23.140625" bestFit="1" customWidth="1"/>
    <col min="7573" max="7573" width="14" bestFit="1" customWidth="1"/>
    <col min="7574" max="7574" width="23.140625" bestFit="1" customWidth="1"/>
    <col min="7575" max="7575" width="14" bestFit="1" customWidth="1"/>
    <col min="7576" max="7576" width="23.140625" bestFit="1" customWidth="1"/>
    <col min="7577" max="7577" width="14" bestFit="1" customWidth="1"/>
    <col min="7578" max="7578" width="23.140625" bestFit="1" customWidth="1"/>
    <col min="7579" max="7579" width="14" bestFit="1" customWidth="1"/>
    <col min="7580" max="7580" width="23.140625" bestFit="1" customWidth="1"/>
    <col min="7581" max="7581" width="14" bestFit="1" customWidth="1"/>
    <col min="7582" max="7582" width="22.140625" bestFit="1" customWidth="1"/>
    <col min="7583" max="7583" width="14" bestFit="1" customWidth="1"/>
    <col min="7584" max="7584" width="23.140625" bestFit="1" customWidth="1"/>
    <col min="7585" max="7585" width="14" bestFit="1" customWidth="1"/>
    <col min="7586" max="7586" width="23.140625" bestFit="1" customWidth="1"/>
    <col min="7587" max="7587" width="14" bestFit="1" customWidth="1"/>
    <col min="7588" max="7588" width="23.140625" bestFit="1" customWidth="1"/>
    <col min="7589" max="7589" width="14" bestFit="1" customWidth="1"/>
    <col min="7590" max="7591" width="5" bestFit="1" customWidth="1"/>
    <col min="7592" max="7592" width="23.140625" bestFit="1" customWidth="1"/>
    <col min="7593" max="7593" width="13" bestFit="1" customWidth="1"/>
    <col min="7594" max="7594" width="23.140625" bestFit="1" customWidth="1"/>
    <col min="7595" max="7595" width="14" bestFit="1" customWidth="1"/>
    <col min="7596" max="7596" width="23.140625" bestFit="1" customWidth="1"/>
    <col min="7597" max="7597" width="14" bestFit="1" customWidth="1"/>
    <col min="7598" max="7598" width="23.140625" bestFit="1" customWidth="1"/>
    <col min="7599" max="7599" width="13" bestFit="1" customWidth="1"/>
    <col min="7600" max="7600" width="23.140625" bestFit="1" customWidth="1"/>
    <col min="7601" max="7601" width="13" bestFit="1" customWidth="1"/>
    <col min="7602" max="7602" width="23.140625" bestFit="1" customWidth="1"/>
    <col min="7603" max="7603" width="14" bestFit="1" customWidth="1"/>
    <col min="7604" max="7604" width="23.140625" bestFit="1" customWidth="1"/>
    <col min="7605" max="7605" width="14" bestFit="1" customWidth="1"/>
    <col min="7606" max="7606" width="23.140625" bestFit="1" customWidth="1"/>
    <col min="7607" max="7607" width="14" bestFit="1" customWidth="1"/>
    <col min="7608" max="7608" width="23.140625" bestFit="1" customWidth="1"/>
    <col min="7609" max="7609" width="14" bestFit="1" customWidth="1"/>
    <col min="7610" max="7610" width="23.140625" bestFit="1" customWidth="1"/>
    <col min="7611" max="7611" width="14" bestFit="1" customWidth="1"/>
    <col min="7612" max="7612" width="23.140625" bestFit="1" customWidth="1"/>
    <col min="7613" max="7613" width="14" bestFit="1" customWidth="1"/>
    <col min="7614" max="7615" width="5" bestFit="1" customWidth="1"/>
    <col min="7616" max="7616" width="23.140625" bestFit="1" customWidth="1"/>
    <col min="7617" max="7617" width="12" bestFit="1" customWidth="1"/>
    <col min="7618" max="7619" width="5" bestFit="1" customWidth="1"/>
    <col min="7620" max="7620" width="14.85546875" bestFit="1" customWidth="1"/>
    <col min="7621" max="7621" width="14" bestFit="1" customWidth="1"/>
    <col min="7622" max="7622" width="23.140625" bestFit="1" customWidth="1"/>
    <col min="7623" max="7623" width="14" bestFit="1" customWidth="1"/>
    <col min="7624" max="7624" width="21" bestFit="1" customWidth="1"/>
    <col min="7625" max="7625" width="14" bestFit="1" customWidth="1"/>
    <col min="7626" max="7626" width="23.140625" bestFit="1" customWidth="1"/>
    <col min="7627" max="7627" width="14" bestFit="1" customWidth="1"/>
    <col min="7628" max="7628" width="23.140625" bestFit="1" customWidth="1"/>
    <col min="7629" max="7629" width="14" bestFit="1" customWidth="1"/>
    <col min="7630" max="7630" width="23.140625" bestFit="1" customWidth="1"/>
    <col min="7631" max="7631" width="14" bestFit="1" customWidth="1"/>
    <col min="7632" max="7632" width="23.140625" bestFit="1" customWidth="1"/>
    <col min="7633" max="7633" width="14" bestFit="1" customWidth="1"/>
    <col min="7634" max="7634" width="23.140625" bestFit="1" customWidth="1"/>
    <col min="7635" max="7635" width="14" bestFit="1" customWidth="1"/>
    <col min="7636" max="7636" width="23.140625" bestFit="1" customWidth="1"/>
    <col min="7637" max="7637" width="13" bestFit="1" customWidth="1"/>
    <col min="7638" max="7638" width="23.140625" bestFit="1" customWidth="1"/>
    <col min="7639" max="7639" width="14" bestFit="1" customWidth="1"/>
    <col min="7640" max="7640" width="23.140625" bestFit="1" customWidth="1"/>
    <col min="7641" max="7641" width="14" bestFit="1" customWidth="1"/>
    <col min="7642" max="7642" width="23.140625" bestFit="1" customWidth="1"/>
    <col min="7643" max="7643" width="14" bestFit="1" customWidth="1"/>
    <col min="7644" max="7644" width="23.140625" bestFit="1" customWidth="1"/>
    <col min="7645" max="7645" width="14" bestFit="1" customWidth="1"/>
    <col min="7646" max="7646" width="23.140625" bestFit="1" customWidth="1"/>
    <col min="7647" max="7647" width="14" bestFit="1" customWidth="1"/>
    <col min="7648" max="7648" width="23.140625" bestFit="1" customWidth="1"/>
    <col min="7649" max="7649" width="14" bestFit="1" customWidth="1"/>
    <col min="7650" max="7650" width="23.140625" bestFit="1" customWidth="1"/>
    <col min="7651" max="7651" width="13" bestFit="1" customWidth="1"/>
    <col min="7652" max="7652" width="23.140625" bestFit="1" customWidth="1"/>
    <col min="7653" max="7653" width="14" bestFit="1" customWidth="1"/>
    <col min="7654" max="7654" width="23.140625" bestFit="1" customWidth="1"/>
    <col min="7655" max="7655" width="13" bestFit="1" customWidth="1"/>
    <col min="7656" max="7656" width="23.140625" bestFit="1" customWidth="1"/>
    <col min="7657" max="7657" width="13" bestFit="1" customWidth="1"/>
    <col min="7658" max="7658" width="23.140625" bestFit="1" customWidth="1"/>
    <col min="7659" max="7659" width="14" bestFit="1" customWidth="1"/>
    <col min="7660" max="7660" width="22.140625" bestFit="1" customWidth="1"/>
    <col min="7661" max="7661" width="14" bestFit="1" customWidth="1"/>
    <col min="7662" max="7662" width="5" bestFit="1" customWidth="1"/>
    <col min="7663" max="7663" width="22.140625" bestFit="1" customWidth="1"/>
    <col min="7664" max="7664" width="14" bestFit="1" customWidth="1"/>
    <col min="7665" max="7665" width="23.140625" bestFit="1" customWidth="1"/>
    <col min="7666" max="7666" width="14" bestFit="1" customWidth="1"/>
    <col min="7667" max="7667" width="23.140625" bestFit="1" customWidth="1"/>
    <col min="7668" max="7668" width="14" bestFit="1" customWidth="1"/>
    <col min="7669" max="7669" width="23.140625" bestFit="1" customWidth="1"/>
    <col min="7670" max="7670" width="14" bestFit="1" customWidth="1"/>
    <col min="7671" max="7671" width="23.140625" bestFit="1" customWidth="1"/>
    <col min="7672" max="7672" width="14" bestFit="1" customWidth="1"/>
    <col min="7673" max="7673" width="23.140625" bestFit="1" customWidth="1"/>
    <col min="7674" max="7674" width="14" bestFit="1" customWidth="1"/>
    <col min="7675" max="7675" width="23.140625" bestFit="1" customWidth="1"/>
    <col min="7676" max="7676" width="14" bestFit="1" customWidth="1"/>
    <col min="7677" max="7677" width="23.140625" bestFit="1" customWidth="1"/>
    <col min="7678" max="7678" width="14" bestFit="1" customWidth="1"/>
    <col min="7679" max="7679" width="23.140625" bestFit="1" customWidth="1"/>
    <col min="7680" max="7680" width="14" bestFit="1" customWidth="1"/>
    <col min="7681" max="7681" width="22.140625" bestFit="1" customWidth="1"/>
    <col min="7682" max="7682" width="14" bestFit="1" customWidth="1"/>
    <col min="7683" max="7683" width="23.140625" bestFit="1" customWidth="1"/>
    <col min="7684" max="7684" width="14" bestFit="1" customWidth="1"/>
    <col min="7685" max="7685" width="23.140625" bestFit="1" customWidth="1"/>
    <col min="7686" max="7686" width="14" bestFit="1" customWidth="1"/>
    <col min="7687" max="7687" width="22.140625" bestFit="1" customWidth="1"/>
    <col min="7688" max="7688" width="14" bestFit="1" customWidth="1"/>
    <col min="7689" max="7689" width="23.140625" bestFit="1" customWidth="1"/>
    <col min="7690" max="7690" width="14" bestFit="1" customWidth="1"/>
    <col min="7691" max="7691" width="23.140625" bestFit="1" customWidth="1"/>
    <col min="7692" max="7692" width="14" bestFit="1" customWidth="1"/>
    <col min="7693" max="7693" width="23.140625" bestFit="1" customWidth="1"/>
    <col min="7694" max="7694" width="14" bestFit="1" customWidth="1"/>
    <col min="7695" max="7695" width="23.140625" bestFit="1" customWidth="1"/>
    <col min="7696" max="7696" width="14" bestFit="1" customWidth="1"/>
    <col min="7697" max="7697" width="23.140625" bestFit="1" customWidth="1"/>
    <col min="7698" max="7698" width="14" bestFit="1" customWidth="1"/>
    <col min="7699" max="7699" width="23.140625" bestFit="1" customWidth="1"/>
    <col min="7700" max="7700" width="14" bestFit="1" customWidth="1"/>
    <col min="7701" max="7701" width="22.140625" bestFit="1" customWidth="1"/>
    <col min="7702" max="7702" width="14" bestFit="1" customWidth="1"/>
    <col min="7703" max="7703" width="23.140625" bestFit="1" customWidth="1"/>
    <col min="7704" max="7704" width="14" bestFit="1" customWidth="1"/>
    <col min="7705" max="7705" width="23.140625" bestFit="1" customWidth="1"/>
    <col min="7706" max="7706" width="14" bestFit="1" customWidth="1"/>
    <col min="7707" max="7707" width="23.140625" bestFit="1" customWidth="1"/>
    <col min="7708" max="7708" width="12" bestFit="1" customWidth="1"/>
    <col min="7709" max="7709" width="23.140625" bestFit="1" customWidth="1"/>
    <col min="7710" max="7710" width="14" bestFit="1" customWidth="1"/>
    <col min="7711" max="7711" width="23.140625" bestFit="1" customWidth="1"/>
    <col min="7712" max="7712" width="14" bestFit="1" customWidth="1"/>
    <col min="7713" max="7713" width="23.140625" bestFit="1" customWidth="1"/>
    <col min="7714" max="7714" width="14" bestFit="1" customWidth="1"/>
    <col min="7715" max="7715" width="23.140625" bestFit="1" customWidth="1"/>
    <col min="7716" max="7716" width="14" bestFit="1" customWidth="1"/>
    <col min="7717" max="7717" width="23.140625" bestFit="1" customWidth="1"/>
    <col min="7718" max="7718" width="14" bestFit="1" customWidth="1"/>
    <col min="7719" max="7720" width="5" bestFit="1" customWidth="1"/>
    <col min="7721" max="7721" width="23.140625" bestFit="1" customWidth="1"/>
    <col min="7722" max="7722" width="14" bestFit="1" customWidth="1"/>
    <col min="7723" max="7723" width="23.140625" bestFit="1" customWidth="1"/>
    <col min="7724" max="7724" width="14" bestFit="1" customWidth="1"/>
    <col min="7725" max="7725" width="23.140625" bestFit="1" customWidth="1"/>
    <col min="7726" max="7726" width="13" bestFit="1" customWidth="1"/>
    <col min="7727" max="7727" width="23.140625" bestFit="1" customWidth="1"/>
    <col min="7728" max="7728" width="14" bestFit="1" customWidth="1"/>
    <col min="7729" max="7729" width="23.140625" bestFit="1" customWidth="1"/>
    <col min="7730" max="7730" width="14" bestFit="1" customWidth="1"/>
    <col min="7731" max="7731" width="23.140625" bestFit="1" customWidth="1"/>
    <col min="7732" max="7732" width="14" bestFit="1" customWidth="1"/>
    <col min="7733" max="7733" width="23.140625" bestFit="1" customWidth="1"/>
    <col min="7734" max="7734" width="14" bestFit="1" customWidth="1"/>
    <col min="7735" max="7735" width="23.140625" bestFit="1" customWidth="1"/>
    <col min="7736" max="7736" width="14" bestFit="1" customWidth="1"/>
    <col min="7737" max="7737" width="22.140625" bestFit="1" customWidth="1"/>
    <col min="7738" max="7738" width="13" bestFit="1" customWidth="1"/>
    <col min="7739" max="7739" width="23.140625" bestFit="1" customWidth="1"/>
    <col min="7740" max="7740" width="14" bestFit="1" customWidth="1"/>
    <col min="7741" max="7741" width="22.140625" bestFit="1" customWidth="1"/>
    <col min="7742" max="7742" width="14" bestFit="1" customWidth="1"/>
    <col min="7743" max="7743" width="22.140625" bestFit="1" customWidth="1"/>
    <col min="7744" max="7744" width="14" bestFit="1" customWidth="1"/>
    <col min="7745" max="7745" width="23.140625" bestFit="1" customWidth="1"/>
    <col min="7746" max="7746" width="13" bestFit="1" customWidth="1"/>
    <col min="7747" max="7747" width="23.140625" bestFit="1" customWidth="1"/>
    <col min="7748" max="7748" width="14" bestFit="1" customWidth="1"/>
    <col min="7749" max="7749" width="23.140625" bestFit="1" customWidth="1"/>
    <col min="7750" max="7750" width="14" bestFit="1" customWidth="1"/>
    <col min="7751" max="7751" width="23.140625" bestFit="1" customWidth="1"/>
    <col min="7752" max="7752" width="14" bestFit="1" customWidth="1"/>
    <col min="7753" max="7753" width="23.140625" bestFit="1" customWidth="1"/>
    <col min="7754" max="7754" width="14" bestFit="1" customWidth="1"/>
    <col min="7755" max="7755" width="23.140625" bestFit="1" customWidth="1"/>
    <col min="7756" max="7756" width="14" bestFit="1" customWidth="1"/>
    <col min="7757" max="7757" width="23.140625" bestFit="1" customWidth="1"/>
    <col min="7758" max="7758" width="14" bestFit="1" customWidth="1"/>
    <col min="7759" max="7759" width="22.140625" bestFit="1" customWidth="1"/>
    <col min="7760" max="7760" width="14" bestFit="1" customWidth="1"/>
    <col min="7761" max="7761" width="23.140625" bestFit="1" customWidth="1"/>
    <col min="7762" max="7762" width="14" bestFit="1" customWidth="1"/>
    <col min="7763" max="7763" width="23.140625" bestFit="1" customWidth="1"/>
    <col min="7764" max="7764" width="14" bestFit="1" customWidth="1"/>
    <col min="7765" max="7765" width="5" bestFit="1" customWidth="1"/>
    <col min="7766" max="7766" width="23.140625" bestFit="1" customWidth="1"/>
    <col min="7767" max="7767" width="14" bestFit="1" customWidth="1"/>
    <col min="7768" max="7768" width="23.140625" bestFit="1" customWidth="1"/>
    <col min="7769" max="7769" width="14" bestFit="1" customWidth="1"/>
    <col min="7770" max="7770" width="23.140625" bestFit="1" customWidth="1"/>
    <col min="7771" max="7771" width="14" bestFit="1" customWidth="1"/>
    <col min="7772" max="7772" width="23.140625" bestFit="1" customWidth="1"/>
    <col min="7773" max="7773" width="14" bestFit="1" customWidth="1"/>
    <col min="7774" max="7774" width="23.140625" bestFit="1" customWidth="1"/>
    <col min="7775" max="7775" width="14" bestFit="1" customWidth="1"/>
    <col min="7776" max="7776" width="23.140625" bestFit="1" customWidth="1"/>
    <col min="7777" max="7777" width="14" bestFit="1" customWidth="1"/>
    <col min="7778" max="7778" width="23.140625" bestFit="1" customWidth="1"/>
    <col min="7779" max="7779" width="13" bestFit="1" customWidth="1"/>
    <col min="7780" max="7780" width="23.140625" bestFit="1" customWidth="1"/>
    <col min="7781" max="7781" width="14" bestFit="1" customWidth="1"/>
    <col min="7782" max="7782" width="23.140625" bestFit="1" customWidth="1"/>
    <col min="7783" max="7783" width="14" bestFit="1" customWidth="1"/>
    <col min="7784" max="7784" width="23.140625" bestFit="1" customWidth="1"/>
    <col min="7785" max="7785" width="13" bestFit="1" customWidth="1"/>
    <col min="7786" max="7786" width="23.140625" bestFit="1" customWidth="1"/>
    <col min="7787" max="7787" width="14" bestFit="1" customWidth="1"/>
    <col min="7788" max="7789" width="5" bestFit="1" customWidth="1"/>
    <col min="7790" max="7790" width="23.140625" bestFit="1" customWidth="1"/>
    <col min="7791" max="7791" width="14" bestFit="1" customWidth="1"/>
    <col min="7792" max="7792" width="23.140625" bestFit="1" customWidth="1"/>
    <col min="7793" max="7793" width="14" bestFit="1" customWidth="1"/>
    <col min="7794" max="7794" width="23.140625" bestFit="1" customWidth="1"/>
    <col min="7795" max="7795" width="14" bestFit="1" customWidth="1"/>
    <col min="7796" max="7796" width="23.140625" bestFit="1" customWidth="1"/>
    <col min="7797" max="7797" width="14" bestFit="1" customWidth="1"/>
    <col min="7798" max="7798" width="23.140625" bestFit="1" customWidth="1"/>
    <col min="7799" max="7799" width="14" bestFit="1" customWidth="1"/>
    <col min="7800" max="7800" width="23.140625" bestFit="1" customWidth="1"/>
    <col min="7801" max="7801" width="14" bestFit="1" customWidth="1"/>
    <col min="7802" max="7802" width="23.140625" bestFit="1" customWidth="1"/>
    <col min="7803" max="7803" width="14" bestFit="1" customWidth="1"/>
    <col min="7804" max="7804" width="23.140625" bestFit="1" customWidth="1"/>
    <col min="7805" max="7805" width="14" bestFit="1" customWidth="1"/>
    <col min="7806" max="7806" width="23.140625" bestFit="1" customWidth="1"/>
    <col min="7807" max="7807" width="14" bestFit="1" customWidth="1"/>
    <col min="7808" max="7808" width="23.140625" bestFit="1" customWidth="1"/>
    <col min="7809" max="7809" width="14" bestFit="1" customWidth="1"/>
    <col min="7810" max="7810" width="23.140625" bestFit="1" customWidth="1"/>
    <col min="7811" max="7811" width="14" bestFit="1" customWidth="1"/>
    <col min="7812" max="7812" width="23.140625" bestFit="1" customWidth="1"/>
    <col min="7813" max="7813" width="14" bestFit="1" customWidth="1"/>
    <col min="7814" max="7814" width="23.140625" bestFit="1" customWidth="1"/>
    <col min="7815" max="7815" width="13" bestFit="1" customWidth="1"/>
    <col min="7816" max="7816" width="23.140625" bestFit="1" customWidth="1"/>
    <col min="7817" max="7817" width="14" bestFit="1" customWidth="1"/>
    <col min="7818" max="7818" width="23.140625" bestFit="1" customWidth="1"/>
    <col min="7819" max="7819" width="14" bestFit="1" customWidth="1"/>
    <col min="7820" max="7820" width="23.140625" bestFit="1" customWidth="1"/>
    <col min="7821" max="7821" width="14" bestFit="1" customWidth="1"/>
    <col min="7822" max="7822" width="22.140625" bestFit="1" customWidth="1"/>
    <col min="7823" max="7823" width="14" bestFit="1" customWidth="1"/>
    <col min="7824" max="7824" width="23.140625" bestFit="1" customWidth="1"/>
    <col min="7825" max="7825" width="13" bestFit="1" customWidth="1"/>
    <col min="7826" max="7826" width="22.140625" bestFit="1" customWidth="1"/>
    <col min="7827" max="7827" width="13" bestFit="1" customWidth="1"/>
    <col min="7828" max="7828" width="23.140625" bestFit="1" customWidth="1"/>
    <col min="7829" max="7829" width="14" bestFit="1" customWidth="1"/>
    <col min="7830" max="7830" width="23.140625" bestFit="1" customWidth="1"/>
    <col min="7831" max="7831" width="14" bestFit="1" customWidth="1"/>
    <col min="7832" max="7832" width="23.140625" bestFit="1" customWidth="1"/>
    <col min="7833" max="7833" width="14" bestFit="1" customWidth="1"/>
    <col min="7834" max="7834" width="22.140625" bestFit="1" customWidth="1"/>
    <col min="7835" max="7835" width="14" bestFit="1" customWidth="1"/>
    <col min="7836" max="7836" width="23.140625" bestFit="1" customWidth="1"/>
    <col min="7837" max="7837" width="13" bestFit="1" customWidth="1"/>
    <col min="7838" max="7838" width="23.140625" bestFit="1" customWidth="1"/>
    <col min="7839" max="7839" width="14" bestFit="1" customWidth="1"/>
    <col min="7840" max="7840" width="23.140625" bestFit="1" customWidth="1"/>
    <col min="7841" max="7841" width="14" bestFit="1" customWidth="1"/>
    <col min="7842" max="7842" width="23.140625" bestFit="1" customWidth="1"/>
    <col min="7843" max="7843" width="14" bestFit="1" customWidth="1"/>
    <col min="7844" max="7844" width="23.140625" bestFit="1" customWidth="1"/>
    <col min="7845" max="7845" width="14" bestFit="1" customWidth="1"/>
    <col min="7846" max="7846" width="23.140625" bestFit="1" customWidth="1"/>
    <col min="7847" max="7847" width="14" bestFit="1" customWidth="1"/>
    <col min="7848" max="7848" width="23.140625" bestFit="1" customWidth="1"/>
    <col min="7849" max="7849" width="13" bestFit="1" customWidth="1"/>
    <col min="7850" max="7850" width="23.140625" bestFit="1" customWidth="1"/>
    <col min="7851" max="7851" width="14" bestFit="1" customWidth="1"/>
    <col min="7852" max="7852" width="23.140625" bestFit="1" customWidth="1"/>
    <col min="7853" max="7853" width="14" bestFit="1" customWidth="1"/>
    <col min="7854" max="7854" width="21" bestFit="1" customWidth="1"/>
    <col min="7855" max="7855" width="14" bestFit="1" customWidth="1"/>
    <col min="7856" max="7856" width="23.140625" bestFit="1" customWidth="1"/>
    <col min="7857" max="7857" width="14" bestFit="1" customWidth="1"/>
    <col min="7858" max="7858" width="23.140625" bestFit="1" customWidth="1"/>
    <col min="7859" max="7859" width="14" bestFit="1" customWidth="1"/>
    <col min="7860" max="7860" width="23.140625" bestFit="1" customWidth="1"/>
    <col min="7861" max="7861" width="14" bestFit="1" customWidth="1"/>
    <col min="7862" max="7863" width="5" bestFit="1" customWidth="1"/>
    <col min="7864" max="7864" width="23.140625" bestFit="1" customWidth="1"/>
    <col min="7865" max="7865" width="14" bestFit="1" customWidth="1"/>
    <col min="7866" max="7866" width="22.140625" bestFit="1" customWidth="1"/>
    <col min="7867" max="7867" width="14" bestFit="1" customWidth="1"/>
    <col min="7868" max="7868" width="23.140625" bestFit="1" customWidth="1"/>
    <col min="7869" max="7869" width="14" bestFit="1" customWidth="1"/>
    <col min="7870" max="7870" width="23.140625" bestFit="1" customWidth="1"/>
    <col min="7871" max="7871" width="14" bestFit="1" customWidth="1"/>
    <col min="7872" max="7872" width="22.140625" bestFit="1" customWidth="1"/>
    <col min="7873" max="7873" width="14" bestFit="1" customWidth="1"/>
    <col min="7874" max="7874" width="23.140625" bestFit="1" customWidth="1"/>
    <col min="7875" max="7875" width="14" bestFit="1" customWidth="1"/>
    <col min="7876" max="7876" width="23.140625" bestFit="1" customWidth="1"/>
    <col min="7877" max="7877" width="10" bestFit="1" customWidth="1"/>
    <col min="7878" max="7878" width="12.7109375" bestFit="1" customWidth="1"/>
    <col min="7879" max="7879" width="14" bestFit="1" customWidth="1"/>
    <col min="7880" max="7880" width="23.140625" bestFit="1" customWidth="1"/>
    <col min="7881" max="7881" width="14" bestFit="1" customWidth="1"/>
    <col min="7882" max="7882" width="23.140625" bestFit="1" customWidth="1"/>
    <col min="7883" max="7883" width="14" bestFit="1" customWidth="1"/>
    <col min="7884" max="7884" width="23.140625" bestFit="1" customWidth="1"/>
    <col min="7885" max="7885" width="14" bestFit="1" customWidth="1"/>
    <col min="7886" max="7886" width="23.140625" bestFit="1" customWidth="1"/>
    <col min="7887" max="7887" width="14" bestFit="1" customWidth="1"/>
    <col min="7888" max="7888" width="23.140625" bestFit="1" customWidth="1"/>
    <col min="7889" max="7889" width="14" bestFit="1" customWidth="1"/>
    <col min="7890" max="7890" width="23.140625" bestFit="1" customWidth="1"/>
    <col min="7891" max="7891" width="14" bestFit="1" customWidth="1"/>
    <col min="7892" max="7892" width="21" bestFit="1" customWidth="1"/>
    <col min="7893" max="7893" width="14" bestFit="1" customWidth="1"/>
    <col min="7894" max="7894" width="23.140625" bestFit="1" customWidth="1"/>
    <col min="7895" max="7895" width="13" bestFit="1" customWidth="1"/>
    <col min="7896" max="7896" width="23.140625" bestFit="1" customWidth="1"/>
    <col min="7897" max="7897" width="14" bestFit="1" customWidth="1"/>
    <col min="7898" max="7898" width="23.140625" bestFit="1" customWidth="1"/>
    <col min="7899" max="7899" width="14" bestFit="1" customWidth="1"/>
    <col min="7900" max="7900" width="23.140625" bestFit="1" customWidth="1"/>
    <col min="7901" max="7901" width="14" bestFit="1" customWidth="1"/>
    <col min="7902" max="7902" width="23.140625" bestFit="1" customWidth="1"/>
    <col min="7903" max="7903" width="14" bestFit="1" customWidth="1"/>
    <col min="7904" max="7904" width="23.140625" bestFit="1" customWidth="1"/>
    <col min="7905" max="7905" width="14" bestFit="1" customWidth="1"/>
    <col min="7906" max="7906" width="23.140625" bestFit="1" customWidth="1"/>
    <col min="7907" max="7907" width="14" bestFit="1" customWidth="1"/>
    <col min="7908" max="7908" width="22.140625" bestFit="1" customWidth="1"/>
    <col min="7909" max="7909" width="14" bestFit="1" customWidth="1"/>
    <col min="7910" max="7910" width="22.140625" bestFit="1" customWidth="1"/>
    <col min="7911" max="7911" width="14" bestFit="1" customWidth="1"/>
    <col min="7912" max="7912" width="23.140625" bestFit="1" customWidth="1"/>
    <col min="7913" max="7913" width="14" bestFit="1" customWidth="1"/>
    <col min="7914" max="7914" width="23.140625" bestFit="1" customWidth="1"/>
    <col min="7915" max="7915" width="13" bestFit="1" customWidth="1"/>
    <col min="7916" max="7916" width="23.140625" bestFit="1" customWidth="1"/>
    <col min="7917" max="7917" width="14" bestFit="1" customWidth="1"/>
    <col min="7918" max="7918" width="23.140625" bestFit="1" customWidth="1"/>
    <col min="7919" max="7919" width="14" bestFit="1" customWidth="1"/>
    <col min="7920" max="7920" width="23.140625" bestFit="1" customWidth="1"/>
    <col min="7921" max="7921" width="14" bestFit="1" customWidth="1"/>
    <col min="7922" max="7922" width="23.140625" bestFit="1" customWidth="1"/>
    <col min="7923" max="7923" width="14" bestFit="1" customWidth="1"/>
    <col min="7924" max="7924" width="22.140625" bestFit="1" customWidth="1"/>
    <col min="7925" max="7925" width="14" bestFit="1" customWidth="1"/>
    <col min="7926" max="7926" width="23.140625" bestFit="1" customWidth="1"/>
    <col min="7927" max="7927" width="13" bestFit="1" customWidth="1"/>
    <col min="7928" max="7928" width="22.140625" bestFit="1" customWidth="1"/>
    <col min="7929" max="7929" width="14" bestFit="1" customWidth="1"/>
    <col min="7930" max="7930" width="22.140625" bestFit="1" customWidth="1"/>
    <col min="7931" max="7931" width="13" bestFit="1" customWidth="1"/>
    <col min="7932" max="7932" width="22.140625" bestFit="1" customWidth="1"/>
    <col min="7933" max="7933" width="13" bestFit="1" customWidth="1"/>
    <col min="7934" max="7934" width="22.140625" bestFit="1" customWidth="1"/>
    <col min="7935" max="7935" width="14" bestFit="1" customWidth="1"/>
    <col min="7936" max="7936" width="22.140625" bestFit="1" customWidth="1"/>
    <col min="7937" max="7937" width="14" bestFit="1" customWidth="1"/>
    <col min="7938" max="7938" width="21" bestFit="1" customWidth="1"/>
    <col min="7939" max="7939" width="14" bestFit="1" customWidth="1"/>
    <col min="7940" max="7940" width="22.140625" bestFit="1" customWidth="1"/>
    <col min="7941" max="7941" width="14" bestFit="1" customWidth="1"/>
    <col min="7942" max="7942" width="22.140625" bestFit="1" customWidth="1"/>
    <col min="7943" max="7943" width="14" bestFit="1" customWidth="1"/>
    <col min="7944" max="7944" width="21" bestFit="1" customWidth="1"/>
    <col min="7945" max="7945" width="14" bestFit="1" customWidth="1"/>
    <col min="7946" max="7946" width="5" bestFit="1" customWidth="1"/>
    <col min="7947" max="7947" width="22.140625" bestFit="1" customWidth="1"/>
    <col min="7948" max="7948" width="14" bestFit="1" customWidth="1"/>
    <col min="7949" max="7949" width="22.140625" bestFit="1" customWidth="1"/>
    <col min="7950" max="7950" width="14" bestFit="1" customWidth="1"/>
    <col min="7951" max="7951" width="22.140625" bestFit="1" customWidth="1"/>
    <col min="7952" max="7952" width="14" bestFit="1" customWidth="1"/>
    <col min="7953" max="7953" width="22.140625" bestFit="1" customWidth="1"/>
    <col min="7954" max="7954" width="14" bestFit="1" customWidth="1"/>
    <col min="7955" max="7955" width="22.140625" bestFit="1" customWidth="1"/>
    <col min="7956" max="7956" width="14" bestFit="1" customWidth="1"/>
    <col min="7957" max="7957" width="22.140625" bestFit="1" customWidth="1"/>
    <col min="7958" max="7958" width="14" bestFit="1" customWidth="1"/>
    <col min="7959" max="7959" width="22.140625" bestFit="1" customWidth="1"/>
    <col min="7960" max="7960" width="13" bestFit="1" customWidth="1"/>
    <col min="7961" max="7961" width="22.140625" bestFit="1" customWidth="1"/>
    <col min="7962" max="7962" width="14" bestFit="1" customWidth="1"/>
    <col min="7963" max="7963" width="22.140625" bestFit="1" customWidth="1"/>
    <col min="7964" max="7964" width="14" bestFit="1" customWidth="1"/>
    <col min="7965" max="7965" width="22.140625" bestFit="1" customWidth="1"/>
    <col min="7966" max="7966" width="13" bestFit="1" customWidth="1"/>
    <col min="7967" max="7967" width="21" bestFit="1" customWidth="1"/>
    <col min="7968" max="7968" width="14" bestFit="1" customWidth="1"/>
    <col min="7969" max="7969" width="22.140625" bestFit="1" customWidth="1"/>
    <col min="7970" max="7970" width="14" bestFit="1" customWidth="1"/>
    <col min="7971" max="7971" width="22.140625" bestFit="1" customWidth="1"/>
    <col min="7972" max="7972" width="14" bestFit="1" customWidth="1"/>
    <col min="7973" max="7973" width="22.140625" bestFit="1" customWidth="1"/>
    <col min="7974" max="7974" width="14" bestFit="1" customWidth="1"/>
    <col min="7975" max="7975" width="22.140625" bestFit="1" customWidth="1"/>
    <col min="7976" max="7976" width="14" bestFit="1" customWidth="1"/>
    <col min="7977" max="7977" width="22.140625" bestFit="1" customWidth="1"/>
    <col min="7978" max="7978" width="14" bestFit="1" customWidth="1"/>
    <col min="7979" max="7979" width="22.140625" bestFit="1" customWidth="1"/>
    <col min="7980" max="7980" width="13" bestFit="1" customWidth="1"/>
    <col min="7981" max="7981" width="22.140625" bestFit="1" customWidth="1"/>
    <col min="7982" max="7982" width="14" bestFit="1" customWidth="1"/>
    <col min="7983" max="7983" width="22.140625" bestFit="1" customWidth="1"/>
    <col min="7984" max="7984" width="14" bestFit="1" customWidth="1"/>
    <col min="7985" max="7985" width="22.140625" bestFit="1" customWidth="1"/>
    <col min="7986" max="7986" width="14" bestFit="1" customWidth="1"/>
    <col min="7987" max="7987" width="22.140625" bestFit="1" customWidth="1"/>
    <col min="7988" max="7988" width="14" bestFit="1" customWidth="1"/>
    <col min="7989" max="7989" width="22.140625" bestFit="1" customWidth="1"/>
    <col min="7990" max="7990" width="14" bestFit="1" customWidth="1"/>
    <col min="7991" max="7991" width="21" bestFit="1" customWidth="1"/>
    <col min="7992" max="7992" width="14" bestFit="1" customWidth="1"/>
    <col min="7993" max="7993" width="22.140625" bestFit="1" customWidth="1"/>
    <col min="7994" max="7994" width="14" bestFit="1" customWidth="1"/>
    <col min="7995" max="7995" width="21" bestFit="1" customWidth="1"/>
    <col min="7996" max="7996" width="14" bestFit="1" customWidth="1"/>
    <col min="7997" max="7997" width="22.140625" bestFit="1" customWidth="1"/>
    <col min="7998" max="7998" width="13" bestFit="1" customWidth="1"/>
    <col min="7999" max="7999" width="22.140625" bestFit="1" customWidth="1"/>
    <col min="8000" max="8000" width="14" bestFit="1" customWidth="1"/>
    <col min="8001" max="8001" width="20" bestFit="1" customWidth="1"/>
    <col min="8002" max="8002" width="14" bestFit="1" customWidth="1"/>
    <col min="8003" max="8003" width="22.140625" bestFit="1" customWidth="1"/>
    <col min="8004" max="8004" width="14" bestFit="1" customWidth="1"/>
    <col min="8005" max="8005" width="22.140625" bestFit="1" customWidth="1"/>
    <col min="8006" max="8006" width="14" bestFit="1" customWidth="1"/>
    <col min="8007" max="8007" width="22.140625" bestFit="1" customWidth="1"/>
    <col min="8008" max="8008" width="14" bestFit="1" customWidth="1"/>
    <col min="8009" max="8009" width="22.140625" bestFit="1" customWidth="1"/>
    <col min="8010" max="8010" width="14" bestFit="1" customWidth="1"/>
    <col min="8011" max="8011" width="22.140625" bestFit="1" customWidth="1"/>
    <col min="8012" max="8012" width="14" bestFit="1" customWidth="1"/>
    <col min="8013" max="8013" width="22.140625" bestFit="1" customWidth="1"/>
    <col min="8014" max="8014" width="14" bestFit="1" customWidth="1"/>
    <col min="8015" max="8015" width="22.140625" bestFit="1" customWidth="1"/>
    <col min="8016" max="8016" width="14" bestFit="1" customWidth="1"/>
    <col min="8017" max="8017" width="22.140625" bestFit="1" customWidth="1"/>
    <col min="8018" max="8018" width="14" bestFit="1" customWidth="1"/>
    <col min="8019" max="8019" width="22.140625" bestFit="1" customWidth="1"/>
    <col min="8020" max="8020" width="14" bestFit="1" customWidth="1"/>
    <col min="8021" max="8021" width="22.140625" bestFit="1" customWidth="1"/>
    <col min="8022" max="8022" width="14" bestFit="1" customWidth="1"/>
    <col min="8023" max="8023" width="22.140625" bestFit="1" customWidth="1"/>
    <col min="8024" max="8024" width="13" bestFit="1" customWidth="1"/>
    <col min="8025" max="8025" width="21" bestFit="1" customWidth="1"/>
    <col min="8026" max="8026" width="14" bestFit="1" customWidth="1"/>
    <col min="8027" max="8027" width="22.140625" bestFit="1" customWidth="1"/>
    <col min="8028" max="8028" width="14" bestFit="1" customWidth="1"/>
    <col min="8029" max="8029" width="5" bestFit="1" customWidth="1"/>
    <col min="8030" max="8030" width="22.140625" bestFit="1" customWidth="1"/>
    <col min="8031" max="8031" width="14" bestFit="1" customWidth="1"/>
    <col min="8032" max="8032" width="22.140625" bestFit="1" customWidth="1"/>
    <col min="8033" max="8033" width="14" bestFit="1" customWidth="1"/>
    <col min="8034" max="8034" width="22.140625" bestFit="1" customWidth="1"/>
    <col min="8035" max="8035" width="14" bestFit="1" customWidth="1"/>
    <col min="8036" max="8036" width="22.140625" bestFit="1" customWidth="1"/>
    <col min="8037" max="8037" width="13" bestFit="1" customWidth="1"/>
    <col min="8038" max="8038" width="21" bestFit="1" customWidth="1"/>
    <col min="8039" max="8039" width="13" bestFit="1" customWidth="1"/>
    <col min="8040" max="8040" width="22.140625" bestFit="1" customWidth="1"/>
    <col min="8041" max="8041" width="14" bestFit="1" customWidth="1"/>
    <col min="8042" max="8042" width="22.140625" bestFit="1" customWidth="1"/>
    <col min="8043" max="8043" width="14" bestFit="1" customWidth="1"/>
    <col min="8044" max="8044" width="22.140625" bestFit="1" customWidth="1"/>
    <col min="8045" max="8045" width="14" bestFit="1" customWidth="1"/>
    <col min="8046" max="8046" width="22.140625" bestFit="1" customWidth="1"/>
    <col min="8047" max="8047" width="14" bestFit="1" customWidth="1"/>
    <col min="8048" max="8048" width="22.140625" bestFit="1" customWidth="1"/>
    <col min="8049" max="8049" width="14" bestFit="1" customWidth="1"/>
    <col min="8050" max="8050" width="22.140625" bestFit="1" customWidth="1"/>
    <col min="8051" max="8051" width="14" bestFit="1" customWidth="1"/>
    <col min="8052" max="8052" width="22.140625" bestFit="1" customWidth="1"/>
    <col min="8053" max="8053" width="14" bestFit="1" customWidth="1"/>
    <col min="8054" max="8054" width="22.140625" bestFit="1" customWidth="1"/>
    <col min="8055" max="8055" width="14" bestFit="1" customWidth="1"/>
    <col min="8056" max="8056" width="22.140625" bestFit="1" customWidth="1"/>
    <col min="8057" max="8057" width="14" bestFit="1" customWidth="1"/>
    <col min="8058" max="8058" width="22.140625" bestFit="1" customWidth="1"/>
    <col min="8059" max="8059" width="14" bestFit="1" customWidth="1"/>
    <col min="8060" max="8060" width="22.140625" bestFit="1" customWidth="1"/>
    <col min="8061" max="8061" width="13" bestFit="1" customWidth="1"/>
    <col min="8062" max="8062" width="22.140625" bestFit="1" customWidth="1"/>
    <col min="8063" max="8063" width="14" bestFit="1" customWidth="1"/>
    <col min="8064" max="8065" width="5" bestFit="1" customWidth="1"/>
    <col min="8066" max="8066" width="22.140625" bestFit="1" customWidth="1"/>
    <col min="8067" max="8067" width="14" bestFit="1" customWidth="1"/>
    <col min="8068" max="8068" width="22.140625" bestFit="1" customWidth="1"/>
    <col min="8069" max="8069" width="14" bestFit="1" customWidth="1"/>
    <col min="8070" max="8070" width="22.140625" bestFit="1" customWidth="1"/>
    <col min="8071" max="8071" width="13" bestFit="1" customWidth="1"/>
    <col min="8072" max="8072" width="22.140625" bestFit="1" customWidth="1"/>
    <col min="8073" max="8073" width="14" bestFit="1" customWidth="1"/>
    <col min="8074" max="8074" width="22.140625" bestFit="1" customWidth="1"/>
    <col min="8075" max="8075" width="14" bestFit="1" customWidth="1"/>
    <col min="8076" max="8076" width="22.140625" bestFit="1" customWidth="1"/>
    <col min="8077" max="8077" width="14" bestFit="1" customWidth="1"/>
    <col min="8078" max="8078" width="21" bestFit="1" customWidth="1"/>
    <col min="8079" max="8079" width="14" bestFit="1" customWidth="1"/>
    <col min="8080" max="8080" width="22.140625" bestFit="1" customWidth="1"/>
    <col min="8081" max="8081" width="14" bestFit="1" customWidth="1"/>
    <col min="8082" max="8082" width="22.140625" bestFit="1" customWidth="1"/>
    <col min="8083" max="8083" width="14" bestFit="1" customWidth="1"/>
    <col min="8084" max="8084" width="22.140625" bestFit="1" customWidth="1"/>
    <col min="8085" max="8085" width="14" bestFit="1" customWidth="1"/>
    <col min="8086" max="8086" width="22.140625" bestFit="1" customWidth="1"/>
    <col min="8087" max="8087" width="14" bestFit="1" customWidth="1"/>
    <col min="8088" max="8088" width="22.140625" bestFit="1" customWidth="1"/>
    <col min="8089" max="8089" width="14" bestFit="1" customWidth="1"/>
    <col min="8090" max="8090" width="22.140625" bestFit="1" customWidth="1"/>
    <col min="8091" max="8091" width="14" bestFit="1" customWidth="1"/>
    <col min="8092" max="8092" width="22.140625" bestFit="1" customWidth="1"/>
    <col min="8093" max="8093" width="14" bestFit="1" customWidth="1"/>
    <col min="8094" max="8094" width="22.140625" bestFit="1" customWidth="1"/>
    <col min="8095" max="8095" width="14" bestFit="1" customWidth="1"/>
    <col min="8096" max="8096" width="22.140625" bestFit="1" customWidth="1"/>
    <col min="8097" max="8097" width="14" bestFit="1" customWidth="1"/>
    <col min="8098" max="8098" width="22.140625" bestFit="1" customWidth="1"/>
    <col min="8099" max="8099" width="14" bestFit="1" customWidth="1"/>
    <col min="8100" max="8100" width="22.140625" bestFit="1" customWidth="1"/>
    <col min="8101" max="8101" width="14" bestFit="1" customWidth="1"/>
    <col min="8102" max="8102" width="22.140625" bestFit="1" customWidth="1"/>
    <col min="8103" max="8103" width="14" bestFit="1" customWidth="1"/>
    <col min="8104" max="8104" width="22.140625" bestFit="1" customWidth="1"/>
    <col min="8105" max="8105" width="14" bestFit="1" customWidth="1"/>
    <col min="8106" max="8106" width="22.140625" bestFit="1" customWidth="1"/>
    <col min="8107" max="8107" width="14" bestFit="1" customWidth="1"/>
    <col min="8108" max="8108" width="22.140625" bestFit="1" customWidth="1"/>
    <col min="8109" max="8109" width="14" bestFit="1" customWidth="1"/>
    <col min="8110" max="8110" width="22.140625" bestFit="1" customWidth="1"/>
    <col min="8111" max="8111" width="14" bestFit="1" customWidth="1"/>
    <col min="8112" max="8112" width="22.140625" bestFit="1" customWidth="1"/>
    <col min="8113" max="8113" width="14" bestFit="1" customWidth="1"/>
    <col min="8114" max="8114" width="22.140625" bestFit="1" customWidth="1"/>
    <col min="8115" max="8115" width="14" bestFit="1" customWidth="1"/>
    <col min="8116" max="8116" width="22.140625" bestFit="1" customWidth="1"/>
    <col min="8117" max="8117" width="14" bestFit="1" customWidth="1"/>
    <col min="8118" max="8118" width="22.140625" bestFit="1" customWidth="1"/>
    <col min="8119" max="8119" width="14" bestFit="1" customWidth="1"/>
    <col min="8120" max="8120" width="22.140625" bestFit="1" customWidth="1"/>
    <col min="8121" max="8121" width="14" bestFit="1" customWidth="1"/>
    <col min="8122" max="8122" width="22.140625" bestFit="1" customWidth="1"/>
    <col min="8123" max="8123" width="14" bestFit="1" customWidth="1"/>
    <col min="8124" max="8124" width="22.140625" bestFit="1" customWidth="1"/>
    <col min="8125" max="8125" width="14" bestFit="1" customWidth="1"/>
    <col min="8126" max="8126" width="22.140625" bestFit="1" customWidth="1"/>
    <col min="8127" max="8127" width="14" bestFit="1" customWidth="1"/>
    <col min="8128" max="8128" width="21" bestFit="1" customWidth="1"/>
    <col min="8129" max="8129" width="14" bestFit="1" customWidth="1"/>
    <col min="8130" max="8130" width="22.140625" bestFit="1" customWidth="1"/>
    <col min="8131" max="8131" width="14" bestFit="1" customWidth="1"/>
    <col min="8132" max="8133" width="5" bestFit="1" customWidth="1"/>
    <col min="8134" max="8134" width="22.140625" bestFit="1" customWidth="1"/>
    <col min="8135" max="8135" width="14" bestFit="1" customWidth="1"/>
    <col min="8136" max="8136" width="22.140625" bestFit="1" customWidth="1"/>
    <col min="8137" max="8137" width="14" bestFit="1" customWidth="1"/>
    <col min="8138" max="8138" width="22.140625" bestFit="1" customWidth="1"/>
    <col min="8139" max="8139" width="14" bestFit="1" customWidth="1"/>
    <col min="8140" max="8140" width="22.140625" bestFit="1" customWidth="1"/>
    <col min="8141" max="8141" width="14" bestFit="1" customWidth="1"/>
    <col min="8142" max="8142" width="22.140625" bestFit="1" customWidth="1"/>
    <col min="8143" max="8143" width="14" bestFit="1" customWidth="1"/>
    <col min="8144" max="8144" width="21" bestFit="1" customWidth="1"/>
    <col min="8145" max="8145" width="14" bestFit="1" customWidth="1"/>
    <col min="8146" max="8146" width="22.140625" bestFit="1" customWidth="1"/>
    <col min="8147" max="8147" width="14" bestFit="1" customWidth="1"/>
    <col min="8148" max="8148" width="22.140625" bestFit="1" customWidth="1"/>
    <col min="8149" max="8149" width="14" bestFit="1" customWidth="1"/>
    <col min="8150" max="8150" width="22.140625" bestFit="1" customWidth="1"/>
    <col min="8151" max="8151" width="14" bestFit="1" customWidth="1"/>
    <col min="8152" max="8152" width="22.140625" bestFit="1" customWidth="1"/>
    <col min="8153" max="8153" width="14" bestFit="1" customWidth="1"/>
    <col min="8154" max="8154" width="22.140625" bestFit="1" customWidth="1"/>
    <col min="8155" max="8155" width="14" bestFit="1" customWidth="1"/>
    <col min="8156" max="8156" width="22.140625" bestFit="1" customWidth="1"/>
    <col min="8157" max="8157" width="14" bestFit="1" customWidth="1"/>
    <col min="8158" max="8158" width="22.140625" bestFit="1" customWidth="1"/>
    <col min="8159" max="8159" width="14" bestFit="1" customWidth="1"/>
    <col min="8160" max="8160" width="22.140625" bestFit="1" customWidth="1"/>
    <col min="8161" max="8161" width="14" bestFit="1" customWidth="1"/>
    <col min="8162" max="8162" width="22.140625" bestFit="1" customWidth="1"/>
    <col min="8163" max="8163" width="14" bestFit="1" customWidth="1"/>
    <col min="8164" max="8164" width="22.140625" bestFit="1" customWidth="1"/>
    <col min="8165" max="8165" width="14" bestFit="1" customWidth="1"/>
    <col min="8166" max="8166" width="22.140625" bestFit="1" customWidth="1"/>
    <col min="8167" max="8167" width="14" bestFit="1" customWidth="1"/>
    <col min="8168" max="8168" width="22.140625" bestFit="1" customWidth="1"/>
    <col min="8169" max="8169" width="14" bestFit="1" customWidth="1"/>
    <col min="8170" max="8170" width="22.140625" bestFit="1" customWidth="1"/>
    <col min="8171" max="8171" width="14" bestFit="1" customWidth="1"/>
    <col min="8172" max="8172" width="22.140625" bestFit="1" customWidth="1"/>
    <col min="8173" max="8173" width="14" bestFit="1" customWidth="1"/>
    <col min="8174" max="8174" width="22.140625" bestFit="1" customWidth="1"/>
    <col min="8175" max="8175" width="14" bestFit="1" customWidth="1"/>
    <col min="8176" max="8176" width="22.140625" bestFit="1" customWidth="1"/>
    <col min="8177" max="8177" width="14" bestFit="1" customWidth="1"/>
    <col min="8178" max="8178" width="22.140625" bestFit="1" customWidth="1"/>
    <col min="8179" max="8179" width="14" bestFit="1" customWidth="1"/>
    <col min="8180" max="8180" width="22.140625" bestFit="1" customWidth="1"/>
    <col min="8181" max="8181" width="13" bestFit="1" customWidth="1"/>
    <col min="8182" max="8182" width="22.140625" bestFit="1" customWidth="1"/>
    <col min="8183" max="8183" width="14" bestFit="1" customWidth="1"/>
    <col min="8184" max="8184" width="22.140625" bestFit="1" customWidth="1"/>
    <col min="8185" max="8185" width="14" bestFit="1" customWidth="1"/>
    <col min="8186" max="8186" width="22.140625" bestFit="1" customWidth="1"/>
    <col min="8187" max="8187" width="14" bestFit="1" customWidth="1"/>
    <col min="8188" max="8188" width="21" bestFit="1" customWidth="1"/>
    <col min="8189" max="8189" width="14" bestFit="1" customWidth="1"/>
    <col min="8190" max="8190" width="22.140625" bestFit="1" customWidth="1"/>
    <col min="8191" max="8191" width="14" bestFit="1" customWidth="1"/>
    <col min="8192" max="8192" width="22.140625" bestFit="1" customWidth="1"/>
    <col min="8193" max="8193" width="14" bestFit="1" customWidth="1"/>
    <col min="8194" max="8194" width="22.140625" bestFit="1" customWidth="1"/>
    <col min="8195" max="8195" width="14" bestFit="1" customWidth="1"/>
    <col min="8196" max="8196" width="22.140625" bestFit="1" customWidth="1"/>
    <col min="8197" max="8197" width="14" bestFit="1" customWidth="1"/>
    <col min="8198" max="8198" width="22.140625" bestFit="1" customWidth="1"/>
    <col min="8199" max="8199" width="13" bestFit="1" customWidth="1"/>
    <col min="8200" max="8201" width="5" bestFit="1" customWidth="1"/>
    <col min="8202" max="8202" width="22.140625" bestFit="1" customWidth="1"/>
    <col min="8203" max="8203" width="14" bestFit="1" customWidth="1"/>
    <col min="8204" max="8204" width="22.140625" bestFit="1" customWidth="1"/>
    <col min="8205" max="8205" width="14" bestFit="1" customWidth="1"/>
    <col min="8206" max="8206" width="22.140625" bestFit="1" customWidth="1"/>
    <col min="8207" max="8207" width="14" bestFit="1" customWidth="1"/>
    <col min="8208" max="8208" width="21" bestFit="1" customWidth="1"/>
    <col min="8209" max="8209" width="14" bestFit="1" customWidth="1"/>
    <col min="8210" max="8210" width="22.140625" bestFit="1" customWidth="1"/>
    <col min="8211" max="8211" width="13" bestFit="1" customWidth="1"/>
    <col min="8212" max="8212" width="22.140625" bestFit="1" customWidth="1"/>
    <col min="8213" max="8213" width="13" bestFit="1" customWidth="1"/>
    <col min="8214" max="8214" width="22.140625" bestFit="1" customWidth="1"/>
    <col min="8215" max="8215" width="14" bestFit="1" customWidth="1"/>
    <col min="8216" max="8216" width="22.140625" bestFit="1" customWidth="1"/>
    <col min="8217" max="8217" width="10" bestFit="1" customWidth="1"/>
    <col min="8218" max="8218" width="12.7109375" bestFit="1" customWidth="1"/>
    <col min="8219" max="8219" width="14" bestFit="1" customWidth="1"/>
    <col min="8220" max="8220" width="22.140625" bestFit="1" customWidth="1"/>
    <col min="8221" max="8221" width="14" bestFit="1" customWidth="1"/>
    <col min="8222" max="8222" width="22.140625" bestFit="1" customWidth="1"/>
    <col min="8223" max="8223" width="14" bestFit="1" customWidth="1"/>
    <col min="8224" max="8224" width="22.140625" bestFit="1" customWidth="1"/>
    <col min="8225" max="8225" width="13" bestFit="1" customWidth="1"/>
    <col min="8226" max="8226" width="5" bestFit="1" customWidth="1"/>
    <col min="8227" max="8227" width="22.140625" bestFit="1" customWidth="1"/>
    <col min="8228" max="8228" width="14" bestFit="1" customWidth="1"/>
    <col min="8229" max="8229" width="22.140625" bestFit="1" customWidth="1"/>
    <col min="8230" max="8230" width="14" bestFit="1" customWidth="1"/>
    <col min="8231" max="8231" width="22.140625" bestFit="1" customWidth="1"/>
    <col min="8232" max="8232" width="14" bestFit="1" customWidth="1"/>
    <col min="8233" max="8233" width="22.140625" bestFit="1" customWidth="1"/>
    <col min="8234" max="8234" width="14" bestFit="1" customWidth="1"/>
    <col min="8235" max="8235" width="22.140625" bestFit="1" customWidth="1"/>
    <col min="8236" max="8236" width="14" bestFit="1" customWidth="1"/>
    <col min="8237" max="8237" width="22.140625" bestFit="1" customWidth="1"/>
    <col min="8238" max="8238" width="14" bestFit="1" customWidth="1"/>
    <col min="8239" max="8239" width="22.140625" bestFit="1" customWidth="1"/>
    <col min="8240" max="8240" width="14" bestFit="1" customWidth="1"/>
    <col min="8241" max="8241" width="22.140625" bestFit="1" customWidth="1"/>
    <col min="8242" max="8242" width="14" bestFit="1" customWidth="1"/>
    <col min="8243" max="8243" width="22.140625" bestFit="1" customWidth="1"/>
    <col min="8244" max="8244" width="14" bestFit="1" customWidth="1"/>
    <col min="8245" max="8245" width="22.140625" bestFit="1" customWidth="1"/>
    <col min="8246" max="8246" width="14" bestFit="1" customWidth="1"/>
    <col min="8247" max="8247" width="22.140625" bestFit="1" customWidth="1"/>
    <col min="8248" max="8248" width="14" bestFit="1" customWidth="1"/>
    <col min="8249" max="8249" width="22.140625" bestFit="1" customWidth="1"/>
    <col min="8250" max="8250" width="14" bestFit="1" customWidth="1"/>
    <col min="8251" max="8251" width="22.140625" bestFit="1" customWidth="1"/>
    <col min="8252" max="8252" width="14" bestFit="1" customWidth="1"/>
    <col min="8253" max="8253" width="5" bestFit="1" customWidth="1"/>
    <col min="8254" max="8254" width="22.140625" bestFit="1" customWidth="1"/>
    <col min="8255" max="8255" width="14" bestFit="1" customWidth="1"/>
    <col min="8256" max="8256" width="22.140625" bestFit="1" customWidth="1"/>
    <col min="8257" max="8257" width="14" bestFit="1" customWidth="1"/>
    <col min="8258" max="8258" width="22.140625" bestFit="1" customWidth="1"/>
    <col min="8259" max="8259" width="14" bestFit="1" customWidth="1"/>
    <col min="8260" max="8260" width="22.140625" bestFit="1" customWidth="1"/>
    <col min="8261" max="8261" width="14" bestFit="1" customWidth="1"/>
    <col min="8262" max="8262" width="22.140625" bestFit="1" customWidth="1"/>
    <col min="8263" max="8263" width="14" bestFit="1" customWidth="1"/>
    <col min="8264" max="8264" width="22.140625" bestFit="1" customWidth="1"/>
    <col min="8265" max="8265" width="14" bestFit="1" customWidth="1"/>
    <col min="8266" max="8267" width="5" bestFit="1" customWidth="1"/>
    <col min="8268" max="8268" width="22.140625" bestFit="1" customWidth="1"/>
    <col min="8269" max="8269" width="12" bestFit="1" customWidth="1"/>
    <col min="8270" max="8270" width="22.140625" bestFit="1" customWidth="1"/>
    <col min="8271" max="8271" width="14" bestFit="1" customWidth="1"/>
    <col min="8272" max="8272" width="22.140625" bestFit="1" customWidth="1"/>
    <col min="8273" max="8273" width="13" bestFit="1" customWidth="1"/>
    <col min="8274" max="8274" width="22.140625" bestFit="1" customWidth="1"/>
    <col min="8275" max="8275" width="14" bestFit="1" customWidth="1"/>
    <col min="8276" max="8276" width="21" bestFit="1" customWidth="1"/>
    <col min="8277" max="8277" width="14" bestFit="1" customWidth="1"/>
    <col min="8278" max="8279" width="5" bestFit="1" customWidth="1"/>
    <col min="8280" max="8280" width="22.140625" bestFit="1" customWidth="1"/>
    <col min="8281" max="8281" width="14" bestFit="1" customWidth="1"/>
    <col min="8282" max="8282" width="22.140625" bestFit="1" customWidth="1"/>
    <col min="8283" max="8283" width="14" bestFit="1" customWidth="1"/>
    <col min="8284" max="8284" width="22.140625" bestFit="1" customWidth="1"/>
    <col min="8285" max="8285" width="14" bestFit="1" customWidth="1"/>
    <col min="8286" max="8286" width="22.140625" bestFit="1" customWidth="1"/>
    <col min="8287" max="8287" width="14" bestFit="1" customWidth="1"/>
    <col min="8288" max="8288" width="22.140625" bestFit="1" customWidth="1"/>
    <col min="8289" max="8289" width="13" bestFit="1" customWidth="1"/>
    <col min="8290" max="8290" width="22.140625" bestFit="1" customWidth="1"/>
    <col min="8291" max="8291" width="14" bestFit="1" customWidth="1"/>
    <col min="8292" max="8292" width="21" bestFit="1" customWidth="1"/>
    <col min="8293" max="8293" width="14" bestFit="1" customWidth="1"/>
    <col min="8294" max="8294" width="22.140625" bestFit="1" customWidth="1"/>
    <col min="8295" max="8295" width="14" bestFit="1" customWidth="1"/>
    <col min="8296" max="8296" width="22.140625" bestFit="1" customWidth="1"/>
    <col min="8297" max="8297" width="14" bestFit="1" customWidth="1"/>
    <col min="8298" max="8298" width="22.140625" bestFit="1" customWidth="1"/>
    <col min="8299" max="8299" width="14" bestFit="1" customWidth="1"/>
    <col min="8300" max="8300" width="22.140625" bestFit="1" customWidth="1"/>
    <col min="8301" max="8301" width="14" bestFit="1" customWidth="1"/>
    <col min="8302" max="8302" width="22.140625" bestFit="1" customWidth="1"/>
    <col min="8303" max="8303" width="14" bestFit="1" customWidth="1"/>
    <col min="8304" max="8304" width="22.140625" bestFit="1" customWidth="1"/>
    <col min="8305" max="8305" width="13" bestFit="1" customWidth="1"/>
    <col min="8306" max="8306" width="22.140625" bestFit="1" customWidth="1"/>
    <col min="8307" max="8307" width="14" bestFit="1" customWidth="1"/>
    <col min="8308" max="8308" width="22.140625" bestFit="1" customWidth="1"/>
    <col min="8309" max="8309" width="13" bestFit="1" customWidth="1"/>
    <col min="8310" max="8310" width="22.140625" bestFit="1" customWidth="1"/>
    <col min="8311" max="8311" width="14" bestFit="1" customWidth="1"/>
    <col min="8312" max="8312" width="22.140625" bestFit="1" customWidth="1"/>
    <col min="8313" max="8313" width="13" bestFit="1" customWidth="1"/>
    <col min="8314" max="8314" width="22.140625" bestFit="1" customWidth="1"/>
    <col min="8315" max="8315" width="14" bestFit="1" customWidth="1"/>
    <col min="8316" max="8316" width="22.140625" bestFit="1" customWidth="1"/>
    <col min="8317" max="8317" width="14" bestFit="1" customWidth="1"/>
    <col min="8318" max="8318" width="22.140625" bestFit="1" customWidth="1"/>
    <col min="8319" max="8319" width="14" bestFit="1" customWidth="1"/>
    <col min="8320" max="8320" width="21" bestFit="1" customWidth="1"/>
    <col min="8321" max="8321" width="14" bestFit="1" customWidth="1"/>
    <col min="8322" max="8322" width="22.140625" bestFit="1" customWidth="1"/>
    <col min="8323" max="8323" width="14" bestFit="1" customWidth="1"/>
    <col min="8324" max="8324" width="5" bestFit="1" customWidth="1"/>
    <col min="8325" max="8325" width="22.140625" bestFit="1" customWidth="1"/>
    <col min="8326" max="8326" width="14" bestFit="1" customWidth="1"/>
    <col min="8327" max="8327" width="21" bestFit="1" customWidth="1"/>
    <col min="8328" max="8328" width="14" bestFit="1" customWidth="1"/>
    <col min="8329" max="8329" width="22.140625" bestFit="1" customWidth="1"/>
    <col min="8330" max="8330" width="14" bestFit="1" customWidth="1"/>
    <col min="8331" max="8331" width="22.140625" bestFit="1" customWidth="1"/>
    <col min="8332" max="8332" width="14" bestFit="1" customWidth="1"/>
    <col min="8333" max="8333" width="21" bestFit="1" customWidth="1"/>
    <col min="8334" max="8334" width="14" bestFit="1" customWidth="1"/>
    <col min="8335" max="8335" width="22.140625" bestFit="1" customWidth="1"/>
    <col min="8336" max="8336" width="14" bestFit="1" customWidth="1"/>
    <col min="8337" max="8337" width="22.140625" bestFit="1" customWidth="1"/>
    <col min="8338" max="8338" width="13" bestFit="1" customWidth="1"/>
    <col min="8339" max="8339" width="21" bestFit="1" customWidth="1"/>
    <col min="8340" max="8340" width="14" bestFit="1" customWidth="1"/>
    <col min="8341" max="8341" width="22.140625" bestFit="1" customWidth="1"/>
    <col min="8342" max="8342" width="13" bestFit="1" customWidth="1"/>
    <col min="8343" max="8343" width="22.140625" bestFit="1" customWidth="1"/>
    <col min="8344" max="8344" width="14" bestFit="1" customWidth="1"/>
    <col min="8345" max="8345" width="22.140625" bestFit="1" customWidth="1"/>
    <col min="8346" max="8346" width="14" bestFit="1" customWidth="1"/>
    <col min="8347" max="8347" width="22.140625" bestFit="1" customWidth="1"/>
    <col min="8348" max="8348" width="14" bestFit="1" customWidth="1"/>
    <col min="8349" max="8349" width="22.140625" bestFit="1" customWidth="1"/>
    <col min="8350" max="8350" width="14" bestFit="1" customWidth="1"/>
    <col min="8351" max="8351" width="22.140625" bestFit="1" customWidth="1"/>
    <col min="8352" max="8352" width="14" bestFit="1" customWidth="1"/>
    <col min="8353" max="8353" width="22.140625" bestFit="1" customWidth="1"/>
    <col min="8354" max="8354" width="14" bestFit="1" customWidth="1"/>
    <col min="8355" max="8355" width="22.140625" bestFit="1" customWidth="1"/>
    <col min="8356" max="8356" width="13" bestFit="1" customWidth="1"/>
    <col min="8357" max="8357" width="22.140625" bestFit="1" customWidth="1"/>
    <col min="8358" max="8358" width="13" bestFit="1" customWidth="1"/>
    <col min="8359" max="8359" width="22.140625" bestFit="1" customWidth="1"/>
    <col min="8360" max="8360" width="13" bestFit="1" customWidth="1"/>
    <col min="8361" max="8361" width="22.140625" bestFit="1" customWidth="1"/>
    <col min="8362" max="8362" width="14" bestFit="1" customWidth="1"/>
    <col min="8363" max="8363" width="22.140625" bestFit="1" customWidth="1"/>
    <col min="8364" max="8364" width="13" bestFit="1" customWidth="1"/>
    <col min="8365" max="8365" width="22.140625" bestFit="1" customWidth="1"/>
    <col min="8366" max="8366" width="13" bestFit="1" customWidth="1"/>
    <col min="8367" max="8367" width="21" bestFit="1" customWidth="1"/>
    <col min="8368" max="8368" width="14" bestFit="1" customWidth="1"/>
    <col min="8369" max="8369" width="22.140625" bestFit="1" customWidth="1"/>
    <col min="8370" max="8370" width="14" bestFit="1" customWidth="1"/>
    <col min="8371" max="8371" width="22.140625" bestFit="1" customWidth="1"/>
    <col min="8372" max="8372" width="14" bestFit="1" customWidth="1"/>
    <col min="8373" max="8373" width="22.140625" bestFit="1" customWidth="1"/>
    <col min="8374" max="8374" width="13" bestFit="1" customWidth="1"/>
    <col min="8375" max="8375" width="20" bestFit="1" customWidth="1"/>
    <col min="8376" max="8376" width="14" bestFit="1" customWidth="1"/>
    <col min="8377" max="8377" width="21" bestFit="1" customWidth="1"/>
    <col min="8378" max="8378" width="14" bestFit="1" customWidth="1"/>
    <col min="8379" max="8379" width="22.140625" bestFit="1" customWidth="1"/>
    <col min="8380" max="8380" width="14" bestFit="1" customWidth="1"/>
    <col min="8381" max="8382" width="5" bestFit="1" customWidth="1"/>
    <col min="8383" max="8383" width="22.140625" bestFit="1" customWidth="1"/>
    <col min="8384" max="8384" width="14" bestFit="1" customWidth="1"/>
    <col min="8385" max="8385" width="22.140625" bestFit="1" customWidth="1"/>
    <col min="8386" max="8386" width="14" bestFit="1" customWidth="1"/>
    <col min="8387" max="8387" width="22.140625" bestFit="1" customWidth="1"/>
    <col min="8388" max="8388" width="12" bestFit="1" customWidth="1"/>
    <col min="8389" max="8389" width="22.140625" bestFit="1" customWidth="1"/>
    <col min="8390" max="8390" width="14" bestFit="1" customWidth="1"/>
    <col min="8391" max="8391" width="22.140625" bestFit="1" customWidth="1"/>
    <col min="8392" max="8392" width="14" bestFit="1" customWidth="1"/>
    <col min="8393" max="8393" width="22.140625" bestFit="1" customWidth="1"/>
    <col min="8394" max="8394" width="14" bestFit="1" customWidth="1"/>
    <col min="8395" max="8395" width="22.140625" bestFit="1" customWidth="1"/>
    <col min="8396" max="8396" width="14" bestFit="1" customWidth="1"/>
    <col min="8397" max="8397" width="22.140625" bestFit="1" customWidth="1"/>
    <col min="8398" max="8398" width="14" bestFit="1" customWidth="1"/>
    <col min="8399" max="8400" width="5" bestFit="1" customWidth="1"/>
    <col min="8401" max="8401" width="22.140625" bestFit="1" customWidth="1"/>
    <col min="8402" max="8402" width="14" bestFit="1" customWidth="1"/>
    <col min="8403" max="8403" width="22.140625" bestFit="1" customWidth="1"/>
    <col min="8404" max="8404" width="14" bestFit="1" customWidth="1"/>
    <col min="8405" max="8405" width="22.140625" bestFit="1" customWidth="1"/>
    <col min="8406" max="8406" width="14" bestFit="1" customWidth="1"/>
    <col min="8407" max="8407" width="21" bestFit="1" customWidth="1"/>
    <col min="8408" max="8408" width="14" bestFit="1" customWidth="1"/>
    <col min="8409" max="8409" width="22.140625" bestFit="1" customWidth="1"/>
    <col min="8410" max="8410" width="14" bestFit="1" customWidth="1"/>
    <col min="8411" max="8411" width="22.140625" bestFit="1" customWidth="1"/>
    <col min="8412" max="8412" width="14" bestFit="1" customWidth="1"/>
    <col min="8413" max="8413" width="22.140625" bestFit="1" customWidth="1"/>
    <col min="8414" max="8414" width="14" bestFit="1" customWidth="1"/>
    <col min="8415" max="8415" width="22.140625" bestFit="1" customWidth="1"/>
    <col min="8416" max="8416" width="14" bestFit="1" customWidth="1"/>
    <col min="8417" max="8417" width="5" bestFit="1" customWidth="1"/>
    <col min="8418" max="8418" width="22.140625" bestFit="1" customWidth="1"/>
    <col min="8419" max="8419" width="14" bestFit="1" customWidth="1"/>
    <col min="8420" max="8420" width="22.140625" bestFit="1" customWidth="1"/>
    <col min="8421" max="8421" width="14" bestFit="1" customWidth="1"/>
    <col min="8422" max="8422" width="22.140625" bestFit="1" customWidth="1"/>
    <col min="8423" max="8423" width="14" bestFit="1" customWidth="1"/>
    <col min="8424" max="8424" width="22.140625" bestFit="1" customWidth="1"/>
    <col min="8425" max="8425" width="14" bestFit="1" customWidth="1"/>
    <col min="8426" max="8426" width="22.140625" bestFit="1" customWidth="1"/>
    <col min="8427" max="8427" width="14" bestFit="1" customWidth="1"/>
    <col min="8428" max="8428" width="22.140625" bestFit="1" customWidth="1"/>
    <col min="8429" max="8429" width="14" bestFit="1" customWidth="1"/>
    <col min="8430" max="8430" width="22.140625" bestFit="1" customWidth="1"/>
    <col min="8431" max="8431" width="14" bestFit="1" customWidth="1"/>
    <col min="8432" max="8432" width="22.140625" bestFit="1" customWidth="1"/>
    <col min="8433" max="8433" width="14" bestFit="1" customWidth="1"/>
    <col min="8434" max="8434" width="22.140625" bestFit="1" customWidth="1"/>
    <col min="8435" max="8435" width="6" bestFit="1" customWidth="1"/>
    <col min="8436" max="8437" width="5" bestFit="1" customWidth="1"/>
    <col min="8438" max="8438" width="8.7109375" bestFit="1" customWidth="1"/>
    <col min="8439" max="8439" width="13" bestFit="1" customWidth="1"/>
    <col min="8440" max="8440" width="22.140625" bestFit="1" customWidth="1"/>
    <col min="8441" max="8441" width="13" bestFit="1" customWidth="1"/>
    <col min="8442" max="8442" width="22.140625" bestFit="1" customWidth="1"/>
    <col min="8443" max="8443" width="14" bestFit="1" customWidth="1"/>
    <col min="8444" max="8444" width="22.140625" bestFit="1" customWidth="1"/>
    <col min="8445" max="8445" width="14" bestFit="1" customWidth="1"/>
    <col min="8446" max="8446" width="22.140625" bestFit="1" customWidth="1"/>
    <col min="8447" max="8447" width="14" bestFit="1" customWidth="1"/>
    <col min="8448" max="8449" width="5" bestFit="1" customWidth="1"/>
    <col min="8450" max="8450" width="22.140625" bestFit="1" customWidth="1"/>
    <col min="8451" max="8451" width="14" bestFit="1" customWidth="1"/>
    <col min="8452" max="8452" width="22.140625" bestFit="1" customWidth="1"/>
    <col min="8453" max="8453" width="14" bestFit="1" customWidth="1"/>
    <col min="8454" max="8454" width="22.140625" bestFit="1" customWidth="1"/>
    <col min="8455" max="8455" width="14" bestFit="1" customWidth="1"/>
    <col min="8456" max="8456" width="22.140625" bestFit="1" customWidth="1"/>
    <col min="8457" max="8457" width="14" bestFit="1" customWidth="1"/>
    <col min="8458" max="8458" width="22.140625" bestFit="1" customWidth="1"/>
    <col min="8459" max="8459" width="14" bestFit="1" customWidth="1"/>
    <col min="8460" max="8460" width="21" bestFit="1" customWidth="1"/>
    <col min="8461" max="8461" width="14" bestFit="1" customWidth="1"/>
    <col min="8462" max="8462" width="22.140625" bestFit="1" customWidth="1"/>
    <col min="8463" max="8463" width="13" bestFit="1" customWidth="1"/>
    <col min="8464" max="8464" width="22.140625" bestFit="1" customWidth="1"/>
    <col min="8465" max="8465" width="14" bestFit="1" customWidth="1"/>
    <col min="8466" max="8467" width="5" bestFit="1" customWidth="1"/>
    <col min="8468" max="8468" width="21" bestFit="1" customWidth="1"/>
    <col min="8469" max="8469" width="14" bestFit="1" customWidth="1"/>
    <col min="8470" max="8470" width="22.140625" bestFit="1" customWidth="1"/>
    <col min="8471" max="8471" width="14" bestFit="1" customWidth="1"/>
    <col min="8472" max="8472" width="22.140625" bestFit="1" customWidth="1"/>
    <col min="8473" max="8475" width="5" bestFit="1" customWidth="1"/>
    <col min="8476" max="8476" width="7.140625" bestFit="1" customWidth="1"/>
    <col min="8477" max="8477" width="14" bestFit="1" customWidth="1"/>
    <col min="8478" max="8478" width="22.140625" bestFit="1" customWidth="1"/>
    <col min="8479" max="8479" width="14" bestFit="1" customWidth="1"/>
    <col min="8480" max="8480" width="22.140625" bestFit="1" customWidth="1"/>
    <col min="8481" max="8481" width="13" bestFit="1" customWidth="1"/>
    <col min="8482" max="8482" width="22.140625" bestFit="1" customWidth="1"/>
    <col min="8483" max="8483" width="14" bestFit="1" customWidth="1"/>
    <col min="8484" max="8484" width="22.140625" bestFit="1" customWidth="1"/>
    <col min="8485" max="8485" width="14" bestFit="1" customWidth="1"/>
    <col min="8486" max="8486" width="22.140625" bestFit="1" customWidth="1"/>
    <col min="8487" max="8487" width="14" bestFit="1" customWidth="1"/>
    <col min="8488" max="8488" width="22.140625" bestFit="1" customWidth="1"/>
    <col min="8489" max="8489" width="13" bestFit="1" customWidth="1"/>
    <col min="8490" max="8490" width="22.140625" bestFit="1" customWidth="1"/>
    <col min="8491" max="8491" width="14" bestFit="1" customWidth="1"/>
    <col min="8492" max="8492" width="22.140625" bestFit="1" customWidth="1"/>
    <col min="8493" max="8493" width="14" bestFit="1" customWidth="1"/>
    <col min="8494" max="8494" width="22.140625" bestFit="1" customWidth="1"/>
    <col min="8495" max="8495" width="14" bestFit="1" customWidth="1"/>
    <col min="8496" max="8496" width="22.140625" bestFit="1" customWidth="1"/>
    <col min="8497" max="8497" width="14" bestFit="1" customWidth="1"/>
    <col min="8498" max="8498" width="22.140625" bestFit="1" customWidth="1"/>
    <col min="8499" max="8499" width="14" bestFit="1" customWidth="1"/>
    <col min="8500" max="8500" width="22.140625" bestFit="1" customWidth="1"/>
    <col min="8501" max="8501" width="13" bestFit="1" customWidth="1"/>
    <col min="8502" max="8502" width="22.140625" bestFit="1" customWidth="1"/>
    <col min="8503" max="8503" width="14" bestFit="1" customWidth="1"/>
    <col min="8504" max="8504" width="22.140625" bestFit="1" customWidth="1"/>
    <col min="8505" max="8505" width="14" bestFit="1" customWidth="1"/>
    <col min="8506" max="8506" width="22.140625" bestFit="1" customWidth="1"/>
    <col min="8507" max="8507" width="14" bestFit="1" customWidth="1"/>
    <col min="8508" max="8508" width="22.140625" bestFit="1" customWidth="1"/>
    <col min="8509" max="8509" width="14" bestFit="1" customWidth="1"/>
    <col min="8510" max="8510" width="21" bestFit="1" customWidth="1"/>
    <col min="8511" max="8511" width="14" bestFit="1" customWidth="1"/>
    <col min="8512" max="8512" width="22.140625" bestFit="1" customWidth="1"/>
    <col min="8513" max="8513" width="14" bestFit="1" customWidth="1"/>
    <col min="8514" max="8514" width="22.140625" bestFit="1" customWidth="1"/>
    <col min="8515" max="8515" width="14" bestFit="1" customWidth="1"/>
    <col min="8516" max="8516" width="22.140625" bestFit="1" customWidth="1"/>
    <col min="8517" max="8517" width="14" bestFit="1" customWidth="1"/>
    <col min="8518" max="8518" width="22.140625" bestFit="1" customWidth="1"/>
    <col min="8519" max="8519" width="14" bestFit="1" customWidth="1"/>
    <col min="8520" max="8520" width="22.140625" bestFit="1" customWidth="1"/>
    <col min="8521" max="8521" width="14" bestFit="1" customWidth="1"/>
    <col min="8522" max="8522" width="22.140625" bestFit="1" customWidth="1"/>
    <col min="8523" max="8523" width="14" bestFit="1" customWidth="1"/>
    <col min="8524" max="8524" width="22.140625" bestFit="1" customWidth="1"/>
    <col min="8525" max="8525" width="14" bestFit="1" customWidth="1"/>
    <col min="8526" max="8526" width="22.140625" bestFit="1" customWidth="1"/>
    <col min="8527" max="8527" width="14" bestFit="1" customWidth="1"/>
    <col min="8528" max="8528" width="22.140625" bestFit="1" customWidth="1"/>
    <col min="8529" max="8529" width="14" bestFit="1" customWidth="1"/>
    <col min="8530" max="8530" width="22.140625" bestFit="1" customWidth="1"/>
    <col min="8531" max="8531" width="14" bestFit="1" customWidth="1"/>
    <col min="8532" max="8532" width="22.140625" bestFit="1" customWidth="1"/>
    <col min="8533" max="8533" width="14" bestFit="1" customWidth="1"/>
    <col min="8534" max="8534" width="22.140625" bestFit="1" customWidth="1"/>
    <col min="8535" max="8535" width="14" bestFit="1" customWidth="1"/>
    <col min="8536" max="8536" width="22.140625" bestFit="1" customWidth="1"/>
    <col min="8537" max="8537" width="14" bestFit="1" customWidth="1"/>
    <col min="8538" max="8538" width="22.140625" bestFit="1" customWidth="1"/>
    <col min="8539" max="8539" width="14" bestFit="1" customWidth="1"/>
    <col min="8540" max="8541" width="5" bestFit="1" customWidth="1"/>
    <col min="8542" max="8542" width="22.140625" bestFit="1" customWidth="1"/>
    <col min="8543" max="8543" width="14" bestFit="1" customWidth="1"/>
    <col min="8544" max="8544" width="22.140625" bestFit="1" customWidth="1"/>
    <col min="8545" max="8545" width="14" bestFit="1" customWidth="1"/>
    <col min="8546" max="8546" width="22.140625" bestFit="1" customWidth="1"/>
    <col min="8547" max="8547" width="14" bestFit="1" customWidth="1"/>
    <col min="8548" max="8548" width="22.140625" bestFit="1" customWidth="1"/>
    <col min="8549" max="8549" width="14" bestFit="1" customWidth="1"/>
    <col min="8550" max="8550" width="19" bestFit="1" customWidth="1"/>
    <col min="8551" max="8551" width="14" bestFit="1" customWidth="1"/>
    <col min="8552" max="8552" width="22.140625" bestFit="1" customWidth="1"/>
    <col min="8553" max="8553" width="14" bestFit="1" customWidth="1"/>
    <col min="8554" max="8554" width="22.140625" bestFit="1" customWidth="1"/>
    <col min="8555" max="8555" width="13" bestFit="1" customWidth="1"/>
    <col min="8556" max="8556" width="22.140625" bestFit="1" customWidth="1"/>
    <col min="8557" max="8557" width="12" bestFit="1" customWidth="1"/>
    <col min="8558" max="8558" width="22.140625" bestFit="1" customWidth="1"/>
    <col min="8559" max="8559" width="14" bestFit="1" customWidth="1"/>
    <col min="8560" max="8560" width="22.140625" bestFit="1" customWidth="1"/>
    <col min="8561" max="8561" width="14" bestFit="1" customWidth="1"/>
    <col min="8562" max="8562" width="22.140625" bestFit="1" customWidth="1"/>
    <col min="8563" max="8563" width="13" bestFit="1" customWidth="1"/>
    <col min="8564" max="8564" width="22.140625" bestFit="1" customWidth="1"/>
    <col min="8565" max="8565" width="14" bestFit="1" customWidth="1"/>
    <col min="8566" max="8566" width="22.140625" bestFit="1" customWidth="1"/>
    <col min="8567" max="8567" width="14" bestFit="1" customWidth="1"/>
    <col min="8568" max="8568" width="22.140625" bestFit="1" customWidth="1"/>
    <col min="8569" max="8569" width="14" bestFit="1" customWidth="1"/>
    <col min="8570" max="8570" width="22.140625" bestFit="1" customWidth="1"/>
    <col min="8571" max="8571" width="14" bestFit="1" customWidth="1"/>
    <col min="8572" max="8572" width="22.140625" bestFit="1" customWidth="1"/>
    <col min="8573" max="8573" width="14" bestFit="1" customWidth="1"/>
    <col min="8574" max="8574" width="22.140625" bestFit="1" customWidth="1"/>
    <col min="8575" max="8575" width="14" bestFit="1" customWidth="1"/>
    <col min="8576" max="8576" width="22.140625" bestFit="1" customWidth="1"/>
    <col min="8577" max="8577" width="14" bestFit="1" customWidth="1"/>
    <col min="8578" max="8578" width="22.140625" bestFit="1" customWidth="1"/>
    <col min="8579" max="8579" width="14" bestFit="1" customWidth="1"/>
    <col min="8580" max="8580" width="21" bestFit="1" customWidth="1"/>
    <col min="8581" max="8581" width="14" bestFit="1" customWidth="1"/>
    <col min="8582" max="8582" width="22.140625" bestFit="1" customWidth="1"/>
    <col min="8583" max="8583" width="14" bestFit="1" customWidth="1"/>
    <col min="8584" max="8584" width="22.140625" bestFit="1" customWidth="1"/>
    <col min="8585" max="8585" width="12" bestFit="1" customWidth="1"/>
    <col min="8586" max="8586" width="22.140625" bestFit="1" customWidth="1"/>
    <col min="8587" max="8587" width="14" bestFit="1" customWidth="1"/>
    <col min="8588" max="8588" width="22.140625" bestFit="1" customWidth="1"/>
    <col min="8589" max="8589" width="14" bestFit="1" customWidth="1"/>
    <col min="8590" max="8591" width="5" bestFit="1" customWidth="1"/>
    <col min="8592" max="8592" width="22.140625" bestFit="1" customWidth="1"/>
    <col min="8593" max="8593" width="14" bestFit="1" customWidth="1"/>
    <col min="8594" max="8594" width="22.140625" bestFit="1" customWidth="1"/>
    <col min="8595" max="8595" width="14" bestFit="1" customWidth="1"/>
    <col min="8596" max="8596" width="22.140625" bestFit="1" customWidth="1"/>
    <col min="8597" max="8597" width="14" bestFit="1" customWidth="1"/>
    <col min="8598" max="8598" width="22.140625" bestFit="1" customWidth="1"/>
    <col min="8599" max="8599" width="14" bestFit="1" customWidth="1"/>
    <col min="8600" max="8600" width="22.140625" bestFit="1" customWidth="1"/>
    <col min="8601" max="8601" width="14" bestFit="1" customWidth="1"/>
    <col min="8602" max="8602" width="22.140625" bestFit="1" customWidth="1"/>
    <col min="8603" max="8603" width="14" bestFit="1" customWidth="1"/>
    <col min="8604" max="8605" width="5" bestFit="1" customWidth="1"/>
    <col min="8606" max="8606" width="22.140625" bestFit="1" customWidth="1"/>
    <col min="8607" max="8607" width="14" bestFit="1" customWidth="1"/>
    <col min="8608" max="8608" width="22.140625" bestFit="1" customWidth="1"/>
    <col min="8609" max="8609" width="14" bestFit="1" customWidth="1"/>
    <col min="8610" max="8610" width="22.140625" bestFit="1" customWidth="1"/>
    <col min="8611" max="8611" width="14" bestFit="1" customWidth="1"/>
    <col min="8612" max="8612" width="22.140625" bestFit="1" customWidth="1"/>
    <col min="8613" max="8613" width="14" bestFit="1" customWidth="1"/>
    <col min="8614" max="8614" width="22.140625" bestFit="1" customWidth="1"/>
    <col min="8615" max="8615" width="14" bestFit="1" customWidth="1"/>
    <col min="8616" max="8616" width="22.140625" bestFit="1" customWidth="1"/>
    <col min="8617" max="8617" width="14" bestFit="1" customWidth="1"/>
    <col min="8618" max="8618" width="22.140625" bestFit="1" customWidth="1"/>
    <col min="8619" max="8619" width="14" bestFit="1" customWidth="1"/>
    <col min="8620" max="8620" width="21" bestFit="1" customWidth="1"/>
    <col min="8621" max="8621" width="14" bestFit="1" customWidth="1"/>
    <col min="8622" max="8622" width="22.140625" bestFit="1" customWidth="1"/>
    <col min="8623" max="8623" width="14" bestFit="1" customWidth="1"/>
    <col min="8624" max="8624" width="22.140625" bestFit="1" customWidth="1"/>
    <col min="8625" max="8625" width="14" bestFit="1" customWidth="1"/>
    <col min="8626" max="8626" width="22.140625" bestFit="1" customWidth="1"/>
    <col min="8627" max="8627" width="14" bestFit="1" customWidth="1"/>
    <col min="8628" max="8628" width="22.140625" bestFit="1" customWidth="1"/>
    <col min="8629" max="8629" width="14" bestFit="1" customWidth="1"/>
    <col min="8630" max="8630" width="22.140625" bestFit="1" customWidth="1"/>
    <col min="8631" max="8631" width="14" bestFit="1" customWidth="1"/>
    <col min="8632" max="8632" width="22.140625" bestFit="1" customWidth="1"/>
    <col min="8633" max="8633" width="14" bestFit="1" customWidth="1"/>
    <col min="8634" max="8634" width="22.140625" bestFit="1" customWidth="1"/>
    <col min="8635" max="8635" width="14" bestFit="1" customWidth="1"/>
    <col min="8636" max="8636" width="22.140625" bestFit="1" customWidth="1"/>
    <col min="8637" max="8637" width="14" bestFit="1" customWidth="1"/>
    <col min="8638" max="8638" width="5" bestFit="1" customWidth="1"/>
    <col min="8639" max="8639" width="21" bestFit="1" customWidth="1"/>
    <col min="8640" max="8640" width="14" bestFit="1" customWidth="1"/>
    <col min="8641" max="8641" width="22.140625" bestFit="1" customWidth="1"/>
    <col min="8642" max="8642" width="14" bestFit="1" customWidth="1"/>
    <col min="8643" max="8643" width="22.140625" bestFit="1" customWidth="1"/>
    <col min="8644" max="8644" width="14" bestFit="1" customWidth="1"/>
    <col min="8645" max="8645" width="22.140625" bestFit="1" customWidth="1"/>
    <col min="8646" max="8646" width="14" bestFit="1" customWidth="1"/>
    <col min="8647" max="8647" width="22.140625" bestFit="1" customWidth="1"/>
    <col min="8648" max="8648" width="13" bestFit="1" customWidth="1"/>
    <col min="8649" max="8649" width="22.140625" bestFit="1" customWidth="1"/>
    <col min="8650" max="8650" width="14" bestFit="1" customWidth="1"/>
    <col min="8651" max="8651" width="5" bestFit="1" customWidth="1"/>
    <col min="8652" max="8652" width="22.140625" bestFit="1" customWidth="1"/>
    <col min="8653" max="8653" width="14" bestFit="1" customWidth="1"/>
    <col min="8654" max="8654" width="22.140625" bestFit="1" customWidth="1"/>
    <col min="8655" max="8655" width="14" bestFit="1" customWidth="1"/>
    <col min="8656" max="8657" width="5" bestFit="1" customWidth="1"/>
    <col min="8658" max="8658" width="22.140625" bestFit="1" customWidth="1"/>
    <col min="8659" max="8659" width="14" bestFit="1" customWidth="1"/>
    <col min="8660" max="8661" width="5" bestFit="1" customWidth="1"/>
    <col min="8662" max="8662" width="19" bestFit="1" customWidth="1"/>
    <col min="8663" max="8663" width="14" bestFit="1" customWidth="1"/>
    <col min="8664" max="8664" width="22.140625" bestFit="1" customWidth="1"/>
    <col min="8665" max="8665" width="14" bestFit="1" customWidth="1"/>
    <col min="8666" max="8666" width="21" bestFit="1" customWidth="1"/>
    <col min="8667" max="8667" width="14" bestFit="1" customWidth="1"/>
    <col min="8668" max="8668" width="22.140625" bestFit="1" customWidth="1"/>
    <col min="8669" max="8669" width="14" bestFit="1" customWidth="1"/>
    <col min="8670" max="8670" width="22.140625" bestFit="1" customWidth="1"/>
    <col min="8671" max="8671" width="14" bestFit="1" customWidth="1"/>
    <col min="8672" max="8673" width="5" bestFit="1" customWidth="1"/>
    <col min="8674" max="8674" width="22.140625" bestFit="1" customWidth="1"/>
    <col min="8675" max="8675" width="14" bestFit="1" customWidth="1"/>
    <col min="8676" max="8676" width="22.140625" bestFit="1" customWidth="1"/>
    <col min="8677" max="8677" width="14" bestFit="1" customWidth="1"/>
    <col min="8678" max="8678" width="22.140625" bestFit="1" customWidth="1"/>
    <col min="8679" max="8679" width="14" bestFit="1" customWidth="1"/>
    <col min="8680" max="8680" width="22.140625" bestFit="1" customWidth="1"/>
    <col min="8681" max="8681" width="14" bestFit="1" customWidth="1"/>
    <col min="8682" max="8682" width="22.140625" bestFit="1" customWidth="1"/>
    <col min="8683" max="8683" width="14" bestFit="1" customWidth="1"/>
    <col min="8684" max="8684" width="21" bestFit="1" customWidth="1"/>
    <col min="8685" max="8685" width="14" bestFit="1" customWidth="1"/>
    <col min="8686" max="8687" width="5" bestFit="1" customWidth="1"/>
    <col min="8688" max="8688" width="20" bestFit="1" customWidth="1"/>
    <col min="8689" max="8689" width="14" bestFit="1" customWidth="1"/>
    <col min="8690" max="8690" width="21" bestFit="1" customWidth="1"/>
    <col min="8691" max="8691" width="14" bestFit="1" customWidth="1"/>
    <col min="8692" max="8692" width="22.140625" bestFit="1" customWidth="1"/>
    <col min="8693" max="8693" width="9" bestFit="1" customWidth="1"/>
    <col min="8694" max="8694" width="11.7109375" bestFit="1" customWidth="1"/>
    <col min="8695" max="8695" width="14" bestFit="1" customWidth="1"/>
    <col min="8696" max="8696" width="22.140625" bestFit="1" customWidth="1"/>
    <col min="8697" max="8697" width="13" bestFit="1" customWidth="1"/>
    <col min="8698" max="8698" width="21" bestFit="1" customWidth="1"/>
    <col min="8699" max="8699" width="14" bestFit="1" customWidth="1"/>
    <col min="8700" max="8700" width="21" bestFit="1" customWidth="1"/>
    <col min="8701" max="8701" width="12" bestFit="1" customWidth="1"/>
    <col min="8702" max="8702" width="22.140625" bestFit="1" customWidth="1"/>
    <col min="8703" max="8703" width="14" bestFit="1" customWidth="1"/>
    <col min="8704" max="8704" width="21" bestFit="1" customWidth="1"/>
    <col min="8705" max="8705" width="14" bestFit="1" customWidth="1"/>
    <col min="8706" max="8706" width="22.140625" bestFit="1" customWidth="1"/>
    <col min="8707" max="8707" width="14" bestFit="1" customWidth="1"/>
    <col min="8708" max="8708" width="22.140625" bestFit="1" customWidth="1"/>
    <col min="8709" max="8709" width="14" bestFit="1" customWidth="1"/>
    <col min="8710" max="8710" width="22.140625" bestFit="1" customWidth="1"/>
    <col min="8711" max="8711" width="14" bestFit="1" customWidth="1"/>
    <col min="8712" max="8712" width="22.140625" bestFit="1" customWidth="1"/>
    <col min="8713" max="8713" width="14" bestFit="1" customWidth="1"/>
    <col min="8714" max="8714" width="22.140625" bestFit="1" customWidth="1"/>
    <col min="8715" max="8715" width="14" bestFit="1" customWidth="1"/>
    <col min="8716" max="8716" width="22.140625" bestFit="1" customWidth="1"/>
    <col min="8717" max="8717" width="14" bestFit="1" customWidth="1"/>
    <col min="8718" max="8718" width="22.140625" bestFit="1" customWidth="1"/>
    <col min="8719" max="8719" width="14" bestFit="1" customWidth="1"/>
    <col min="8720" max="8720" width="22.140625" bestFit="1" customWidth="1"/>
    <col min="8721" max="8721" width="14" bestFit="1" customWidth="1"/>
    <col min="8722" max="8722" width="22.140625" bestFit="1" customWidth="1"/>
    <col min="8723" max="8723" width="14" bestFit="1" customWidth="1"/>
    <col min="8724" max="8724" width="22.140625" bestFit="1" customWidth="1"/>
    <col min="8725" max="8725" width="14" bestFit="1" customWidth="1"/>
    <col min="8726" max="8726" width="22.140625" bestFit="1" customWidth="1"/>
    <col min="8727" max="8727" width="14" bestFit="1" customWidth="1"/>
    <col min="8728" max="8728" width="22.140625" bestFit="1" customWidth="1"/>
    <col min="8729" max="8729" width="14" bestFit="1" customWidth="1"/>
    <col min="8730" max="8730" width="22.140625" bestFit="1" customWidth="1"/>
    <col min="8731" max="8731" width="14" bestFit="1" customWidth="1"/>
    <col min="8732" max="8732" width="22.140625" bestFit="1" customWidth="1"/>
    <col min="8733" max="8733" width="14" bestFit="1" customWidth="1"/>
    <col min="8734" max="8734" width="22.140625" bestFit="1" customWidth="1"/>
    <col min="8735" max="8735" width="14" bestFit="1" customWidth="1"/>
    <col min="8736" max="8736" width="22.140625" bestFit="1" customWidth="1"/>
    <col min="8737" max="8737" width="14" bestFit="1" customWidth="1"/>
    <col min="8738" max="8738" width="22.140625" bestFit="1" customWidth="1"/>
    <col min="8739" max="8739" width="14" bestFit="1" customWidth="1"/>
    <col min="8740" max="8740" width="22.140625" bestFit="1" customWidth="1"/>
    <col min="8741" max="8741" width="14" bestFit="1" customWidth="1"/>
    <col min="8742" max="8742" width="22.140625" bestFit="1" customWidth="1"/>
    <col min="8743" max="8743" width="14" bestFit="1" customWidth="1"/>
    <col min="8744" max="8744" width="22.140625" bestFit="1" customWidth="1"/>
    <col min="8745" max="8745" width="14" bestFit="1" customWidth="1"/>
    <col min="8746" max="8746" width="22.140625" bestFit="1" customWidth="1"/>
    <col min="8747" max="8747" width="14" bestFit="1" customWidth="1"/>
    <col min="8748" max="8748" width="22.140625" bestFit="1" customWidth="1"/>
    <col min="8749" max="8749" width="14" bestFit="1" customWidth="1"/>
    <col min="8750" max="8750" width="22.140625" bestFit="1" customWidth="1"/>
    <col min="8751" max="8751" width="14" bestFit="1" customWidth="1"/>
    <col min="8752" max="8752" width="22.140625" bestFit="1" customWidth="1"/>
    <col min="8753" max="8753" width="14" bestFit="1" customWidth="1"/>
    <col min="8754" max="8754" width="22.140625" bestFit="1" customWidth="1"/>
    <col min="8755" max="8755" width="14" bestFit="1" customWidth="1"/>
    <col min="8756" max="8756" width="21" bestFit="1" customWidth="1"/>
    <col min="8757" max="8757" width="14" bestFit="1" customWidth="1"/>
    <col min="8758" max="8758" width="22.140625" bestFit="1" customWidth="1"/>
    <col min="8759" max="8759" width="14" bestFit="1" customWidth="1"/>
    <col min="8760" max="8760" width="21" bestFit="1" customWidth="1"/>
    <col min="8761" max="8761" width="13" bestFit="1" customWidth="1"/>
    <col min="8762" max="8762" width="22.140625" bestFit="1" customWidth="1"/>
    <col min="8763" max="8763" width="14" bestFit="1" customWidth="1"/>
    <col min="8764" max="8765" width="5" bestFit="1" customWidth="1"/>
    <col min="8766" max="8766" width="22.140625" bestFit="1" customWidth="1"/>
    <col min="8767" max="8767" width="10" bestFit="1" customWidth="1"/>
    <col min="8768" max="8768" width="12.7109375" bestFit="1" customWidth="1"/>
    <col min="8769" max="8769" width="14" bestFit="1" customWidth="1"/>
    <col min="8770" max="8770" width="22.140625" bestFit="1" customWidth="1"/>
    <col min="8771" max="8771" width="14" bestFit="1" customWidth="1"/>
    <col min="8772" max="8772" width="5" bestFit="1" customWidth="1"/>
    <col min="8773" max="8773" width="22.140625" bestFit="1" customWidth="1"/>
    <col min="8774" max="8774" width="13" bestFit="1" customWidth="1"/>
    <col min="8775" max="8775" width="22.140625" bestFit="1" customWidth="1"/>
    <col min="8776" max="8776" width="14" bestFit="1" customWidth="1"/>
    <col min="8777" max="8777" width="22.140625" bestFit="1" customWidth="1"/>
    <col min="8778" max="8778" width="14" bestFit="1" customWidth="1"/>
    <col min="8779" max="8779" width="22.140625" bestFit="1" customWidth="1"/>
    <col min="8780" max="8780" width="14" bestFit="1" customWidth="1"/>
    <col min="8781" max="8781" width="22.140625" bestFit="1" customWidth="1"/>
    <col min="8782" max="8782" width="14" bestFit="1" customWidth="1"/>
    <col min="8783" max="8783" width="20" bestFit="1" customWidth="1"/>
    <col min="8784" max="8784" width="14" bestFit="1" customWidth="1"/>
    <col min="8785" max="8785" width="22.140625" bestFit="1" customWidth="1"/>
    <col min="8786" max="8786" width="14" bestFit="1" customWidth="1"/>
    <col min="8787" max="8787" width="22.140625" bestFit="1" customWidth="1"/>
    <col min="8788" max="8788" width="13" bestFit="1" customWidth="1"/>
    <col min="8789" max="8789" width="22.140625" bestFit="1" customWidth="1"/>
    <col min="8790" max="8790" width="14" bestFit="1" customWidth="1"/>
    <col min="8791" max="8791" width="22.140625" bestFit="1" customWidth="1"/>
    <col min="8792" max="8792" width="13" bestFit="1" customWidth="1"/>
    <col min="8793" max="8793" width="22.140625" bestFit="1" customWidth="1"/>
    <col min="8794" max="8794" width="14" bestFit="1" customWidth="1"/>
    <col min="8795" max="8795" width="22.140625" bestFit="1" customWidth="1"/>
    <col min="8796" max="8796" width="14" bestFit="1" customWidth="1"/>
    <col min="8797" max="8797" width="22.140625" bestFit="1" customWidth="1"/>
    <col min="8798" max="8798" width="14" bestFit="1" customWidth="1"/>
    <col min="8799" max="8799" width="22.140625" bestFit="1" customWidth="1"/>
    <col min="8800" max="8800" width="14" bestFit="1" customWidth="1"/>
    <col min="8801" max="8801" width="22.140625" bestFit="1" customWidth="1"/>
    <col min="8802" max="8802" width="14" bestFit="1" customWidth="1"/>
    <col min="8803" max="8803" width="22.140625" bestFit="1" customWidth="1"/>
    <col min="8804" max="8804" width="14" bestFit="1" customWidth="1"/>
    <col min="8805" max="8805" width="22.140625" bestFit="1" customWidth="1"/>
    <col min="8806" max="8806" width="14" bestFit="1" customWidth="1"/>
    <col min="8807" max="8807" width="22.140625" bestFit="1" customWidth="1"/>
    <col min="8808" max="8808" width="14" bestFit="1" customWidth="1"/>
    <col min="8809" max="8809" width="22.140625" bestFit="1" customWidth="1"/>
    <col min="8810" max="8810" width="13" bestFit="1" customWidth="1"/>
    <col min="8811" max="8811" width="22.140625" bestFit="1" customWidth="1"/>
    <col min="8812" max="8812" width="14" bestFit="1" customWidth="1"/>
    <col min="8813" max="8813" width="22.140625" bestFit="1" customWidth="1"/>
    <col min="8814" max="8814" width="14" bestFit="1" customWidth="1"/>
    <col min="8815" max="8815" width="22.140625" bestFit="1" customWidth="1"/>
    <col min="8816" max="8816" width="14" bestFit="1" customWidth="1"/>
    <col min="8817" max="8817" width="22.140625" bestFit="1" customWidth="1"/>
    <col min="8818" max="8818" width="14" bestFit="1" customWidth="1"/>
    <col min="8819" max="8819" width="21" bestFit="1" customWidth="1"/>
    <col min="8820" max="8820" width="14" bestFit="1" customWidth="1"/>
    <col min="8821" max="8821" width="22.140625" bestFit="1" customWidth="1"/>
    <col min="8822" max="8822" width="14" bestFit="1" customWidth="1"/>
    <col min="8823" max="8824" width="5" bestFit="1" customWidth="1"/>
    <col min="8825" max="8825" width="22.140625" bestFit="1" customWidth="1"/>
    <col min="8826" max="8826" width="14" bestFit="1" customWidth="1"/>
    <col min="8827" max="8827" width="22.140625" bestFit="1" customWidth="1"/>
    <col min="8828" max="8828" width="13" bestFit="1" customWidth="1"/>
    <col min="8829" max="8829" width="21" bestFit="1" customWidth="1"/>
    <col min="8830" max="8830" width="14" bestFit="1" customWidth="1"/>
    <col min="8831" max="8831" width="22.140625" bestFit="1" customWidth="1"/>
    <col min="8832" max="8832" width="14" bestFit="1" customWidth="1"/>
    <col min="8833" max="8833" width="22.140625" bestFit="1" customWidth="1"/>
    <col min="8834" max="8834" width="14" bestFit="1" customWidth="1"/>
    <col min="8835" max="8835" width="22.140625" bestFit="1" customWidth="1"/>
    <col min="8836" max="8836" width="14" bestFit="1" customWidth="1"/>
    <col min="8837" max="8837" width="21" bestFit="1" customWidth="1"/>
    <col min="8838" max="8838" width="14" bestFit="1" customWidth="1"/>
    <col min="8839" max="8839" width="22.140625" bestFit="1" customWidth="1"/>
    <col min="8840" max="8840" width="14" bestFit="1" customWidth="1"/>
    <col min="8841" max="8841" width="22.140625" bestFit="1" customWidth="1"/>
    <col min="8842" max="8842" width="14" bestFit="1" customWidth="1"/>
    <col min="8843" max="8843" width="22.140625" bestFit="1" customWidth="1"/>
    <col min="8844" max="8844" width="14" bestFit="1" customWidth="1"/>
    <col min="8845" max="8845" width="22.140625" bestFit="1" customWidth="1"/>
    <col min="8846" max="8846" width="13" bestFit="1" customWidth="1"/>
    <col min="8847" max="8848" width="5" bestFit="1" customWidth="1"/>
    <col min="8849" max="8849" width="22.140625" bestFit="1" customWidth="1"/>
    <col min="8850" max="8850" width="14" bestFit="1" customWidth="1"/>
    <col min="8851" max="8851" width="22.140625" bestFit="1" customWidth="1"/>
    <col min="8852" max="8852" width="14" bestFit="1" customWidth="1"/>
    <col min="8853" max="8853" width="22.140625" bestFit="1" customWidth="1"/>
    <col min="8854" max="8854" width="14" bestFit="1" customWidth="1"/>
    <col min="8855" max="8855" width="22.140625" bestFit="1" customWidth="1"/>
    <col min="8856" max="8856" width="14" bestFit="1" customWidth="1"/>
    <col min="8857" max="8857" width="22.140625" bestFit="1" customWidth="1"/>
    <col min="8858" max="8858" width="14" bestFit="1" customWidth="1"/>
    <col min="8859" max="8859" width="22.140625" bestFit="1" customWidth="1"/>
    <col min="8860" max="8860" width="14" bestFit="1" customWidth="1"/>
    <col min="8861" max="8861" width="22.140625" bestFit="1" customWidth="1"/>
    <col min="8862" max="8862" width="14" bestFit="1" customWidth="1"/>
    <col min="8863" max="8864" width="5" bestFit="1" customWidth="1"/>
    <col min="8865" max="8865" width="22.140625" bestFit="1" customWidth="1"/>
    <col min="8866" max="8866" width="14" bestFit="1" customWidth="1"/>
    <col min="8867" max="8867" width="22.140625" bestFit="1" customWidth="1"/>
    <col min="8868" max="8868" width="14" bestFit="1" customWidth="1"/>
    <col min="8869" max="8869" width="22.140625" bestFit="1" customWidth="1"/>
    <col min="8870" max="8870" width="14" bestFit="1" customWidth="1"/>
    <col min="8871" max="8871" width="22.140625" bestFit="1" customWidth="1"/>
    <col min="8872" max="8872" width="14" bestFit="1" customWidth="1"/>
    <col min="8873" max="8873" width="22.140625" bestFit="1" customWidth="1"/>
    <col min="8874" max="8874" width="14" bestFit="1" customWidth="1"/>
    <col min="8875" max="8875" width="22.140625" bestFit="1" customWidth="1"/>
    <col min="8876" max="8876" width="14" bestFit="1" customWidth="1"/>
    <col min="8877" max="8877" width="22.140625" bestFit="1" customWidth="1"/>
    <col min="8878" max="8878" width="13" bestFit="1" customWidth="1"/>
    <col min="8879" max="8880" width="5" bestFit="1" customWidth="1"/>
    <col min="8881" max="8881" width="22.140625" bestFit="1" customWidth="1"/>
    <col min="8882" max="8882" width="14" bestFit="1" customWidth="1"/>
    <col min="8883" max="8883" width="22.140625" bestFit="1" customWidth="1"/>
    <col min="8884" max="8884" width="13" bestFit="1" customWidth="1"/>
    <col min="8885" max="8885" width="22.140625" bestFit="1" customWidth="1"/>
    <col min="8886" max="8886" width="14" bestFit="1" customWidth="1"/>
    <col min="8887" max="8887" width="22.140625" bestFit="1" customWidth="1"/>
    <col min="8888" max="8888" width="14" bestFit="1" customWidth="1"/>
    <col min="8889" max="8889" width="22.140625" bestFit="1" customWidth="1"/>
    <col min="8890" max="8890" width="14" bestFit="1" customWidth="1"/>
    <col min="8891" max="8891" width="22.140625" bestFit="1" customWidth="1"/>
    <col min="8892" max="8892" width="13" bestFit="1" customWidth="1"/>
    <col min="8893" max="8893" width="22.140625" bestFit="1" customWidth="1"/>
    <col min="8894" max="8894" width="14" bestFit="1" customWidth="1"/>
    <col min="8895" max="8895" width="22.140625" bestFit="1" customWidth="1"/>
    <col min="8896" max="8896" width="14" bestFit="1" customWidth="1"/>
    <col min="8897" max="8897" width="22.140625" bestFit="1" customWidth="1"/>
    <col min="8898" max="8898" width="14" bestFit="1" customWidth="1"/>
    <col min="8899" max="8899" width="22.140625" bestFit="1" customWidth="1"/>
    <col min="8900" max="8900" width="14" bestFit="1" customWidth="1"/>
    <col min="8901" max="8901" width="22.140625" bestFit="1" customWidth="1"/>
    <col min="8902" max="8902" width="14" bestFit="1" customWidth="1"/>
    <col min="8903" max="8903" width="22.140625" bestFit="1" customWidth="1"/>
    <col min="8904" max="8904" width="13" bestFit="1" customWidth="1"/>
    <col min="8905" max="8905" width="22.140625" bestFit="1" customWidth="1"/>
    <col min="8906" max="8906" width="14" bestFit="1" customWidth="1"/>
    <col min="8907" max="8907" width="22.140625" bestFit="1" customWidth="1"/>
    <col min="8908" max="8908" width="14" bestFit="1" customWidth="1"/>
    <col min="8909" max="8909" width="22.140625" bestFit="1" customWidth="1"/>
    <col min="8910" max="8910" width="14" bestFit="1" customWidth="1"/>
    <col min="8911" max="8911" width="22.140625" bestFit="1" customWidth="1"/>
    <col min="8912" max="8912" width="14" bestFit="1" customWidth="1"/>
    <col min="8913" max="8913" width="22.140625" bestFit="1" customWidth="1"/>
    <col min="8914" max="8914" width="14" bestFit="1" customWidth="1"/>
    <col min="8915" max="8915" width="22.140625" bestFit="1" customWidth="1"/>
    <col min="8916" max="8916" width="14" bestFit="1" customWidth="1"/>
    <col min="8917" max="8917" width="22.140625" bestFit="1" customWidth="1"/>
    <col min="8918" max="8918" width="14" bestFit="1" customWidth="1"/>
    <col min="8919" max="8919" width="21" bestFit="1" customWidth="1"/>
    <col min="8920" max="8920" width="14" bestFit="1" customWidth="1"/>
    <col min="8921" max="8921" width="22.140625" bestFit="1" customWidth="1"/>
    <col min="8922" max="8922" width="14" bestFit="1" customWidth="1"/>
    <col min="8923" max="8923" width="22.140625" bestFit="1" customWidth="1"/>
    <col min="8924" max="8924" width="14" bestFit="1" customWidth="1"/>
    <col min="8925" max="8925" width="22.140625" bestFit="1" customWidth="1"/>
    <col min="8926" max="8926" width="14" bestFit="1" customWidth="1"/>
    <col min="8927" max="8927" width="22.140625" bestFit="1" customWidth="1"/>
    <col min="8928" max="8928" width="14" bestFit="1" customWidth="1"/>
    <col min="8929" max="8929" width="22.140625" bestFit="1" customWidth="1"/>
    <col min="8930" max="8930" width="14" bestFit="1" customWidth="1"/>
    <col min="8931" max="8931" width="22.140625" bestFit="1" customWidth="1"/>
    <col min="8932" max="8932" width="14" bestFit="1" customWidth="1"/>
    <col min="8933" max="8933" width="22.140625" bestFit="1" customWidth="1"/>
    <col min="8934" max="8934" width="14" bestFit="1" customWidth="1"/>
    <col min="8935" max="8935" width="22.140625" bestFit="1" customWidth="1"/>
    <col min="8936" max="8936" width="14" bestFit="1" customWidth="1"/>
    <col min="8937" max="8937" width="22.140625" bestFit="1" customWidth="1"/>
    <col min="8938" max="8938" width="14" bestFit="1" customWidth="1"/>
    <col min="8939" max="8939" width="20" bestFit="1" customWidth="1"/>
    <col min="8940" max="8940" width="14" bestFit="1" customWidth="1"/>
    <col min="8941" max="8942" width="5" bestFit="1" customWidth="1"/>
    <col min="8943" max="8943" width="22.140625" bestFit="1" customWidth="1"/>
    <col min="8944" max="8944" width="14" bestFit="1" customWidth="1"/>
    <col min="8945" max="8945" width="22.140625" bestFit="1" customWidth="1"/>
    <col min="8946" max="8946" width="14" bestFit="1" customWidth="1"/>
    <col min="8947" max="8947" width="22.140625" bestFit="1" customWidth="1"/>
    <col min="8948" max="8948" width="14" bestFit="1" customWidth="1"/>
    <col min="8949" max="8949" width="22.140625" bestFit="1" customWidth="1"/>
    <col min="8950" max="8950" width="14" bestFit="1" customWidth="1"/>
    <col min="8951" max="8951" width="22.140625" bestFit="1" customWidth="1"/>
    <col min="8952" max="8952" width="13" bestFit="1" customWidth="1"/>
    <col min="8953" max="8953" width="22.140625" bestFit="1" customWidth="1"/>
    <col min="8954" max="8954" width="14" bestFit="1" customWidth="1"/>
    <col min="8955" max="8955" width="5" bestFit="1" customWidth="1"/>
    <col min="8956" max="8956" width="22.140625" bestFit="1" customWidth="1"/>
    <col min="8957" max="8957" width="13" bestFit="1" customWidth="1"/>
    <col min="8958" max="8958" width="22.140625" bestFit="1" customWidth="1"/>
    <col min="8959" max="8959" width="14" bestFit="1" customWidth="1"/>
    <col min="8960" max="8960" width="22.140625" bestFit="1" customWidth="1"/>
    <col min="8961" max="8961" width="14" bestFit="1" customWidth="1"/>
    <col min="8962" max="8962" width="21" bestFit="1" customWidth="1"/>
    <col min="8963" max="8963" width="14" bestFit="1" customWidth="1"/>
    <col min="8964" max="8964" width="22.140625" bestFit="1" customWidth="1"/>
    <col min="8965" max="8965" width="13" bestFit="1" customWidth="1"/>
    <col min="8966" max="8966" width="22.140625" bestFit="1" customWidth="1"/>
    <col min="8967" max="8967" width="14" bestFit="1" customWidth="1"/>
    <col min="8968" max="8969" width="5" bestFit="1" customWidth="1"/>
    <col min="8970" max="8970" width="22.140625" bestFit="1" customWidth="1"/>
    <col min="8971" max="8971" width="13" bestFit="1" customWidth="1"/>
    <col min="8972" max="8972" width="22.140625" bestFit="1" customWidth="1"/>
    <col min="8973" max="8973" width="14" bestFit="1" customWidth="1"/>
    <col min="8974" max="8974" width="22.140625" bestFit="1" customWidth="1"/>
    <col min="8975" max="8975" width="14" bestFit="1" customWidth="1"/>
    <col min="8976" max="8976" width="22.140625" bestFit="1" customWidth="1"/>
    <col min="8977" max="8977" width="14" bestFit="1" customWidth="1"/>
    <col min="8978" max="8978" width="22.140625" bestFit="1" customWidth="1"/>
    <col min="8979" max="8979" width="14" bestFit="1" customWidth="1"/>
    <col min="8980" max="8980" width="22.140625" bestFit="1" customWidth="1"/>
    <col min="8981" max="8981" width="14" bestFit="1" customWidth="1"/>
    <col min="8982" max="8982" width="22.140625" bestFit="1" customWidth="1"/>
    <col min="8983" max="8983" width="14" bestFit="1" customWidth="1"/>
    <col min="8984" max="8984" width="22.140625" bestFit="1" customWidth="1"/>
    <col min="8985" max="8985" width="13" bestFit="1" customWidth="1"/>
    <col min="8986" max="8986" width="22.140625" bestFit="1" customWidth="1"/>
    <col min="8987" max="8987" width="14" bestFit="1" customWidth="1"/>
    <col min="8988" max="8988" width="22.140625" bestFit="1" customWidth="1"/>
    <col min="8989" max="8989" width="14" bestFit="1" customWidth="1"/>
    <col min="8990" max="8990" width="21" bestFit="1" customWidth="1"/>
    <col min="8991" max="8991" width="14" bestFit="1" customWidth="1"/>
    <col min="8992" max="8992" width="22.140625" bestFit="1" customWidth="1"/>
    <col min="8993" max="8993" width="14" bestFit="1" customWidth="1"/>
    <col min="8994" max="8994" width="21" bestFit="1" customWidth="1"/>
    <col min="8995" max="8995" width="14" bestFit="1" customWidth="1"/>
    <col min="8996" max="8996" width="22.140625" bestFit="1" customWidth="1"/>
    <col min="8997" max="8997" width="14" bestFit="1" customWidth="1"/>
    <col min="8998" max="8998" width="22.140625" bestFit="1" customWidth="1"/>
    <col min="8999" max="8999" width="14" bestFit="1" customWidth="1"/>
    <col min="9000" max="9000" width="22.140625" bestFit="1" customWidth="1"/>
    <col min="9001" max="9001" width="13" bestFit="1" customWidth="1"/>
    <col min="9002" max="9002" width="22.140625" bestFit="1" customWidth="1"/>
    <col min="9003" max="9003" width="14" bestFit="1" customWidth="1"/>
    <col min="9004" max="9004" width="22.140625" bestFit="1" customWidth="1"/>
    <col min="9005" max="9005" width="13" bestFit="1" customWidth="1"/>
    <col min="9006" max="9006" width="22.140625" bestFit="1" customWidth="1"/>
    <col min="9007" max="9007" width="14" bestFit="1" customWidth="1"/>
    <col min="9008" max="9008" width="22.140625" bestFit="1" customWidth="1"/>
    <col min="9009" max="9009" width="14" bestFit="1" customWidth="1"/>
    <col min="9010" max="9011" width="5" bestFit="1" customWidth="1"/>
    <col min="9012" max="9012" width="22.140625" bestFit="1" customWidth="1"/>
    <col min="9013" max="9013" width="14" bestFit="1" customWidth="1"/>
    <col min="9014" max="9014" width="22.140625" bestFit="1" customWidth="1"/>
    <col min="9015" max="9015" width="14" bestFit="1" customWidth="1"/>
    <col min="9016" max="9016" width="22.140625" bestFit="1" customWidth="1"/>
    <col min="9017" max="9017" width="14" bestFit="1" customWidth="1"/>
    <col min="9018" max="9018" width="21" bestFit="1" customWidth="1"/>
    <col min="9019" max="9019" width="14" bestFit="1" customWidth="1"/>
    <col min="9020" max="9020" width="5" bestFit="1" customWidth="1"/>
    <col min="9021" max="9021" width="21" bestFit="1" customWidth="1"/>
    <col min="9022" max="9022" width="14" bestFit="1" customWidth="1"/>
    <col min="9023" max="9023" width="22.140625" bestFit="1" customWidth="1"/>
    <col min="9024" max="9024" width="14" bestFit="1" customWidth="1"/>
    <col min="9025" max="9025" width="22.140625" bestFit="1" customWidth="1"/>
    <col min="9026" max="9026" width="14" bestFit="1" customWidth="1"/>
    <col min="9027" max="9027" width="22.140625" bestFit="1" customWidth="1"/>
    <col min="9028" max="9028" width="14" bestFit="1" customWidth="1"/>
    <col min="9029" max="9029" width="22.140625" bestFit="1" customWidth="1"/>
    <col min="9030" max="9030" width="14" bestFit="1" customWidth="1"/>
    <col min="9031" max="9031" width="22.140625" bestFit="1" customWidth="1"/>
    <col min="9032" max="9032" width="14" bestFit="1" customWidth="1"/>
    <col min="9033" max="9033" width="22.140625" bestFit="1" customWidth="1"/>
    <col min="9034" max="9034" width="14" bestFit="1" customWidth="1"/>
    <col min="9035" max="9035" width="22.140625" bestFit="1" customWidth="1"/>
    <col min="9036" max="9036" width="14" bestFit="1" customWidth="1"/>
    <col min="9037" max="9037" width="22.140625" bestFit="1" customWidth="1"/>
    <col min="9038" max="9038" width="14" bestFit="1" customWidth="1"/>
    <col min="9039" max="9039" width="5" bestFit="1" customWidth="1"/>
    <col min="9040" max="9040" width="22.140625" bestFit="1" customWidth="1"/>
    <col min="9041" max="9041" width="14" bestFit="1" customWidth="1"/>
    <col min="9042" max="9042" width="22.140625" bestFit="1" customWidth="1"/>
    <col min="9043" max="9043" width="14" bestFit="1" customWidth="1"/>
    <col min="9044" max="9044" width="22.140625" bestFit="1" customWidth="1"/>
    <col min="9045" max="9045" width="14" bestFit="1" customWidth="1"/>
    <col min="9046" max="9046" width="22.140625" bestFit="1" customWidth="1"/>
    <col min="9047" max="9047" width="14" bestFit="1" customWidth="1"/>
    <col min="9048" max="9048" width="22.140625" bestFit="1" customWidth="1"/>
    <col min="9049" max="9049" width="13" bestFit="1" customWidth="1"/>
    <col min="9050" max="9051" width="5" bestFit="1" customWidth="1"/>
    <col min="9052" max="9052" width="22.140625" bestFit="1" customWidth="1"/>
    <col min="9053" max="9053" width="14" bestFit="1" customWidth="1"/>
    <col min="9054" max="9054" width="22.140625" bestFit="1" customWidth="1"/>
    <col min="9055" max="9055" width="14" bestFit="1" customWidth="1"/>
    <col min="9056" max="9056" width="22.140625" bestFit="1" customWidth="1"/>
    <col min="9057" max="9057" width="14" bestFit="1" customWidth="1"/>
    <col min="9058" max="9058" width="22.140625" bestFit="1" customWidth="1"/>
    <col min="9059" max="9059" width="14" bestFit="1" customWidth="1"/>
    <col min="9060" max="9060" width="21" bestFit="1" customWidth="1"/>
    <col min="9061" max="9061" width="14" bestFit="1" customWidth="1"/>
    <col min="9062" max="9063" width="5" bestFit="1" customWidth="1"/>
    <col min="9064" max="9064" width="22.140625" bestFit="1" customWidth="1"/>
    <col min="9065" max="9065" width="14" bestFit="1" customWidth="1"/>
    <col min="9066" max="9066" width="20" bestFit="1" customWidth="1"/>
    <col min="9067" max="9067" width="13" bestFit="1" customWidth="1"/>
    <col min="9068" max="9068" width="21" bestFit="1" customWidth="1"/>
    <col min="9069" max="9069" width="14" bestFit="1" customWidth="1"/>
    <col min="9070" max="9070" width="22.140625" bestFit="1" customWidth="1"/>
    <col min="9071" max="9071" width="14" bestFit="1" customWidth="1"/>
    <col min="9072" max="9072" width="22.140625" bestFit="1" customWidth="1"/>
    <col min="9073" max="9073" width="14" bestFit="1" customWidth="1"/>
    <col min="9074" max="9074" width="22.140625" bestFit="1" customWidth="1"/>
    <col min="9075" max="9075" width="14" bestFit="1" customWidth="1"/>
    <col min="9076" max="9076" width="22.140625" bestFit="1" customWidth="1"/>
    <col min="9077" max="9077" width="13" bestFit="1" customWidth="1"/>
    <col min="9078" max="9078" width="22.140625" bestFit="1" customWidth="1"/>
    <col min="9079" max="9079" width="14" bestFit="1" customWidth="1"/>
    <col min="9080" max="9080" width="22.140625" bestFit="1" customWidth="1"/>
    <col min="9081" max="9081" width="14" bestFit="1" customWidth="1"/>
    <col min="9082" max="9082" width="22.140625" bestFit="1" customWidth="1"/>
    <col min="9083" max="9083" width="14" bestFit="1" customWidth="1"/>
    <col min="9084" max="9084" width="22.140625" bestFit="1" customWidth="1"/>
    <col min="9085" max="9085" width="14" bestFit="1" customWidth="1"/>
    <col min="9086" max="9086" width="22.140625" bestFit="1" customWidth="1"/>
    <col min="9087" max="9087" width="14" bestFit="1" customWidth="1"/>
    <col min="9088" max="9088" width="22.140625" bestFit="1" customWidth="1"/>
    <col min="9089" max="9089" width="14" bestFit="1" customWidth="1"/>
    <col min="9090" max="9090" width="22.140625" bestFit="1" customWidth="1"/>
    <col min="9091" max="9091" width="14" bestFit="1" customWidth="1"/>
    <col min="9092" max="9092" width="22.140625" bestFit="1" customWidth="1"/>
    <col min="9093" max="9093" width="14" bestFit="1" customWidth="1"/>
    <col min="9094" max="9094" width="22.140625" bestFit="1" customWidth="1"/>
    <col min="9095" max="9095" width="14" bestFit="1" customWidth="1"/>
    <col min="9096" max="9096" width="22.140625" bestFit="1" customWidth="1"/>
    <col min="9097" max="9097" width="14" bestFit="1" customWidth="1"/>
    <col min="9098" max="9098" width="22.140625" bestFit="1" customWidth="1"/>
    <col min="9099" max="9099" width="14" bestFit="1" customWidth="1"/>
    <col min="9100" max="9100" width="22.140625" bestFit="1" customWidth="1"/>
    <col min="9101" max="9101" width="14" bestFit="1" customWidth="1"/>
    <col min="9102" max="9102" width="22.140625" bestFit="1" customWidth="1"/>
    <col min="9103" max="9103" width="14" bestFit="1" customWidth="1"/>
    <col min="9104" max="9104" width="22.140625" bestFit="1" customWidth="1"/>
    <col min="9105" max="9105" width="14" bestFit="1" customWidth="1"/>
    <col min="9106" max="9106" width="22.140625" bestFit="1" customWidth="1"/>
    <col min="9107" max="9107" width="14" bestFit="1" customWidth="1"/>
    <col min="9108" max="9108" width="22.140625" bestFit="1" customWidth="1"/>
    <col min="9109" max="9109" width="14" bestFit="1" customWidth="1"/>
    <col min="9110" max="9110" width="22.140625" bestFit="1" customWidth="1"/>
    <col min="9111" max="9111" width="14" bestFit="1" customWidth="1"/>
    <col min="9112" max="9112" width="22.140625" bestFit="1" customWidth="1"/>
    <col min="9113" max="9113" width="14" bestFit="1" customWidth="1"/>
    <col min="9114" max="9114" width="22.140625" bestFit="1" customWidth="1"/>
    <col min="9115" max="9115" width="14" bestFit="1" customWidth="1"/>
    <col min="9116" max="9116" width="22.140625" bestFit="1" customWidth="1"/>
    <col min="9117" max="9117" width="14" bestFit="1" customWidth="1"/>
    <col min="9118" max="9118" width="22.140625" bestFit="1" customWidth="1"/>
    <col min="9119" max="9119" width="14" bestFit="1" customWidth="1"/>
    <col min="9120" max="9120" width="22.140625" bestFit="1" customWidth="1"/>
    <col min="9121" max="9121" width="14" bestFit="1" customWidth="1"/>
    <col min="9122" max="9122" width="22.140625" bestFit="1" customWidth="1"/>
    <col min="9123" max="9123" width="14" bestFit="1" customWidth="1"/>
    <col min="9124" max="9124" width="22.140625" bestFit="1" customWidth="1"/>
    <col min="9125" max="9125" width="14" bestFit="1" customWidth="1"/>
    <col min="9126" max="9126" width="21" bestFit="1" customWidth="1"/>
    <col min="9127" max="9127" width="14" bestFit="1" customWidth="1"/>
    <col min="9128" max="9128" width="22.140625" bestFit="1" customWidth="1"/>
    <col min="9129" max="9129" width="13" bestFit="1" customWidth="1"/>
    <col min="9130" max="9130" width="22.140625" bestFit="1" customWidth="1"/>
    <col min="9131" max="9131" width="14" bestFit="1" customWidth="1"/>
    <col min="9132" max="9132" width="22.140625" bestFit="1" customWidth="1"/>
    <col min="9133" max="9133" width="13" bestFit="1" customWidth="1"/>
    <col min="9134" max="9134" width="22.140625" bestFit="1" customWidth="1"/>
    <col min="9135" max="9135" width="14" bestFit="1" customWidth="1"/>
    <col min="9136" max="9136" width="22.140625" bestFit="1" customWidth="1"/>
    <col min="9137" max="9137" width="14" bestFit="1" customWidth="1"/>
    <col min="9138" max="9138" width="22.140625" bestFit="1" customWidth="1"/>
    <col min="9139" max="9139" width="14" bestFit="1" customWidth="1"/>
    <col min="9140" max="9140" width="22.140625" bestFit="1" customWidth="1"/>
    <col min="9141" max="9141" width="14" bestFit="1" customWidth="1"/>
    <col min="9142" max="9142" width="22.140625" bestFit="1" customWidth="1"/>
    <col min="9143" max="9143" width="14" bestFit="1" customWidth="1"/>
    <col min="9144" max="9144" width="22.140625" bestFit="1" customWidth="1"/>
    <col min="9145" max="9145" width="14" bestFit="1" customWidth="1"/>
    <col min="9146" max="9146" width="22.140625" bestFit="1" customWidth="1"/>
    <col min="9147" max="9147" width="14" bestFit="1" customWidth="1"/>
    <col min="9148" max="9148" width="22.140625" bestFit="1" customWidth="1"/>
    <col min="9149" max="9149" width="14" bestFit="1" customWidth="1"/>
    <col min="9150" max="9150" width="21" bestFit="1" customWidth="1"/>
    <col min="9151" max="9151" width="13" bestFit="1" customWidth="1"/>
    <col min="9152" max="9152" width="22.140625" bestFit="1" customWidth="1"/>
    <col min="9153" max="9153" width="14" bestFit="1" customWidth="1"/>
    <col min="9154" max="9154" width="22.140625" bestFit="1" customWidth="1"/>
    <col min="9155" max="9155" width="14" bestFit="1" customWidth="1"/>
    <col min="9156" max="9156" width="22.140625" bestFit="1" customWidth="1"/>
    <col min="9157" max="9157" width="14" bestFit="1" customWidth="1"/>
    <col min="9158" max="9158" width="22.140625" bestFit="1" customWidth="1"/>
    <col min="9159" max="9159" width="14" bestFit="1" customWidth="1"/>
    <col min="9160" max="9160" width="20" bestFit="1" customWidth="1"/>
    <col min="9161" max="9161" width="14" bestFit="1" customWidth="1"/>
    <col min="9162" max="9162" width="22.140625" bestFit="1" customWidth="1"/>
    <col min="9163" max="9163" width="14" bestFit="1" customWidth="1"/>
    <col min="9164" max="9164" width="22.140625" bestFit="1" customWidth="1"/>
    <col min="9165" max="9165" width="14" bestFit="1" customWidth="1"/>
    <col min="9166" max="9166" width="22.140625" bestFit="1" customWidth="1"/>
    <col min="9167" max="9167" width="14" bestFit="1" customWidth="1"/>
    <col min="9168" max="9169" width="5" bestFit="1" customWidth="1"/>
    <col min="9170" max="9170" width="22.140625" bestFit="1" customWidth="1"/>
    <col min="9171" max="9171" width="14" bestFit="1" customWidth="1"/>
    <col min="9172" max="9172" width="22.140625" bestFit="1" customWidth="1"/>
    <col min="9173" max="9173" width="14" bestFit="1" customWidth="1"/>
    <col min="9174" max="9174" width="22.140625" bestFit="1" customWidth="1"/>
    <col min="9175" max="9175" width="14" bestFit="1" customWidth="1"/>
    <col min="9176" max="9176" width="22.140625" bestFit="1" customWidth="1"/>
    <col min="9177" max="9177" width="13" bestFit="1" customWidth="1"/>
    <col min="9178" max="9178" width="22.140625" bestFit="1" customWidth="1"/>
    <col min="9179" max="9179" width="14" bestFit="1" customWidth="1"/>
    <col min="9180" max="9180" width="22.140625" bestFit="1" customWidth="1"/>
    <col min="9181" max="9181" width="14" bestFit="1" customWidth="1"/>
    <col min="9182" max="9183" width="5" bestFit="1" customWidth="1"/>
    <col min="9184" max="9184" width="22.140625" bestFit="1" customWidth="1"/>
    <col min="9185" max="9185" width="14" bestFit="1" customWidth="1"/>
    <col min="9186" max="9186" width="22.140625" bestFit="1" customWidth="1"/>
    <col min="9187" max="9187" width="14" bestFit="1" customWidth="1"/>
    <col min="9188" max="9188" width="21" bestFit="1" customWidth="1"/>
    <col min="9189" max="9189" width="14" bestFit="1" customWidth="1"/>
    <col min="9190" max="9190" width="22.140625" bestFit="1" customWidth="1"/>
    <col min="9191" max="9191" width="14" bestFit="1" customWidth="1"/>
    <col min="9192" max="9192" width="22.140625" bestFit="1" customWidth="1"/>
    <col min="9193" max="9193" width="14" bestFit="1" customWidth="1"/>
    <col min="9194" max="9194" width="22.140625" bestFit="1" customWidth="1"/>
    <col min="9195" max="9195" width="14" bestFit="1" customWidth="1"/>
    <col min="9196" max="9196" width="22.140625" bestFit="1" customWidth="1"/>
    <col min="9197" max="9197" width="14" bestFit="1" customWidth="1"/>
    <col min="9198" max="9198" width="22.140625" bestFit="1" customWidth="1"/>
    <col min="9199" max="9199" width="14" bestFit="1" customWidth="1"/>
    <col min="9200" max="9200" width="22.140625" bestFit="1" customWidth="1"/>
    <col min="9201" max="9201" width="14" bestFit="1" customWidth="1"/>
    <col min="9202" max="9202" width="22.140625" bestFit="1" customWidth="1"/>
    <col min="9203" max="9203" width="14" bestFit="1" customWidth="1"/>
    <col min="9204" max="9204" width="22.140625" bestFit="1" customWidth="1"/>
    <col min="9205" max="9205" width="14" bestFit="1" customWidth="1"/>
    <col min="9206" max="9206" width="22.140625" bestFit="1" customWidth="1"/>
    <col min="9207" max="9207" width="14" bestFit="1" customWidth="1"/>
    <col min="9208" max="9208" width="22.140625" bestFit="1" customWidth="1"/>
    <col min="9209" max="9209" width="14" bestFit="1" customWidth="1"/>
    <col min="9210" max="9210" width="22.140625" bestFit="1" customWidth="1"/>
    <col min="9211" max="9211" width="14" bestFit="1" customWidth="1"/>
    <col min="9212" max="9212" width="22.140625" bestFit="1" customWidth="1"/>
    <col min="9213" max="9213" width="14" bestFit="1" customWidth="1"/>
    <col min="9214" max="9214" width="22.140625" bestFit="1" customWidth="1"/>
    <col min="9215" max="9215" width="14" bestFit="1" customWidth="1"/>
    <col min="9216" max="9216" width="22.140625" bestFit="1" customWidth="1"/>
    <col min="9217" max="9217" width="14" bestFit="1" customWidth="1"/>
    <col min="9218" max="9218" width="22.140625" bestFit="1" customWidth="1"/>
    <col min="9219" max="9219" width="14" bestFit="1" customWidth="1"/>
    <col min="9220" max="9220" width="22.140625" bestFit="1" customWidth="1"/>
    <col min="9221" max="9221" width="14" bestFit="1" customWidth="1"/>
    <col min="9222" max="9223" width="5" bestFit="1" customWidth="1"/>
    <col min="9224" max="9224" width="22.140625" bestFit="1" customWidth="1"/>
    <col min="9225" max="9225" width="14" bestFit="1" customWidth="1"/>
    <col min="9226" max="9226" width="22.140625" bestFit="1" customWidth="1"/>
    <col min="9227" max="9227" width="14" bestFit="1" customWidth="1"/>
    <col min="9228" max="9228" width="22.140625" bestFit="1" customWidth="1"/>
    <col min="9229" max="9229" width="14" bestFit="1" customWidth="1"/>
    <col min="9230" max="9230" width="22.140625" bestFit="1" customWidth="1"/>
    <col min="9231" max="9231" width="14" bestFit="1" customWidth="1"/>
    <col min="9232" max="9232" width="22.140625" bestFit="1" customWidth="1"/>
    <col min="9233" max="9233" width="14" bestFit="1" customWidth="1"/>
    <col min="9234" max="9234" width="22.140625" bestFit="1" customWidth="1"/>
    <col min="9235" max="9235" width="14" bestFit="1" customWidth="1"/>
    <col min="9236" max="9236" width="21" bestFit="1" customWidth="1"/>
    <col min="9237" max="9237" width="14" bestFit="1" customWidth="1"/>
    <col min="9238" max="9238" width="22.140625" bestFit="1" customWidth="1"/>
    <col min="9239" max="9239" width="14" bestFit="1" customWidth="1"/>
    <col min="9240" max="9240" width="21" bestFit="1" customWidth="1"/>
    <col min="9241" max="9241" width="14" bestFit="1" customWidth="1"/>
    <col min="9242" max="9242" width="22.140625" bestFit="1" customWidth="1"/>
    <col min="9243" max="9243" width="14" bestFit="1" customWidth="1"/>
    <col min="9244" max="9244" width="22.140625" bestFit="1" customWidth="1"/>
    <col min="9245" max="9245" width="14" bestFit="1" customWidth="1"/>
    <col min="9246" max="9246" width="22.140625" bestFit="1" customWidth="1"/>
    <col min="9247" max="9247" width="14" bestFit="1" customWidth="1"/>
    <col min="9248" max="9248" width="22.140625" bestFit="1" customWidth="1"/>
    <col min="9249" max="9249" width="14" bestFit="1" customWidth="1"/>
    <col min="9250" max="9250" width="22.140625" bestFit="1" customWidth="1"/>
    <col min="9251" max="9251" width="14" bestFit="1" customWidth="1"/>
    <col min="9252" max="9252" width="22.140625" bestFit="1" customWidth="1"/>
    <col min="9253" max="9253" width="14" bestFit="1" customWidth="1"/>
    <col min="9254" max="9254" width="21" bestFit="1" customWidth="1"/>
    <col min="9255" max="9255" width="14" bestFit="1" customWidth="1"/>
    <col min="9256" max="9257" width="5" bestFit="1" customWidth="1"/>
    <col min="9258" max="9258" width="22.140625" bestFit="1" customWidth="1"/>
    <col min="9259" max="9259" width="14" bestFit="1" customWidth="1"/>
    <col min="9260" max="9260" width="22.140625" bestFit="1" customWidth="1"/>
    <col min="9261" max="9261" width="14" bestFit="1" customWidth="1"/>
    <col min="9262" max="9262" width="22.140625" bestFit="1" customWidth="1"/>
    <col min="9263" max="9263" width="14" bestFit="1" customWidth="1"/>
    <col min="9264" max="9264" width="21" bestFit="1" customWidth="1"/>
    <col min="9265" max="9265" width="13" bestFit="1" customWidth="1"/>
    <col min="9266" max="9266" width="22.140625" bestFit="1" customWidth="1"/>
    <col min="9267" max="9267" width="14" bestFit="1" customWidth="1"/>
    <col min="9268" max="9268" width="22.140625" bestFit="1" customWidth="1"/>
    <col min="9269" max="9269" width="14" bestFit="1" customWidth="1"/>
    <col min="9270" max="9270" width="22.140625" bestFit="1" customWidth="1"/>
    <col min="9271" max="9271" width="14" bestFit="1" customWidth="1"/>
    <col min="9272" max="9272" width="22.140625" bestFit="1" customWidth="1"/>
    <col min="9273" max="9273" width="14" bestFit="1" customWidth="1"/>
    <col min="9274" max="9274" width="22.140625" bestFit="1" customWidth="1"/>
    <col min="9275" max="9275" width="14" bestFit="1" customWidth="1"/>
    <col min="9276" max="9276" width="22.140625" bestFit="1" customWidth="1"/>
    <col min="9277" max="9277" width="14" bestFit="1" customWidth="1"/>
    <col min="9278" max="9278" width="22.140625" bestFit="1" customWidth="1"/>
    <col min="9279" max="9279" width="14" bestFit="1" customWidth="1"/>
    <col min="9280" max="9280" width="22.140625" bestFit="1" customWidth="1"/>
    <col min="9281" max="9281" width="14" bestFit="1" customWidth="1"/>
    <col min="9282" max="9282" width="22.140625" bestFit="1" customWidth="1"/>
    <col min="9283" max="9283" width="14" bestFit="1" customWidth="1"/>
    <col min="9284" max="9284" width="22.140625" bestFit="1" customWidth="1"/>
    <col min="9285" max="9285" width="14" bestFit="1" customWidth="1"/>
    <col min="9286" max="9286" width="22.140625" bestFit="1" customWidth="1"/>
    <col min="9287" max="9287" width="13" bestFit="1" customWidth="1"/>
    <col min="9288" max="9288" width="22.140625" bestFit="1" customWidth="1"/>
    <col min="9289" max="9289" width="14" bestFit="1" customWidth="1"/>
    <col min="9290" max="9290" width="22.140625" bestFit="1" customWidth="1"/>
    <col min="9291" max="9291" width="14" bestFit="1" customWidth="1"/>
    <col min="9292" max="9292" width="22.140625" bestFit="1" customWidth="1"/>
    <col min="9293" max="9293" width="14" bestFit="1" customWidth="1"/>
    <col min="9294" max="9294" width="22.140625" bestFit="1" customWidth="1"/>
    <col min="9295" max="9295" width="14" bestFit="1" customWidth="1"/>
    <col min="9296" max="9296" width="22.140625" bestFit="1" customWidth="1"/>
    <col min="9297" max="9297" width="14" bestFit="1" customWidth="1"/>
    <col min="9298" max="9298" width="22.140625" bestFit="1" customWidth="1"/>
    <col min="9299" max="9299" width="14" bestFit="1" customWidth="1"/>
    <col min="9300" max="9300" width="21" bestFit="1" customWidth="1"/>
    <col min="9301" max="9301" width="14" bestFit="1" customWidth="1"/>
    <col min="9302" max="9302" width="22.140625" bestFit="1" customWidth="1"/>
    <col min="9303" max="9303" width="14" bestFit="1" customWidth="1"/>
    <col min="9304" max="9304" width="22.140625" bestFit="1" customWidth="1"/>
    <col min="9305" max="9305" width="14" bestFit="1" customWidth="1"/>
    <col min="9306" max="9306" width="22.140625" bestFit="1" customWidth="1"/>
    <col min="9307" max="9307" width="14" bestFit="1" customWidth="1"/>
    <col min="9308" max="9308" width="22.140625" bestFit="1" customWidth="1"/>
    <col min="9309" max="9309" width="14" bestFit="1" customWidth="1"/>
    <col min="9310" max="9310" width="22.140625" bestFit="1" customWidth="1"/>
    <col min="9311" max="9311" width="14" bestFit="1" customWidth="1"/>
    <col min="9312" max="9312" width="22.140625" bestFit="1" customWidth="1"/>
    <col min="9313" max="9313" width="14" bestFit="1" customWidth="1"/>
    <col min="9314" max="9314" width="22.140625" bestFit="1" customWidth="1"/>
    <col min="9315" max="9315" width="13" bestFit="1" customWidth="1"/>
    <col min="9316" max="9316" width="22.140625" bestFit="1" customWidth="1"/>
    <col min="9317" max="9317" width="14" bestFit="1" customWidth="1"/>
    <col min="9318" max="9318" width="22.140625" bestFit="1" customWidth="1"/>
    <col min="9319" max="9319" width="14" bestFit="1" customWidth="1"/>
    <col min="9320" max="9320" width="22.140625" bestFit="1" customWidth="1"/>
    <col min="9321" max="9321" width="14" bestFit="1" customWidth="1"/>
    <col min="9322" max="9322" width="22.140625" bestFit="1" customWidth="1"/>
    <col min="9323" max="9323" width="14" bestFit="1" customWidth="1"/>
    <col min="9324" max="9324" width="22.140625" bestFit="1" customWidth="1"/>
    <col min="9325" max="9325" width="14" bestFit="1" customWidth="1"/>
    <col min="9326" max="9326" width="22.140625" bestFit="1" customWidth="1"/>
    <col min="9327" max="9327" width="14" bestFit="1" customWidth="1"/>
    <col min="9328" max="9328" width="22.140625" bestFit="1" customWidth="1"/>
    <col min="9329" max="9329" width="14" bestFit="1" customWidth="1"/>
    <col min="9330" max="9330" width="22.140625" bestFit="1" customWidth="1"/>
    <col min="9331" max="9333" width="5" bestFit="1" customWidth="1"/>
    <col min="9334" max="9334" width="8.140625" bestFit="1" customWidth="1"/>
    <col min="9335" max="9335" width="14" bestFit="1" customWidth="1"/>
    <col min="9336" max="9336" width="22.140625" bestFit="1" customWidth="1"/>
    <col min="9337" max="9337" width="14" bestFit="1" customWidth="1"/>
    <col min="9338" max="9338" width="22.140625" bestFit="1" customWidth="1"/>
    <col min="9339" max="9339" width="14" bestFit="1" customWidth="1"/>
    <col min="9340" max="9340" width="22.140625" bestFit="1" customWidth="1"/>
    <col min="9341" max="9341" width="14" bestFit="1" customWidth="1"/>
    <col min="9342" max="9342" width="22.140625" bestFit="1" customWidth="1"/>
    <col min="9343" max="9343" width="14" bestFit="1" customWidth="1"/>
    <col min="9344" max="9344" width="22.140625" bestFit="1" customWidth="1"/>
    <col min="9345" max="9345" width="13" bestFit="1" customWidth="1"/>
    <col min="9346" max="9346" width="22.140625" bestFit="1" customWidth="1"/>
    <col min="9348" max="9349" width="5" bestFit="1" customWidth="1"/>
    <col min="9350" max="9350" width="12.28515625" bestFit="1" customWidth="1"/>
    <col min="9351" max="9351" width="11.7109375" bestFit="1" customWidth="1"/>
  </cols>
  <sheetData>
    <row r="1" spans="1:26" x14ac:dyDescent="0.2">
      <c r="A1" s="44" t="s">
        <v>24</v>
      </c>
    </row>
    <row r="2" spans="1:26" x14ac:dyDescent="0.2">
      <c r="P2" s="72" t="s">
        <v>25</v>
      </c>
      <c r="Q2" s="72"/>
      <c r="R2" s="72"/>
      <c r="S2" s="72"/>
      <c r="T2" s="72"/>
      <c r="U2" s="72"/>
      <c r="V2" s="72"/>
      <c r="W2" s="72"/>
      <c r="X2" s="72"/>
      <c r="Y2" s="72"/>
      <c r="Z2" s="72"/>
    </row>
    <row r="3" spans="1:26" x14ac:dyDescent="0.2">
      <c r="A3" s="63" t="s">
        <v>26</v>
      </c>
      <c r="B3" s="63" t="s">
        <v>27</v>
      </c>
      <c r="C3" s="63" t="s">
        <v>28</v>
      </c>
      <c r="D3" s="63" t="s">
        <v>29</v>
      </c>
      <c r="E3" s="63" t="s">
        <v>30</v>
      </c>
      <c r="F3" s="63" t="s">
        <v>31</v>
      </c>
      <c r="G3" s="63" t="s">
        <v>32</v>
      </c>
      <c r="H3" s="63" t="s">
        <v>33</v>
      </c>
      <c r="I3" s="63" t="s">
        <v>34</v>
      </c>
      <c r="J3" s="63" t="s">
        <v>35</v>
      </c>
      <c r="K3" s="63" t="s">
        <v>36</v>
      </c>
      <c r="L3" s="63" t="s">
        <v>37</v>
      </c>
      <c r="M3" s="69" t="s">
        <v>38</v>
      </c>
    </row>
    <row r="4" spans="1:26" x14ac:dyDescent="0.2">
      <c r="A4" t="s">
        <v>39</v>
      </c>
      <c r="B4" t="s">
        <v>40</v>
      </c>
      <c r="C4" t="s">
        <v>41</v>
      </c>
      <c r="D4" t="s">
        <v>42</v>
      </c>
      <c r="E4">
        <v>2</v>
      </c>
      <c r="F4" t="s">
        <v>43</v>
      </c>
      <c r="G4">
        <v>5</v>
      </c>
      <c r="H4">
        <v>2020</v>
      </c>
      <c r="I4">
        <v>0</v>
      </c>
      <c r="J4" t="s">
        <v>44</v>
      </c>
      <c r="K4">
        <v>1.1760000000104499E-5</v>
      </c>
      <c r="L4">
        <v>0</v>
      </c>
      <c r="N4" s="44"/>
      <c r="O4" s="44"/>
      <c r="P4" s="60" t="s">
        <v>45</v>
      </c>
      <c r="R4" s="60" t="s">
        <v>33</v>
      </c>
      <c r="V4" s="65" t="s">
        <v>46</v>
      </c>
      <c r="W4" s="1"/>
      <c r="X4" s="35">
        <v>2020</v>
      </c>
      <c r="Y4" s="35">
        <v>2025</v>
      </c>
      <c r="Z4" s="35">
        <v>2030</v>
      </c>
    </row>
    <row r="5" spans="1:26" x14ac:dyDescent="0.2">
      <c r="A5" t="s">
        <v>39</v>
      </c>
      <c r="B5" t="s">
        <v>40</v>
      </c>
      <c r="C5" t="s">
        <v>41</v>
      </c>
      <c r="D5" t="s">
        <v>42</v>
      </c>
      <c r="E5">
        <v>2</v>
      </c>
      <c r="F5" t="s">
        <v>47</v>
      </c>
      <c r="G5">
        <v>7</v>
      </c>
      <c r="H5">
        <v>2020</v>
      </c>
      <c r="I5">
        <v>0</v>
      </c>
      <c r="J5" t="s">
        <v>44</v>
      </c>
      <c r="K5">
        <v>6.9120000000000001E-6</v>
      </c>
      <c r="L5">
        <v>0</v>
      </c>
      <c r="N5" s="44"/>
      <c r="O5" s="44"/>
      <c r="P5" s="60" t="s">
        <v>28</v>
      </c>
      <c r="Q5" s="60" t="s">
        <v>26</v>
      </c>
      <c r="R5">
        <v>2020</v>
      </c>
      <c r="S5">
        <v>2025</v>
      </c>
      <c r="T5">
        <v>2030</v>
      </c>
      <c r="V5" s="56" t="s">
        <v>41</v>
      </c>
      <c r="W5" s="54"/>
      <c r="X5" s="54">
        <f>'projections_by AC and SC'!R21</f>
        <v>17.719605110752958</v>
      </c>
      <c r="Y5" s="54">
        <f>'projections_by AC and SC'!S21</f>
        <v>17.290861718242738</v>
      </c>
      <c r="Z5" s="54">
        <f>'projections_by AC and SC'!T21</f>
        <v>17.246051512547005</v>
      </c>
    </row>
    <row r="6" spans="1:26" x14ac:dyDescent="0.2">
      <c r="A6" t="s">
        <v>39</v>
      </c>
      <c r="B6" t="s">
        <v>40</v>
      </c>
      <c r="C6" t="s">
        <v>41</v>
      </c>
      <c r="D6" t="s">
        <v>42</v>
      </c>
      <c r="E6">
        <v>2</v>
      </c>
      <c r="F6" t="s">
        <v>48</v>
      </c>
      <c r="G6">
        <v>8</v>
      </c>
      <c r="H6">
        <v>2020</v>
      </c>
      <c r="I6">
        <v>0</v>
      </c>
      <c r="J6" t="s">
        <v>44</v>
      </c>
      <c r="K6">
        <v>6.9120000000000001E-6</v>
      </c>
      <c r="L6">
        <v>0</v>
      </c>
      <c r="N6" s="44"/>
      <c r="O6" s="44"/>
      <c r="P6" t="s">
        <v>41</v>
      </c>
      <c r="Q6" t="s">
        <v>49</v>
      </c>
      <c r="R6">
        <v>0.12359821704532549</v>
      </c>
      <c r="S6">
        <v>0.12722626332764508</v>
      </c>
      <c r="T6">
        <v>0.10450885017191074</v>
      </c>
      <c r="V6" s="42" t="s">
        <v>50</v>
      </c>
      <c r="W6" s="1"/>
      <c r="X6" s="1">
        <f>'projections_by AC and SC'!R37</f>
        <v>49.254525585272617</v>
      </c>
      <c r="Y6" s="1">
        <f>'projections_by AC and SC'!S37</f>
        <v>49.95159457817374</v>
      </c>
      <c r="Z6" s="1">
        <f>'projections_by AC and SC'!T37</f>
        <v>50.401625068007945</v>
      </c>
    </row>
    <row r="7" spans="1:26" x14ac:dyDescent="0.2">
      <c r="A7" t="s">
        <v>39</v>
      </c>
      <c r="B7" t="s">
        <v>40</v>
      </c>
      <c r="C7" t="s">
        <v>41</v>
      </c>
      <c r="D7" t="s">
        <v>42</v>
      </c>
      <c r="E7">
        <v>2</v>
      </c>
      <c r="F7" t="s">
        <v>51</v>
      </c>
      <c r="G7">
        <v>14</v>
      </c>
      <c r="H7">
        <v>2020</v>
      </c>
      <c r="I7">
        <v>732.85277242956795</v>
      </c>
      <c r="J7" t="s">
        <v>44</v>
      </c>
      <c r="K7">
        <v>1.00799999989216E-5</v>
      </c>
      <c r="L7">
        <v>7.3871559452997398E-3</v>
      </c>
      <c r="N7" s="44"/>
      <c r="O7" s="44"/>
      <c r="P7" t="s">
        <v>41</v>
      </c>
      <c r="Q7" t="s">
        <v>52</v>
      </c>
      <c r="R7">
        <v>6.3802615006866468</v>
      </c>
      <c r="S7">
        <v>6.3178357189456094</v>
      </c>
      <c r="T7">
        <v>6.2787218578645829</v>
      </c>
      <c r="V7" s="42" t="s">
        <v>53</v>
      </c>
      <c r="W7" s="1"/>
      <c r="X7" s="1">
        <f>'projections_by AC and SC'!R51</f>
        <v>703.08586954637292</v>
      </c>
      <c r="Y7" s="1">
        <f>'projections_by AC and SC'!S51</f>
        <v>599.22611594571288</v>
      </c>
      <c r="Z7" s="1">
        <f>'projections_by AC and SC'!T51</f>
        <v>529.8634917190916</v>
      </c>
    </row>
    <row r="8" spans="1:26" x14ac:dyDescent="0.2">
      <c r="A8" t="s">
        <v>39</v>
      </c>
      <c r="B8" t="s">
        <v>40</v>
      </c>
      <c r="C8" t="s">
        <v>41</v>
      </c>
      <c r="D8" t="s">
        <v>42</v>
      </c>
      <c r="E8">
        <v>2</v>
      </c>
      <c r="F8" t="s">
        <v>54</v>
      </c>
      <c r="G8">
        <v>19</v>
      </c>
      <c r="H8">
        <v>2020</v>
      </c>
      <c r="I8">
        <v>3366.1448990941799</v>
      </c>
      <c r="J8" t="s">
        <v>44</v>
      </c>
      <c r="K8">
        <v>3.1200000000000001E-8</v>
      </c>
      <c r="L8">
        <v>1.05023720851738E-4</v>
      </c>
      <c r="N8" s="44"/>
      <c r="O8" s="44"/>
      <c r="P8" t="s">
        <v>41</v>
      </c>
      <c r="Q8" t="s">
        <v>55</v>
      </c>
      <c r="R8">
        <v>0.99686099646653714</v>
      </c>
      <c r="S8">
        <v>0.8896477802973608</v>
      </c>
      <c r="T8">
        <v>0.8953556357581316</v>
      </c>
      <c r="V8" s="42" t="s">
        <v>56</v>
      </c>
      <c r="W8" s="1"/>
      <c r="X8" s="1">
        <f>'projections_by AC and SC'!R83</f>
        <v>93.980965493996862</v>
      </c>
      <c r="Y8" s="1">
        <f>'projections_by AC and SC'!S83</f>
        <v>90.35099210660789</v>
      </c>
      <c r="Z8" s="1">
        <f>'projections_by AC and SC'!T83</f>
        <v>88.608228043766943</v>
      </c>
    </row>
    <row r="9" spans="1:26" x14ac:dyDescent="0.2">
      <c r="A9" t="s">
        <v>39</v>
      </c>
      <c r="B9" t="s">
        <v>40</v>
      </c>
      <c r="C9" t="s">
        <v>41</v>
      </c>
      <c r="D9" t="s">
        <v>42</v>
      </c>
      <c r="E9">
        <v>2</v>
      </c>
      <c r="F9" t="s">
        <v>57</v>
      </c>
      <c r="G9">
        <v>34</v>
      </c>
      <c r="H9">
        <v>2020</v>
      </c>
      <c r="I9">
        <v>4368.9608500547502</v>
      </c>
      <c r="J9" t="s">
        <v>44</v>
      </c>
      <c r="K9">
        <v>3.9199999999999997E-5</v>
      </c>
      <c r="L9">
        <v>0.171263265322146</v>
      </c>
      <c r="N9" s="44"/>
      <c r="O9" s="44"/>
      <c r="P9" t="s">
        <v>41</v>
      </c>
      <c r="Q9" t="s">
        <v>58</v>
      </c>
      <c r="R9">
        <v>0.38729475119035783</v>
      </c>
      <c r="S9">
        <v>0.1669134207089904</v>
      </c>
      <c r="T9">
        <v>0.12660025036126593</v>
      </c>
      <c r="V9" s="42" t="s">
        <v>59</v>
      </c>
      <c r="W9" s="1"/>
      <c r="X9" s="1">
        <f>'projections_by AC and SC'!R97</f>
        <v>119.19294339270343</v>
      </c>
      <c r="Y9" s="1">
        <f>'projections_by AC and SC'!S97</f>
        <v>100.69287952265424</v>
      </c>
      <c r="Z9" s="1">
        <f>'projections_by AC and SC'!T97</f>
        <v>92.206496079469403</v>
      </c>
    </row>
    <row r="10" spans="1:26" x14ac:dyDescent="0.2">
      <c r="A10" t="s">
        <v>39</v>
      </c>
      <c r="B10" t="s">
        <v>40</v>
      </c>
      <c r="C10" t="s">
        <v>41</v>
      </c>
      <c r="D10" t="s">
        <v>42</v>
      </c>
      <c r="E10">
        <v>2</v>
      </c>
      <c r="F10" t="s">
        <v>60</v>
      </c>
      <c r="G10">
        <v>37</v>
      </c>
      <c r="H10">
        <v>2020</v>
      </c>
      <c r="I10">
        <v>0</v>
      </c>
      <c r="J10" t="s">
        <v>44</v>
      </c>
      <c r="K10">
        <v>5.5679999999999999E-6</v>
      </c>
      <c r="L10">
        <v>0</v>
      </c>
      <c r="N10" s="44"/>
      <c r="O10" s="44"/>
      <c r="P10" t="s">
        <v>41</v>
      </c>
      <c r="Q10" t="s">
        <v>61</v>
      </c>
      <c r="R10">
        <v>0.16387600421703449</v>
      </c>
      <c r="S10">
        <v>4.5023995534545745E-2</v>
      </c>
      <c r="T10">
        <v>3.1240076663516195E-2</v>
      </c>
      <c r="V10" s="46" t="s">
        <v>62</v>
      </c>
      <c r="W10" s="52"/>
      <c r="X10" s="52">
        <f>'projections_by AC and SC'!R112</f>
        <v>690.7252871683088</v>
      </c>
      <c r="Y10" s="52">
        <f>'projections_by AC and SC'!S112</f>
        <v>669.21420893914524</v>
      </c>
      <c r="Z10" s="52">
        <f>'projections_by AC and SC'!T112</f>
        <v>644.22042659999011</v>
      </c>
    </row>
    <row r="11" spans="1:26" x14ac:dyDescent="0.2">
      <c r="A11" t="s">
        <v>55</v>
      </c>
      <c r="B11" t="s">
        <v>63</v>
      </c>
      <c r="C11" t="s">
        <v>41</v>
      </c>
      <c r="D11" t="s">
        <v>64</v>
      </c>
      <c r="E11">
        <v>3</v>
      </c>
      <c r="F11" t="s">
        <v>65</v>
      </c>
      <c r="G11">
        <v>2</v>
      </c>
      <c r="H11">
        <v>2020</v>
      </c>
      <c r="I11">
        <v>3.6080904572319203E-2</v>
      </c>
      <c r="J11" t="s">
        <v>44</v>
      </c>
      <c r="K11">
        <v>1.0004789096183199E-6</v>
      </c>
      <c r="L11">
        <v>3.6098184064556599E-8</v>
      </c>
      <c r="N11" s="44"/>
      <c r="O11" s="44"/>
      <c r="P11" t="s">
        <v>41</v>
      </c>
      <c r="Q11" t="s">
        <v>66</v>
      </c>
      <c r="R11">
        <v>9.4481294842495483E-2</v>
      </c>
      <c r="S11">
        <v>2.6686849602094248E-2</v>
      </c>
      <c r="T11">
        <v>1.8442481949052274E-2</v>
      </c>
      <c r="V11" s="1"/>
      <c r="W11" s="1"/>
      <c r="X11" s="1"/>
      <c r="Y11" s="1"/>
      <c r="Z11" s="1"/>
    </row>
    <row r="12" spans="1:26" x14ac:dyDescent="0.2">
      <c r="A12" t="s">
        <v>55</v>
      </c>
      <c r="B12" t="s">
        <v>63</v>
      </c>
      <c r="C12" t="s">
        <v>41</v>
      </c>
      <c r="D12" t="s">
        <v>64</v>
      </c>
      <c r="E12">
        <v>3</v>
      </c>
      <c r="F12" t="s">
        <v>67</v>
      </c>
      <c r="G12">
        <v>3</v>
      </c>
      <c r="H12">
        <v>2020</v>
      </c>
      <c r="I12">
        <v>37497.858563476701</v>
      </c>
      <c r="J12" t="s">
        <v>44</v>
      </c>
      <c r="K12">
        <v>3.3821467788445199E-7</v>
      </c>
      <c r="L12">
        <v>1.2682326155403E-2</v>
      </c>
      <c r="N12" s="44"/>
      <c r="O12" s="44"/>
      <c r="P12" t="s">
        <v>41</v>
      </c>
      <c r="Q12" t="s">
        <v>68</v>
      </c>
      <c r="R12">
        <v>7.1477582892337166E-3</v>
      </c>
      <c r="S12">
        <v>5.8894774290888354E-3</v>
      </c>
      <c r="T12">
        <v>5.9628586642402779E-3</v>
      </c>
      <c r="V12" s="61" t="s">
        <v>69</v>
      </c>
      <c r="W12" s="1"/>
      <c r="X12" s="1"/>
      <c r="Y12" s="1"/>
      <c r="Z12" s="1"/>
    </row>
    <row r="13" spans="1:26" x14ac:dyDescent="0.2">
      <c r="A13" t="s">
        <v>55</v>
      </c>
      <c r="B13" t="s">
        <v>70</v>
      </c>
      <c r="C13" t="s">
        <v>41</v>
      </c>
      <c r="D13" t="s">
        <v>71</v>
      </c>
      <c r="E13">
        <v>6</v>
      </c>
      <c r="F13" t="s">
        <v>51</v>
      </c>
      <c r="G13">
        <v>14</v>
      </c>
      <c r="H13">
        <v>2020</v>
      </c>
      <c r="I13">
        <v>0.17755019615097331</v>
      </c>
      <c r="J13" t="s">
        <v>72</v>
      </c>
      <c r="K13">
        <v>0.15623820158648408</v>
      </c>
      <c r="L13">
        <v>2.7740123337955558E-2</v>
      </c>
      <c r="N13" s="44"/>
      <c r="O13" s="44"/>
      <c r="P13" t="s">
        <v>41</v>
      </c>
      <c r="Q13" t="s">
        <v>73</v>
      </c>
      <c r="R13">
        <v>1.4092651069779398</v>
      </c>
      <c r="S13">
        <v>1.4847248985247499</v>
      </c>
      <c r="T13">
        <v>1.5698823501946342</v>
      </c>
      <c r="V13" s="56" t="s">
        <v>41</v>
      </c>
      <c r="W13" s="54"/>
      <c r="X13" s="54">
        <f>ProjectionsByNFR!K28-X5</f>
        <v>-17.719605110752958</v>
      </c>
      <c r="Y13" s="54">
        <f>ProjectionsByNFR!L28-Y5</f>
        <v>-17.290861718242738</v>
      </c>
      <c r="Z13" s="55">
        <f>ProjectionsByNFR!M28-Z5</f>
        <v>-17.246051512547005</v>
      </c>
    </row>
    <row r="14" spans="1:26" x14ac:dyDescent="0.2">
      <c r="A14" t="s">
        <v>55</v>
      </c>
      <c r="B14" t="s">
        <v>70</v>
      </c>
      <c r="C14" t="s">
        <v>41</v>
      </c>
      <c r="D14" t="s">
        <v>71</v>
      </c>
      <c r="E14">
        <v>6</v>
      </c>
      <c r="F14" t="s">
        <v>74</v>
      </c>
      <c r="G14">
        <v>15</v>
      </c>
      <c r="H14">
        <v>2020</v>
      </c>
      <c r="I14">
        <v>1.1732686510841832</v>
      </c>
      <c r="J14" t="s">
        <v>72</v>
      </c>
      <c r="K14">
        <v>0.27079960169912787</v>
      </c>
      <c r="L14">
        <v>0.31772068339966986</v>
      </c>
      <c r="N14" s="44"/>
      <c r="O14" s="44"/>
      <c r="P14" t="s">
        <v>41</v>
      </c>
      <c r="Q14" t="s">
        <v>75</v>
      </c>
      <c r="R14">
        <v>0.10936205561602869</v>
      </c>
      <c r="S14">
        <v>0.11468991207061488</v>
      </c>
      <c r="T14">
        <v>0.12065241214039001</v>
      </c>
      <c r="V14" s="42" t="s">
        <v>50</v>
      </c>
      <c r="W14" s="1"/>
      <c r="X14" s="1">
        <f>ProjectionsByNFR!K29-X6</f>
        <v>-49.254525585272617</v>
      </c>
      <c r="Y14" s="1">
        <f>ProjectionsByNFR!L29-Y6</f>
        <v>-49.95159457817374</v>
      </c>
      <c r="Z14" s="43">
        <f>ProjectionsByNFR!M29-Z6</f>
        <v>-50.401625068007945</v>
      </c>
    </row>
    <row r="15" spans="1:26" x14ac:dyDescent="0.2">
      <c r="A15" t="s">
        <v>49</v>
      </c>
      <c r="B15" t="s">
        <v>76</v>
      </c>
      <c r="C15" t="s">
        <v>41</v>
      </c>
      <c r="D15" t="s">
        <v>77</v>
      </c>
      <c r="E15">
        <v>7</v>
      </c>
      <c r="F15" t="s">
        <v>78</v>
      </c>
      <c r="G15">
        <v>4</v>
      </c>
      <c r="H15">
        <v>2020</v>
      </c>
      <c r="I15">
        <v>2249.2560174947898</v>
      </c>
      <c r="J15" t="s">
        <v>44</v>
      </c>
      <c r="K15">
        <v>1.96841201716738E-8</v>
      </c>
      <c r="L15">
        <v>4.4274625745227901E-5</v>
      </c>
      <c r="N15" s="44"/>
      <c r="O15" s="44"/>
      <c r="P15" t="s">
        <v>41</v>
      </c>
      <c r="Q15" t="s">
        <v>39</v>
      </c>
      <c r="R15">
        <v>6.1371838695387728</v>
      </c>
      <c r="S15">
        <v>6.2152479108905867</v>
      </c>
      <c r="T15">
        <v>6.2231266678510488</v>
      </c>
      <c r="V15" s="42" t="s">
        <v>53</v>
      </c>
      <c r="W15" s="1"/>
      <c r="X15" s="1">
        <f>ProjectionsByNFR!K30-X7</f>
        <v>-703.08586954637292</v>
      </c>
      <c r="Y15" s="1">
        <f>ProjectionsByNFR!L30-Y7</f>
        <v>-599.22611594571288</v>
      </c>
      <c r="Z15" s="43">
        <f>ProjectionsByNFR!M30-Z7</f>
        <v>-529.8634917190916</v>
      </c>
    </row>
    <row r="16" spans="1:26" x14ac:dyDescent="0.2">
      <c r="A16" t="s">
        <v>49</v>
      </c>
      <c r="B16" t="s">
        <v>76</v>
      </c>
      <c r="C16" t="s">
        <v>41</v>
      </c>
      <c r="D16" t="s">
        <v>77</v>
      </c>
      <c r="E16">
        <v>7</v>
      </c>
      <c r="F16" t="s">
        <v>79</v>
      </c>
      <c r="G16">
        <v>9</v>
      </c>
      <c r="H16">
        <v>2020</v>
      </c>
      <c r="I16">
        <v>5067.2158181052901</v>
      </c>
      <c r="J16" t="s">
        <v>44</v>
      </c>
      <c r="K16">
        <v>1.96841201716738E-8</v>
      </c>
      <c r="L16">
        <v>9.9743685099390898E-5</v>
      </c>
      <c r="N16" s="44"/>
      <c r="O16" s="44"/>
      <c r="P16" t="s">
        <v>41</v>
      </c>
      <c r="Q16" t="s">
        <v>80</v>
      </c>
      <c r="R16">
        <v>5.8547364309638542E-2</v>
      </c>
      <c r="S16">
        <v>5.8547364309638542E-2</v>
      </c>
      <c r="T16">
        <v>5.8547364309638542E-2</v>
      </c>
      <c r="V16" s="42" t="s">
        <v>56</v>
      </c>
      <c r="W16" s="1"/>
      <c r="X16" s="1">
        <f>ProjectionsByNFR!K31-X8</f>
        <v>-93.980965493996862</v>
      </c>
      <c r="Y16" s="1">
        <f>ProjectionsByNFR!L31-Y8</f>
        <v>-90.35099210660789</v>
      </c>
      <c r="Z16" s="43">
        <f>ProjectionsByNFR!M31-Z8</f>
        <v>-88.608228043766943</v>
      </c>
    </row>
    <row r="17" spans="1:26" x14ac:dyDescent="0.2">
      <c r="A17" t="s">
        <v>81</v>
      </c>
      <c r="B17" t="s">
        <v>82</v>
      </c>
      <c r="C17" t="s">
        <v>41</v>
      </c>
      <c r="D17" t="s">
        <v>77</v>
      </c>
      <c r="E17">
        <v>7</v>
      </c>
      <c r="F17" t="s">
        <v>83</v>
      </c>
      <c r="G17">
        <v>10</v>
      </c>
      <c r="H17">
        <v>2020</v>
      </c>
      <c r="I17">
        <v>39850.907214561797</v>
      </c>
      <c r="J17" t="s">
        <v>44</v>
      </c>
      <c r="K17">
        <v>5.9000114270744899E-7</v>
      </c>
      <c r="L17">
        <v>2.351208079452E-2</v>
      </c>
      <c r="N17" s="44"/>
      <c r="O17" s="44"/>
      <c r="P17" t="s">
        <v>41</v>
      </c>
      <c r="Q17" t="s">
        <v>81</v>
      </c>
      <c r="R17">
        <v>0.43853367286038658</v>
      </c>
      <c r="S17">
        <v>0.41159280288044053</v>
      </c>
      <c r="T17">
        <v>0.372832364937977</v>
      </c>
      <c r="V17" s="42" t="s">
        <v>59</v>
      </c>
      <c r="W17" s="1"/>
      <c r="X17" s="1">
        <f>ProjectionsByNFR!K32-X9</f>
        <v>-119.19294339270343</v>
      </c>
      <c r="Y17" s="1">
        <f>ProjectionsByNFR!L32-Y9</f>
        <v>-100.69287952265424</v>
      </c>
      <c r="Z17" s="43">
        <f>ProjectionsByNFR!M32-Z9</f>
        <v>-92.206496079469403</v>
      </c>
    </row>
    <row r="18" spans="1:26" x14ac:dyDescent="0.2">
      <c r="A18" t="s">
        <v>49</v>
      </c>
      <c r="B18" t="s">
        <v>76</v>
      </c>
      <c r="C18" t="s">
        <v>41</v>
      </c>
      <c r="D18" t="s">
        <v>77</v>
      </c>
      <c r="E18">
        <v>7</v>
      </c>
      <c r="F18" t="s">
        <v>84</v>
      </c>
      <c r="G18">
        <v>11</v>
      </c>
      <c r="H18">
        <v>2020</v>
      </c>
      <c r="I18">
        <v>0</v>
      </c>
      <c r="J18" t="s">
        <v>44</v>
      </c>
      <c r="K18">
        <v>1.96841201716738E-8</v>
      </c>
      <c r="L18">
        <v>0</v>
      </c>
      <c r="N18" s="44"/>
      <c r="O18" s="44"/>
      <c r="P18" t="s">
        <v>41</v>
      </c>
      <c r="Q18" t="s">
        <v>85</v>
      </c>
      <c r="R18">
        <v>1.9162301938356767E-2</v>
      </c>
      <c r="S18">
        <v>1.8033119174950707E-2</v>
      </c>
      <c r="T18">
        <v>1.7660183398405145E-2</v>
      </c>
      <c r="V18" s="46" t="s">
        <v>62</v>
      </c>
      <c r="W18" s="52"/>
      <c r="X18" s="52">
        <f>ProjectionsByNFR!K33-X10</f>
        <v>-690.7252871683088</v>
      </c>
      <c r="Y18" s="52">
        <f>ProjectionsByNFR!L33-Y10</f>
        <v>-669.21420893914524</v>
      </c>
      <c r="Z18" s="53">
        <f>ProjectionsByNFR!M33-Z10</f>
        <v>-644.22042659999011</v>
      </c>
    </row>
    <row r="19" spans="1:26" x14ac:dyDescent="0.2">
      <c r="A19" t="s">
        <v>49</v>
      </c>
      <c r="B19" t="s">
        <v>76</v>
      </c>
      <c r="C19" t="s">
        <v>41</v>
      </c>
      <c r="D19" t="s">
        <v>77</v>
      </c>
      <c r="E19">
        <v>7</v>
      </c>
      <c r="F19" t="s">
        <v>54</v>
      </c>
      <c r="G19">
        <v>19</v>
      </c>
      <c r="H19">
        <v>2020</v>
      </c>
      <c r="I19">
        <v>0</v>
      </c>
      <c r="J19" t="s">
        <v>44</v>
      </c>
      <c r="K19">
        <v>2.13590687317698E-8</v>
      </c>
      <c r="L19">
        <v>0</v>
      </c>
      <c r="N19" s="44"/>
      <c r="O19" s="44"/>
      <c r="P19" t="s">
        <v>41</v>
      </c>
      <c r="Q19" t="s">
        <v>86</v>
      </c>
      <c r="R19">
        <v>1.4454017794741361E-2</v>
      </c>
      <c r="S19">
        <v>1.2943932899490019E-2</v>
      </c>
      <c r="T19">
        <v>1.23235752927229E-2</v>
      </c>
      <c r="V19" s="1"/>
      <c r="W19" s="1"/>
      <c r="X19" s="1"/>
      <c r="Y19" s="1"/>
      <c r="Z19" s="1"/>
    </row>
    <row r="20" spans="1:26" x14ac:dyDescent="0.2">
      <c r="A20" t="s">
        <v>49</v>
      </c>
      <c r="B20" t="s">
        <v>76</v>
      </c>
      <c r="C20" t="s">
        <v>41</v>
      </c>
      <c r="D20" t="s">
        <v>87</v>
      </c>
      <c r="E20">
        <v>8</v>
      </c>
      <c r="F20" t="s">
        <v>47</v>
      </c>
      <c r="G20">
        <v>7</v>
      </c>
      <c r="H20">
        <v>2020</v>
      </c>
      <c r="I20">
        <v>0</v>
      </c>
      <c r="J20" t="s">
        <v>44</v>
      </c>
      <c r="K20">
        <v>2.3760000000000002E-6</v>
      </c>
      <c r="L20">
        <v>0</v>
      </c>
      <c r="N20" s="44"/>
      <c r="O20" s="44"/>
      <c r="P20" t="s">
        <v>41</v>
      </c>
      <c r="Q20" t="s">
        <v>88</v>
      </c>
      <c r="R20">
        <v>1.3795761989794615</v>
      </c>
      <c r="S20">
        <v>1.3958582716469312</v>
      </c>
      <c r="T20">
        <v>1.4101945829894886</v>
      </c>
      <c r="V20" s="61" t="s">
        <v>89</v>
      </c>
      <c r="W20" s="1"/>
      <c r="X20" s="1"/>
      <c r="Y20" s="1"/>
      <c r="Z20" s="1"/>
    </row>
    <row r="21" spans="1:26" x14ac:dyDescent="0.2">
      <c r="A21" t="s">
        <v>49</v>
      </c>
      <c r="B21" t="s">
        <v>76</v>
      </c>
      <c r="C21" t="s">
        <v>41</v>
      </c>
      <c r="D21" t="s">
        <v>87</v>
      </c>
      <c r="E21">
        <v>8</v>
      </c>
      <c r="F21" t="s">
        <v>79</v>
      </c>
      <c r="G21">
        <v>9</v>
      </c>
      <c r="H21">
        <v>2020</v>
      </c>
      <c r="J21" t="s">
        <v>44</v>
      </c>
      <c r="L21">
        <v>0</v>
      </c>
      <c r="N21" s="44"/>
      <c r="O21" s="44"/>
      <c r="P21" s="62" t="s">
        <v>90</v>
      </c>
      <c r="Q21" s="62"/>
      <c r="R21" s="62">
        <v>17.719605110752958</v>
      </c>
      <c r="S21" s="62">
        <v>17.290861718242738</v>
      </c>
      <c r="T21" s="62">
        <v>17.246051512547005</v>
      </c>
      <c r="V21" s="56" t="s">
        <v>41</v>
      </c>
      <c r="W21" s="54"/>
      <c r="X21" s="54">
        <v>0</v>
      </c>
      <c r="Y21" s="54">
        <v>0</v>
      </c>
      <c r="Z21" s="55">
        <v>0</v>
      </c>
    </row>
    <row r="22" spans="1:26" x14ac:dyDescent="0.2">
      <c r="A22" t="s">
        <v>49</v>
      </c>
      <c r="B22" t="s">
        <v>76</v>
      </c>
      <c r="C22" t="s">
        <v>41</v>
      </c>
      <c r="D22" t="s">
        <v>87</v>
      </c>
      <c r="E22">
        <v>8</v>
      </c>
      <c r="F22" t="s">
        <v>84</v>
      </c>
      <c r="G22">
        <v>11</v>
      </c>
      <c r="H22">
        <v>2020</v>
      </c>
      <c r="I22">
        <v>1058.0544236364301</v>
      </c>
      <c r="J22" t="s">
        <v>44</v>
      </c>
      <c r="K22">
        <v>3.1200000000000001E-8</v>
      </c>
      <c r="L22">
        <v>3.3011298017456598E-5</v>
      </c>
      <c r="N22" s="44"/>
      <c r="O22" s="44"/>
      <c r="P22" t="s">
        <v>50</v>
      </c>
      <c r="Q22" t="s">
        <v>49</v>
      </c>
      <c r="R22">
        <v>0.1238819394261392</v>
      </c>
      <c r="S22">
        <v>0.17519825691155311</v>
      </c>
      <c r="T22">
        <v>0.1826081883061724</v>
      </c>
      <c r="V22" s="64" t="s">
        <v>91</v>
      </c>
      <c r="W22" s="1"/>
      <c r="X22" s="44">
        <f>X21-X13</f>
        <v>17.719605110752958</v>
      </c>
      <c r="Y22" s="44">
        <f>Y21-Y13</f>
        <v>17.290861718242738</v>
      </c>
      <c r="Z22" s="45">
        <f>Z21-Z13</f>
        <v>17.246051512547005</v>
      </c>
    </row>
    <row r="23" spans="1:26" x14ac:dyDescent="0.2">
      <c r="A23" t="s">
        <v>49</v>
      </c>
      <c r="B23" t="s">
        <v>76</v>
      </c>
      <c r="C23" t="s">
        <v>41</v>
      </c>
      <c r="D23" t="s">
        <v>87</v>
      </c>
      <c r="E23">
        <v>8</v>
      </c>
      <c r="F23" t="s">
        <v>54</v>
      </c>
      <c r="G23">
        <v>19</v>
      </c>
      <c r="H23">
        <v>2020</v>
      </c>
      <c r="I23">
        <v>256.78356796173699</v>
      </c>
      <c r="J23" t="s">
        <v>44</v>
      </c>
      <c r="K23">
        <v>3.1200000000000001E-8</v>
      </c>
      <c r="L23">
        <v>8.0116473204061906E-6</v>
      </c>
      <c r="N23" s="44"/>
      <c r="O23" s="44"/>
      <c r="P23" t="s">
        <v>50</v>
      </c>
      <c r="Q23" t="s">
        <v>52</v>
      </c>
      <c r="R23">
        <v>2.9184927937950107</v>
      </c>
      <c r="S23">
        <v>2.9696324440882536</v>
      </c>
      <c r="T23">
        <v>2.9621005624256034</v>
      </c>
      <c r="V23" s="42" t="s">
        <v>50</v>
      </c>
      <c r="W23" s="1"/>
      <c r="X23" s="1">
        <f>'Proj Agri Emissions'!E20</f>
        <v>235.04306577945573</v>
      </c>
      <c r="Y23" s="1">
        <f>'Proj Agri Emissions'!F20</f>
        <v>233.20986133250503</v>
      </c>
      <c r="Z23" s="43">
        <f>'Proj Agri Emissions'!G20</f>
        <v>232.77992041046124</v>
      </c>
    </row>
    <row r="24" spans="1:26" x14ac:dyDescent="0.2">
      <c r="A24" t="s">
        <v>81</v>
      </c>
      <c r="B24" t="s">
        <v>92</v>
      </c>
      <c r="C24" t="s">
        <v>41</v>
      </c>
      <c r="D24" t="s">
        <v>93</v>
      </c>
      <c r="E24">
        <v>9</v>
      </c>
      <c r="F24" t="s">
        <v>94</v>
      </c>
      <c r="G24">
        <v>171</v>
      </c>
      <c r="H24">
        <v>2020</v>
      </c>
      <c r="I24">
        <v>2.487E-2</v>
      </c>
      <c r="J24" t="s">
        <v>72</v>
      </c>
      <c r="K24">
        <v>0</v>
      </c>
      <c r="L24">
        <v>0</v>
      </c>
      <c r="N24" s="44"/>
      <c r="O24" s="44"/>
      <c r="P24" t="s">
        <v>50</v>
      </c>
      <c r="Q24" t="s">
        <v>55</v>
      </c>
      <c r="R24">
        <v>2.4956653269199176E-2</v>
      </c>
      <c r="S24">
        <v>2.4457821770341316E-2</v>
      </c>
      <c r="T24">
        <v>2.4352353440069266E-2</v>
      </c>
      <c r="V24" s="42"/>
      <c r="W24" s="1"/>
      <c r="X24" s="44">
        <f>X23-X14</f>
        <v>284.29759136472836</v>
      </c>
      <c r="Y24" s="44">
        <f>Y23-Y14</f>
        <v>283.1614559106788</v>
      </c>
      <c r="Z24" s="45">
        <f>Z23-Z14</f>
        <v>283.18154547846916</v>
      </c>
    </row>
    <row r="25" spans="1:26" x14ac:dyDescent="0.2">
      <c r="A25" t="s">
        <v>39</v>
      </c>
      <c r="B25" t="s">
        <v>95</v>
      </c>
      <c r="C25" t="s">
        <v>41</v>
      </c>
      <c r="D25" t="s">
        <v>96</v>
      </c>
      <c r="E25">
        <v>10</v>
      </c>
      <c r="F25" t="s">
        <v>97</v>
      </c>
      <c r="G25">
        <v>1</v>
      </c>
      <c r="H25">
        <v>2020</v>
      </c>
      <c r="I25">
        <v>4903.2556302785497</v>
      </c>
      <c r="J25" t="s">
        <v>44</v>
      </c>
      <c r="K25">
        <v>5.5598338099009896E-6</v>
      </c>
      <c r="L25">
        <v>2.7261286431810101E-2</v>
      </c>
      <c r="N25" s="44"/>
      <c r="O25" s="44"/>
      <c r="P25" t="s">
        <v>50</v>
      </c>
      <c r="Q25" t="s">
        <v>58</v>
      </c>
      <c r="R25">
        <v>3.7187022466851265</v>
      </c>
      <c r="S25">
        <v>3.8608959619400434</v>
      </c>
      <c r="T25">
        <v>3.9100632749577771</v>
      </c>
      <c r="V25" s="42" t="s">
        <v>53</v>
      </c>
      <c r="W25" s="1"/>
      <c r="X25" s="1">
        <f>'Proj Agri Emissions'!E38</f>
        <v>27.107390558537112</v>
      </c>
      <c r="Y25" s="1">
        <f>'Proj Agri Emissions'!F38</f>
        <v>26.742996945296049</v>
      </c>
      <c r="Z25" s="43">
        <f>'Proj Agri Emissions'!G38</f>
        <v>26.546890811326207</v>
      </c>
    </row>
    <row r="26" spans="1:26" x14ac:dyDescent="0.2">
      <c r="A26" t="s">
        <v>39</v>
      </c>
      <c r="B26" t="s">
        <v>95</v>
      </c>
      <c r="C26" t="s">
        <v>41</v>
      </c>
      <c r="D26" t="s">
        <v>96</v>
      </c>
      <c r="E26">
        <v>10</v>
      </c>
      <c r="F26" t="s">
        <v>43</v>
      </c>
      <c r="G26">
        <v>5</v>
      </c>
      <c r="H26">
        <v>2020</v>
      </c>
      <c r="I26">
        <v>75647.913423391903</v>
      </c>
      <c r="J26" t="s">
        <v>44</v>
      </c>
      <c r="K26">
        <v>1.6150000000143499E-7</v>
      </c>
      <c r="L26">
        <v>1.2217138017986301E-2</v>
      </c>
      <c r="N26" s="44"/>
      <c r="O26" s="44"/>
      <c r="P26" t="s">
        <v>50</v>
      </c>
      <c r="Q26" t="s">
        <v>61</v>
      </c>
      <c r="R26">
        <v>0.45097059104315662</v>
      </c>
      <c r="S26">
        <v>0.59866748381939794</v>
      </c>
      <c r="T26">
        <v>0.68430655604336232</v>
      </c>
      <c r="V26" s="42"/>
      <c r="W26" s="1"/>
      <c r="X26" s="44">
        <f>ROUND((X25-X15),12)</f>
        <v>730.19326010491</v>
      </c>
      <c r="Y26" s="44">
        <f>ROUND((Y25-Y15),12)</f>
        <v>625.96911289100899</v>
      </c>
      <c r="Z26" s="45">
        <f>ROUND((Z25-Z15),12)</f>
        <v>556.41038253041802</v>
      </c>
    </row>
    <row r="27" spans="1:26" x14ac:dyDescent="0.2">
      <c r="A27" t="s">
        <v>39</v>
      </c>
      <c r="B27" t="s">
        <v>95</v>
      </c>
      <c r="C27" t="s">
        <v>41</v>
      </c>
      <c r="D27" t="s">
        <v>96</v>
      </c>
      <c r="E27">
        <v>10</v>
      </c>
      <c r="F27" t="s">
        <v>47</v>
      </c>
      <c r="G27">
        <v>7</v>
      </c>
      <c r="H27">
        <v>2020</v>
      </c>
      <c r="I27">
        <v>7343.5804023158798</v>
      </c>
      <c r="J27" t="s">
        <v>44</v>
      </c>
      <c r="K27">
        <v>3.1419458327413299E-5</v>
      </c>
      <c r="L27">
        <v>0.23073131842457301</v>
      </c>
      <c r="N27" s="44"/>
      <c r="O27" s="44"/>
      <c r="P27" t="s">
        <v>50</v>
      </c>
      <c r="Q27" t="s">
        <v>66</v>
      </c>
      <c r="R27">
        <v>0.28771713920496073</v>
      </c>
      <c r="S27">
        <v>0.28805923658660693</v>
      </c>
      <c r="T27">
        <v>0.29023727291053875</v>
      </c>
      <c r="V27" s="42" t="s">
        <v>56</v>
      </c>
      <c r="W27" s="1"/>
      <c r="X27" s="1">
        <f>'Proj Agri Emissions'!E68</f>
        <v>2.8495677133030299</v>
      </c>
      <c r="Y27" s="1">
        <f>'Proj Agri Emissions'!F68</f>
        <v>2.8222852752119905</v>
      </c>
      <c r="Z27" s="43">
        <f>'Proj Agri Emissions'!G68</f>
        <v>2.8134048220356198</v>
      </c>
    </row>
    <row r="28" spans="1:26" x14ac:dyDescent="0.2">
      <c r="A28" t="s">
        <v>39</v>
      </c>
      <c r="B28" t="s">
        <v>95</v>
      </c>
      <c r="C28" t="s">
        <v>41</v>
      </c>
      <c r="D28" t="s">
        <v>96</v>
      </c>
      <c r="E28">
        <v>10</v>
      </c>
      <c r="F28" t="s">
        <v>48</v>
      </c>
      <c r="G28">
        <v>8</v>
      </c>
      <c r="H28">
        <v>2020</v>
      </c>
      <c r="J28" t="s">
        <v>44</v>
      </c>
      <c r="L28">
        <v>0</v>
      </c>
      <c r="N28" s="44"/>
      <c r="O28" s="44"/>
      <c r="P28" t="s">
        <v>50</v>
      </c>
      <c r="Q28" t="s">
        <v>68</v>
      </c>
      <c r="R28">
        <v>9.3364931026383557E-3</v>
      </c>
      <c r="S28">
        <v>9.3124251329320534E-3</v>
      </c>
      <c r="T28">
        <v>9.464157553484235E-3</v>
      </c>
      <c r="V28" s="42"/>
      <c r="W28" s="1"/>
      <c r="X28" s="44">
        <f>ROUND((X27-X16),12)</f>
        <v>96.830533207299993</v>
      </c>
      <c r="Y28" s="44">
        <f>ROUND((Y27-Y16),12)</f>
        <v>93.17327738182</v>
      </c>
      <c r="Z28" s="45">
        <f>ROUND((Z27-Z16),12)</f>
        <v>91.421632865803005</v>
      </c>
    </row>
    <row r="29" spans="1:26" x14ac:dyDescent="0.2">
      <c r="A29" t="s">
        <v>39</v>
      </c>
      <c r="B29" t="s">
        <v>95</v>
      </c>
      <c r="C29" t="s">
        <v>41</v>
      </c>
      <c r="D29" t="s">
        <v>96</v>
      </c>
      <c r="E29">
        <v>10</v>
      </c>
      <c r="F29" t="s">
        <v>51</v>
      </c>
      <c r="G29">
        <v>14</v>
      </c>
      <c r="H29">
        <v>2020</v>
      </c>
      <c r="I29">
        <v>0</v>
      </c>
      <c r="J29" t="s">
        <v>44</v>
      </c>
      <c r="K29">
        <v>1.6149999998272099E-7</v>
      </c>
      <c r="L29">
        <v>0</v>
      </c>
      <c r="N29" s="44"/>
      <c r="O29" s="44"/>
      <c r="P29" t="s">
        <v>50</v>
      </c>
      <c r="Q29" t="s">
        <v>39</v>
      </c>
      <c r="R29">
        <v>2.7806443849572613</v>
      </c>
      <c r="S29">
        <v>2.9175385331904926</v>
      </c>
      <c r="T29">
        <v>2.9505041136563093</v>
      </c>
      <c r="V29" s="42" t="s">
        <v>59</v>
      </c>
      <c r="W29" s="1"/>
      <c r="X29" s="1">
        <f>'Proj Agri Emissions'!E70</f>
        <v>0</v>
      </c>
      <c r="Y29" s="1">
        <f>'Proj Agri Emissions'!F70</f>
        <v>0</v>
      </c>
      <c r="Z29" s="43">
        <f>'Proj Agri Emissions'!G70</f>
        <v>0</v>
      </c>
    </row>
    <row r="30" spans="1:26" x14ac:dyDescent="0.2">
      <c r="A30" t="s">
        <v>39</v>
      </c>
      <c r="B30" t="s">
        <v>95</v>
      </c>
      <c r="C30" t="s">
        <v>41</v>
      </c>
      <c r="D30" t="s">
        <v>96</v>
      </c>
      <c r="E30">
        <v>10</v>
      </c>
      <c r="F30" t="s">
        <v>74</v>
      </c>
      <c r="G30">
        <v>15</v>
      </c>
      <c r="H30">
        <v>2020</v>
      </c>
      <c r="I30">
        <v>6140.3680165635196</v>
      </c>
      <c r="J30" t="s">
        <v>44</v>
      </c>
      <c r="K30">
        <v>1.6150000000655401E-7</v>
      </c>
      <c r="L30">
        <v>9.91669434715252E-4</v>
      </c>
      <c r="N30" s="44"/>
      <c r="O30" s="44"/>
      <c r="P30" t="s">
        <v>50</v>
      </c>
      <c r="Q30" t="s">
        <v>80</v>
      </c>
      <c r="R30">
        <v>1.5483200228671901E-3</v>
      </c>
      <c r="S30">
        <v>1.5483200228671901E-3</v>
      </c>
      <c r="T30">
        <v>1.5483200228671901E-3</v>
      </c>
      <c r="V30" s="42"/>
      <c r="W30" s="1"/>
      <c r="X30" s="44">
        <f>ROUND((X29-X17),12)</f>
        <v>119.192943392703</v>
      </c>
      <c r="Y30" s="44">
        <f>ROUND((Y29-Y17),12)</f>
        <v>100.692879522654</v>
      </c>
      <c r="Z30" s="45">
        <f>ROUND((Z29-Z17),12)</f>
        <v>92.206496079469005</v>
      </c>
    </row>
    <row r="31" spans="1:26" x14ac:dyDescent="0.2">
      <c r="A31" t="s">
        <v>39</v>
      </c>
      <c r="B31" t="s">
        <v>95</v>
      </c>
      <c r="C31" t="s">
        <v>41</v>
      </c>
      <c r="D31" t="s">
        <v>96</v>
      </c>
      <c r="E31">
        <v>10</v>
      </c>
      <c r="F31" t="s">
        <v>98</v>
      </c>
      <c r="G31">
        <v>16</v>
      </c>
      <c r="H31">
        <v>2020</v>
      </c>
      <c r="I31">
        <v>8802.8605732100896</v>
      </c>
      <c r="J31" t="s">
        <v>44</v>
      </c>
      <c r="K31">
        <v>1.02E-7</v>
      </c>
      <c r="L31">
        <v>8.9789177846742903E-4</v>
      </c>
      <c r="N31" s="44"/>
      <c r="O31" s="44"/>
      <c r="P31" t="s">
        <v>50</v>
      </c>
      <c r="Q31" t="s">
        <v>81</v>
      </c>
      <c r="R31">
        <v>0.19598210508457956</v>
      </c>
      <c r="S31">
        <v>0.18349264760998782</v>
      </c>
      <c r="T31">
        <v>0.17735921931661472</v>
      </c>
      <c r="V31" s="42" t="s">
        <v>62</v>
      </c>
      <c r="W31" s="1"/>
      <c r="X31" s="1">
        <f>'Proj Agri Emissions'!E101</f>
        <v>101.78126829228236</v>
      </c>
      <c r="Y31" s="1">
        <f>'Proj Agri Emissions'!F101</f>
        <v>100.67824416723403</v>
      </c>
      <c r="Z31" s="43">
        <f>'Proj Agri Emissions'!G101</f>
        <v>100.37591887508349</v>
      </c>
    </row>
    <row r="32" spans="1:26" x14ac:dyDescent="0.2">
      <c r="A32" t="s">
        <v>39</v>
      </c>
      <c r="B32" t="s">
        <v>95</v>
      </c>
      <c r="C32" t="s">
        <v>41</v>
      </c>
      <c r="D32" t="s">
        <v>96</v>
      </c>
      <c r="E32">
        <v>10</v>
      </c>
      <c r="F32" t="s">
        <v>54</v>
      </c>
      <c r="G32">
        <v>19</v>
      </c>
      <c r="H32">
        <v>2020</v>
      </c>
      <c r="I32">
        <v>977316.78501669201</v>
      </c>
      <c r="J32" t="s">
        <v>44</v>
      </c>
      <c r="K32">
        <v>6.4799999999999998E-8</v>
      </c>
      <c r="L32">
        <v>6.3330127669081596E-2</v>
      </c>
      <c r="N32" s="44"/>
      <c r="O32" s="44"/>
      <c r="P32" t="s">
        <v>50</v>
      </c>
      <c r="Q32" t="s">
        <v>85</v>
      </c>
      <c r="R32">
        <v>2.5422217496573656</v>
      </c>
      <c r="S32">
        <v>2.4558400800896547</v>
      </c>
      <c r="T32">
        <v>2.4882405394935962</v>
      </c>
      <c r="V32" s="46"/>
      <c r="W32" s="52"/>
      <c r="X32" s="47">
        <f>ROUND((X31-X18),12)</f>
        <v>792.50655546059102</v>
      </c>
      <c r="Y32" s="47">
        <f>ROUND((Y31-Y18),12)</f>
        <v>769.89245310637898</v>
      </c>
      <c r="Z32" s="48">
        <f>ROUND((Z31-Z18),12)</f>
        <v>744.59634547507403</v>
      </c>
    </row>
    <row r="33" spans="1:20" x14ac:dyDescent="0.2">
      <c r="A33" t="s">
        <v>39</v>
      </c>
      <c r="B33" t="s">
        <v>95</v>
      </c>
      <c r="C33" t="s">
        <v>41</v>
      </c>
      <c r="D33" t="s">
        <v>96</v>
      </c>
      <c r="E33">
        <v>10</v>
      </c>
      <c r="F33" t="s">
        <v>99</v>
      </c>
      <c r="G33">
        <v>31</v>
      </c>
      <c r="H33">
        <v>2020</v>
      </c>
      <c r="I33">
        <v>2791.4013113310002</v>
      </c>
      <c r="J33" t="s">
        <v>44</v>
      </c>
      <c r="K33">
        <v>4.8031900990098999E-6</v>
      </c>
      <c r="L33">
        <v>1.34076311409483E-2</v>
      </c>
      <c r="N33" s="44"/>
      <c r="O33" s="44"/>
      <c r="P33" t="s">
        <v>50</v>
      </c>
      <c r="Q33" t="s">
        <v>86</v>
      </c>
      <c r="R33">
        <v>1.3604568782268109</v>
      </c>
      <c r="S33">
        <v>1.3959630327797661</v>
      </c>
      <c r="T33">
        <v>1.4321875720550483</v>
      </c>
    </row>
    <row r="34" spans="1:20" x14ac:dyDescent="0.2">
      <c r="A34" t="s">
        <v>39</v>
      </c>
      <c r="B34" t="s">
        <v>95</v>
      </c>
      <c r="C34" t="s">
        <v>41</v>
      </c>
      <c r="D34" t="s">
        <v>96</v>
      </c>
      <c r="E34">
        <v>10</v>
      </c>
      <c r="F34" t="s">
        <v>100</v>
      </c>
      <c r="G34">
        <v>32</v>
      </c>
      <c r="H34">
        <v>2020</v>
      </c>
      <c r="I34">
        <v>5187.0363189873297</v>
      </c>
      <c r="J34" t="s">
        <v>44</v>
      </c>
      <c r="K34">
        <v>5.5598338099802897E-6</v>
      </c>
      <c r="L34">
        <v>2.8839059899901501E-2</v>
      </c>
      <c r="N34" s="44"/>
      <c r="O34" s="44"/>
      <c r="P34" t="s">
        <v>50</v>
      </c>
      <c r="Q34" t="s">
        <v>101</v>
      </c>
      <c r="R34">
        <v>16.280091991032311</v>
      </c>
      <c r="S34">
        <v>16.280091991032311</v>
      </c>
      <c r="T34">
        <v>16.280091991032311</v>
      </c>
    </row>
    <row r="35" spans="1:20" x14ac:dyDescent="0.2">
      <c r="A35" t="s">
        <v>39</v>
      </c>
      <c r="B35" t="s">
        <v>95</v>
      </c>
      <c r="C35" t="s">
        <v>41</v>
      </c>
      <c r="D35" t="s">
        <v>96</v>
      </c>
      <c r="E35">
        <v>10</v>
      </c>
      <c r="F35" t="s">
        <v>102</v>
      </c>
      <c r="G35">
        <v>35</v>
      </c>
      <c r="H35">
        <v>2020</v>
      </c>
      <c r="I35">
        <v>0</v>
      </c>
      <c r="J35" t="s">
        <v>44</v>
      </c>
      <c r="K35">
        <v>6.4799999999999998E-8</v>
      </c>
      <c r="L35">
        <v>0</v>
      </c>
      <c r="N35" s="44"/>
      <c r="O35" s="44"/>
      <c r="P35" t="s">
        <v>50</v>
      </c>
      <c r="Q35" t="s">
        <v>88</v>
      </c>
      <c r="R35">
        <v>9.3634377187011584</v>
      </c>
      <c r="S35">
        <v>9.3699570504395595</v>
      </c>
      <c r="T35">
        <v>9.392437429421534</v>
      </c>
    </row>
    <row r="36" spans="1:20" x14ac:dyDescent="0.2">
      <c r="A36" t="s">
        <v>39</v>
      </c>
      <c r="B36" t="s">
        <v>95</v>
      </c>
      <c r="C36" t="s">
        <v>41</v>
      </c>
      <c r="D36" t="s">
        <v>96</v>
      </c>
      <c r="E36">
        <v>10</v>
      </c>
      <c r="F36" t="s">
        <v>103</v>
      </c>
      <c r="G36">
        <v>39</v>
      </c>
      <c r="H36">
        <v>2020</v>
      </c>
      <c r="I36">
        <v>94439.295571676194</v>
      </c>
      <c r="J36" t="s">
        <v>44</v>
      </c>
      <c r="K36">
        <v>4.4706959494250303E-5</v>
      </c>
      <c r="L36">
        <v>4.22209376178846</v>
      </c>
      <c r="N36" s="44"/>
      <c r="O36" s="44"/>
      <c r="P36" t="s">
        <v>50</v>
      </c>
      <c r="Q36" t="s">
        <v>104</v>
      </c>
      <c r="R36">
        <v>9.1960845810640368</v>
      </c>
      <c r="S36">
        <v>9.4209392927599733</v>
      </c>
      <c r="T36">
        <v>9.6161235173726531</v>
      </c>
    </row>
    <row r="37" spans="1:20" x14ac:dyDescent="0.2">
      <c r="A37" t="s">
        <v>39</v>
      </c>
      <c r="B37" t="s">
        <v>95</v>
      </c>
      <c r="C37" t="s">
        <v>41</v>
      </c>
      <c r="D37" t="s">
        <v>96</v>
      </c>
      <c r="E37">
        <v>10</v>
      </c>
      <c r="F37" t="s">
        <v>105</v>
      </c>
      <c r="G37">
        <v>255</v>
      </c>
      <c r="H37">
        <v>2020</v>
      </c>
      <c r="I37">
        <v>45.591446837834603</v>
      </c>
      <c r="J37" t="s">
        <v>44</v>
      </c>
      <c r="K37">
        <v>7.7543671807592804E-5</v>
      </c>
      <c r="L37">
        <v>3.5353281908263598E-3</v>
      </c>
      <c r="N37" s="44"/>
      <c r="O37" s="44"/>
      <c r="P37" s="62" t="s">
        <v>106</v>
      </c>
      <c r="Q37" s="62"/>
      <c r="R37" s="62">
        <v>49.254525585272617</v>
      </c>
      <c r="S37" s="62">
        <v>49.95159457817374</v>
      </c>
      <c r="T37" s="62">
        <v>50.401625068007945</v>
      </c>
    </row>
    <row r="38" spans="1:20" x14ac:dyDescent="0.2">
      <c r="A38" t="s">
        <v>39</v>
      </c>
      <c r="B38" t="s">
        <v>95</v>
      </c>
      <c r="C38" t="s">
        <v>41</v>
      </c>
      <c r="D38" t="s">
        <v>96</v>
      </c>
      <c r="E38">
        <v>10</v>
      </c>
      <c r="F38" t="s">
        <v>107</v>
      </c>
      <c r="G38">
        <v>316</v>
      </c>
      <c r="H38">
        <v>2020</v>
      </c>
      <c r="I38">
        <v>2832.8063961937</v>
      </c>
      <c r="J38" t="s">
        <v>44</v>
      </c>
      <c r="K38">
        <v>1.79482456140351E-5</v>
      </c>
      <c r="L38">
        <v>5.0843904975894201E-2</v>
      </c>
      <c r="N38" s="44"/>
      <c r="O38" s="44"/>
      <c r="P38" t="s">
        <v>53</v>
      </c>
      <c r="Q38" t="s">
        <v>49</v>
      </c>
      <c r="R38">
        <v>131.34563287707022</v>
      </c>
      <c r="S38">
        <v>129.7904607838621</v>
      </c>
      <c r="T38">
        <v>116.17468503489691</v>
      </c>
    </row>
    <row r="39" spans="1:20" x14ac:dyDescent="0.2">
      <c r="A39" t="s">
        <v>39</v>
      </c>
      <c r="B39" t="s">
        <v>108</v>
      </c>
      <c r="C39" t="s">
        <v>41</v>
      </c>
      <c r="D39" t="s">
        <v>109</v>
      </c>
      <c r="E39">
        <v>12</v>
      </c>
      <c r="F39" t="s">
        <v>51</v>
      </c>
      <c r="G39">
        <v>14</v>
      </c>
      <c r="H39">
        <v>2020</v>
      </c>
      <c r="I39">
        <v>1.0353430212647728E-2</v>
      </c>
      <c r="J39" t="s">
        <v>72</v>
      </c>
      <c r="K39">
        <v>0.15381110521850158</v>
      </c>
      <c r="L39">
        <v>1.5924725438099729E-3</v>
      </c>
      <c r="N39" s="44"/>
      <c r="O39" s="44"/>
      <c r="P39" t="s">
        <v>53</v>
      </c>
      <c r="Q39" t="s">
        <v>52</v>
      </c>
      <c r="R39">
        <v>137.983909567821</v>
      </c>
      <c r="S39">
        <v>131.65547711399756</v>
      </c>
      <c r="T39">
        <v>129.2411432987027</v>
      </c>
    </row>
    <row r="40" spans="1:20" x14ac:dyDescent="0.2">
      <c r="A40" t="s">
        <v>39</v>
      </c>
      <c r="B40" t="s">
        <v>108</v>
      </c>
      <c r="C40" t="s">
        <v>41</v>
      </c>
      <c r="D40" t="s">
        <v>109</v>
      </c>
      <c r="E40">
        <v>12</v>
      </c>
      <c r="F40" t="s">
        <v>74</v>
      </c>
      <c r="G40">
        <v>15</v>
      </c>
      <c r="H40">
        <v>2020</v>
      </c>
      <c r="I40">
        <v>0.17561102316831001</v>
      </c>
      <c r="J40" t="s">
        <v>72</v>
      </c>
      <c r="K40">
        <v>0.28886564428335887</v>
      </c>
      <c r="L40">
        <v>5.072799135077373E-2</v>
      </c>
      <c r="N40" s="44"/>
      <c r="O40" s="44"/>
      <c r="P40" t="s">
        <v>53</v>
      </c>
      <c r="Q40" t="s">
        <v>55</v>
      </c>
      <c r="R40">
        <v>113.415680670726</v>
      </c>
      <c r="S40">
        <v>109.58033010149894</v>
      </c>
      <c r="T40">
        <v>106.75647467386253</v>
      </c>
    </row>
    <row r="41" spans="1:20" x14ac:dyDescent="0.2">
      <c r="A41" t="s">
        <v>49</v>
      </c>
      <c r="B41" t="s">
        <v>76</v>
      </c>
      <c r="C41" t="s">
        <v>41</v>
      </c>
      <c r="D41" t="s">
        <v>110</v>
      </c>
      <c r="E41">
        <v>15</v>
      </c>
      <c r="F41" t="s">
        <v>84</v>
      </c>
      <c r="G41">
        <v>11</v>
      </c>
      <c r="H41">
        <v>2020</v>
      </c>
      <c r="I41">
        <v>0</v>
      </c>
      <c r="J41" t="s">
        <v>44</v>
      </c>
      <c r="K41">
        <v>3.1200000000000001E-8</v>
      </c>
      <c r="L41">
        <v>0</v>
      </c>
      <c r="N41" s="44"/>
      <c r="O41" s="44"/>
      <c r="P41" t="s">
        <v>53</v>
      </c>
      <c r="Q41" t="s">
        <v>58</v>
      </c>
      <c r="R41">
        <v>116.36019742831557</v>
      </c>
      <c r="S41">
        <v>80.908247269095668</v>
      </c>
      <c r="T41">
        <v>52.021922726649983</v>
      </c>
    </row>
    <row r="42" spans="1:20" x14ac:dyDescent="0.2">
      <c r="A42" t="s">
        <v>49</v>
      </c>
      <c r="B42" t="s">
        <v>76</v>
      </c>
      <c r="C42" t="s">
        <v>41</v>
      </c>
      <c r="D42" t="s">
        <v>110</v>
      </c>
      <c r="E42">
        <v>15</v>
      </c>
      <c r="F42" t="s">
        <v>98</v>
      </c>
      <c r="G42">
        <v>16</v>
      </c>
      <c r="H42">
        <v>2020</v>
      </c>
      <c r="I42">
        <v>0</v>
      </c>
      <c r="J42" t="s">
        <v>44</v>
      </c>
      <c r="K42">
        <v>1.9499999999999999E-8</v>
      </c>
      <c r="L42">
        <v>0</v>
      </c>
      <c r="N42" s="44"/>
      <c r="O42" s="44"/>
      <c r="P42" t="s">
        <v>53</v>
      </c>
      <c r="Q42" t="s">
        <v>61</v>
      </c>
      <c r="R42">
        <v>75.803653152924412</v>
      </c>
      <c r="S42">
        <v>40.135955564784503</v>
      </c>
      <c r="T42">
        <v>21.271669764130841</v>
      </c>
    </row>
    <row r="43" spans="1:20" x14ac:dyDescent="0.2">
      <c r="A43" t="s">
        <v>49</v>
      </c>
      <c r="B43" t="s">
        <v>76</v>
      </c>
      <c r="C43" t="s">
        <v>41</v>
      </c>
      <c r="D43" t="s">
        <v>110</v>
      </c>
      <c r="E43">
        <v>15</v>
      </c>
      <c r="F43" t="s">
        <v>54</v>
      </c>
      <c r="G43">
        <v>19</v>
      </c>
      <c r="H43">
        <v>2020</v>
      </c>
      <c r="I43">
        <v>13459.5233834749</v>
      </c>
      <c r="J43" t="s">
        <v>44</v>
      </c>
      <c r="K43">
        <v>3.1200000000000001E-8</v>
      </c>
      <c r="L43">
        <v>4.1993712956441698E-4</v>
      </c>
      <c r="N43" s="44"/>
      <c r="O43" s="44"/>
      <c r="P43" t="s">
        <v>53</v>
      </c>
      <c r="Q43" t="s">
        <v>66</v>
      </c>
      <c r="R43">
        <v>21.582244559607023</v>
      </c>
      <c r="S43">
        <v>8.6635903790952788</v>
      </c>
      <c r="T43">
        <v>6.1214065628916483</v>
      </c>
    </row>
    <row r="44" spans="1:20" x14ac:dyDescent="0.2">
      <c r="A44" t="s">
        <v>49</v>
      </c>
      <c r="B44" t="s">
        <v>76</v>
      </c>
      <c r="C44" t="s">
        <v>41</v>
      </c>
      <c r="D44" t="s">
        <v>110</v>
      </c>
      <c r="E44">
        <v>15</v>
      </c>
      <c r="F44" t="s">
        <v>111</v>
      </c>
      <c r="G44">
        <v>26</v>
      </c>
      <c r="H44">
        <v>2020</v>
      </c>
      <c r="I44">
        <v>0</v>
      </c>
      <c r="J44" t="s">
        <v>44</v>
      </c>
      <c r="K44">
        <v>1.9499999999999999E-8</v>
      </c>
      <c r="L44">
        <v>0</v>
      </c>
      <c r="N44" s="44"/>
      <c r="O44" s="44"/>
      <c r="P44" t="s">
        <v>53</v>
      </c>
      <c r="Q44" t="s">
        <v>68</v>
      </c>
      <c r="R44">
        <v>0.4064333139975328</v>
      </c>
      <c r="S44">
        <v>0.17600699191030417</v>
      </c>
      <c r="T44">
        <v>0.12492395997861126</v>
      </c>
    </row>
    <row r="45" spans="1:20" x14ac:dyDescent="0.2">
      <c r="A45" t="s">
        <v>49</v>
      </c>
      <c r="B45" t="s">
        <v>76</v>
      </c>
      <c r="C45" t="s">
        <v>41</v>
      </c>
      <c r="D45" t="s">
        <v>110</v>
      </c>
      <c r="E45">
        <v>15</v>
      </c>
      <c r="F45" t="s">
        <v>102</v>
      </c>
      <c r="G45">
        <v>35</v>
      </c>
      <c r="H45">
        <v>2020</v>
      </c>
      <c r="I45">
        <v>0</v>
      </c>
      <c r="J45" t="s">
        <v>44</v>
      </c>
      <c r="K45">
        <v>3.1200000000000001E-8</v>
      </c>
      <c r="L45">
        <v>0</v>
      </c>
      <c r="N45" s="44"/>
      <c r="O45" s="44"/>
      <c r="P45" t="s">
        <v>53</v>
      </c>
      <c r="Q45" t="s">
        <v>39</v>
      </c>
      <c r="R45">
        <v>87.59404270557998</v>
      </c>
      <c r="S45">
        <v>80.729936535121794</v>
      </c>
      <c r="T45">
        <v>81.673363399375347</v>
      </c>
    </row>
    <row r="46" spans="1:20" x14ac:dyDescent="0.2">
      <c r="A46" t="s">
        <v>52</v>
      </c>
      <c r="B46" t="s">
        <v>112</v>
      </c>
      <c r="C46" t="s">
        <v>41</v>
      </c>
      <c r="D46" t="s">
        <v>113</v>
      </c>
      <c r="E46">
        <v>16</v>
      </c>
      <c r="F46" t="s">
        <v>78</v>
      </c>
      <c r="G46">
        <v>4</v>
      </c>
      <c r="H46">
        <v>2020</v>
      </c>
      <c r="I46">
        <v>10000.893873367901</v>
      </c>
      <c r="J46" t="s">
        <v>44</v>
      </c>
      <c r="K46">
        <v>3.1200000000000001E-8</v>
      </c>
      <c r="L46">
        <v>3.1202788884907901E-4</v>
      </c>
      <c r="N46" s="44"/>
      <c r="O46" s="44"/>
      <c r="P46" t="s">
        <v>53</v>
      </c>
      <c r="Q46" t="s">
        <v>80</v>
      </c>
      <c r="R46">
        <v>13.594447484110878</v>
      </c>
      <c r="S46">
        <v>13.20384483644925</v>
      </c>
      <c r="T46">
        <v>12.825012032360158</v>
      </c>
    </row>
    <row r="47" spans="1:20" x14ac:dyDescent="0.2">
      <c r="A47" t="s">
        <v>52</v>
      </c>
      <c r="B47" t="s">
        <v>112</v>
      </c>
      <c r="C47" t="s">
        <v>41</v>
      </c>
      <c r="D47" t="s">
        <v>113</v>
      </c>
      <c r="E47">
        <v>16</v>
      </c>
      <c r="F47" t="s">
        <v>79</v>
      </c>
      <c r="G47">
        <v>9</v>
      </c>
      <c r="H47">
        <v>2020</v>
      </c>
      <c r="I47">
        <v>1097.11394644386</v>
      </c>
      <c r="J47" t="s">
        <v>44</v>
      </c>
      <c r="K47">
        <v>3.1200000000000001E-8</v>
      </c>
      <c r="L47">
        <v>3.4229955129048403E-5</v>
      </c>
      <c r="N47" s="44"/>
      <c r="O47" s="44"/>
      <c r="P47" t="s">
        <v>53</v>
      </c>
      <c r="Q47" t="s">
        <v>81</v>
      </c>
      <c r="R47">
        <v>2.0221563756528549</v>
      </c>
      <c r="S47">
        <v>1.5716130895133404</v>
      </c>
      <c r="T47">
        <v>0.90269010704100094</v>
      </c>
    </row>
    <row r="48" spans="1:20" x14ac:dyDescent="0.2">
      <c r="A48" t="s">
        <v>52</v>
      </c>
      <c r="B48" t="s">
        <v>112</v>
      </c>
      <c r="C48" t="s">
        <v>41</v>
      </c>
      <c r="D48" t="s">
        <v>113</v>
      </c>
      <c r="E48">
        <v>16</v>
      </c>
      <c r="F48" t="s">
        <v>54</v>
      </c>
      <c r="G48">
        <v>19</v>
      </c>
      <c r="H48">
        <v>2020</v>
      </c>
      <c r="I48">
        <v>1064.3632575204399</v>
      </c>
      <c r="J48" t="s">
        <v>44</v>
      </c>
      <c r="K48">
        <v>3.1200000000000001E-8</v>
      </c>
      <c r="L48">
        <v>3.3208133634637703E-5</v>
      </c>
      <c r="N48" s="44"/>
      <c r="O48" s="44"/>
      <c r="P48" t="s">
        <v>53</v>
      </c>
      <c r="Q48" t="s">
        <v>85</v>
      </c>
      <c r="R48">
        <v>1.4792282269767263</v>
      </c>
      <c r="S48">
        <v>1.328736543615006</v>
      </c>
      <c r="T48">
        <v>1.2674470106539664</v>
      </c>
    </row>
    <row r="49" spans="1:20" x14ac:dyDescent="0.2">
      <c r="A49" t="s">
        <v>85</v>
      </c>
      <c r="B49" t="s">
        <v>114</v>
      </c>
      <c r="C49" t="s">
        <v>41</v>
      </c>
      <c r="D49" t="s">
        <v>113</v>
      </c>
      <c r="E49">
        <v>16</v>
      </c>
      <c r="F49" t="s">
        <v>115</v>
      </c>
      <c r="G49">
        <v>172</v>
      </c>
      <c r="H49">
        <v>2020</v>
      </c>
      <c r="I49">
        <v>5.9910292747626697</v>
      </c>
      <c r="J49" t="s">
        <v>116</v>
      </c>
      <c r="K49">
        <v>7.5923546944723903E-4</v>
      </c>
      <c r="L49">
        <v>4.5486019238965896E-3</v>
      </c>
      <c r="N49" s="44"/>
      <c r="O49" s="44"/>
      <c r="P49" t="s">
        <v>53</v>
      </c>
      <c r="Q49" t="s">
        <v>86</v>
      </c>
      <c r="R49">
        <v>5.8914192981549256E-2</v>
      </c>
      <c r="S49">
        <v>5.162831913113728E-2</v>
      </c>
      <c r="T49">
        <v>4.5294714652398385E-2</v>
      </c>
    </row>
    <row r="50" spans="1:20" x14ac:dyDescent="0.2">
      <c r="A50" t="s">
        <v>85</v>
      </c>
      <c r="B50" t="s">
        <v>114</v>
      </c>
      <c r="C50" t="s">
        <v>41</v>
      </c>
      <c r="D50" t="s">
        <v>117</v>
      </c>
      <c r="E50">
        <v>17</v>
      </c>
      <c r="F50" t="s">
        <v>118</v>
      </c>
      <c r="G50">
        <v>68</v>
      </c>
      <c r="H50">
        <v>2020</v>
      </c>
      <c r="I50">
        <v>5.9910292747626697</v>
      </c>
      <c r="J50" t="s">
        <v>119</v>
      </c>
      <c r="K50">
        <v>3.75522116440886E-4</v>
      </c>
      <c r="L50">
        <v>2.2497639929181801E-3</v>
      </c>
      <c r="N50" s="44"/>
      <c r="O50" s="44"/>
      <c r="P50" t="s">
        <v>53</v>
      </c>
      <c r="Q50" t="s">
        <v>88</v>
      </c>
      <c r="R50">
        <v>1.4393289906090421</v>
      </c>
      <c r="S50">
        <v>1.4302884176379127</v>
      </c>
      <c r="T50">
        <v>1.4374584338954683</v>
      </c>
    </row>
    <row r="51" spans="1:20" x14ac:dyDescent="0.2">
      <c r="A51" t="s">
        <v>88</v>
      </c>
      <c r="B51" t="s">
        <v>120</v>
      </c>
      <c r="C51" t="s">
        <v>41</v>
      </c>
      <c r="D51" t="s">
        <v>121</v>
      </c>
      <c r="E51">
        <v>18</v>
      </c>
      <c r="F51" t="s">
        <v>122</v>
      </c>
      <c r="G51">
        <v>52</v>
      </c>
      <c r="H51">
        <v>2020</v>
      </c>
      <c r="J51" t="s">
        <v>44</v>
      </c>
      <c r="L51">
        <v>0</v>
      </c>
      <c r="N51" s="44"/>
      <c r="O51" s="44"/>
      <c r="P51" s="62" t="s">
        <v>123</v>
      </c>
      <c r="Q51" s="62"/>
      <c r="R51" s="62">
        <v>703.08586954637292</v>
      </c>
      <c r="S51" s="62">
        <v>599.22611594571288</v>
      </c>
      <c r="T51" s="62">
        <v>529.8634917190916</v>
      </c>
    </row>
    <row r="52" spans="1:20" x14ac:dyDescent="0.2">
      <c r="A52" t="s">
        <v>52</v>
      </c>
      <c r="B52" t="s">
        <v>112</v>
      </c>
      <c r="C52" t="s">
        <v>41</v>
      </c>
      <c r="D52" t="s">
        <v>124</v>
      </c>
      <c r="E52">
        <v>19</v>
      </c>
      <c r="F52" t="s">
        <v>78</v>
      </c>
      <c r="G52">
        <v>4</v>
      </c>
      <c r="H52">
        <v>2020</v>
      </c>
      <c r="I52">
        <v>17341.424287754398</v>
      </c>
      <c r="J52" t="s">
        <v>44</v>
      </c>
      <c r="K52">
        <v>3.1200000000000001E-8</v>
      </c>
      <c r="L52">
        <v>5.4105243777793704E-4</v>
      </c>
      <c r="N52" s="44"/>
      <c r="O52" s="44"/>
      <c r="P52" t="s">
        <v>125</v>
      </c>
      <c r="Q52" t="s">
        <v>49</v>
      </c>
      <c r="R52">
        <v>3.5840462742573527</v>
      </c>
      <c r="S52">
        <v>3.786006449561266</v>
      </c>
      <c r="T52">
        <v>3.0365466952502058</v>
      </c>
    </row>
    <row r="53" spans="1:20" x14ac:dyDescent="0.2">
      <c r="A53" t="s">
        <v>52</v>
      </c>
      <c r="B53" t="s">
        <v>112</v>
      </c>
      <c r="C53" t="s">
        <v>41</v>
      </c>
      <c r="D53" t="s">
        <v>124</v>
      </c>
      <c r="E53">
        <v>19</v>
      </c>
      <c r="F53" t="s">
        <v>47</v>
      </c>
      <c r="G53">
        <v>7</v>
      </c>
      <c r="H53">
        <v>2020</v>
      </c>
      <c r="I53">
        <v>1032.6141488777901</v>
      </c>
      <c r="J53" t="s">
        <v>44</v>
      </c>
      <c r="K53">
        <v>2.3760000000000002E-6</v>
      </c>
      <c r="L53">
        <v>2.4534912177336301E-3</v>
      </c>
      <c r="N53" s="44"/>
      <c r="O53" s="44"/>
      <c r="P53" t="s">
        <v>125</v>
      </c>
      <c r="Q53" t="s">
        <v>52</v>
      </c>
      <c r="R53">
        <v>17.094970064655268</v>
      </c>
      <c r="S53">
        <v>15.901463911908396</v>
      </c>
      <c r="T53">
        <v>15.151563908784436</v>
      </c>
    </row>
    <row r="54" spans="1:20" x14ac:dyDescent="0.2">
      <c r="A54" t="s">
        <v>52</v>
      </c>
      <c r="B54" t="s">
        <v>112</v>
      </c>
      <c r="C54" t="s">
        <v>41</v>
      </c>
      <c r="D54" t="s">
        <v>124</v>
      </c>
      <c r="E54">
        <v>19</v>
      </c>
      <c r="F54" t="s">
        <v>48</v>
      </c>
      <c r="G54">
        <v>8</v>
      </c>
      <c r="H54">
        <v>2020</v>
      </c>
      <c r="I54">
        <v>60.3748</v>
      </c>
      <c r="J54" t="s">
        <v>44</v>
      </c>
      <c r="K54">
        <v>2.3760000000000002E-6</v>
      </c>
      <c r="L54">
        <v>1.434505248E-4</v>
      </c>
      <c r="N54" s="44"/>
      <c r="O54" s="44"/>
      <c r="P54" t="s">
        <v>125</v>
      </c>
      <c r="Q54" t="s">
        <v>55</v>
      </c>
      <c r="R54">
        <v>2.4689989762515063</v>
      </c>
      <c r="S54">
        <v>2.3213511846266277</v>
      </c>
      <c r="T54">
        <v>2.3120287762372076</v>
      </c>
    </row>
    <row r="55" spans="1:20" x14ac:dyDescent="0.2">
      <c r="A55" t="s">
        <v>52</v>
      </c>
      <c r="B55" t="s">
        <v>112</v>
      </c>
      <c r="C55" t="s">
        <v>41</v>
      </c>
      <c r="D55" t="s">
        <v>124</v>
      </c>
      <c r="E55">
        <v>19</v>
      </c>
      <c r="F55" t="s">
        <v>79</v>
      </c>
      <c r="G55">
        <v>9</v>
      </c>
      <c r="H55">
        <v>2020</v>
      </c>
      <c r="I55">
        <v>6323.2848623087402</v>
      </c>
      <c r="J55" t="s">
        <v>44</v>
      </c>
      <c r="K55">
        <v>3.1200000000000001E-8</v>
      </c>
      <c r="L55">
        <v>1.97286487704033E-4</v>
      </c>
      <c r="N55" s="44"/>
      <c r="O55" s="44"/>
      <c r="P55" t="s">
        <v>125</v>
      </c>
      <c r="Q55" t="s">
        <v>58</v>
      </c>
      <c r="R55">
        <v>1.5873205414439899</v>
      </c>
      <c r="S55">
        <v>0.90272116848506612</v>
      </c>
      <c r="T55">
        <v>0.73188352472270124</v>
      </c>
    </row>
    <row r="56" spans="1:20" x14ac:dyDescent="0.2">
      <c r="A56" t="s">
        <v>52</v>
      </c>
      <c r="B56" t="s">
        <v>112</v>
      </c>
      <c r="C56" t="s">
        <v>41</v>
      </c>
      <c r="D56" t="s">
        <v>124</v>
      </c>
      <c r="E56">
        <v>19</v>
      </c>
      <c r="F56" t="s">
        <v>51</v>
      </c>
      <c r="G56">
        <v>14</v>
      </c>
      <c r="H56">
        <v>2020</v>
      </c>
      <c r="I56">
        <v>513.20366239276495</v>
      </c>
      <c r="J56" t="s">
        <v>44</v>
      </c>
      <c r="K56">
        <v>1.11999999988017E-5</v>
      </c>
      <c r="L56">
        <v>5.7478810181840001E-3</v>
      </c>
      <c r="N56" s="44"/>
      <c r="O56" s="44"/>
      <c r="P56" t="s">
        <v>125</v>
      </c>
      <c r="Q56" t="s">
        <v>61</v>
      </c>
      <c r="R56">
        <v>0.59570833875234919</v>
      </c>
      <c r="S56">
        <v>0.21377710447960738</v>
      </c>
      <c r="T56">
        <v>0.15699052400367788</v>
      </c>
    </row>
    <row r="57" spans="1:20" x14ac:dyDescent="0.2">
      <c r="A57" t="s">
        <v>52</v>
      </c>
      <c r="B57" t="s">
        <v>112</v>
      </c>
      <c r="C57" t="s">
        <v>41</v>
      </c>
      <c r="D57" t="s">
        <v>124</v>
      </c>
      <c r="E57">
        <v>19</v>
      </c>
      <c r="F57" t="s">
        <v>74</v>
      </c>
      <c r="G57">
        <v>15</v>
      </c>
      <c r="H57">
        <v>2020</v>
      </c>
      <c r="I57">
        <v>115.98810053111001</v>
      </c>
      <c r="J57" t="s">
        <v>44</v>
      </c>
      <c r="K57">
        <v>1.12000000004546E-5</v>
      </c>
      <c r="L57">
        <v>1.29906672600116E-3</v>
      </c>
      <c r="N57" s="44"/>
      <c r="O57" s="44"/>
      <c r="P57" t="s">
        <v>125</v>
      </c>
      <c r="Q57" t="s">
        <v>66</v>
      </c>
      <c r="R57">
        <v>0.34059026210294896</v>
      </c>
      <c r="S57">
        <v>0.15210183619340706</v>
      </c>
      <c r="T57">
        <v>0.12034186305232164</v>
      </c>
    </row>
    <row r="58" spans="1:20" x14ac:dyDescent="0.2">
      <c r="A58" t="s">
        <v>52</v>
      </c>
      <c r="B58" t="s">
        <v>112</v>
      </c>
      <c r="C58" t="s">
        <v>41</v>
      </c>
      <c r="D58" t="s">
        <v>124</v>
      </c>
      <c r="E58">
        <v>19</v>
      </c>
      <c r="F58" t="s">
        <v>98</v>
      </c>
      <c r="G58">
        <v>16</v>
      </c>
      <c r="H58">
        <v>2020</v>
      </c>
      <c r="I58">
        <v>30.888732212499999</v>
      </c>
      <c r="J58" t="s">
        <v>44</v>
      </c>
      <c r="K58">
        <v>4.3679999999999999E-7</v>
      </c>
      <c r="L58">
        <v>1.3492198230419999E-5</v>
      </c>
      <c r="N58" s="44"/>
      <c r="O58" s="44"/>
      <c r="P58" t="s">
        <v>125</v>
      </c>
      <c r="Q58" t="s">
        <v>68</v>
      </c>
      <c r="R58">
        <v>2.8910669405531747E-2</v>
      </c>
      <c r="S58">
        <v>2.3737771012696928E-2</v>
      </c>
      <c r="T58">
        <v>2.4002615277873993E-2</v>
      </c>
    </row>
    <row r="59" spans="1:20" x14ac:dyDescent="0.2">
      <c r="A59" t="s">
        <v>52</v>
      </c>
      <c r="B59" t="s">
        <v>112</v>
      </c>
      <c r="C59" t="s">
        <v>41</v>
      </c>
      <c r="D59" t="s">
        <v>124</v>
      </c>
      <c r="E59">
        <v>19</v>
      </c>
      <c r="F59" t="s">
        <v>54</v>
      </c>
      <c r="G59">
        <v>19</v>
      </c>
      <c r="H59">
        <v>2020</v>
      </c>
      <c r="I59">
        <v>14971.908484743301</v>
      </c>
      <c r="J59" t="s">
        <v>44</v>
      </c>
      <c r="K59">
        <v>3.1200000000000001E-8</v>
      </c>
      <c r="L59">
        <v>4.6712354472399102E-4</v>
      </c>
      <c r="N59" s="44"/>
      <c r="O59" s="44"/>
      <c r="P59" t="s">
        <v>125</v>
      </c>
      <c r="Q59" t="s">
        <v>73</v>
      </c>
      <c r="R59">
        <v>9.7449290398023845</v>
      </c>
      <c r="S59">
        <v>10.247730921275096</v>
      </c>
      <c r="T59">
        <v>10.808659358776069</v>
      </c>
    </row>
    <row r="60" spans="1:20" x14ac:dyDescent="0.2">
      <c r="A60" t="s">
        <v>52</v>
      </c>
      <c r="B60" t="s">
        <v>112</v>
      </c>
      <c r="C60" t="s">
        <v>41</v>
      </c>
      <c r="D60" t="s">
        <v>124</v>
      </c>
      <c r="E60">
        <v>19</v>
      </c>
      <c r="F60" t="s">
        <v>102</v>
      </c>
      <c r="G60">
        <v>35</v>
      </c>
      <c r="H60">
        <v>2020</v>
      </c>
      <c r="I60">
        <v>0</v>
      </c>
      <c r="J60" t="s">
        <v>44</v>
      </c>
      <c r="K60">
        <v>3.1200000000000001E-8</v>
      </c>
      <c r="L60">
        <v>0</v>
      </c>
      <c r="N60" s="44"/>
      <c r="O60" s="44"/>
      <c r="P60" t="s">
        <v>125</v>
      </c>
      <c r="Q60" t="s">
        <v>75</v>
      </c>
      <c r="R60">
        <v>5.1585875290579608</v>
      </c>
      <c r="S60">
        <v>5.4099015127648542</v>
      </c>
      <c r="T60">
        <v>5.6911515160561379</v>
      </c>
    </row>
    <row r="61" spans="1:20" x14ac:dyDescent="0.2">
      <c r="A61" t="s">
        <v>88</v>
      </c>
      <c r="B61" t="s">
        <v>126</v>
      </c>
      <c r="C61" t="s">
        <v>41</v>
      </c>
      <c r="D61" t="s">
        <v>127</v>
      </c>
      <c r="E61">
        <v>20</v>
      </c>
      <c r="F61" t="s">
        <v>128</v>
      </c>
      <c r="G61">
        <v>21</v>
      </c>
      <c r="H61">
        <v>2020</v>
      </c>
      <c r="I61">
        <v>0.91383867501586602</v>
      </c>
      <c r="J61" t="s">
        <v>129</v>
      </c>
      <c r="K61">
        <v>0</v>
      </c>
      <c r="L61">
        <v>0</v>
      </c>
      <c r="N61" s="44"/>
      <c r="O61" s="44"/>
      <c r="P61" t="s">
        <v>125</v>
      </c>
      <c r="Q61" t="s">
        <v>39</v>
      </c>
      <c r="R61">
        <v>45.607554742533758</v>
      </c>
      <c r="S61">
        <v>44.681993694287257</v>
      </c>
      <c r="T61">
        <v>44.47378336021675</v>
      </c>
    </row>
    <row r="62" spans="1:20" x14ac:dyDescent="0.2">
      <c r="A62" t="s">
        <v>52</v>
      </c>
      <c r="B62" t="s">
        <v>130</v>
      </c>
      <c r="C62" t="s">
        <v>41</v>
      </c>
      <c r="D62" t="s">
        <v>131</v>
      </c>
      <c r="E62">
        <v>21</v>
      </c>
      <c r="F62" t="s">
        <v>132</v>
      </c>
      <c r="G62">
        <v>44</v>
      </c>
      <c r="H62">
        <v>2020</v>
      </c>
      <c r="I62">
        <v>1.4521986289317701</v>
      </c>
      <c r="J62" t="s">
        <v>133</v>
      </c>
      <c r="K62">
        <v>2.7405097224324501E-5</v>
      </c>
      <c r="L62">
        <v>3.9797644614905899E-5</v>
      </c>
      <c r="N62" s="44"/>
      <c r="O62" s="44"/>
      <c r="P62" t="s">
        <v>125</v>
      </c>
      <c r="Q62" t="s">
        <v>80</v>
      </c>
      <c r="R62">
        <v>0.20894756672413511</v>
      </c>
      <c r="S62">
        <v>0.20967131558362259</v>
      </c>
      <c r="T62">
        <v>0.21044841799491323</v>
      </c>
    </row>
    <row r="63" spans="1:20" x14ac:dyDescent="0.2">
      <c r="A63" t="s">
        <v>39</v>
      </c>
      <c r="B63" t="s">
        <v>134</v>
      </c>
      <c r="C63" t="s">
        <v>41</v>
      </c>
      <c r="D63" t="s">
        <v>135</v>
      </c>
      <c r="E63">
        <v>22</v>
      </c>
      <c r="F63" t="s">
        <v>47</v>
      </c>
      <c r="G63">
        <v>7</v>
      </c>
      <c r="H63">
        <v>2020</v>
      </c>
      <c r="I63">
        <v>275.61228167053599</v>
      </c>
      <c r="J63" t="s">
        <v>44</v>
      </c>
      <c r="K63">
        <v>6.91199999879232E-6</v>
      </c>
      <c r="L63">
        <v>1.90503209057389E-3</v>
      </c>
      <c r="N63" s="44"/>
      <c r="O63" s="44"/>
      <c r="P63" t="s">
        <v>125</v>
      </c>
      <c r="Q63" t="s">
        <v>81</v>
      </c>
      <c r="R63">
        <v>1.8552728100133338</v>
      </c>
      <c r="S63">
        <v>1.6180250872707282</v>
      </c>
      <c r="T63">
        <v>1.2636081320358283</v>
      </c>
    </row>
    <row r="64" spans="1:20" x14ac:dyDescent="0.2">
      <c r="A64" t="s">
        <v>39</v>
      </c>
      <c r="B64" t="s">
        <v>134</v>
      </c>
      <c r="C64" t="s">
        <v>41</v>
      </c>
      <c r="D64" t="s">
        <v>135</v>
      </c>
      <c r="E64">
        <v>22</v>
      </c>
      <c r="F64" t="s">
        <v>48</v>
      </c>
      <c r="G64">
        <v>8</v>
      </c>
      <c r="H64">
        <v>2020</v>
      </c>
      <c r="I64">
        <v>0</v>
      </c>
      <c r="J64" t="s">
        <v>44</v>
      </c>
      <c r="K64">
        <v>6.9120000000000001E-6</v>
      </c>
      <c r="L64">
        <v>0</v>
      </c>
      <c r="N64" s="44"/>
      <c r="O64" s="44"/>
      <c r="P64" t="s">
        <v>125</v>
      </c>
      <c r="Q64" t="s">
        <v>85</v>
      </c>
      <c r="R64">
        <v>48.642907658371215</v>
      </c>
      <c r="S64">
        <v>44.505999097644889</v>
      </c>
      <c r="T64">
        <v>43.587611239832491</v>
      </c>
    </row>
    <row r="65" spans="1:20" x14ac:dyDescent="0.2">
      <c r="A65" t="s">
        <v>39</v>
      </c>
      <c r="B65" t="s">
        <v>134</v>
      </c>
      <c r="C65" t="s">
        <v>41</v>
      </c>
      <c r="D65" t="s">
        <v>135</v>
      </c>
      <c r="E65">
        <v>22</v>
      </c>
      <c r="F65" t="s">
        <v>51</v>
      </c>
      <c r="G65">
        <v>14</v>
      </c>
      <c r="H65">
        <v>2020</v>
      </c>
      <c r="I65">
        <v>2185.5805843284902</v>
      </c>
      <c r="J65" t="s">
        <v>44</v>
      </c>
      <c r="K65">
        <v>1.00799999989216E-5</v>
      </c>
      <c r="L65">
        <v>2.2030652287674299E-2</v>
      </c>
      <c r="N65" s="44"/>
      <c r="O65" s="44"/>
      <c r="P65" t="s">
        <v>125</v>
      </c>
      <c r="Q65" t="s">
        <v>86</v>
      </c>
      <c r="R65">
        <v>3.4539852923533614</v>
      </c>
      <c r="S65">
        <v>3.3869929558793741</v>
      </c>
      <c r="T65">
        <v>3.3807828486379776</v>
      </c>
    </row>
    <row r="66" spans="1:20" x14ac:dyDescent="0.2">
      <c r="A66" t="s">
        <v>39</v>
      </c>
      <c r="B66" t="s">
        <v>134</v>
      </c>
      <c r="C66" t="s">
        <v>41</v>
      </c>
      <c r="D66" t="s">
        <v>135</v>
      </c>
      <c r="E66">
        <v>22</v>
      </c>
      <c r="F66" t="s">
        <v>74</v>
      </c>
      <c r="G66">
        <v>15</v>
      </c>
      <c r="H66">
        <v>2020</v>
      </c>
      <c r="I66">
        <v>1345.6869714567499</v>
      </c>
      <c r="J66" t="s">
        <v>44</v>
      </c>
      <c r="K66">
        <v>1.00800000004091E-5</v>
      </c>
      <c r="L66">
        <v>1.35645246728346E-2</v>
      </c>
      <c r="N66" s="44"/>
      <c r="O66" s="44"/>
      <c r="P66" t="s">
        <v>125</v>
      </c>
      <c r="Q66" t="s">
        <v>88</v>
      </c>
      <c r="R66">
        <v>3.9179618793851416</v>
      </c>
      <c r="S66">
        <v>3.9587037179393234</v>
      </c>
      <c r="T66">
        <v>3.9955736074755328</v>
      </c>
    </row>
    <row r="67" spans="1:20" x14ac:dyDescent="0.2">
      <c r="A67" t="s">
        <v>39</v>
      </c>
      <c r="B67" t="s">
        <v>134</v>
      </c>
      <c r="C67" t="s">
        <v>41</v>
      </c>
      <c r="D67" t="s">
        <v>135</v>
      </c>
      <c r="E67">
        <v>22</v>
      </c>
      <c r="F67" t="s">
        <v>54</v>
      </c>
      <c r="G67">
        <v>19</v>
      </c>
      <c r="H67">
        <v>2020</v>
      </c>
      <c r="I67">
        <v>194915.17082278701</v>
      </c>
      <c r="J67" t="s">
        <v>44</v>
      </c>
      <c r="K67">
        <v>3.1200000000000001E-8</v>
      </c>
      <c r="L67">
        <v>6.0813533296709497E-3</v>
      </c>
      <c r="N67" s="44"/>
      <c r="O67" s="44"/>
      <c r="P67" s="62" t="s">
        <v>136</v>
      </c>
      <c r="Q67" s="62"/>
      <c r="R67" s="62">
        <v>144.29069164511023</v>
      </c>
      <c r="S67" s="62">
        <v>137.32017772891223</v>
      </c>
      <c r="T67" s="62">
        <v>134.94497638835412</v>
      </c>
    </row>
    <row r="68" spans="1:20" x14ac:dyDescent="0.2">
      <c r="A68" t="s">
        <v>49</v>
      </c>
      <c r="B68" t="s">
        <v>137</v>
      </c>
      <c r="C68" t="s">
        <v>41</v>
      </c>
      <c r="D68" t="s">
        <v>135</v>
      </c>
      <c r="E68">
        <v>22</v>
      </c>
      <c r="F68" t="s">
        <v>138</v>
      </c>
      <c r="G68">
        <v>24</v>
      </c>
      <c r="H68">
        <v>2020</v>
      </c>
      <c r="I68">
        <v>412.45918612352801</v>
      </c>
      <c r="J68" t="s">
        <v>44</v>
      </c>
      <c r="K68">
        <v>2.7165790060791199E-7</v>
      </c>
      <c r="L68">
        <v>1.12047796588766E-4</v>
      </c>
      <c r="N68" s="44"/>
      <c r="O68" s="44"/>
      <c r="P68" t="s">
        <v>56</v>
      </c>
      <c r="Q68" t="s">
        <v>49</v>
      </c>
      <c r="R68">
        <v>3.0482136901282777</v>
      </c>
      <c r="S68">
        <v>3.2121130694554787</v>
      </c>
      <c r="T68">
        <v>2.5551769161467814</v>
      </c>
    </row>
    <row r="69" spans="1:20" x14ac:dyDescent="0.2">
      <c r="A69" t="s">
        <v>39</v>
      </c>
      <c r="B69" t="s">
        <v>134</v>
      </c>
      <c r="C69" t="s">
        <v>41</v>
      </c>
      <c r="D69" t="s">
        <v>135</v>
      </c>
      <c r="E69">
        <v>22</v>
      </c>
      <c r="F69" t="s">
        <v>100</v>
      </c>
      <c r="G69">
        <v>32</v>
      </c>
      <c r="H69">
        <v>2020</v>
      </c>
      <c r="I69">
        <v>0</v>
      </c>
      <c r="J69" t="s">
        <v>44</v>
      </c>
      <c r="K69">
        <v>6.9120000000000001E-6</v>
      </c>
      <c r="L69">
        <v>0</v>
      </c>
      <c r="N69" s="44"/>
      <c r="O69" s="44"/>
      <c r="P69" t="s">
        <v>56</v>
      </c>
      <c r="Q69" t="s">
        <v>52</v>
      </c>
      <c r="R69">
        <v>16.579181407920139</v>
      </c>
      <c r="S69">
        <v>15.473767794932318</v>
      </c>
      <c r="T69">
        <v>14.779882748558332</v>
      </c>
    </row>
    <row r="70" spans="1:20" x14ac:dyDescent="0.2">
      <c r="A70" t="s">
        <v>39</v>
      </c>
      <c r="B70" t="s">
        <v>134</v>
      </c>
      <c r="C70" t="s">
        <v>41</v>
      </c>
      <c r="D70" t="s">
        <v>135</v>
      </c>
      <c r="E70">
        <v>22</v>
      </c>
      <c r="F70" t="s">
        <v>102</v>
      </c>
      <c r="G70">
        <v>35</v>
      </c>
      <c r="H70">
        <v>2020</v>
      </c>
      <c r="I70">
        <v>0</v>
      </c>
      <c r="J70" t="s">
        <v>44</v>
      </c>
      <c r="K70">
        <v>3.1200000000000001E-8</v>
      </c>
      <c r="L70">
        <v>0</v>
      </c>
      <c r="N70" s="44"/>
      <c r="O70" s="44"/>
      <c r="P70" t="s">
        <v>56</v>
      </c>
      <c r="Q70" t="s">
        <v>55</v>
      </c>
      <c r="R70">
        <v>2.3512591815742119</v>
      </c>
      <c r="S70">
        <v>2.2161123113814005</v>
      </c>
      <c r="T70">
        <v>2.2114586686136808</v>
      </c>
    </row>
    <row r="71" spans="1:20" x14ac:dyDescent="0.2">
      <c r="A71" t="s">
        <v>49</v>
      </c>
      <c r="B71" t="s">
        <v>137</v>
      </c>
      <c r="C71" t="s">
        <v>41</v>
      </c>
      <c r="D71" t="s">
        <v>135</v>
      </c>
      <c r="E71">
        <v>22</v>
      </c>
      <c r="F71" t="s">
        <v>122</v>
      </c>
      <c r="G71">
        <v>52</v>
      </c>
      <c r="H71">
        <v>2020</v>
      </c>
      <c r="I71">
        <v>10217.3703668905</v>
      </c>
      <c r="J71" t="s">
        <v>44</v>
      </c>
      <c r="K71">
        <v>3.0839284903977398E-8</v>
      </c>
      <c r="L71">
        <v>3.1509639571399202E-4</v>
      </c>
      <c r="N71" s="44"/>
      <c r="O71" s="44"/>
      <c r="P71" t="s">
        <v>56</v>
      </c>
      <c r="Q71" t="s">
        <v>58</v>
      </c>
      <c r="R71">
        <v>1.5873205414439899</v>
      </c>
      <c r="S71">
        <v>0.90272116848506612</v>
      </c>
      <c r="T71">
        <v>0.73188352472270124</v>
      </c>
    </row>
    <row r="72" spans="1:20" x14ac:dyDescent="0.2">
      <c r="A72" t="s">
        <v>49</v>
      </c>
      <c r="B72" t="s">
        <v>76</v>
      </c>
      <c r="C72" t="s">
        <v>41</v>
      </c>
      <c r="D72" t="s">
        <v>139</v>
      </c>
      <c r="E72">
        <v>23</v>
      </c>
      <c r="F72" t="s">
        <v>54</v>
      </c>
      <c r="G72">
        <v>19</v>
      </c>
      <c r="H72">
        <v>2020</v>
      </c>
      <c r="I72">
        <v>0</v>
      </c>
      <c r="J72" t="s">
        <v>44</v>
      </c>
      <c r="K72">
        <v>3.1200000000000001E-8</v>
      </c>
      <c r="L72">
        <v>0</v>
      </c>
      <c r="N72" s="44"/>
      <c r="O72" s="44"/>
      <c r="P72" t="s">
        <v>56</v>
      </c>
      <c r="Q72" t="s">
        <v>61</v>
      </c>
      <c r="R72">
        <v>0.59570833875234919</v>
      </c>
      <c r="S72">
        <v>0.21377710447960738</v>
      </c>
      <c r="T72">
        <v>0.15699052400367788</v>
      </c>
    </row>
    <row r="73" spans="1:20" x14ac:dyDescent="0.2">
      <c r="A73" t="s">
        <v>81</v>
      </c>
      <c r="B73" t="s">
        <v>140</v>
      </c>
      <c r="C73" t="s">
        <v>41</v>
      </c>
      <c r="D73" t="s">
        <v>141</v>
      </c>
      <c r="E73">
        <v>24</v>
      </c>
      <c r="F73" t="s">
        <v>128</v>
      </c>
      <c r="G73">
        <v>21</v>
      </c>
      <c r="H73">
        <v>2020</v>
      </c>
      <c r="I73">
        <v>1340568.33780014</v>
      </c>
      <c r="J73" t="s">
        <v>142</v>
      </c>
      <c r="K73">
        <v>7.5363023546138894E-8</v>
      </c>
      <c r="L73">
        <v>0.10102928320684</v>
      </c>
      <c r="N73" s="44"/>
      <c r="O73" s="44"/>
      <c r="P73" t="s">
        <v>56</v>
      </c>
      <c r="Q73" t="s">
        <v>66</v>
      </c>
      <c r="R73">
        <v>0.34059026210294896</v>
      </c>
      <c r="S73">
        <v>0.15210183619340706</v>
      </c>
      <c r="T73">
        <v>0.12034186305232164</v>
      </c>
    </row>
    <row r="74" spans="1:20" x14ac:dyDescent="0.2">
      <c r="A74" t="s">
        <v>49</v>
      </c>
      <c r="B74" t="s">
        <v>76</v>
      </c>
      <c r="C74" t="s">
        <v>41</v>
      </c>
      <c r="D74" t="s">
        <v>143</v>
      </c>
      <c r="E74">
        <v>26</v>
      </c>
      <c r="F74" t="s">
        <v>74</v>
      </c>
      <c r="G74">
        <v>15</v>
      </c>
      <c r="H74">
        <v>2020</v>
      </c>
      <c r="I74">
        <v>21658.543799546602</v>
      </c>
      <c r="J74" t="s">
        <v>44</v>
      </c>
      <c r="K74">
        <v>1.5678533833948099E-6</v>
      </c>
      <c r="L74">
        <v>3.3957421175523798E-2</v>
      </c>
      <c r="N74" s="44"/>
      <c r="O74" s="44"/>
      <c r="P74" t="s">
        <v>56</v>
      </c>
      <c r="Q74" t="s">
        <v>68</v>
      </c>
      <c r="R74">
        <v>2.8910669405531747E-2</v>
      </c>
      <c r="S74">
        <v>2.3737771012696928E-2</v>
      </c>
      <c r="T74">
        <v>2.4002615277873993E-2</v>
      </c>
    </row>
    <row r="75" spans="1:20" x14ac:dyDescent="0.2">
      <c r="A75" t="s">
        <v>49</v>
      </c>
      <c r="B75" t="s">
        <v>76</v>
      </c>
      <c r="C75" t="s">
        <v>41</v>
      </c>
      <c r="D75" t="s">
        <v>143</v>
      </c>
      <c r="E75">
        <v>26</v>
      </c>
      <c r="F75" t="s">
        <v>54</v>
      </c>
      <c r="G75">
        <v>19</v>
      </c>
      <c r="H75">
        <v>2020</v>
      </c>
      <c r="I75">
        <v>110654.767099163</v>
      </c>
      <c r="J75" t="s">
        <v>44</v>
      </c>
      <c r="K75">
        <v>3.6191660694719597E-8</v>
      </c>
      <c r="L75">
        <v>4.0047797851061303E-3</v>
      </c>
      <c r="N75" s="44"/>
      <c r="O75" s="44"/>
      <c r="P75" t="s">
        <v>56</v>
      </c>
      <c r="Q75" t="s">
        <v>73</v>
      </c>
      <c r="R75">
        <v>5.4074975092335951</v>
      </c>
      <c r="S75">
        <v>5.6901149489163041</v>
      </c>
      <c r="T75">
        <v>6.0066848856414827</v>
      </c>
    </row>
    <row r="76" spans="1:20" x14ac:dyDescent="0.2">
      <c r="A76" t="s">
        <v>81</v>
      </c>
      <c r="B76" t="s">
        <v>92</v>
      </c>
      <c r="C76" t="s">
        <v>41</v>
      </c>
      <c r="D76" t="s">
        <v>144</v>
      </c>
      <c r="E76">
        <v>27</v>
      </c>
      <c r="F76" t="s">
        <v>94</v>
      </c>
      <c r="G76">
        <v>171</v>
      </c>
      <c r="H76">
        <v>2020</v>
      </c>
      <c r="I76">
        <v>3.1950124999999998</v>
      </c>
      <c r="J76" t="s">
        <v>72</v>
      </c>
      <c r="K76">
        <v>0</v>
      </c>
      <c r="L76">
        <v>0</v>
      </c>
      <c r="N76" s="44"/>
      <c r="O76" s="44"/>
      <c r="P76" t="s">
        <v>56</v>
      </c>
      <c r="Q76" t="s">
        <v>75</v>
      </c>
      <c r="R76">
        <v>2.7856372656912964</v>
      </c>
      <c r="S76">
        <v>2.9213468168930232</v>
      </c>
      <c r="T76">
        <v>3.0732218186703113</v>
      </c>
    </row>
    <row r="77" spans="1:20" x14ac:dyDescent="0.2">
      <c r="A77" t="s">
        <v>52</v>
      </c>
      <c r="B77" t="s">
        <v>145</v>
      </c>
      <c r="C77" t="s">
        <v>41</v>
      </c>
      <c r="D77" t="s">
        <v>146</v>
      </c>
      <c r="E77">
        <v>29</v>
      </c>
      <c r="F77" t="s">
        <v>43</v>
      </c>
      <c r="G77">
        <v>5</v>
      </c>
      <c r="H77">
        <v>2020</v>
      </c>
      <c r="I77">
        <v>54191.602486911499</v>
      </c>
      <c r="J77" t="s">
        <v>44</v>
      </c>
      <c r="K77">
        <v>1.12000000000995E-5</v>
      </c>
      <c r="L77">
        <v>0.60694594785880096</v>
      </c>
      <c r="N77" s="44"/>
      <c r="O77" s="44"/>
      <c r="P77" t="s">
        <v>56</v>
      </c>
      <c r="Q77" t="s">
        <v>39</v>
      </c>
      <c r="R77">
        <v>44.601574394002959</v>
      </c>
      <c r="S77">
        <v>43.694160764176011</v>
      </c>
      <c r="T77">
        <v>43.494064977418354</v>
      </c>
    </row>
    <row r="78" spans="1:20" x14ac:dyDescent="0.2">
      <c r="A78" t="s">
        <v>52</v>
      </c>
      <c r="B78" t="s">
        <v>145</v>
      </c>
      <c r="C78" t="s">
        <v>41</v>
      </c>
      <c r="D78" t="s">
        <v>146</v>
      </c>
      <c r="E78">
        <v>29</v>
      </c>
      <c r="F78" t="s">
        <v>47</v>
      </c>
      <c r="G78">
        <v>7</v>
      </c>
      <c r="H78">
        <v>2020</v>
      </c>
      <c r="I78">
        <v>14733.114555848801</v>
      </c>
      <c r="J78" t="s">
        <v>44</v>
      </c>
      <c r="K78">
        <v>6.9120000002198398E-6</v>
      </c>
      <c r="L78">
        <v>0.10183528781326601</v>
      </c>
      <c r="N78" s="44"/>
      <c r="O78" s="44"/>
      <c r="P78" t="s">
        <v>56</v>
      </c>
      <c r="Q78" t="s">
        <v>80</v>
      </c>
      <c r="R78">
        <v>0.20174914183496162</v>
      </c>
      <c r="S78">
        <v>0.20243482150444</v>
      </c>
      <c r="T78">
        <v>0.20317104832889668</v>
      </c>
    </row>
    <row r="79" spans="1:20" x14ac:dyDescent="0.2">
      <c r="A79" t="s">
        <v>52</v>
      </c>
      <c r="B79" t="s">
        <v>145</v>
      </c>
      <c r="C79" t="s">
        <v>41</v>
      </c>
      <c r="D79" t="s">
        <v>146</v>
      </c>
      <c r="E79">
        <v>29</v>
      </c>
      <c r="F79" t="s">
        <v>48</v>
      </c>
      <c r="G79">
        <v>8</v>
      </c>
      <c r="H79">
        <v>2020</v>
      </c>
      <c r="I79" s="67"/>
      <c r="J79" t="s">
        <v>44</v>
      </c>
      <c r="K79" s="67"/>
      <c r="L79">
        <v>0</v>
      </c>
      <c r="M79" s="68" t="s">
        <v>147</v>
      </c>
      <c r="N79" s="44"/>
      <c r="O79" s="44"/>
      <c r="P79" t="s">
        <v>56</v>
      </c>
      <c r="Q79" t="s">
        <v>81</v>
      </c>
      <c r="R79">
        <v>1.1465132233224908</v>
      </c>
      <c r="S79">
        <v>1.0385542136559045</v>
      </c>
      <c r="T79">
        <v>0.87886981485885007</v>
      </c>
    </row>
    <row r="80" spans="1:20" x14ac:dyDescent="0.2">
      <c r="A80" t="s">
        <v>52</v>
      </c>
      <c r="B80" t="s">
        <v>145</v>
      </c>
      <c r="C80" t="s">
        <v>41</v>
      </c>
      <c r="D80" t="s">
        <v>146</v>
      </c>
      <c r="E80">
        <v>29</v>
      </c>
      <c r="F80" t="s">
        <v>79</v>
      </c>
      <c r="G80">
        <v>9</v>
      </c>
      <c r="H80">
        <v>2020</v>
      </c>
      <c r="I80">
        <v>4.7879669906900499</v>
      </c>
      <c r="J80" t="s">
        <v>44</v>
      </c>
      <c r="K80">
        <v>3.1200000000000001E-8</v>
      </c>
      <c r="L80">
        <v>1.4938457010953E-7</v>
      </c>
      <c r="N80" s="44"/>
      <c r="O80" s="44"/>
      <c r="P80" t="s">
        <v>56</v>
      </c>
      <c r="Q80" t="s">
        <v>85</v>
      </c>
      <c r="R80">
        <v>9.7819405251016516</v>
      </c>
      <c r="S80">
        <v>9.1294209631507552</v>
      </c>
      <c r="T80">
        <v>8.9133894632049202</v>
      </c>
    </row>
    <row r="81" spans="1:20" x14ac:dyDescent="0.2">
      <c r="A81" t="s">
        <v>52</v>
      </c>
      <c r="B81" t="s">
        <v>145</v>
      </c>
      <c r="C81" t="s">
        <v>41</v>
      </c>
      <c r="D81" t="s">
        <v>146</v>
      </c>
      <c r="E81">
        <v>29</v>
      </c>
      <c r="F81" t="s">
        <v>84</v>
      </c>
      <c r="G81">
        <v>11</v>
      </c>
      <c r="H81">
        <v>2020</v>
      </c>
      <c r="I81">
        <v>18.482849160693299</v>
      </c>
      <c r="J81" t="s">
        <v>44</v>
      </c>
      <c r="K81">
        <v>3.1200000000000001E-8</v>
      </c>
      <c r="L81">
        <v>5.7666489381363099E-7</v>
      </c>
      <c r="N81" s="44"/>
      <c r="O81" s="44"/>
      <c r="P81" t="s">
        <v>56</v>
      </c>
      <c r="Q81" t="s">
        <v>86</v>
      </c>
      <c r="R81">
        <v>1.9403810772857946</v>
      </c>
      <c r="S81">
        <v>1.8572981297897293</v>
      </c>
      <c r="T81">
        <v>1.8012685017304351</v>
      </c>
    </row>
    <row r="82" spans="1:20" x14ac:dyDescent="0.2">
      <c r="A82" t="s">
        <v>52</v>
      </c>
      <c r="B82" t="s">
        <v>145</v>
      </c>
      <c r="C82" t="s">
        <v>41</v>
      </c>
      <c r="D82" t="s">
        <v>146</v>
      </c>
      <c r="E82">
        <v>29</v>
      </c>
      <c r="F82" t="s">
        <v>51</v>
      </c>
      <c r="G82">
        <v>14</v>
      </c>
      <c r="H82">
        <v>2020</v>
      </c>
      <c r="I82">
        <v>10698.9579077004</v>
      </c>
      <c r="J82" t="s">
        <v>44</v>
      </c>
      <c r="K82">
        <v>1.11999999988017E-5</v>
      </c>
      <c r="L82">
        <v>0.119828328553424</v>
      </c>
      <c r="N82" s="44"/>
      <c r="O82" s="44"/>
      <c r="P82" t="s">
        <v>56</v>
      </c>
      <c r="Q82" t="s">
        <v>88</v>
      </c>
      <c r="R82">
        <v>3.5844882661966722</v>
      </c>
      <c r="S82">
        <v>3.6233303925817681</v>
      </c>
      <c r="T82">
        <v>3.6578206735383301</v>
      </c>
    </row>
    <row r="83" spans="1:20" x14ac:dyDescent="0.2">
      <c r="A83" t="s">
        <v>52</v>
      </c>
      <c r="B83" t="s">
        <v>145</v>
      </c>
      <c r="C83" t="s">
        <v>41</v>
      </c>
      <c r="D83" t="s">
        <v>146</v>
      </c>
      <c r="E83">
        <v>29</v>
      </c>
      <c r="F83" t="s">
        <v>74</v>
      </c>
      <c r="G83">
        <v>15</v>
      </c>
      <c r="H83">
        <v>2020</v>
      </c>
      <c r="I83">
        <v>2274.6191136601201</v>
      </c>
      <c r="J83" t="s">
        <v>44</v>
      </c>
      <c r="K83">
        <v>1.12000000004546E-5</v>
      </c>
      <c r="L83">
        <v>2.5475734074027399E-2</v>
      </c>
      <c r="N83" s="44"/>
      <c r="O83" s="44"/>
      <c r="P83" s="62" t="s">
        <v>148</v>
      </c>
      <c r="Q83" s="62"/>
      <c r="R83" s="62">
        <v>93.980965493996862</v>
      </c>
      <c r="S83" s="62">
        <v>90.35099210660789</v>
      </c>
      <c r="T83" s="62">
        <v>88.608228043766943</v>
      </c>
    </row>
    <row r="84" spans="1:20" x14ac:dyDescent="0.2">
      <c r="A84" t="s">
        <v>52</v>
      </c>
      <c r="B84" t="s">
        <v>145</v>
      </c>
      <c r="C84" t="s">
        <v>41</v>
      </c>
      <c r="D84" t="s">
        <v>146</v>
      </c>
      <c r="E84">
        <v>29</v>
      </c>
      <c r="F84" t="s">
        <v>98</v>
      </c>
      <c r="G84">
        <v>16</v>
      </c>
      <c r="H84">
        <v>2020</v>
      </c>
      <c r="I84">
        <v>27243.719462470999</v>
      </c>
      <c r="J84" t="s">
        <v>44</v>
      </c>
      <c r="K84">
        <v>4.3679999999999999E-7</v>
      </c>
      <c r="L84">
        <v>1.19000566612073E-2</v>
      </c>
      <c r="N84" s="44"/>
      <c r="O84" s="44"/>
      <c r="P84" t="s">
        <v>59</v>
      </c>
      <c r="Q84" t="s">
        <v>49</v>
      </c>
      <c r="R84">
        <v>29.096367285863515</v>
      </c>
      <c r="S84">
        <v>28.009909041121176</v>
      </c>
      <c r="T84">
        <v>27.147709283765014</v>
      </c>
    </row>
    <row r="85" spans="1:20" x14ac:dyDescent="0.2">
      <c r="A85" t="s">
        <v>52</v>
      </c>
      <c r="B85" t="s">
        <v>145</v>
      </c>
      <c r="C85" t="s">
        <v>41</v>
      </c>
      <c r="D85" t="s">
        <v>146</v>
      </c>
      <c r="E85">
        <v>29</v>
      </c>
      <c r="F85" t="s">
        <v>54</v>
      </c>
      <c r="G85">
        <v>19</v>
      </c>
      <c r="H85">
        <v>2020</v>
      </c>
      <c r="I85">
        <v>134027.62051726799</v>
      </c>
      <c r="J85" t="s">
        <v>44</v>
      </c>
      <c r="K85">
        <v>3.1200000000000001E-8</v>
      </c>
      <c r="L85">
        <v>4.1816617601387598E-3</v>
      </c>
      <c r="N85" s="44"/>
      <c r="O85" s="44"/>
      <c r="P85" t="s">
        <v>59</v>
      </c>
      <c r="Q85" t="s">
        <v>52</v>
      </c>
      <c r="R85">
        <v>35.141376702833838</v>
      </c>
      <c r="S85">
        <v>29.919061751796711</v>
      </c>
      <c r="T85">
        <v>26.202719311947877</v>
      </c>
    </row>
    <row r="86" spans="1:20" x14ac:dyDescent="0.2">
      <c r="A86" t="s">
        <v>52</v>
      </c>
      <c r="B86" t="s">
        <v>145</v>
      </c>
      <c r="C86" t="s">
        <v>41</v>
      </c>
      <c r="D86" t="s">
        <v>146</v>
      </c>
      <c r="E86">
        <v>29</v>
      </c>
      <c r="F86" t="s">
        <v>111</v>
      </c>
      <c r="G86">
        <v>26</v>
      </c>
      <c r="H86">
        <v>2020</v>
      </c>
      <c r="I86" s="67"/>
      <c r="J86" t="s">
        <v>44</v>
      </c>
      <c r="K86" s="67"/>
      <c r="L86">
        <v>0</v>
      </c>
      <c r="M86" s="68" t="s">
        <v>147</v>
      </c>
      <c r="N86" s="44"/>
      <c r="O86" s="44"/>
      <c r="P86" t="s">
        <v>59</v>
      </c>
      <c r="Q86" t="s">
        <v>55</v>
      </c>
      <c r="R86">
        <v>7.8618104579318171</v>
      </c>
      <c r="S86">
        <v>7.9828372974531501</v>
      </c>
      <c r="T86">
        <v>8.1164019940463792</v>
      </c>
    </row>
    <row r="87" spans="1:20" x14ac:dyDescent="0.2">
      <c r="A87" t="s">
        <v>52</v>
      </c>
      <c r="B87" t="s">
        <v>145</v>
      </c>
      <c r="C87" t="s">
        <v>41</v>
      </c>
      <c r="D87" t="s">
        <v>146</v>
      </c>
      <c r="E87">
        <v>29</v>
      </c>
      <c r="F87" t="s">
        <v>99</v>
      </c>
      <c r="G87">
        <v>31</v>
      </c>
      <c r="H87">
        <v>2020</v>
      </c>
      <c r="I87" s="67">
        <v>693.8852188326</v>
      </c>
      <c r="J87" t="s">
        <v>44</v>
      </c>
      <c r="K87" s="67">
        <v>6.5519999999999996E-5</v>
      </c>
      <c r="L87">
        <v>4.5463359537912001E-2</v>
      </c>
      <c r="M87" s="68" t="s">
        <v>147</v>
      </c>
      <c r="N87" s="44"/>
      <c r="O87" s="44"/>
      <c r="P87" t="s">
        <v>59</v>
      </c>
      <c r="Q87" t="s">
        <v>58</v>
      </c>
      <c r="R87">
        <v>1.0915089373904314</v>
      </c>
      <c r="S87">
        <v>1.0844235934789095</v>
      </c>
      <c r="T87">
        <v>1.0583939023541464</v>
      </c>
    </row>
    <row r="88" spans="1:20" x14ac:dyDescent="0.2">
      <c r="A88" t="s">
        <v>52</v>
      </c>
      <c r="B88" t="s">
        <v>145</v>
      </c>
      <c r="C88" t="s">
        <v>41</v>
      </c>
      <c r="D88" t="s">
        <v>146</v>
      </c>
      <c r="E88">
        <v>29</v>
      </c>
      <c r="F88" t="s">
        <v>100</v>
      </c>
      <c r="G88">
        <v>32</v>
      </c>
      <c r="H88">
        <v>2020</v>
      </c>
      <c r="I88">
        <v>0</v>
      </c>
      <c r="J88" t="s">
        <v>44</v>
      </c>
      <c r="K88">
        <v>6.9120000000000001E-6</v>
      </c>
      <c r="L88">
        <v>0</v>
      </c>
      <c r="N88" s="44"/>
      <c r="O88" s="44"/>
      <c r="P88" t="s">
        <v>59</v>
      </c>
      <c r="Q88" t="s">
        <v>61</v>
      </c>
      <c r="R88">
        <v>8.7814937721538075E-2</v>
      </c>
      <c r="S88">
        <v>9.2887623981949219E-2</v>
      </c>
      <c r="T88">
        <v>9.827551722181109E-2</v>
      </c>
    </row>
    <row r="89" spans="1:20" x14ac:dyDescent="0.2">
      <c r="A89" t="s">
        <v>52</v>
      </c>
      <c r="B89" t="s">
        <v>145</v>
      </c>
      <c r="C89" t="s">
        <v>41</v>
      </c>
      <c r="D89" t="s">
        <v>146</v>
      </c>
      <c r="E89">
        <v>29</v>
      </c>
      <c r="F89" t="s">
        <v>102</v>
      </c>
      <c r="G89">
        <v>35</v>
      </c>
      <c r="H89">
        <v>2020</v>
      </c>
      <c r="I89">
        <v>0</v>
      </c>
      <c r="J89" t="s">
        <v>44</v>
      </c>
      <c r="K89">
        <v>3.1200000000000001E-8</v>
      </c>
      <c r="L89">
        <v>0</v>
      </c>
      <c r="N89" s="44"/>
      <c r="O89" s="44"/>
      <c r="P89" t="s">
        <v>59</v>
      </c>
      <c r="Q89" t="s">
        <v>66</v>
      </c>
      <c r="R89">
        <v>0.102723362051411</v>
      </c>
      <c r="S89">
        <v>0.10294748832046481</v>
      </c>
      <c r="T89">
        <v>0.10413156377591135</v>
      </c>
    </row>
    <row r="90" spans="1:20" x14ac:dyDescent="0.2">
      <c r="A90" t="s">
        <v>52</v>
      </c>
      <c r="B90" t="s">
        <v>145</v>
      </c>
      <c r="C90" t="s">
        <v>41</v>
      </c>
      <c r="D90" t="s">
        <v>146</v>
      </c>
      <c r="E90">
        <v>29</v>
      </c>
      <c r="F90" t="s">
        <v>103</v>
      </c>
      <c r="G90">
        <v>39</v>
      </c>
      <c r="H90">
        <v>2020</v>
      </c>
      <c r="I90">
        <v>18173.7050881662</v>
      </c>
      <c r="J90" t="s">
        <v>44</v>
      </c>
      <c r="K90">
        <v>3.9199999999999997E-5</v>
      </c>
      <c r="L90">
        <v>0.71240923945611501</v>
      </c>
      <c r="N90" s="44"/>
      <c r="O90" s="44"/>
      <c r="P90" t="s">
        <v>59</v>
      </c>
      <c r="Q90" t="s">
        <v>68</v>
      </c>
      <c r="R90">
        <v>3.0307418379018221E-3</v>
      </c>
      <c r="S90">
        <v>2.9753795699175838E-3</v>
      </c>
      <c r="T90">
        <v>2.9551118735823682E-3</v>
      </c>
    </row>
    <row r="91" spans="1:20" x14ac:dyDescent="0.2">
      <c r="A91" t="s">
        <v>52</v>
      </c>
      <c r="B91" t="s">
        <v>145</v>
      </c>
      <c r="C91" t="s">
        <v>41</v>
      </c>
      <c r="D91" t="s">
        <v>146</v>
      </c>
      <c r="E91">
        <v>29</v>
      </c>
      <c r="F91" t="s">
        <v>149</v>
      </c>
      <c r="G91">
        <v>66</v>
      </c>
      <c r="H91">
        <v>2020</v>
      </c>
      <c r="I91" s="67">
        <v>4301.0456255704203</v>
      </c>
      <c r="J91" t="s">
        <v>44</v>
      </c>
      <c r="K91" s="67">
        <v>3.7489267588761899E-5</v>
      </c>
      <c r="L91">
        <v>0.16124305036848299</v>
      </c>
      <c r="M91" s="68" t="s">
        <v>147</v>
      </c>
      <c r="N91" s="44"/>
      <c r="O91" s="44"/>
      <c r="P91" t="s">
        <v>59</v>
      </c>
      <c r="Q91" t="s">
        <v>39</v>
      </c>
      <c r="R91">
        <v>33.001829513715521</v>
      </c>
      <c r="S91">
        <v>21.432893407216447</v>
      </c>
      <c r="T91">
        <v>17.704613815081903</v>
      </c>
    </row>
    <row r="92" spans="1:20" x14ac:dyDescent="0.2">
      <c r="A92" t="s">
        <v>52</v>
      </c>
      <c r="B92" t="s">
        <v>145</v>
      </c>
      <c r="C92" t="s">
        <v>41</v>
      </c>
      <c r="D92" t="s">
        <v>146</v>
      </c>
      <c r="E92">
        <v>29</v>
      </c>
      <c r="F92" t="s">
        <v>150</v>
      </c>
      <c r="G92">
        <v>253</v>
      </c>
      <c r="H92">
        <v>2020</v>
      </c>
      <c r="I92">
        <v>67488.600926355895</v>
      </c>
      <c r="J92" t="s">
        <v>44</v>
      </c>
      <c r="K92">
        <v>3.9199999999999997E-5</v>
      </c>
      <c r="L92">
        <v>2.64555315631315</v>
      </c>
      <c r="N92" s="44"/>
      <c r="O92" s="44"/>
      <c r="P92" t="s">
        <v>59</v>
      </c>
      <c r="Q92" t="s">
        <v>80</v>
      </c>
      <c r="R92">
        <v>1.1920688852210455</v>
      </c>
      <c r="S92">
        <v>1.2126529390807606</v>
      </c>
      <c r="T92">
        <v>1.2342031059861376</v>
      </c>
    </row>
    <row r="93" spans="1:20" x14ac:dyDescent="0.2">
      <c r="A93" t="s">
        <v>49</v>
      </c>
      <c r="B93" t="s">
        <v>137</v>
      </c>
      <c r="C93" t="s">
        <v>41</v>
      </c>
      <c r="D93" t="s">
        <v>151</v>
      </c>
      <c r="E93">
        <v>33</v>
      </c>
      <c r="F93" t="s">
        <v>43</v>
      </c>
      <c r="G93">
        <v>5</v>
      </c>
      <c r="H93">
        <v>2020</v>
      </c>
      <c r="I93" s="67">
        <v>1.1947160955468401</v>
      </c>
      <c r="J93" t="s">
        <v>44</v>
      </c>
      <c r="K93" s="67">
        <v>1.15443428356981E-7</v>
      </c>
      <c r="L93">
        <v>1.3792212198319399E-7</v>
      </c>
      <c r="M93" s="68" t="s">
        <v>147</v>
      </c>
      <c r="N93" s="44"/>
      <c r="O93" s="44"/>
      <c r="P93" t="s">
        <v>59</v>
      </c>
      <c r="Q93" t="s">
        <v>81</v>
      </c>
      <c r="R93">
        <v>1.4598229024898142</v>
      </c>
      <c r="S93">
        <v>0.66068874213258355</v>
      </c>
      <c r="T93">
        <v>0.44305687488678286</v>
      </c>
    </row>
    <row r="94" spans="1:20" x14ac:dyDescent="0.2">
      <c r="A94" t="s">
        <v>49</v>
      </c>
      <c r="B94" t="s">
        <v>137</v>
      </c>
      <c r="C94" t="s">
        <v>41</v>
      </c>
      <c r="D94" t="s">
        <v>151</v>
      </c>
      <c r="E94">
        <v>33</v>
      </c>
      <c r="F94" t="s">
        <v>47</v>
      </c>
      <c r="G94">
        <v>7</v>
      </c>
      <c r="H94">
        <v>2020</v>
      </c>
      <c r="I94">
        <v>8261.3613133934705</v>
      </c>
      <c r="J94" t="s">
        <v>44</v>
      </c>
      <c r="K94">
        <v>2.5579900953690799E-8</v>
      </c>
      <c r="L94">
        <v>2.1132480413925799E-4</v>
      </c>
      <c r="N94" s="44"/>
      <c r="O94" s="44"/>
      <c r="P94" t="s">
        <v>59</v>
      </c>
      <c r="Q94" t="s">
        <v>85</v>
      </c>
      <c r="R94">
        <v>9.530628433139972</v>
      </c>
      <c r="S94">
        <v>9.5657565863597949</v>
      </c>
      <c r="T94">
        <v>9.4649689453336965</v>
      </c>
    </row>
    <row r="95" spans="1:20" x14ac:dyDescent="0.2">
      <c r="A95" t="s">
        <v>49</v>
      </c>
      <c r="B95" t="s">
        <v>137</v>
      </c>
      <c r="C95" t="s">
        <v>41</v>
      </c>
      <c r="D95" t="s">
        <v>151</v>
      </c>
      <c r="E95">
        <v>33</v>
      </c>
      <c r="F95" t="s">
        <v>48</v>
      </c>
      <c r="G95">
        <v>8</v>
      </c>
      <c r="H95">
        <v>2020</v>
      </c>
      <c r="I95">
        <v>0</v>
      </c>
      <c r="J95" t="s">
        <v>44</v>
      </c>
      <c r="K95">
        <v>7.4799999999999995E-8</v>
      </c>
      <c r="L95">
        <v>0</v>
      </c>
      <c r="N95" s="44"/>
      <c r="O95" s="44"/>
      <c r="P95" t="s">
        <v>59</v>
      </c>
      <c r="Q95" t="s">
        <v>86</v>
      </c>
      <c r="R95">
        <v>3.11998368885208E-2</v>
      </c>
      <c r="S95">
        <v>3.1975945526975698E-2</v>
      </c>
      <c r="T95">
        <v>3.2645098135284101E-2</v>
      </c>
    </row>
    <row r="96" spans="1:20" x14ac:dyDescent="0.2">
      <c r="A96" t="s">
        <v>49</v>
      </c>
      <c r="B96" t="s">
        <v>137</v>
      </c>
      <c r="C96" t="s">
        <v>41</v>
      </c>
      <c r="D96" t="s">
        <v>151</v>
      </c>
      <c r="E96">
        <v>33</v>
      </c>
      <c r="F96" t="s">
        <v>51</v>
      </c>
      <c r="G96">
        <v>14</v>
      </c>
      <c r="H96">
        <v>2020</v>
      </c>
      <c r="I96" s="67">
        <v>91.029675593873904</v>
      </c>
      <c r="J96" t="s">
        <v>44</v>
      </c>
      <c r="K96" s="67">
        <v>6.5511257624258904E-7</v>
      </c>
      <c r="L96">
        <v>5.9634685292829901E-5</v>
      </c>
      <c r="M96" s="68" t="s">
        <v>147</v>
      </c>
      <c r="N96" s="44"/>
      <c r="O96" s="44"/>
      <c r="P96" t="s">
        <v>59</v>
      </c>
      <c r="Q96" t="s">
        <v>88</v>
      </c>
      <c r="R96">
        <v>0.59276139561809427</v>
      </c>
      <c r="S96">
        <v>0.59386972661539172</v>
      </c>
      <c r="T96">
        <v>0.59642155506088868</v>
      </c>
    </row>
    <row r="97" spans="1:20" x14ac:dyDescent="0.2">
      <c r="A97" t="s">
        <v>49</v>
      </c>
      <c r="B97" t="s">
        <v>137</v>
      </c>
      <c r="C97" t="s">
        <v>41</v>
      </c>
      <c r="D97" t="s">
        <v>151</v>
      </c>
      <c r="E97">
        <v>33</v>
      </c>
      <c r="F97" t="s">
        <v>74</v>
      </c>
      <c r="G97">
        <v>15</v>
      </c>
      <c r="H97">
        <v>2020</v>
      </c>
      <c r="I97" s="67">
        <v>25.734440454628299</v>
      </c>
      <c r="J97" t="s">
        <v>44</v>
      </c>
      <c r="K97" s="67">
        <v>1.8488919600398199E-6</v>
      </c>
      <c r="L97">
        <v>4.7580200052685702E-5</v>
      </c>
      <c r="M97" s="68" t="s">
        <v>147</v>
      </c>
      <c r="N97" s="44"/>
      <c r="O97" s="44"/>
      <c r="P97" s="62" t="s">
        <v>152</v>
      </c>
      <c r="Q97" s="62"/>
      <c r="R97" s="62">
        <v>119.19294339270343</v>
      </c>
      <c r="S97" s="62">
        <v>100.69287952265424</v>
      </c>
      <c r="T97" s="62">
        <v>92.206496079469403</v>
      </c>
    </row>
    <row r="98" spans="1:20" x14ac:dyDescent="0.2">
      <c r="A98" t="s">
        <v>49</v>
      </c>
      <c r="B98" t="s">
        <v>137</v>
      </c>
      <c r="C98" t="s">
        <v>41</v>
      </c>
      <c r="D98" t="s">
        <v>151</v>
      </c>
      <c r="E98">
        <v>33</v>
      </c>
      <c r="F98" t="s">
        <v>98</v>
      </c>
      <c r="G98">
        <v>16</v>
      </c>
      <c r="H98">
        <v>2020</v>
      </c>
      <c r="I98">
        <v>0</v>
      </c>
      <c r="J98" t="s">
        <v>44</v>
      </c>
      <c r="K98">
        <v>2.2250000000000001E-8</v>
      </c>
      <c r="L98">
        <v>0</v>
      </c>
      <c r="N98" s="44"/>
      <c r="O98" s="44"/>
      <c r="P98" t="s">
        <v>62</v>
      </c>
      <c r="Q98" t="s">
        <v>49</v>
      </c>
      <c r="R98">
        <v>3.300108161769975</v>
      </c>
      <c r="S98">
        <v>3.1813660013759959</v>
      </c>
      <c r="T98">
        <v>2.7819275715309306</v>
      </c>
    </row>
    <row r="99" spans="1:20" x14ac:dyDescent="0.2">
      <c r="A99" t="s">
        <v>49</v>
      </c>
      <c r="B99" t="s">
        <v>137</v>
      </c>
      <c r="C99" t="s">
        <v>41</v>
      </c>
      <c r="D99" t="s">
        <v>151</v>
      </c>
      <c r="E99">
        <v>33</v>
      </c>
      <c r="F99" t="s">
        <v>54</v>
      </c>
      <c r="G99">
        <v>19</v>
      </c>
      <c r="H99">
        <v>2020</v>
      </c>
      <c r="I99">
        <v>666278.838615046</v>
      </c>
      <c r="J99" t="s">
        <v>44</v>
      </c>
      <c r="K99">
        <v>4.4373029812687698E-9</v>
      </c>
      <c r="L99">
        <v>2.9564810769428401E-3</v>
      </c>
      <c r="N99" s="44"/>
      <c r="O99" s="44"/>
      <c r="P99" t="s">
        <v>62</v>
      </c>
      <c r="Q99" t="s">
        <v>52</v>
      </c>
      <c r="R99">
        <v>19.558814031567795</v>
      </c>
      <c r="S99">
        <v>18.171732771545781</v>
      </c>
      <c r="T99">
        <v>17.886947482809123</v>
      </c>
    </row>
    <row r="100" spans="1:20" x14ac:dyDescent="0.2">
      <c r="A100" t="s">
        <v>49</v>
      </c>
      <c r="B100" t="s">
        <v>137</v>
      </c>
      <c r="C100" t="s">
        <v>41</v>
      </c>
      <c r="D100" t="s">
        <v>151</v>
      </c>
      <c r="E100">
        <v>33</v>
      </c>
      <c r="F100" t="s">
        <v>138</v>
      </c>
      <c r="G100">
        <v>24</v>
      </c>
      <c r="H100">
        <v>2020</v>
      </c>
      <c r="I100">
        <v>48532.625192519903</v>
      </c>
      <c r="J100" t="s">
        <v>44</v>
      </c>
      <c r="K100">
        <v>2.7165790060791199E-7</v>
      </c>
      <c r="L100">
        <v>1.31842710707906E-2</v>
      </c>
      <c r="N100" s="44"/>
      <c r="O100" s="44"/>
      <c r="P100" t="s">
        <v>62</v>
      </c>
      <c r="Q100" t="s">
        <v>55</v>
      </c>
      <c r="R100">
        <v>11.372422126464178</v>
      </c>
      <c r="S100">
        <v>10.878300246724104</v>
      </c>
      <c r="T100">
        <v>10.91351223181548</v>
      </c>
    </row>
    <row r="101" spans="1:20" x14ac:dyDescent="0.2">
      <c r="A101" t="s">
        <v>49</v>
      </c>
      <c r="B101" t="s">
        <v>137</v>
      </c>
      <c r="C101" t="s">
        <v>41</v>
      </c>
      <c r="D101" t="s">
        <v>151</v>
      </c>
      <c r="E101">
        <v>33</v>
      </c>
      <c r="F101" t="s">
        <v>153</v>
      </c>
      <c r="G101">
        <v>25</v>
      </c>
      <c r="H101">
        <v>2020</v>
      </c>
      <c r="I101">
        <v>13302.597296258</v>
      </c>
      <c r="J101" t="s">
        <v>44</v>
      </c>
      <c r="K101">
        <v>1.4173455683891101E-7</v>
      </c>
      <c r="L101">
        <v>1.88543773259162E-3</v>
      </c>
      <c r="N101" s="44"/>
      <c r="O101" s="44"/>
      <c r="P101" t="s">
        <v>62</v>
      </c>
      <c r="Q101" t="s">
        <v>58</v>
      </c>
      <c r="R101">
        <v>6.2197242922792135</v>
      </c>
      <c r="S101">
        <v>5.7844709622807553</v>
      </c>
      <c r="T101">
        <v>5.6761542909647122</v>
      </c>
    </row>
    <row r="102" spans="1:20" x14ac:dyDescent="0.2">
      <c r="A102" t="s">
        <v>49</v>
      </c>
      <c r="B102" t="s">
        <v>137</v>
      </c>
      <c r="C102" t="s">
        <v>41</v>
      </c>
      <c r="D102" t="s">
        <v>151</v>
      </c>
      <c r="E102">
        <v>33</v>
      </c>
      <c r="F102" t="s">
        <v>111</v>
      </c>
      <c r="G102">
        <v>26</v>
      </c>
      <c r="H102">
        <v>2020</v>
      </c>
      <c r="I102">
        <v>0</v>
      </c>
      <c r="J102" t="s">
        <v>44</v>
      </c>
      <c r="K102">
        <v>2.2250000000000001E-8</v>
      </c>
      <c r="L102">
        <v>0</v>
      </c>
      <c r="N102" s="44"/>
      <c r="O102" s="44"/>
      <c r="P102" t="s">
        <v>62</v>
      </c>
      <c r="Q102" t="s">
        <v>61</v>
      </c>
      <c r="R102">
        <v>2.4067307773240811</v>
      </c>
      <c r="S102">
        <v>2.3862928723558152</v>
      </c>
      <c r="T102">
        <v>2.4999470463001181</v>
      </c>
    </row>
    <row r="103" spans="1:20" x14ac:dyDescent="0.2">
      <c r="A103" t="s">
        <v>49</v>
      </c>
      <c r="B103" t="s">
        <v>137</v>
      </c>
      <c r="C103" t="s">
        <v>41</v>
      </c>
      <c r="D103" t="s">
        <v>151</v>
      </c>
      <c r="E103">
        <v>33</v>
      </c>
      <c r="F103" t="s">
        <v>154</v>
      </c>
      <c r="G103">
        <v>27</v>
      </c>
      <c r="H103">
        <v>2020</v>
      </c>
      <c r="I103">
        <v>0</v>
      </c>
      <c r="J103" t="s">
        <v>44</v>
      </c>
      <c r="K103">
        <v>0</v>
      </c>
      <c r="L103">
        <v>0</v>
      </c>
      <c r="N103" s="44"/>
      <c r="O103" s="44"/>
      <c r="P103" t="s">
        <v>62</v>
      </c>
      <c r="Q103" t="s">
        <v>66</v>
      </c>
      <c r="R103">
        <v>0.78371411301847571</v>
      </c>
      <c r="S103">
        <v>0.62761507756523494</v>
      </c>
      <c r="T103">
        <v>0.60378952571102107</v>
      </c>
    </row>
    <row r="104" spans="1:20" x14ac:dyDescent="0.2">
      <c r="A104" t="s">
        <v>49</v>
      </c>
      <c r="B104" t="s">
        <v>137</v>
      </c>
      <c r="C104" t="s">
        <v>41</v>
      </c>
      <c r="D104" t="s">
        <v>151</v>
      </c>
      <c r="E104">
        <v>33</v>
      </c>
      <c r="F104" t="s">
        <v>99</v>
      </c>
      <c r="G104">
        <v>31</v>
      </c>
      <c r="H104">
        <v>2020</v>
      </c>
      <c r="I104" s="67">
        <v>0</v>
      </c>
      <c r="J104" t="s">
        <v>44</v>
      </c>
      <c r="K104" s="67">
        <v>0</v>
      </c>
      <c r="L104">
        <v>0</v>
      </c>
      <c r="M104" s="68" t="s">
        <v>147</v>
      </c>
      <c r="N104" s="44"/>
      <c r="O104" s="44"/>
      <c r="P104" t="s">
        <v>62</v>
      </c>
      <c r="Q104" t="s">
        <v>68</v>
      </c>
      <c r="R104">
        <v>0.74616478931117902</v>
      </c>
      <c r="S104">
        <v>0.257542895557408</v>
      </c>
      <c r="T104">
        <v>0.13514199632581961</v>
      </c>
    </row>
    <row r="105" spans="1:20" x14ac:dyDescent="0.2">
      <c r="A105" t="s">
        <v>49</v>
      </c>
      <c r="B105" t="s">
        <v>137</v>
      </c>
      <c r="C105" t="s">
        <v>41</v>
      </c>
      <c r="D105" t="s">
        <v>151</v>
      </c>
      <c r="E105">
        <v>33</v>
      </c>
      <c r="F105" t="s">
        <v>57</v>
      </c>
      <c r="G105">
        <v>34</v>
      </c>
      <c r="H105">
        <v>2020</v>
      </c>
      <c r="I105" s="67">
        <v>4816.7330859334497</v>
      </c>
      <c r="J105" t="s">
        <v>44</v>
      </c>
      <c r="K105" s="67">
        <v>4.1119172027433003E-8</v>
      </c>
      <c r="L105">
        <v>1.98060076370726E-4</v>
      </c>
      <c r="M105" s="68" t="s">
        <v>147</v>
      </c>
      <c r="N105" s="44"/>
      <c r="O105" s="44"/>
      <c r="P105" t="s">
        <v>62</v>
      </c>
      <c r="Q105" t="s">
        <v>155</v>
      </c>
      <c r="R105">
        <v>13.675027595345197</v>
      </c>
      <c r="S105">
        <v>14.632896816267337</v>
      </c>
      <c r="T105">
        <v>14.88713215430279</v>
      </c>
    </row>
    <row r="106" spans="1:20" x14ac:dyDescent="0.2">
      <c r="A106" t="s">
        <v>49</v>
      </c>
      <c r="B106" t="s">
        <v>137</v>
      </c>
      <c r="C106" t="s">
        <v>41</v>
      </c>
      <c r="D106" t="s">
        <v>151</v>
      </c>
      <c r="E106">
        <v>33</v>
      </c>
      <c r="F106" t="s">
        <v>103</v>
      </c>
      <c r="G106">
        <v>39</v>
      </c>
      <c r="H106">
        <v>2020</v>
      </c>
      <c r="I106" s="67">
        <v>190917.39713086199</v>
      </c>
      <c r="J106" t="s">
        <v>44</v>
      </c>
      <c r="K106" s="67">
        <v>1.3313235054220001E-7</v>
      </c>
      <c r="L106">
        <v>2.5417281839430299E-2</v>
      </c>
      <c r="M106" s="68" t="s">
        <v>147</v>
      </c>
      <c r="N106" s="44"/>
      <c r="O106" s="44"/>
      <c r="P106" t="s">
        <v>62</v>
      </c>
      <c r="Q106" t="s">
        <v>39</v>
      </c>
      <c r="R106">
        <v>53.015908644082209</v>
      </c>
      <c r="S106">
        <v>52.244870546327533</v>
      </c>
      <c r="T106">
        <v>52.25688786458899</v>
      </c>
    </row>
    <row r="107" spans="1:20" x14ac:dyDescent="0.2">
      <c r="A107" t="s">
        <v>49</v>
      </c>
      <c r="B107" t="s">
        <v>137</v>
      </c>
      <c r="C107" t="s">
        <v>41</v>
      </c>
      <c r="D107" t="s">
        <v>151</v>
      </c>
      <c r="E107">
        <v>33</v>
      </c>
      <c r="F107" t="s">
        <v>156</v>
      </c>
      <c r="G107">
        <v>40</v>
      </c>
      <c r="H107">
        <v>2020</v>
      </c>
      <c r="I107">
        <v>0</v>
      </c>
      <c r="J107" t="s">
        <v>44</v>
      </c>
      <c r="K107">
        <v>0</v>
      </c>
      <c r="L107">
        <v>0</v>
      </c>
      <c r="N107" s="44"/>
      <c r="O107" s="44"/>
      <c r="P107" t="s">
        <v>62</v>
      </c>
      <c r="Q107" t="s">
        <v>80</v>
      </c>
      <c r="R107">
        <v>0.64626603233096125</v>
      </c>
      <c r="S107">
        <v>0.64424965238167042</v>
      </c>
      <c r="T107">
        <v>0.6423517421937367</v>
      </c>
    </row>
    <row r="108" spans="1:20" x14ac:dyDescent="0.2">
      <c r="A108" t="s">
        <v>49</v>
      </c>
      <c r="B108" t="s">
        <v>137</v>
      </c>
      <c r="C108" t="s">
        <v>41</v>
      </c>
      <c r="D108" t="s">
        <v>151</v>
      </c>
      <c r="E108">
        <v>33</v>
      </c>
      <c r="F108" t="s">
        <v>122</v>
      </c>
      <c r="G108">
        <v>52</v>
      </c>
      <c r="H108">
        <v>2020</v>
      </c>
      <c r="I108">
        <v>90944.239646997303</v>
      </c>
      <c r="J108" t="s">
        <v>44</v>
      </c>
      <c r="K108">
        <v>3.0839284903977398E-8</v>
      </c>
      <c r="L108">
        <v>2.8046553168493498E-3</v>
      </c>
      <c r="N108" s="44"/>
      <c r="O108" s="44"/>
      <c r="P108" t="s">
        <v>62</v>
      </c>
      <c r="Q108" t="s">
        <v>81</v>
      </c>
      <c r="R108">
        <v>147.00504202814489</v>
      </c>
      <c r="S108">
        <v>124.06545040921795</v>
      </c>
      <c r="T108">
        <v>93.140462168448877</v>
      </c>
    </row>
    <row r="109" spans="1:20" x14ac:dyDescent="0.2">
      <c r="A109" t="s">
        <v>49</v>
      </c>
      <c r="B109" t="s">
        <v>137</v>
      </c>
      <c r="C109" t="s">
        <v>41</v>
      </c>
      <c r="D109" t="s">
        <v>151</v>
      </c>
      <c r="E109">
        <v>33</v>
      </c>
      <c r="F109" t="s">
        <v>157</v>
      </c>
      <c r="G109">
        <v>56</v>
      </c>
      <c r="H109">
        <v>2020</v>
      </c>
      <c r="I109">
        <v>0</v>
      </c>
      <c r="J109" t="s">
        <v>44</v>
      </c>
      <c r="K109">
        <v>1.9755694444444402E-6</v>
      </c>
      <c r="L109">
        <v>0</v>
      </c>
      <c r="N109" s="44"/>
      <c r="O109" s="44"/>
      <c r="P109" t="s">
        <v>62</v>
      </c>
      <c r="Q109" t="s">
        <v>85</v>
      </c>
      <c r="R109">
        <v>125.90109682610142</v>
      </c>
      <c r="S109">
        <v>126.39406022396626</v>
      </c>
      <c r="T109">
        <v>127.9558062567621</v>
      </c>
    </row>
    <row r="110" spans="1:20" x14ac:dyDescent="0.2">
      <c r="A110" t="s">
        <v>49</v>
      </c>
      <c r="B110" t="s">
        <v>137</v>
      </c>
      <c r="C110" t="s">
        <v>41</v>
      </c>
      <c r="D110" t="s">
        <v>151</v>
      </c>
      <c r="E110">
        <v>33</v>
      </c>
      <c r="F110" t="s">
        <v>158</v>
      </c>
      <c r="G110">
        <v>58</v>
      </c>
      <c r="H110">
        <v>2020</v>
      </c>
      <c r="I110" s="67">
        <v>0</v>
      </c>
      <c r="J110" t="s">
        <v>44</v>
      </c>
      <c r="K110" s="67">
        <v>0</v>
      </c>
      <c r="L110">
        <v>0</v>
      </c>
      <c r="M110" s="68" t="s">
        <v>147</v>
      </c>
      <c r="N110" s="44"/>
      <c r="O110" s="44"/>
      <c r="P110" t="s">
        <v>62</v>
      </c>
      <c r="Q110" t="s">
        <v>86</v>
      </c>
      <c r="R110">
        <v>299.68536007017707</v>
      </c>
      <c r="S110">
        <v>303.74719077784727</v>
      </c>
      <c r="T110">
        <v>308.69372303823172</v>
      </c>
    </row>
    <row r="111" spans="1:20" x14ac:dyDescent="0.2">
      <c r="A111" t="s">
        <v>49</v>
      </c>
      <c r="B111" t="s">
        <v>137</v>
      </c>
      <c r="C111" t="s">
        <v>41</v>
      </c>
      <c r="D111" t="s">
        <v>151</v>
      </c>
      <c r="E111">
        <v>33</v>
      </c>
      <c r="F111" t="s">
        <v>159</v>
      </c>
      <c r="G111">
        <v>61</v>
      </c>
      <c r="H111">
        <v>2020</v>
      </c>
      <c r="I111" s="67">
        <v>27.393757087492101</v>
      </c>
      <c r="J111" t="s">
        <v>44</v>
      </c>
      <c r="K111" s="67">
        <v>6.3171402670858698E-7</v>
      </c>
      <c r="L111">
        <v>1.7305020596416501E-5</v>
      </c>
      <c r="M111" s="68" t="s">
        <v>147</v>
      </c>
      <c r="N111" s="44"/>
      <c r="O111" s="44"/>
      <c r="P111" t="s">
        <v>62</v>
      </c>
      <c r="Q111" t="s">
        <v>88</v>
      </c>
      <c r="R111">
        <v>6.4089076803922289</v>
      </c>
      <c r="S111">
        <v>6.1981696857321253</v>
      </c>
      <c r="T111">
        <v>6.1466432300046083</v>
      </c>
    </row>
    <row r="112" spans="1:20" x14ac:dyDescent="0.2">
      <c r="A112" t="s">
        <v>49</v>
      </c>
      <c r="B112" t="s">
        <v>137</v>
      </c>
      <c r="C112" t="s">
        <v>41</v>
      </c>
      <c r="D112" t="s">
        <v>151</v>
      </c>
      <c r="E112">
        <v>33</v>
      </c>
      <c r="F112" t="s">
        <v>160</v>
      </c>
      <c r="G112">
        <v>67</v>
      </c>
      <c r="H112">
        <v>2020</v>
      </c>
      <c r="I112" s="67">
        <v>7170.4096933783103</v>
      </c>
      <c r="J112" t="s">
        <v>44</v>
      </c>
      <c r="K112" s="67">
        <v>3.1058800749074099E-8</v>
      </c>
      <c r="L112">
        <v>2.22704325955866E-4</v>
      </c>
      <c r="M112" s="68" t="s">
        <v>147</v>
      </c>
      <c r="N112" s="44"/>
      <c r="O112" s="44"/>
      <c r="P112" s="62" t="s">
        <v>161</v>
      </c>
      <c r="Q112" s="62"/>
      <c r="R112" s="62">
        <v>690.7252871683088</v>
      </c>
      <c r="S112" s="62">
        <v>669.21420893914524</v>
      </c>
      <c r="T112" s="62">
        <v>644.22042659999011</v>
      </c>
    </row>
    <row r="113" spans="1:15" x14ac:dyDescent="0.2">
      <c r="A113" t="s">
        <v>49</v>
      </c>
      <c r="B113" t="s">
        <v>137</v>
      </c>
      <c r="C113" t="s">
        <v>41</v>
      </c>
      <c r="D113" t="s">
        <v>151</v>
      </c>
      <c r="E113">
        <v>33</v>
      </c>
      <c r="F113" t="s">
        <v>162</v>
      </c>
      <c r="G113">
        <v>282</v>
      </c>
      <c r="H113">
        <v>2020</v>
      </c>
      <c r="I113" s="67">
        <v>1.7622273319836499</v>
      </c>
      <c r="J113" t="s">
        <v>44</v>
      </c>
      <c r="K113" s="67">
        <v>1.02601636004583E-6</v>
      </c>
      <c r="L113">
        <v>1.80807407273514E-6</v>
      </c>
      <c r="M113" s="68" t="s">
        <v>147</v>
      </c>
      <c r="N113" s="44"/>
      <c r="O113" s="44"/>
    </row>
    <row r="114" spans="1:15" x14ac:dyDescent="0.2">
      <c r="A114" t="s">
        <v>39</v>
      </c>
      <c r="B114" t="s">
        <v>134</v>
      </c>
      <c r="C114" t="s">
        <v>41</v>
      </c>
      <c r="D114" t="s">
        <v>163</v>
      </c>
      <c r="E114">
        <v>35</v>
      </c>
      <c r="F114" t="s">
        <v>43</v>
      </c>
      <c r="G114">
        <v>5</v>
      </c>
      <c r="H114">
        <v>2020</v>
      </c>
      <c r="I114">
        <v>0</v>
      </c>
      <c r="J114" t="s">
        <v>44</v>
      </c>
      <c r="K114">
        <v>1.0080000000089499E-5</v>
      </c>
      <c r="L114">
        <v>0</v>
      </c>
      <c r="N114" s="44"/>
      <c r="O114" s="44"/>
    </row>
    <row r="115" spans="1:15" x14ac:dyDescent="0.2">
      <c r="A115" t="s">
        <v>39</v>
      </c>
      <c r="B115" t="s">
        <v>134</v>
      </c>
      <c r="C115" t="s">
        <v>41</v>
      </c>
      <c r="D115" t="s">
        <v>163</v>
      </c>
      <c r="E115">
        <v>35</v>
      </c>
      <c r="F115" t="s">
        <v>47</v>
      </c>
      <c r="G115">
        <v>7</v>
      </c>
      <c r="H115">
        <v>2020</v>
      </c>
      <c r="I115">
        <v>964.14152512898397</v>
      </c>
      <c r="J115" t="s">
        <v>44</v>
      </c>
      <c r="K115">
        <v>6.91199999879232E-6</v>
      </c>
      <c r="L115">
        <v>6.66414622052716E-3</v>
      </c>
      <c r="N115" s="44"/>
      <c r="O115" s="44"/>
    </row>
    <row r="116" spans="1:15" x14ac:dyDescent="0.2">
      <c r="A116" t="s">
        <v>39</v>
      </c>
      <c r="B116" t="s">
        <v>134</v>
      </c>
      <c r="C116" t="s">
        <v>41</v>
      </c>
      <c r="D116" t="s">
        <v>163</v>
      </c>
      <c r="E116">
        <v>35</v>
      </c>
      <c r="F116" t="s">
        <v>48</v>
      </c>
      <c r="G116">
        <v>8</v>
      </c>
      <c r="H116">
        <v>2020</v>
      </c>
      <c r="I116">
        <v>0</v>
      </c>
      <c r="J116" t="s">
        <v>44</v>
      </c>
      <c r="K116">
        <v>6.9120000000000001E-6</v>
      </c>
      <c r="L116">
        <v>0</v>
      </c>
      <c r="N116" s="44"/>
      <c r="O116" s="44"/>
    </row>
    <row r="117" spans="1:15" x14ac:dyDescent="0.2">
      <c r="A117" t="s">
        <v>39</v>
      </c>
      <c r="B117" t="s">
        <v>134</v>
      </c>
      <c r="C117" t="s">
        <v>41</v>
      </c>
      <c r="D117" t="s">
        <v>163</v>
      </c>
      <c r="E117">
        <v>35</v>
      </c>
      <c r="F117" t="s">
        <v>51</v>
      </c>
      <c r="G117">
        <v>14</v>
      </c>
      <c r="H117">
        <v>2020</v>
      </c>
      <c r="I117">
        <v>956.30865814892604</v>
      </c>
      <c r="J117" t="s">
        <v>44</v>
      </c>
      <c r="K117">
        <v>1.00799999989216E-5</v>
      </c>
      <c r="L117">
        <v>9.63959127310989E-3</v>
      </c>
      <c r="N117" s="44"/>
      <c r="O117" s="44"/>
    </row>
    <row r="118" spans="1:15" x14ac:dyDescent="0.2">
      <c r="A118" t="s">
        <v>39</v>
      </c>
      <c r="B118" t="s">
        <v>134</v>
      </c>
      <c r="C118" t="s">
        <v>41</v>
      </c>
      <c r="D118" t="s">
        <v>163</v>
      </c>
      <c r="E118">
        <v>35</v>
      </c>
      <c r="F118" t="s">
        <v>74</v>
      </c>
      <c r="G118">
        <v>15</v>
      </c>
      <c r="H118">
        <v>2020</v>
      </c>
      <c r="I118">
        <v>878.95237723885305</v>
      </c>
      <c r="J118" t="s">
        <v>44</v>
      </c>
      <c r="K118">
        <v>1.00800000004091E-5</v>
      </c>
      <c r="L118">
        <v>8.8598399629272202E-3</v>
      </c>
      <c r="N118" s="44"/>
      <c r="O118" s="44"/>
    </row>
    <row r="119" spans="1:15" x14ac:dyDescent="0.2">
      <c r="A119" t="s">
        <v>39</v>
      </c>
      <c r="B119" t="s">
        <v>134</v>
      </c>
      <c r="C119" t="s">
        <v>41</v>
      </c>
      <c r="D119" t="s">
        <v>163</v>
      </c>
      <c r="E119">
        <v>35</v>
      </c>
      <c r="F119" t="s">
        <v>54</v>
      </c>
      <c r="G119">
        <v>19</v>
      </c>
      <c r="H119">
        <v>2020</v>
      </c>
      <c r="I119">
        <v>132969.71433898099</v>
      </c>
      <c r="J119" t="s">
        <v>44</v>
      </c>
      <c r="K119">
        <v>3.1200000000000001E-8</v>
      </c>
      <c r="L119">
        <v>4.1486550873762098E-3</v>
      </c>
      <c r="N119" s="44"/>
      <c r="O119" s="44"/>
    </row>
    <row r="120" spans="1:15" x14ac:dyDescent="0.2">
      <c r="A120" t="s">
        <v>49</v>
      </c>
      <c r="B120" t="s">
        <v>137</v>
      </c>
      <c r="C120" t="s">
        <v>41</v>
      </c>
      <c r="D120" t="s">
        <v>163</v>
      </c>
      <c r="E120">
        <v>35</v>
      </c>
      <c r="F120" t="s">
        <v>153</v>
      </c>
      <c r="G120">
        <v>25</v>
      </c>
      <c r="H120">
        <v>2020</v>
      </c>
      <c r="I120">
        <v>3293.2493232612401</v>
      </c>
      <c r="J120" t="s">
        <v>44</v>
      </c>
      <c r="K120">
        <v>2.2677529094225799E-7</v>
      </c>
      <c r="L120">
        <v>7.4682757342796205E-4</v>
      </c>
      <c r="N120" s="44"/>
      <c r="O120" s="44"/>
    </row>
    <row r="121" spans="1:15" x14ac:dyDescent="0.2">
      <c r="A121" t="s">
        <v>39</v>
      </c>
      <c r="B121" t="s">
        <v>134</v>
      </c>
      <c r="C121" t="s">
        <v>41</v>
      </c>
      <c r="D121" t="s">
        <v>163</v>
      </c>
      <c r="E121">
        <v>35</v>
      </c>
      <c r="F121" t="s">
        <v>102</v>
      </c>
      <c r="G121">
        <v>35</v>
      </c>
      <c r="H121">
        <v>2020</v>
      </c>
      <c r="I121">
        <v>0</v>
      </c>
      <c r="J121" t="s">
        <v>44</v>
      </c>
      <c r="K121">
        <v>3.1200000000000001E-8</v>
      </c>
      <c r="L121">
        <v>0</v>
      </c>
      <c r="N121" s="44"/>
      <c r="O121" s="44"/>
    </row>
    <row r="122" spans="1:15" x14ac:dyDescent="0.2">
      <c r="A122" t="s">
        <v>39</v>
      </c>
      <c r="B122" t="s">
        <v>134</v>
      </c>
      <c r="C122" t="s">
        <v>41</v>
      </c>
      <c r="D122" t="s">
        <v>164</v>
      </c>
      <c r="E122">
        <v>36</v>
      </c>
      <c r="F122" t="s">
        <v>43</v>
      </c>
      <c r="G122">
        <v>5</v>
      </c>
      <c r="H122">
        <v>2020</v>
      </c>
      <c r="I122">
        <v>0</v>
      </c>
      <c r="J122" t="s">
        <v>44</v>
      </c>
      <c r="K122">
        <v>1.0080000000089499E-5</v>
      </c>
      <c r="L122">
        <v>0</v>
      </c>
      <c r="N122" s="44"/>
      <c r="O122" s="44"/>
    </row>
    <row r="123" spans="1:15" x14ac:dyDescent="0.2">
      <c r="A123" t="s">
        <v>39</v>
      </c>
      <c r="B123" t="s">
        <v>134</v>
      </c>
      <c r="C123" t="s">
        <v>41</v>
      </c>
      <c r="D123" t="s">
        <v>164</v>
      </c>
      <c r="E123">
        <v>36</v>
      </c>
      <c r="F123" t="s">
        <v>47</v>
      </c>
      <c r="G123">
        <v>7</v>
      </c>
      <c r="H123">
        <v>2020</v>
      </c>
      <c r="I123">
        <v>0</v>
      </c>
      <c r="J123" t="s">
        <v>44</v>
      </c>
      <c r="K123">
        <v>6.91199999879232E-6</v>
      </c>
      <c r="L123">
        <v>0</v>
      </c>
      <c r="N123" s="44"/>
      <c r="O123" s="44"/>
    </row>
    <row r="124" spans="1:15" x14ac:dyDescent="0.2">
      <c r="A124" t="s">
        <v>39</v>
      </c>
      <c r="B124" t="s">
        <v>134</v>
      </c>
      <c r="C124" t="s">
        <v>41</v>
      </c>
      <c r="D124" t="s">
        <v>164</v>
      </c>
      <c r="E124">
        <v>36</v>
      </c>
      <c r="F124" t="s">
        <v>48</v>
      </c>
      <c r="G124">
        <v>8</v>
      </c>
      <c r="H124">
        <v>2020</v>
      </c>
      <c r="I124">
        <v>0</v>
      </c>
      <c r="J124" t="s">
        <v>44</v>
      </c>
      <c r="K124">
        <v>6.9120000000000001E-6</v>
      </c>
      <c r="L124">
        <v>0</v>
      </c>
      <c r="N124" s="44"/>
      <c r="O124" s="44"/>
    </row>
    <row r="125" spans="1:15" x14ac:dyDescent="0.2">
      <c r="A125" t="s">
        <v>39</v>
      </c>
      <c r="B125" t="s">
        <v>134</v>
      </c>
      <c r="C125" t="s">
        <v>41</v>
      </c>
      <c r="D125" t="s">
        <v>164</v>
      </c>
      <c r="E125">
        <v>36</v>
      </c>
      <c r="F125" t="s">
        <v>51</v>
      </c>
      <c r="G125">
        <v>14</v>
      </c>
      <c r="H125">
        <v>2020</v>
      </c>
      <c r="I125">
        <v>0</v>
      </c>
      <c r="J125" t="s">
        <v>44</v>
      </c>
      <c r="K125">
        <v>1.00799999989216E-5</v>
      </c>
      <c r="L125">
        <v>0</v>
      </c>
      <c r="N125" s="44"/>
      <c r="O125" s="44"/>
    </row>
    <row r="126" spans="1:15" x14ac:dyDescent="0.2">
      <c r="A126" t="s">
        <v>39</v>
      </c>
      <c r="B126" t="s">
        <v>134</v>
      </c>
      <c r="C126" t="s">
        <v>41</v>
      </c>
      <c r="D126" t="s">
        <v>164</v>
      </c>
      <c r="E126">
        <v>36</v>
      </c>
      <c r="F126" t="s">
        <v>54</v>
      </c>
      <c r="G126">
        <v>19</v>
      </c>
      <c r="H126">
        <v>2020</v>
      </c>
      <c r="I126">
        <v>40.330257328436197</v>
      </c>
      <c r="J126" t="s">
        <v>44</v>
      </c>
      <c r="K126">
        <v>3.1200000000000001E-8</v>
      </c>
      <c r="L126">
        <v>1.2583040286472099E-6</v>
      </c>
      <c r="N126" s="44"/>
      <c r="O126" s="44"/>
    </row>
    <row r="127" spans="1:15" x14ac:dyDescent="0.2">
      <c r="A127" t="s">
        <v>49</v>
      </c>
      <c r="B127" t="s">
        <v>165</v>
      </c>
      <c r="C127" t="s">
        <v>41</v>
      </c>
      <c r="D127" t="s">
        <v>166</v>
      </c>
      <c r="E127">
        <v>37</v>
      </c>
      <c r="F127" t="s">
        <v>51</v>
      </c>
      <c r="G127">
        <v>14</v>
      </c>
      <c r="H127">
        <v>2020</v>
      </c>
      <c r="I127">
        <v>8191.3391670823203</v>
      </c>
      <c r="J127" t="s">
        <v>44</v>
      </c>
      <c r="K127">
        <v>9.0524045485187896E-7</v>
      </c>
      <c r="L127">
        <v>7.4151315934556103E-3</v>
      </c>
      <c r="N127" s="44"/>
      <c r="O127" s="44"/>
    </row>
    <row r="128" spans="1:15" x14ac:dyDescent="0.2">
      <c r="A128" t="s">
        <v>49</v>
      </c>
      <c r="B128" t="s">
        <v>165</v>
      </c>
      <c r="C128" t="s">
        <v>41</v>
      </c>
      <c r="D128" t="s">
        <v>166</v>
      </c>
      <c r="E128">
        <v>37</v>
      </c>
      <c r="F128" t="s">
        <v>74</v>
      </c>
      <c r="G128">
        <v>15</v>
      </c>
      <c r="H128">
        <v>2020</v>
      </c>
      <c r="I128">
        <v>0.26557351466521101</v>
      </c>
      <c r="J128" t="s">
        <v>44</v>
      </c>
      <c r="K128">
        <v>8.0868147312035297E-6</v>
      </c>
      <c r="L128">
        <v>2.1476438106121298E-6</v>
      </c>
      <c r="N128" s="44"/>
      <c r="O128" s="44"/>
    </row>
    <row r="129" spans="1:15" x14ac:dyDescent="0.2">
      <c r="A129" t="s">
        <v>49</v>
      </c>
      <c r="B129" t="s">
        <v>165</v>
      </c>
      <c r="C129" t="s">
        <v>41</v>
      </c>
      <c r="D129" t="s">
        <v>166</v>
      </c>
      <c r="E129">
        <v>37</v>
      </c>
      <c r="F129" t="s">
        <v>98</v>
      </c>
      <c r="G129">
        <v>16</v>
      </c>
      <c r="H129">
        <v>2020</v>
      </c>
      <c r="I129">
        <v>504.94169879298897</v>
      </c>
      <c r="J129" t="s">
        <v>44</v>
      </c>
      <c r="K129">
        <v>8.9805600689358292E-9</v>
      </c>
      <c r="L129">
        <v>4.5346592573209398E-6</v>
      </c>
      <c r="N129" s="44"/>
      <c r="O129" s="44"/>
    </row>
    <row r="130" spans="1:15" x14ac:dyDescent="0.2">
      <c r="A130" t="s">
        <v>49</v>
      </c>
      <c r="B130" t="s">
        <v>165</v>
      </c>
      <c r="C130" t="s">
        <v>41</v>
      </c>
      <c r="D130" t="s">
        <v>166</v>
      </c>
      <c r="E130">
        <v>37</v>
      </c>
      <c r="F130" t="s">
        <v>167</v>
      </c>
      <c r="G130">
        <v>17</v>
      </c>
      <c r="H130">
        <v>2020</v>
      </c>
      <c r="I130">
        <v>0</v>
      </c>
      <c r="J130" t="s">
        <v>44</v>
      </c>
      <c r="K130">
        <v>0</v>
      </c>
      <c r="L130">
        <v>0</v>
      </c>
      <c r="N130" s="44"/>
      <c r="O130" s="44"/>
    </row>
    <row r="131" spans="1:15" x14ac:dyDescent="0.2">
      <c r="A131" t="s">
        <v>49</v>
      </c>
      <c r="B131" t="s">
        <v>165</v>
      </c>
      <c r="C131" t="s">
        <v>41</v>
      </c>
      <c r="D131" t="s">
        <v>166</v>
      </c>
      <c r="E131">
        <v>37</v>
      </c>
      <c r="F131" t="s">
        <v>168</v>
      </c>
      <c r="G131">
        <v>18</v>
      </c>
      <c r="H131">
        <v>2020</v>
      </c>
      <c r="I131">
        <v>2445.0016988317002</v>
      </c>
      <c r="J131" t="s">
        <v>44</v>
      </c>
      <c r="K131">
        <v>6.0349363658702297E-7</v>
      </c>
      <c r="L131">
        <v>1.47554296668939E-3</v>
      </c>
      <c r="N131" s="44"/>
      <c r="O131" s="44"/>
    </row>
    <row r="132" spans="1:15" x14ac:dyDescent="0.2">
      <c r="A132" t="s">
        <v>49</v>
      </c>
      <c r="B132" t="s">
        <v>165</v>
      </c>
      <c r="C132" t="s">
        <v>41</v>
      </c>
      <c r="D132" t="s">
        <v>166</v>
      </c>
      <c r="E132">
        <v>37</v>
      </c>
      <c r="F132" t="s">
        <v>54</v>
      </c>
      <c r="G132">
        <v>19</v>
      </c>
      <c r="H132">
        <v>2020</v>
      </c>
      <c r="I132">
        <v>45623.665382205101</v>
      </c>
      <c r="J132" t="s">
        <v>44</v>
      </c>
      <c r="K132">
        <v>8.9805600689358292E-9</v>
      </c>
      <c r="L132">
        <v>4.0972606752992101E-4</v>
      </c>
      <c r="N132" s="44"/>
      <c r="O132" s="44"/>
    </row>
    <row r="133" spans="1:15" x14ac:dyDescent="0.2">
      <c r="A133" t="s">
        <v>49</v>
      </c>
      <c r="B133" t="s">
        <v>165</v>
      </c>
      <c r="C133" t="s">
        <v>41</v>
      </c>
      <c r="D133" t="s">
        <v>166</v>
      </c>
      <c r="E133">
        <v>37</v>
      </c>
      <c r="F133" t="s">
        <v>111</v>
      </c>
      <c r="G133">
        <v>26</v>
      </c>
      <c r="H133">
        <v>2020</v>
      </c>
      <c r="I133">
        <v>105094.21808309499</v>
      </c>
      <c r="J133" t="s">
        <v>44</v>
      </c>
      <c r="K133">
        <v>3.9963492306764499E-8</v>
      </c>
      <c r="L133">
        <v>4.1999319758491997E-3</v>
      </c>
      <c r="N133" s="44"/>
      <c r="O133" s="44"/>
    </row>
    <row r="134" spans="1:15" x14ac:dyDescent="0.2">
      <c r="A134" t="s">
        <v>49</v>
      </c>
      <c r="B134" t="s">
        <v>165</v>
      </c>
      <c r="C134" t="s">
        <v>41</v>
      </c>
      <c r="D134" t="s">
        <v>166</v>
      </c>
      <c r="E134">
        <v>37</v>
      </c>
      <c r="F134" t="s">
        <v>169</v>
      </c>
      <c r="G134">
        <v>28</v>
      </c>
      <c r="H134">
        <v>2020</v>
      </c>
      <c r="I134">
        <v>0</v>
      </c>
      <c r="J134" t="s">
        <v>44</v>
      </c>
      <c r="K134">
        <v>0</v>
      </c>
      <c r="L134">
        <v>0</v>
      </c>
      <c r="N134" s="44"/>
      <c r="O134" s="44"/>
    </row>
    <row r="135" spans="1:15" x14ac:dyDescent="0.2">
      <c r="A135" t="s">
        <v>49</v>
      </c>
      <c r="B135" t="s">
        <v>165</v>
      </c>
      <c r="C135" t="s">
        <v>41</v>
      </c>
      <c r="D135" t="s">
        <v>166</v>
      </c>
      <c r="E135">
        <v>37</v>
      </c>
      <c r="F135" t="s">
        <v>99</v>
      </c>
      <c r="G135">
        <v>31</v>
      </c>
      <c r="H135">
        <v>2020</v>
      </c>
      <c r="I135" s="67">
        <v>37637.873668193002</v>
      </c>
      <c r="J135" t="s">
        <v>44</v>
      </c>
      <c r="K135" s="67">
        <v>2.40528056087704E-7</v>
      </c>
      <c r="L135">
        <v>9.0529645886850401E-3</v>
      </c>
      <c r="M135" s="68" t="s">
        <v>147</v>
      </c>
      <c r="N135" s="44"/>
      <c r="O135" s="44"/>
    </row>
    <row r="136" spans="1:15" x14ac:dyDescent="0.2">
      <c r="A136" t="s">
        <v>81</v>
      </c>
      <c r="B136" t="s">
        <v>82</v>
      </c>
      <c r="C136" t="s">
        <v>41</v>
      </c>
      <c r="D136" t="s">
        <v>170</v>
      </c>
      <c r="E136">
        <v>42</v>
      </c>
      <c r="F136" t="s">
        <v>171</v>
      </c>
      <c r="G136">
        <v>33</v>
      </c>
      <c r="H136">
        <v>2020</v>
      </c>
      <c r="I136">
        <v>0.13718724617115799</v>
      </c>
      <c r="J136" t="s">
        <v>72</v>
      </c>
      <c r="K136">
        <v>1.17707536284192E-2</v>
      </c>
      <c r="L136">
        <v>1.614797275642E-3</v>
      </c>
      <c r="N136" s="44"/>
      <c r="O136" s="44"/>
    </row>
    <row r="137" spans="1:15" x14ac:dyDescent="0.2">
      <c r="A137" t="s">
        <v>49</v>
      </c>
      <c r="B137" t="s">
        <v>76</v>
      </c>
      <c r="C137" t="s">
        <v>41</v>
      </c>
      <c r="D137" t="s">
        <v>172</v>
      </c>
      <c r="E137">
        <v>43</v>
      </c>
      <c r="F137" t="s">
        <v>43</v>
      </c>
      <c r="G137">
        <v>5</v>
      </c>
      <c r="H137">
        <v>2020</v>
      </c>
      <c r="I137">
        <v>0</v>
      </c>
      <c r="J137" t="s">
        <v>44</v>
      </c>
      <c r="K137">
        <v>1.08500000000964E-5</v>
      </c>
      <c r="L137">
        <v>0</v>
      </c>
      <c r="N137" s="44"/>
      <c r="O137" s="44"/>
    </row>
    <row r="138" spans="1:15" x14ac:dyDescent="0.2">
      <c r="A138" t="s">
        <v>49</v>
      </c>
      <c r="B138" t="s">
        <v>76</v>
      </c>
      <c r="C138" t="s">
        <v>41</v>
      </c>
      <c r="D138" t="s">
        <v>172</v>
      </c>
      <c r="E138">
        <v>43</v>
      </c>
      <c r="F138" t="s">
        <v>47</v>
      </c>
      <c r="G138">
        <v>7</v>
      </c>
      <c r="H138">
        <v>2020</v>
      </c>
      <c r="I138">
        <v>0</v>
      </c>
      <c r="J138" t="s">
        <v>44</v>
      </c>
      <c r="K138">
        <v>2.3760000000000002E-6</v>
      </c>
      <c r="L138">
        <v>0</v>
      </c>
      <c r="N138" s="44"/>
      <c r="O138" s="44"/>
    </row>
    <row r="139" spans="1:15" x14ac:dyDescent="0.2">
      <c r="A139" t="s">
        <v>49</v>
      </c>
      <c r="B139" t="s">
        <v>76</v>
      </c>
      <c r="C139" t="s">
        <v>41</v>
      </c>
      <c r="D139" t="s">
        <v>172</v>
      </c>
      <c r="E139">
        <v>43</v>
      </c>
      <c r="F139" t="s">
        <v>48</v>
      </c>
      <c r="G139">
        <v>8</v>
      </c>
      <c r="H139">
        <v>2020</v>
      </c>
      <c r="I139">
        <v>0</v>
      </c>
      <c r="J139" t="s">
        <v>44</v>
      </c>
      <c r="K139">
        <v>2.3760000000000002E-6</v>
      </c>
      <c r="L139">
        <v>0</v>
      </c>
      <c r="N139" s="44"/>
      <c r="O139" s="44"/>
    </row>
    <row r="140" spans="1:15" x14ac:dyDescent="0.2">
      <c r="A140" t="s">
        <v>49</v>
      </c>
      <c r="B140" t="s">
        <v>76</v>
      </c>
      <c r="C140" t="s">
        <v>41</v>
      </c>
      <c r="D140" t="s">
        <v>172</v>
      </c>
      <c r="E140">
        <v>43</v>
      </c>
      <c r="F140" t="s">
        <v>79</v>
      </c>
      <c r="G140">
        <v>9</v>
      </c>
      <c r="H140">
        <v>2020</v>
      </c>
      <c r="I140">
        <v>0</v>
      </c>
      <c r="J140" t="s">
        <v>44</v>
      </c>
      <c r="K140">
        <v>3.1200000000000001E-8</v>
      </c>
      <c r="L140">
        <v>0</v>
      </c>
      <c r="N140" s="44"/>
      <c r="O140" s="44"/>
    </row>
    <row r="141" spans="1:15" x14ac:dyDescent="0.2">
      <c r="A141" t="s">
        <v>49</v>
      </c>
      <c r="B141" t="s">
        <v>76</v>
      </c>
      <c r="C141" t="s">
        <v>41</v>
      </c>
      <c r="D141" t="s">
        <v>172</v>
      </c>
      <c r="E141">
        <v>43</v>
      </c>
      <c r="F141" t="s">
        <v>98</v>
      </c>
      <c r="G141">
        <v>16</v>
      </c>
      <c r="H141">
        <v>2020</v>
      </c>
      <c r="I141">
        <v>0</v>
      </c>
      <c r="J141" t="s">
        <v>44</v>
      </c>
      <c r="K141">
        <v>1.9499999999999999E-8</v>
      </c>
      <c r="L141">
        <v>0</v>
      </c>
      <c r="N141" s="44"/>
      <c r="O141" s="44"/>
    </row>
    <row r="142" spans="1:15" x14ac:dyDescent="0.2">
      <c r="A142" t="s">
        <v>49</v>
      </c>
      <c r="B142" t="s">
        <v>76</v>
      </c>
      <c r="C142" t="s">
        <v>41</v>
      </c>
      <c r="D142" t="s">
        <v>172</v>
      </c>
      <c r="E142">
        <v>43</v>
      </c>
      <c r="F142" t="s">
        <v>54</v>
      </c>
      <c r="G142">
        <v>19</v>
      </c>
      <c r="H142">
        <v>2020</v>
      </c>
      <c r="I142">
        <v>0</v>
      </c>
      <c r="J142" t="s">
        <v>44</v>
      </c>
      <c r="K142">
        <v>3.1200000000000001E-8</v>
      </c>
      <c r="L142">
        <v>0</v>
      </c>
      <c r="N142" s="44"/>
      <c r="O142" s="44"/>
    </row>
    <row r="143" spans="1:15" x14ac:dyDescent="0.2">
      <c r="A143" t="s">
        <v>85</v>
      </c>
      <c r="B143" t="s">
        <v>173</v>
      </c>
      <c r="C143" t="s">
        <v>41</v>
      </c>
      <c r="D143" t="s">
        <v>174</v>
      </c>
      <c r="E143">
        <v>46</v>
      </c>
      <c r="F143" t="s">
        <v>175</v>
      </c>
      <c r="G143">
        <v>154</v>
      </c>
      <c r="H143">
        <v>2020</v>
      </c>
      <c r="I143">
        <v>72.447411668036196</v>
      </c>
      <c r="J143" t="s">
        <v>176</v>
      </c>
      <c r="K143">
        <v>8.3843534096388403E-6</v>
      </c>
      <c r="L143">
        <v>6.0742470303840805E-4</v>
      </c>
      <c r="N143" s="44"/>
      <c r="O143" s="44"/>
    </row>
    <row r="144" spans="1:15" x14ac:dyDescent="0.2">
      <c r="A144" t="s">
        <v>39</v>
      </c>
      <c r="B144" t="s">
        <v>177</v>
      </c>
      <c r="C144" t="s">
        <v>41</v>
      </c>
      <c r="D144" t="s">
        <v>178</v>
      </c>
      <c r="E144">
        <v>55</v>
      </c>
      <c r="F144" t="s">
        <v>74</v>
      </c>
      <c r="G144">
        <v>15</v>
      </c>
      <c r="H144">
        <v>2020</v>
      </c>
      <c r="I144">
        <v>56228.208275215802</v>
      </c>
      <c r="J144" t="s">
        <v>44</v>
      </c>
      <c r="K144">
        <v>2.0784109846380001E-5</v>
      </c>
      <c r="L144">
        <v>1.1686532572572199</v>
      </c>
      <c r="N144" s="44"/>
      <c r="O144" s="44"/>
    </row>
    <row r="145" spans="1:15" x14ac:dyDescent="0.2">
      <c r="A145" t="s">
        <v>39</v>
      </c>
      <c r="B145" t="s">
        <v>177</v>
      </c>
      <c r="C145" t="s">
        <v>41</v>
      </c>
      <c r="D145" t="s">
        <v>178</v>
      </c>
      <c r="E145">
        <v>55</v>
      </c>
      <c r="F145" t="s">
        <v>169</v>
      </c>
      <c r="G145">
        <v>28</v>
      </c>
      <c r="H145">
        <v>2020</v>
      </c>
      <c r="I145">
        <v>67.185555036696101</v>
      </c>
      <c r="J145" t="s">
        <v>44</v>
      </c>
      <c r="K145">
        <v>3.3889613051064202E-8</v>
      </c>
      <c r="L145">
        <v>2.2768924628146099E-6</v>
      </c>
      <c r="N145" s="44"/>
      <c r="O145" s="44"/>
    </row>
    <row r="146" spans="1:15" x14ac:dyDescent="0.2">
      <c r="A146" t="s">
        <v>80</v>
      </c>
      <c r="B146" t="s">
        <v>179</v>
      </c>
      <c r="C146" t="s">
        <v>41</v>
      </c>
      <c r="D146" t="s">
        <v>180</v>
      </c>
      <c r="E146">
        <v>56</v>
      </c>
      <c r="F146" t="s">
        <v>65</v>
      </c>
      <c r="G146">
        <v>2</v>
      </c>
      <c r="H146">
        <v>2020</v>
      </c>
      <c r="I146">
        <v>55.920532286486399</v>
      </c>
      <c r="J146" t="s">
        <v>44</v>
      </c>
      <c r="K146">
        <v>6.8147661140645599E-7</v>
      </c>
      <c r="L146">
        <v>3.8108534850640097E-5</v>
      </c>
      <c r="N146" s="44"/>
      <c r="O146" s="44"/>
    </row>
    <row r="147" spans="1:15" x14ac:dyDescent="0.2">
      <c r="A147" t="s">
        <v>80</v>
      </c>
      <c r="B147" t="s">
        <v>179</v>
      </c>
      <c r="C147" t="s">
        <v>41</v>
      </c>
      <c r="D147" t="s">
        <v>180</v>
      </c>
      <c r="E147">
        <v>56</v>
      </c>
      <c r="F147" t="s">
        <v>67</v>
      </c>
      <c r="G147">
        <v>3</v>
      </c>
      <c r="H147">
        <v>2020</v>
      </c>
      <c r="I147">
        <v>15461.623773556001</v>
      </c>
      <c r="J147" t="s">
        <v>44</v>
      </c>
      <c r="K147">
        <v>6.9696423874167701E-7</v>
      </c>
      <c r="L147">
        <v>1.0776198843046699E-2</v>
      </c>
      <c r="N147" s="44"/>
      <c r="O147" s="44"/>
    </row>
    <row r="148" spans="1:15" x14ac:dyDescent="0.2">
      <c r="A148" t="s">
        <v>55</v>
      </c>
      <c r="B148" t="s">
        <v>181</v>
      </c>
      <c r="C148" t="s">
        <v>41</v>
      </c>
      <c r="D148" t="s">
        <v>182</v>
      </c>
      <c r="E148">
        <v>57</v>
      </c>
      <c r="F148" t="s">
        <v>74</v>
      </c>
      <c r="G148">
        <v>15</v>
      </c>
      <c r="H148">
        <v>2020</v>
      </c>
      <c r="I148">
        <v>8415.2912432560297</v>
      </c>
      <c r="J148" t="s">
        <v>44</v>
      </c>
      <c r="K148">
        <v>7.6683913519430295E-6</v>
      </c>
      <c r="L148">
        <v>6.4531746593866401E-2</v>
      </c>
      <c r="N148" s="44"/>
      <c r="O148" s="44"/>
    </row>
    <row r="149" spans="1:15" x14ac:dyDescent="0.2">
      <c r="A149" t="s">
        <v>52</v>
      </c>
      <c r="B149" t="s">
        <v>183</v>
      </c>
      <c r="C149" t="s">
        <v>41</v>
      </c>
      <c r="D149" t="s">
        <v>184</v>
      </c>
      <c r="E149">
        <v>58</v>
      </c>
      <c r="F149" t="s">
        <v>47</v>
      </c>
      <c r="G149">
        <v>7</v>
      </c>
      <c r="H149">
        <v>2020</v>
      </c>
      <c r="I149">
        <v>188.534501947444</v>
      </c>
      <c r="J149" t="s">
        <v>44</v>
      </c>
      <c r="K149">
        <v>4.4898461538461603E-6</v>
      </c>
      <c r="L149">
        <v>8.4649090843603298E-4</v>
      </c>
      <c r="N149" s="44"/>
      <c r="O149" s="44"/>
    </row>
    <row r="150" spans="1:15" x14ac:dyDescent="0.2">
      <c r="A150" t="s">
        <v>52</v>
      </c>
      <c r="B150" t="s">
        <v>145</v>
      </c>
      <c r="C150" t="s">
        <v>41</v>
      </c>
      <c r="D150" t="s">
        <v>184</v>
      </c>
      <c r="E150">
        <v>58</v>
      </c>
      <c r="F150" t="s">
        <v>54</v>
      </c>
      <c r="G150">
        <v>19</v>
      </c>
      <c r="H150">
        <v>2020</v>
      </c>
      <c r="I150">
        <v>34956.937991141604</v>
      </c>
      <c r="J150" t="s">
        <v>44</v>
      </c>
      <c r="K150">
        <v>3.1200000000000001E-8</v>
      </c>
      <c r="L150">
        <v>1.0906564653236201E-3</v>
      </c>
      <c r="N150" s="44"/>
      <c r="O150" s="44"/>
    </row>
    <row r="151" spans="1:15" x14ac:dyDescent="0.2">
      <c r="A151" t="s">
        <v>49</v>
      </c>
      <c r="B151" t="s">
        <v>137</v>
      </c>
      <c r="C151" t="s">
        <v>41</v>
      </c>
      <c r="D151" t="s">
        <v>184</v>
      </c>
      <c r="E151">
        <v>58</v>
      </c>
      <c r="F151" t="s">
        <v>185</v>
      </c>
      <c r="G151">
        <v>261</v>
      </c>
      <c r="H151">
        <v>2020</v>
      </c>
      <c r="I151">
        <v>33593.175731499403</v>
      </c>
      <c r="J151" t="s">
        <v>44</v>
      </c>
      <c r="K151">
        <v>2.7165790060791199E-7</v>
      </c>
      <c r="L151">
        <v>9.1258515939717892E-3</v>
      </c>
      <c r="N151" s="44"/>
      <c r="O151" s="44"/>
    </row>
    <row r="152" spans="1:15" x14ac:dyDescent="0.2">
      <c r="A152" t="s">
        <v>39</v>
      </c>
      <c r="B152" t="s">
        <v>186</v>
      </c>
      <c r="C152" t="s">
        <v>41</v>
      </c>
      <c r="D152" t="s">
        <v>187</v>
      </c>
      <c r="E152">
        <v>59</v>
      </c>
      <c r="F152" t="s">
        <v>188</v>
      </c>
      <c r="G152">
        <v>12</v>
      </c>
      <c r="H152">
        <v>2020</v>
      </c>
      <c r="I152">
        <v>478.03125465923102</v>
      </c>
      <c r="J152" t="s">
        <v>44</v>
      </c>
      <c r="K152">
        <v>2.13950593366825E-5</v>
      </c>
      <c r="L152">
        <v>1.0227507058223E-2</v>
      </c>
      <c r="N152" s="44"/>
      <c r="O152" s="44"/>
    </row>
    <row r="153" spans="1:15" x14ac:dyDescent="0.2">
      <c r="A153" t="s">
        <v>39</v>
      </c>
      <c r="B153" t="s">
        <v>186</v>
      </c>
      <c r="C153" t="s">
        <v>41</v>
      </c>
      <c r="D153" t="s">
        <v>187</v>
      </c>
      <c r="E153">
        <v>59</v>
      </c>
      <c r="F153" t="s">
        <v>169</v>
      </c>
      <c r="G153">
        <v>28</v>
      </c>
      <c r="H153">
        <v>2020</v>
      </c>
      <c r="I153">
        <v>5081.9950775658799</v>
      </c>
      <c r="J153" t="s">
        <v>44</v>
      </c>
      <c r="K153">
        <v>3.5566438738773603E-8</v>
      </c>
      <c r="L153">
        <v>1.8074846659699601E-4</v>
      </c>
      <c r="N153" s="44"/>
      <c r="O153" s="44"/>
    </row>
    <row r="154" spans="1:15" x14ac:dyDescent="0.2">
      <c r="A154" t="s">
        <v>52</v>
      </c>
      <c r="B154" t="s">
        <v>189</v>
      </c>
      <c r="C154" t="s">
        <v>41</v>
      </c>
      <c r="D154" t="s">
        <v>190</v>
      </c>
      <c r="E154">
        <v>66</v>
      </c>
      <c r="F154" t="s">
        <v>188</v>
      </c>
      <c r="G154">
        <v>12</v>
      </c>
      <c r="H154">
        <v>2020</v>
      </c>
      <c r="I154">
        <v>13064.6592678164</v>
      </c>
      <c r="J154" t="s">
        <v>44</v>
      </c>
      <c r="K154">
        <v>2.5930909653103199E-5</v>
      </c>
      <c r="L154">
        <v>0.33877849912232399</v>
      </c>
      <c r="N154" s="44"/>
      <c r="O154" s="44"/>
    </row>
    <row r="155" spans="1:15" x14ac:dyDescent="0.2">
      <c r="A155" t="s">
        <v>52</v>
      </c>
      <c r="B155" t="s">
        <v>189</v>
      </c>
      <c r="C155" t="s">
        <v>41</v>
      </c>
      <c r="D155" t="s">
        <v>190</v>
      </c>
      <c r="E155">
        <v>66</v>
      </c>
      <c r="F155" t="s">
        <v>74</v>
      </c>
      <c r="G155">
        <v>15</v>
      </c>
      <c r="H155">
        <v>2020</v>
      </c>
      <c r="I155">
        <v>57371.244448933001</v>
      </c>
      <c r="J155" t="s">
        <v>44</v>
      </c>
      <c r="K155">
        <v>2.6149923877316701E-5</v>
      </c>
      <c r="L155">
        <v>1.5002536750865301</v>
      </c>
      <c r="N155" s="44"/>
      <c r="O155" s="44"/>
    </row>
    <row r="156" spans="1:15" x14ac:dyDescent="0.2">
      <c r="A156" t="s">
        <v>52</v>
      </c>
      <c r="B156" t="s">
        <v>189</v>
      </c>
      <c r="C156" t="s">
        <v>41</v>
      </c>
      <c r="D156" t="s">
        <v>190</v>
      </c>
      <c r="E156">
        <v>66</v>
      </c>
      <c r="F156" t="s">
        <v>169</v>
      </c>
      <c r="G156">
        <v>28</v>
      </c>
      <c r="H156">
        <v>2020</v>
      </c>
      <c r="I156">
        <v>8718.1977695157602</v>
      </c>
      <c r="J156" t="s">
        <v>44</v>
      </c>
      <c r="K156">
        <v>3.8830686445561E-8</v>
      </c>
      <c r="L156">
        <v>3.3853360395845602E-4</v>
      </c>
      <c r="N156" s="44"/>
      <c r="O156" s="44"/>
    </row>
    <row r="157" spans="1:15" x14ac:dyDescent="0.2">
      <c r="A157" t="s">
        <v>80</v>
      </c>
      <c r="B157" t="s">
        <v>179</v>
      </c>
      <c r="C157" t="s">
        <v>41</v>
      </c>
      <c r="D157" t="s">
        <v>191</v>
      </c>
      <c r="E157">
        <v>67</v>
      </c>
      <c r="F157" t="s">
        <v>74</v>
      </c>
      <c r="G157">
        <v>15</v>
      </c>
      <c r="H157">
        <v>2020</v>
      </c>
      <c r="I157">
        <v>6591.0133425209897</v>
      </c>
      <c r="J157" t="s">
        <v>44</v>
      </c>
      <c r="K157">
        <v>7.2421423612964204E-6</v>
      </c>
      <c r="L157">
        <v>4.7733056931741201E-2</v>
      </c>
      <c r="N157" s="44"/>
      <c r="O157" s="44"/>
    </row>
    <row r="158" spans="1:15" x14ac:dyDescent="0.2">
      <c r="A158" t="s">
        <v>85</v>
      </c>
      <c r="B158" t="s">
        <v>192</v>
      </c>
      <c r="C158" t="s">
        <v>41</v>
      </c>
      <c r="D158" t="s">
        <v>193</v>
      </c>
      <c r="E158">
        <v>92</v>
      </c>
      <c r="F158" t="s">
        <v>194</v>
      </c>
      <c r="G158">
        <v>174</v>
      </c>
      <c r="H158">
        <v>2020</v>
      </c>
      <c r="I158">
        <v>4.4036857961894403E-2</v>
      </c>
      <c r="J158" t="s">
        <v>133</v>
      </c>
      <c r="K158">
        <v>5.9939085136335203E-2</v>
      </c>
      <c r="L158">
        <v>2.6395289785146902E-3</v>
      </c>
      <c r="N158" s="44"/>
      <c r="O158" s="44"/>
    </row>
    <row r="159" spans="1:15" x14ac:dyDescent="0.2">
      <c r="A159" t="s">
        <v>85</v>
      </c>
      <c r="B159" t="s">
        <v>114</v>
      </c>
      <c r="C159" t="s">
        <v>41</v>
      </c>
      <c r="D159" t="s">
        <v>195</v>
      </c>
      <c r="E159">
        <v>95</v>
      </c>
      <c r="F159" t="s">
        <v>196</v>
      </c>
      <c r="G159">
        <v>175</v>
      </c>
      <c r="H159">
        <v>2020</v>
      </c>
      <c r="I159">
        <v>1.8059929873546401</v>
      </c>
      <c r="J159" t="s">
        <v>133</v>
      </c>
      <c r="K159">
        <v>3.24480424692299E-4</v>
      </c>
      <c r="L159">
        <v>5.8600937152814697E-4</v>
      </c>
      <c r="N159" s="44"/>
      <c r="O159" s="44"/>
    </row>
    <row r="160" spans="1:15" x14ac:dyDescent="0.2">
      <c r="A160" t="s">
        <v>85</v>
      </c>
      <c r="B160" t="s">
        <v>114</v>
      </c>
      <c r="C160" t="s">
        <v>41</v>
      </c>
      <c r="D160" t="s">
        <v>197</v>
      </c>
      <c r="E160">
        <v>98</v>
      </c>
      <c r="F160" t="s">
        <v>78</v>
      </c>
      <c r="G160">
        <v>4</v>
      </c>
      <c r="H160">
        <v>2020</v>
      </c>
      <c r="I160">
        <v>3561.2801494881001</v>
      </c>
      <c r="J160" t="s">
        <v>44</v>
      </c>
      <c r="K160">
        <v>2.8079999999999998E-9</v>
      </c>
      <c r="L160">
        <v>1.0000074659762601E-5</v>
      </c>
      <c r="N160" s="44"/>
      <c r="O160" s="44"/>
    </row>
    <row r="161" spans="1:15" x14ac:dyDescent="0.2">
      <c r="A161" t="s">
        <v>81</v>
      </c>
      <c r="B161" t="s">
        <v>82</v>
      </c>
      <c r="C161" t="s">
        <v>41</v>
      </c>
      <c r="D161" t="s">
        <v>197</v>
      </c>
      <c r="E161">
        <v>98</v>
      </c>
      <c r="F161" t="s">
        <v>79</v>
      </c>
      <c r="G161">
        <v>9</v>
      </c>
      <c r="H161">
        <v>2020</v>
      </c>
      <c r="I161">
        <v>406.23517745761302</v>
      </c>
      <c r="J161" t="s">
        <v>44</v>
      </c>
      <c r="K161">
        <v>2.8079999999999998E-9</v>
      </c>
      <c r="L161">
        <v>1.1407083783009801E-6</v>
      </c>
      <c r="N161" s="44"/>
      <c r="O161" s="44"/>
    </row>
    <row r="162" spans="1:15" x14ac:dyDescent="0.2">
      <c r="A162" t="s">
        <v>85</v>
      </c>
      <c r="B162" t="s">
        <v>198</v>
      </c>
      <c r="C162" t="s">
        <v>41</v>
      </c>
      <c r="D162" t="s">
        <v>199</v>
      </c>
      <c r="E162">
        <v>101</v>
      </c>
      <c r="F162" t="s">
        <v>200</v>
      </c>
      <c r="G162">
        <v>59</v>
      </c>
      <c r="H162">
        <v>2020</v>
      </c>
      <c r="I162">
        <v>173.251158774424</v>
      </c>
      <c r="J162" t="s">
        <v>133</v>
      </c>
      <c r="K162">
        <v>0</v>
      </c>
      <c r="L162">
        <v>0</v>
      </c>
      <c r="N162" s="44"/>
      <c r="O162" s="44"/>
    </row>
    <row r="163" spans="1:15" x14ac:dyDescent="0.2">
      <c r="A163" t="s">
        <v>85</v>
      </c>
      <c r="B163" t="s">
        <v>114</v>
      </c>
      <c r="C163" t="s">
        <v>41</v>
      </c>
      <c r="D163" t="s">
        <v>201</v>
      </c>
      <c r="E163">
        <v>119</v>
      </c>
      <c r="F163" t="s">
        <v>202</v>
      </c>
      <c r="G163">
        <v>176</v>
      </c>
      <c r="H163">
        <v>2020</v>
      </c>
      <c r="I163">
        <v>6.0585730908525104</v>
      </c>
      <c r="J163" t="s">
        <v>116</v>
      </c>
      <c r="K163">
        <v>2.0530194660999801E-4</v>
      </c>
      <c r="L163">
        <v>1.24383684923097E-3</v>
      </c>
      <c r="N163" s="44"/>
      <c r="O163" s="44"/>
    </row>
    <row r="164" spans="1:15" x14ac:dyDescent="0.2">
      <c r="A164">
        <v>0</v>
      </c>
      <c r="B164" t="s">
        <v>203</v>
      </c>
      <c r="C164" t="s">
        <v>41</v>
      </c>
      <c r="D164" t="s">
        <v>204</v>
      </c>
      <c r="E164">
        <v>127</v>
      </c>
      <c r="F164" t="s">
        <v>51</v>
      </c>
      <c r="G164">
        <v>14</v>
      </c>
      <c r="H164">
        <v>2020</v>
      </c>
      <c r="I164">
        <v>32935.359172377299</v>
      </c>
      <c r="J164" s="1" t="s">
        <v>44</v>
      </c>
      <c r="K164">
        <v>8.4216251273492293E-6</v>
      </c>
      <c r="L164">
        <v>0.277369248384365</v>
      </c>
      <c r="N164" s="44"/>
      <c r="O164" s="44"/>
    </row>
    <row r="165" spans="1:15" x14ac:dyDescent="0.2">
      <c r="A165">
        <v>0</v>
      </c>
      <c r="B165" t="s">
        <v>203</v>
      </c>
      <c r="C165" t="s">
        <v>41</v>
      </c>
      <c r="D165" t="s">
        <v>204</v>
      </c>
      <c r="E165">
        <v>127</v>
      </c>
      <c r="F165" t="s">
        <v>74</v>
      </c>
      <c r="G165">
        <v>15</v>
      </c>
      <c r="H165">
        <v>2020</v>
      </c>
      <c r="I165">
        <v>69407.3428440016</v>
      </c>
      <c r="J165" s="1" t="s">
        <v>44</v>
      </c>
      <c r="K165">
        <v>7.7594382442461596E-6</v>
      </c>
      <c r="L165">
        <v>0.538561990495251</v>
      </c>
      <c r="N165" s="44"/>
      <c r="O165" s="44"/>
    </row>
    <row r="166" spans="1:15" x14ac:dyDescent="0.2">
      <c r="A166" t="s">
        <v>85</v>
      </c>
      <c r="B166" t="s">
        <v>205</v>
      </c>
      <c r="C166" t="s">
        <v>41</v>
      </c>
      <c r="D166" t="s">
        <v>206</v>
      </c>
      <c r="E166">
        <v>128</v>
      </c>
      <c r="F166" t="s">
        <v>207</v>
      </c>
      <c r="G166">
        <v>218</v>
      </c>
      <c r="H166">
        <v>2020</v>
      </c>
      <c r="I166">
        <v>0.23770358643756201</v>
      </c>
      <c r="J166" t="s">
        <v>208</v>
      </c>
      <c r="K166">
        <v>1.3580416784795101E-8</v>
      </c>
      <c r="L166">
        <v>3.2281137750626601E-9</v>
      </c>
      <c r="N166" s="44"/>
      <c r="O166" s="44"/>
    </row>
    <row r="167" spans="1:15" x14ac:dyDescent="0.2">
      <c r="A167" t="s">
        <v>85</v>
      </c>
      <c r="B167" t="s">
        <v>173</v>
      </c>
      <c r="C167" t="s">
        <v>41</v>
      </c>
      <c r="D167" t="s">
        <v>209</v>
      </c>
      <c r="E167">
        <v>131</v>
      </c>
      <c r="F167" t="s">
        <v>210</v>
      </c>
      <c r="G167">
        <v>178</v>
      </c>
      <c r="H167">
        <v>2020</v>
      </c>
      <c r="I167">
        <v>8.0082799999999996E-4</v>
      </c>
      <c r="J167" t="s">
        <v>133</v>
      </c>
      <c r="K167">
        <v>0</v>
      </c>
      <c r="L167">
        <v>0</v>
      </c>
      <c r="N167" s="44"/>
      <c r="O167" s="44"/>
    </row>
    <row r="168" spans="1:15" x14ac:dyDescent="0.2">
      <c r="A168" t="s">
        <v>85</v>
      </c>
      <c r="B168" t="s">
        <v>211</v>
      </c>
      <c r="C168" t="s">
        <v>41</v>
      </c>
      <c r="D168" t="s">
        <v>212</v>
      </c>
      <c r="E168">
        <v>135</v>
      </c>
      <c r="F168" t="s">
        <v>213</v>
      </c>
      <c r="G168">
        <v>181</v>
      </c>
      <c r="H168">
        <v>2020</v>
      </c>
      <c r="I168">
        <v>0.35154692899940498</v>
      </c>
      <c r="J168" t="s">
        <v>133</v>
      </c>
      <c r="K168">
        <v>0</v>
      </c>
      <c r="L168">
        <v>0</v>
      </c>
      <c r="N168" s="44"/>
      <c r="O168" s="44"/>
    </row>
    <row r="169" spans="1:15" x14ac:dyDescent="0.2">
      <c r="A169" t="s">
        <v>86</v>
      </c>
      <c r="B169" t="s">
        <v>214</v>
      </c>
      <c r="C169" t="s">
        <v>41</v>
      </c>
      <c r="D169" t="s">
        <v>215</v>
      </c>
      <c r="E169">
        <v>154</v>
      </c>
      <c r="F169" t="s">
        <v>216</v>
      </c>
      <c r="G169">
        <v>248</v>
      </c>
      <c r="H169">
        <v>2020</v>
      </c>
      <c r="I169">
        <v>22.825803965294899</v>
      </c>
      <c r="J169" t="s">
        <v>208</v>
      </c>
      <c r="K169">
        <v>0</v>
      </c>
      <c r="L169">
        <v>0</v>
      </c>
      <c r="N169" s="44"/>
      <c r="O169" s="44"/>
    </row>
    <row r="170" spans="1:15" x14ac:dyDescent="0.2">
      <c r="A170" t="s">
        <v>86</v>
      </c>
      <c r="B170" t="s">
        <v>214</v>
      </c>
      <c r="C170" t="s">
        <v>41</v>
      </c>
      <c r="D170" t="s">
        <v>217</v>
      </c>
      <c r="E170">
        <v>155</v>
      </c>
      <c r="F170" t="s">
        <v>216</v>
      </c>
      <c r="G170">
        <v>248</v>
      </c>
      <c r="H170">
        <v>2020</v>
      </c>
      <c r="I170">
        <v>177.00005709032399</v>
      </c>
      <c r="J170" t="s">
        <v>208</v>
      </c>
      <c r="K170">
        <v>0</v>
      </c>
      <c r="L170">
        <v>0</v>
      </c>
      <c r="N170" s="44"/>
      <c r="O170" s="44"/>
    </row>
    <row r="171" spans="1:15" x14ac:dyDescent="0.2">
      <c r="A171" t="s">
        <v>86</v>
      </c>
      <c r="B171" t="s">
        <v>218</v>
      </c>
      <c r="C171" t="s">
        <v>41</v>
      </c>
      <c r="D171" t="s">
        <v>219</v>
      </c>
      <c r="E171">
        <v>158</v>
      </c>
      <c r="F171" t="s">
        <v>220</v>
      </c>
      <c r="G171">
        <v>103</v>
      </c>
      <c r="H171">
        <v>2020</v>
      </c>
      <c r="I171" s="67">
        <v>22</v>
      </c>
      <c r="J171" t="s">
        <v>208</v>
      </c>
      <c r="K171" s="67">
        <v>0</v>
      </c>
      <c r="L171">
        <v>0</v>
      </c>
      <c r="M171" s="68" t="s">
        <v>147</v>
      </c>
      <c r="N171" s="44"/>
      <c r="O171" s="44"/>
    </row>
    <row r="172" spans="1:15" x14ac:dyDescent="0.2">
      <c r="A172" t="s">
        <v>86</v>
      </c>
      <c r="B172" t="s">
        <v>218</v>
      </c>
      <c r="C172" t="s">
        <v>41</v>
      </c>
      <c r="D172" t="s">
        <v>221</v>
      </c>
      <c r="E172">
        <v>159</v>
      </c>
      <c r="F172" t="s">
        <v>222</v>
      </c>
      <c r="G172">
        <v>102</v>
      </c>
      <c r="H172">
        <v>2020</v>
      </c>
      <c r="I172" s="67">
        <v>90.809417855455806</v>
      </c>
      <c r="J172" t="s">
        <v>208</v>
      </c>
      <c r="K172" s="67">
        <v>0</v>
      </c>
      <c r="L172">
        <v>0</v>
      </c>
      <c r="M172" s="68" t="s">
        <v>147</v>
      </c>
      <c r="N172" s="44"/>
      <c r="O172" s="44"/>
    </row>
    <row r="173" spans="1:15" x14ac:dyDescent="0.2">
      <c r="A173" t="s">
        <v>86</v>
      </c>
      <c r="B173" t="s">
        <v>218</v>
      </c>
      <c r="C173" t="s">
        <v>41</v>
      </c>
      <c r="D173" t="s">
        <v>223</v>
      </c>
      <c r="E173">
        <v>160</v>
      </c>
      <c r="F173" t="s">
        <v>224</v>
      </c>
      <c r="G173">
        <v>99</v>
      </c>
      <c r="H173">
        <v>2020</v>
      </c>
      <c r="I173" s="67">
        <v>24.018665777096398</v>
      </c>
      <c r="J173" t="s">
        <v>208</v>
      </c>
      <c r="K173" s="67">
        <v>0</v>
      </c>
      <c r="L173">
        <v>0</v>
      </c>
      <c r="M173" s="68" t="s">
        <v>147</v>
      </c>
      <c r="N173" s="44"/>
      <c r="O173" s="44"/>
    </row>
    <row r="174" spans="1:15" x14ac:dyDescent="0.2">
      <c r="A174" t="s">
        <v>86</v>
      </c>
      <c r="B174" t="s">
        <v>218</v>
      </c>
      <c r="C174" t="s">
        <v>41</v>
      </c>
      <c r="D174" t="s">
        <v>225</v>
      </c>
      <c r="E174">
        <v>161</v>
      </c>
      <c r="F174" t="s">
        <v>226</v>
      </c>
      <c r="G174">
        <v>98</v>
      </c>
      <c r="H174">
        <v>2020</v>
      </c>
      <c r="I174" s="67">
        <v>10.2731373673983</v>
      </c>
      <c r="J174" t="s">
        <v>208</v>
      </c>
      <c r="K174" s="67">
        <v>0</v>
      </c>
      <c r="L174">
        <v>0</v>
      </c>
      <c r="M174" s="68" t="s">
        <v>147</v>
      </c>
      <c r="N174" s="44"/>
      <c r="O174" s="44"/>
    </row>
    <row r="175" spans="1:15" x14ac:dyDescent="0.2">
      <c r="A175" t="s">
        <v>86</v>
      </c>
      <c r="B175" t="s">
        <v>218</v>
      </c>
      <c r="C175" t="s">
        <v>41</v>
      </c>
      <c r="D175" t="s">
        <v>227</v>
      </c>
      <c r="E175">
        <v>162</v>
      </c>
      <c r="F175" t="s">
        <v>228</v>
      </c>
      <c r="G175">
        <v>104</v>
      </c>
      <c r="H175">
        <v>2020</v>
      </c>
      <c r="I175" s="67">
        <v>45.51</v>
      </c>
      <c r="J175" t="s">
        <v>208</v>
      </c>
      <c r="K175" s="67">
        <v>0</v>
      </c>
      <c r="L175">
        <v>0</v>
      </c>
      <c r="M175" s="68" t="s">
        <v>147</v>
      </c>
      <c r="N175" s="44"/>
      <c r="O175" s="44"/>
    </row>
    <row r="176" spans="1:15" x14ac:dyDescent="0.2">
      <c r="A176" t="s">
        <v>86</v>
      </c>
      <c r="B176" t="s">
        <v>218</v>
      </c>
      <c r="C176" t="s">
        <v>41</v>
      </c>
      <c r="D176" t="s">
        <v>229</v>
      </c>
      <c r="E176">
        <v>163</v>
      </c>
      <c r="F176" t="s">
        <v>230</v>
      </c>
      <c r="G176">
        <v>97</v>
      </c>
      <c r="H176">
        <v>2020</v>
      </c>
      <c r="I176" s="67">
        <v>36.299999999999997</v>
      </c>
      <c r="J176" t="s">
        <v>208</v>
      </c>
      <c r="K176" s="67">
        <v>0</v>
      </c>
      <c r="L176">
        <v>0</v>
      </c>
      <c r="M176" s="68" t="s">
        <v>147</v>
      </c>
      <c r="N176" s="44"/>
      <c r="O176" s="44"/>
    </row>
    <row r="177" spans="1:15" x14ac:dyDescent="0.2">
      <c r="A177" t="s">
        <v>86</v>
      </c>
      <c r="B177" t="s">
        <v>218</v>
      </c>
      <c r="C177" t="s">
        <v>41</v>
      </c>
      <c r="D177" t="s">
        <v>231</v>
      </c>
      <c r="E177">
        <v>164</v>
      </c>
      <c r="F177" t="s">
        <v>232</v>
      </c>
      <c r="G177">
        <v>100</v>
      </c>
      <c r="H177">
        <v>2020</v>
      </c>
      <c r="I177" s="67">
        <v>7.92</v>
      </c>
      <c r="J177" t="s">
        <v>208</v>
      </c>
      <c r="K177" s="67">
        <v>0</v>
      </c>
      <c r="L177">
        <v>0</v>
      </c>
      <c r="M177" s="68" t="s">
        <v>147</v>
      </c>
      <c r="N177" s="44"/>
      <c r="O177" s="44"/>
    </row>
    <row r="178" spans="1:15" x14ac:dyDescent="0.2">
      <c r="A178" t="s">
        <v>55</v>
      </c>
      <c r="B178" t="s">
        <v>233</v>
      </c>
      <c r="C178" t="s">
        <v>41</v>
      </c>
      <c r="D178" t="s">
        <v>234</v>
      </c>
      <c r="E178">
        <v>172</v>
      </c>
      <c r="F178" t="s">
        <v>74</v>
      </c>
      <c r="G178">
        <v>15</v>
      </c>
      <c r="H178">
        <v>2020</v>
      </c>
      <c r="I178">
        <v>8494.3159774287105</v>
      </c>
      <c r="J178" t="s">
        <v>44</v>
      </c>
      <c r="K178">
        <v>1.06248798048321E-5</v>
      </c>
      <c r="L178">
        <v>9.0251086284444948E-2</v>
      </c>
      <c r="N178" s="44"/>
      <c r="O178" s="44"/>
    </row>
    <row r="179" spans="1:15" x14ac:dyDescent="0.2">
      <c r="A179" t="s">
        <v>55</v>
      </c>
      <c r="B179" t="s">
        <v>233</v>
      </c>
      <c r="C179" t="s">
        <v>41</v>
      </c>
      <c r="D179" t="s">
        <v>235</v>
      </c>
      <c r="E179">
        <v>173</v>
      </c>
      <c r="F179" t="s">
        <v>74</v>
      </c>
      <c r="G179">
        <v>15</v>
      </c>
      <c r="H179">
        <v>2020</v>
      </c>
      <c r="I179">
        <v>9535.1775545195906</v>
      </c>
      <c r="J179" t="s">
        <v>44</v>
      </c>
      <c r="K179">
        <v>8.8643206607027807E-6</v>
      </c>
      <c r="L179">
        <v>8.4522871399997396E-2</v>
      </c>
      <c r="N179" s="44"/>
      <c r="O179" s="44"/>
    </row>
    <row r="180" spans="1:15" x14ac:dyDescent="0.2">
      <c r="A180" t="s">
        <v>55</v>
      </c>
      <c r="B180" t="s">
        <v>233</v>
      </c>
      <c r="C180" t="s">
        <v>41</v>
      </c>
      <c r="D180" t="s">
        <v>236</v>
      </c>
      <c r="E180">
        <v>174</v>
      </c>
      <c r="F180" t="s">
        <v>74</v>
      </c>
      <c r="G180">
        <v>15</v>
      </c>
      <c r="H180">
        <v>2020</v>
      </c>
      <c r="I180">
        <v>5723.8908546078001</v>
      </c>
      <c r="J180" t="s">
        <v>44</v>
      </c>
      <c r="K180">
        <v>1.27073613515243E-5</v>
      </c>
      <c r="L180">
        <v>7.2735549426186596E-2</v>
      </c>
      <c r="N180" s="44"/>
      <c r="O180" s="44"/>
    </row>
    <row r="181" spans="1:15" x14ac:dyDescent="0.2">
      <c r="A181" t="s">
        <v>55</v>
      </c>
      <c r="B181" t="s">
        <v>237</v>
      </c>
      <c r="C181" t="s">
        <v>41</v>
      </c>
      <c r="D181" t="s">
        <v>238</v>
      </c>
      <c r="E181">
        <v>177</v>
      </c>
      <c r="F181" t="s">
        <v>65</v>
      </c>
      <c r="G181">
        <v>2</v>
      </c>
      <c r="H181">
        <v>2020</v>
      </c>
      <c r="I181">
        <v>443.18338490730099</v>
      </c>
      <c r="J181" t="s">
        <v>44</v>
      </c>
      <c r="K181">
        <v>9.7734694822626007E-7</v>
      </c>
      <c r="L181">
        <v>4.33143928743735E-4</v>
      </c>
      <c r="N181" s="44"/>
      <c r="O181" s="44"/>
    </row>
    <row r="182" spans="1:15" x14ac:dyDescent="0.2">
      <c r="A182" t="s">
        <v>55</v>
      </c>
      <c r="B182" t="s">
        <v>237</v>
      </c>
      <c r="C182" t="s">
        <v>41</v>
      </c>
      <c r="D182" t="s">
        <v>238</v>
      </c>
      <c r="E182">
        <v>177</v>
      </c>
      <c r="F182" t="s">
        <v>67</v>
      </c>
      <c r="G182">
        <v>3</v>
      </c>
      <c r="H182">
        <v>2020</v>
      </c>
      <c r="I182">
        <v>5444.7665314813503</v>
      </c>
      <c r="J182" t="s">
        <v>44</v>
      </c>
      <c r="K182">
        <v>4.3331556307399899E-7</v>
      </c>
      <c r="L182">
        <v>2.35930207539531E-3</v>
      </c>
      <c r="N182" s="44"/>
      <c r="O182" s="44"/>
    </row>
    <row r="183" spans="1:15" x14ac:dyDescent="0.2">
      <c r="A183" t="s">
        <v>52</v>
      </c>
      <c r="B183" t="s">
        <v>130</v>
      </c>
      <c r="C183" t="s">
        <v>41</v>
      </c>
      <c r="D183" t="s">
        <v>239</v>
      </c>
      <c r="E183">
        <v>178</v>
      </c>
      <c r="F183" t="s">
        <v>240</v>
      </c>
      <c r="G183">
        <v>167</v>
      </c>
      <c r="H183">
        <v>2020</v>
      </c>
      <c r="I183" s="67">
        <v>8.0758235819375095</v>
      </c>
      <c r="J183" t="s">
        <v>241</v>
      </c>
      <c r="K183" s="67">
        <v>4.3948687213744202E-4</v>
      </c>
      <c r="L183">
        <v>3.54921844595951E-3</v>
      </c>
      <c r="M183" s="68" t="s">
        <v>147</v>
      </c>
      <c r="N183" s="44"/>
      <c r="O183" s="44"/>
    </row>
    <row r="184" spans="1:15" x14ac:dyDescent="0.2">
      <c r="A184" t="s">
        <v>85</v>
      </c>
      <c r="B184" t="s">
        <v>242</v>
      </c>
      <c r="C184" t="s">
        <v>41</v>
      </c>
      <c r="D184" t="s">
        <v>243</v>
      </c>
      <c r="E184">
        <v>201</v>
      </c>
      <c r="F184" t="s">
        <v>244</v>
      </c>
      <c r="G184">
        <v>48</v>
      </c>
      <c r="H184">
        <v>2020</v>
      </c>
      <c r="I184">
        <v>0.98523460079386205</v>
      </c>
      <c r="J184" t="s">
        <v>176</v>
      </c>
      <c r="K184">
        <v>0</v>
      </c>
      <c r="L184">
        <v>0</v>
      </c>
      <c r="N184" s="44"/>
      <c r="O184" s="44"/>
    </row>
    <row r="185" spans="1:15" x14ac:dyDescent="0.2">
      <c r="A185" t="s">
        <v>86</v>
      </c>
      <c r="B185" t="s">
        <v>245</v>
      </c>
      <c r="C185" t="s">
        <v>41</v>
      </c>
      <c r="D185" t="s">
        <v>246</v>
      </c>
      <c r="E185">
        <v>202</v>
      </c>
      <c r="F185" t="s">
        <v>247</v>
      </c>
      <c r="G185">
        <v>71</v>
      </c>
      <c r="H185">
        <v>2020</v>
      </c>
      <c r="I185">
        <v>16.120115061829999</v>
      </c>
      <c r="J185" t="s">
        <v>133</v>
      </c>
      <c r="K185">
        <v>6.6120000000000003E-4</v>
      </c>
      <c r="L185">
        <v>1.0658620078882E-2</v>
      </c>
      <c r="N185" s="44"/>
      <c r="O185" s="44"/>
    </row>
    <row r="186" spans="1:15" x14ac:dyDescent="0.2">
      <c r="A186" t="s">
        <v>85</v>
      </c>
      <c r="B186" t="s">
        <v>192</v>
      </c>
      <c r="C186" t="s">
        <v>41</v>
      </c>
      <c r="D186" t="s">
        <v>248</v>
      </c>
      <c r="E186">
        <v>218</v>
      </c>
      <c r="F186" t="s">
        <v>248</v>
      </c>
      <c r="G186">
        <v>211</v>
      </c>
      <c r="H186">
        <v>2020</v>
      </c>
      <c r="I186">
        <v>0.60191323425944698</v>
      </c>
      <c r="J186" t="s">
        <v>133</v>
      </c>
      <c r="K186">
        <v>4.0280829539328698E-4</v>
      </c>
      <c r="L186">
        <v>2.4245564386670801E-4</v>
      </c>
      <c r="N186" s="44"/>
      <c r="O186" s="44"/>
    </row>
    <row r="187" spans="1:15" x14ac:dyDescent="0.2">
      <c r="A187" t="s">
        <v>86</v>
      </c>
      <c r="B187" t="s">
        <v>249</v>
      </c>
      <c r="C187" t="s">
        <v>41</v>
      </c>
      <c r="D187" t="s">
        <v>250</v>
      </c>
      <c r="E187">
        <v>270</v>
      </c>
      <c r="F187" t="s">
        <v>251</v>
      </c>
      <c r="G187">
        <v>80</v>
      </c>
      <c r="H187">
        <v>2020</v>
      </c>
      <c r="I187">
        <v>3.12378412827931E-2</v>
      </c>
      <c r="J187" t="s">
        <v>133</v>
      </c>
      <c r="K187">
        <v>0.1215</v>
      </c>
      <c r="L187">
        <v>3.7953977158593599E-3</v>
      </c>
      <c r="N187" s="44"/>
      <c r="O187" s="44"/>
    </row>
    <row r="188" spans="1:15" x14ac:dyDescent="0.2">
      <c r="A188" t="s">
        <v>85</v>
      </c>
      <c r="B188" t="s">
        <v>173</v>
      </c>
      <c r="C188" t="s">
        <v>41</v>
      </c>
      <c r="D188" t="s">
        <v>252</v>
      </c>
      <c r="E188">
        <v>289</v>
      </c>
      <c r="F188" t="s">
        <v>253</v>
      </c>
      <c r="G188">
        <v>230</v>
      </c>
      <c r="H188">
        <v>2020</v>
      </c>
      <c r="I188">
        <v>1.0718863720640099</v>
      </c>
      <c r="J188" t="s">
        <v>133</v>
      </c>
      <c r="K188">
        <v>0</v>
      </c>
      <c r="L188">
        <v>0</v>
      </c>
      <c r="N188" s="44"/>
      <c r="O188" s="44"/>
    </row>
    <row r="189" spans="1:15" x14ac:dyDescent="0.2">
      <c r="A189">
        <v>0</v>
      </c>
      <c r="B189" t="s">
        <v>254</v>
      </c>
      <c r="C189" t="s">
        <v>41</v>
      </c>
      <c r="D189" t="s">
        <v>255</v>
      </c>
      <c r="E189">
        <v>296</v>
      </c>
      <c r="F189" t="s">
        <v>256</v>
      </c>
      <c r="G189">
        <v>93</v>
      </c>
      <c r="H189">
        <v>2020</v>
      </c>
      <c r="I189">
        <v>549.14049227906401</v>
      </c>
      <c r="J189" t="s">
        <v>257</v>
      </c>
      <c r="K189">
        <v>0</v>
      </c>
      <c r="L189">
        <v>0</v>
      </c>
      <c r="N189" s="44"/>
      <c r="O189" s="44"/>
    </row>
    <row r="190" spans="1:15" x14ac:dyDescent="0.2">
      <c r="A190" t="s">
        <v>86</v>
      </c>
      <c r="B190" t="s">
        <v>218</v>
      </c>
      <c r="C190" t="s">
        <v>41</v>
      </c>
      <c r="D190" t="s">
        <v>258</v>
      </c>
      <c r="E190">
        <v>297</v>
      </c>
      <c r="F190" t="s">
        <v>259</v>
      </c>
      <c r="G190">
        <v>101</v>
      </c>
      <c r="H190">
        <v>2020</v>
      </c>
      <c r="I190" s="67">
        <v>5.28</v>
      </c>
      <c r="J190" t="s">
        <v>208</v>
      </c>
      <c r="K190" s="67">
        <v>0</v>
      </c>
      <c r="L190">
        <v>0</v>
      </c>
      <c r="M190" s="68" t="s">
        <v>147</v>
      </c>
      <c r="N190" s="44"/>
      <c r="O190" s="44"/>
    </row>
    <row r="191" spans="1:15" x14ac:dyDescent="0.2">
      <c r="A191" t="s">
        <v>88</v>
      </c>
      <c r="B191" t="s">
        <v>260</v>
      </c>
      <c r="C191" t="s">
        <v>41</v>
      </c>
      <c r="D191" t="s">
        <v>261</v>
      </c>
      <c r="E191">
        <v>302</v>
      </c>
      <c r="F191" t="s">
        <v>262</v>
      </c>
      <c r="G191">
        <v>23</v>
      </c>
      <c r="H191">
        <v>2020</v>
      </c>
      <c r="I191">
        <v>0.111571</v>
      </c>
      <c r="J191" t="s">
        <v>133</v>
      </c>
      <c r="K191">
        <v>9.8399999999999894E-3</v>
      </c>
      <c r="L191">
        <v>1.09785864E-3</v>
      </c>
      <c r="N191" s="44"/>
      <c r="O191" s="44"/>
    </row>
    <row r="192" spans="1:15" x14ac:dyDescent="0.2">
      <c r="A192" t="s">
        <v>88</v>
      </c>
      <c r="B192" t="s">
        <v>263</v>
      </c>
      <c r="C192" t="s">
        <v>41</v>
      </c>
      <c r="D192" t="s">
        <v>264</v>
      </c>
      <c r="E192">
        <v>303</v>
      </c>
      <c r="F192" t="s">
        <v>265</v>
      </c>
      <c r="G192">
        <v>63</v>
      </c>
      <c r="H192">
        <v>2020</v>
      </c>
      <c r="I192">
        <v>9.2750996388073506E-2</v>
      </c>
      <c r="J192" t="s">
        <v>133</v>
      </c>
      <c r="K192">
        <v>3.3800000000000002E-3</v>
      </c>
      <c r="L192">
        <v>3.13498367791688E-4</v>
      </c>
      <c r="N192" s="44"/>
      <c r="O192" s="44"/>
    </row>
    <row r="193" spans="1:15" x14ac:dyDescent="0.2">
      <c r="A193" t="s">
        <v>88</v>
      </c>
      <c r="B193" t="s">
        <v>266</v>
      </c>
      <c r="C193" t="s">
        <v>41</v>
      </c>
      <c r="D193" t="s">
        <v>267</v>
      </c>
      <c r="E193">
        <v>304</v>
      </c>
      <c r="F193" t="s">
        <v>268</v>
      </c>
      <c r="G193">
        <v>73</v>
      </c>
      <c r="H193">
        <v>2020</v>
      </c>
      <c r="I193">
        <v>0.13264351750874201</v>
      </c>
      <c r="J193" t="s">
        <v>133</v>
      </c>
      <c r="K193">
        <v>7.4361482901062401E-4</v>
      </c>
      <c r="L193">
        <v>9.8635686591630901E-5</v>
      </c>
      <c r="N193" s="44"/>
      <c r="O193" s="44"/>
    </row>
    <row r="194" spans="1:15" x14ac:dyDescent="0.2">
      <c r="A194" t="s">
        <v>88</v>
      </c>
      <c r="B194" t="s">
        <v>269</v>
      </c>
      <c r="C194" t="s">
        <v>41</v>
      </c>
      <c r="D194" t="s">
        <v>270</v>
      </c>
      <c r="E194">
        <v>305</v>
      </c>
      <c r="F194" t="s">
        <v>271</v>
      </c>
      <c r="G194">
        <v>64</v>
      </c>
      <c r="H194">
        <v>2020</v>
      </c>
      <c r="I194">
        <v>0.486439949791382</v>
      </c>
      <c r="J194" t="s">
        <v>272</v>
      </c>
      <c r="K194">
        <v>1.2145000000000001E-3</v>
      </c>
      <c r="L194">
        <v>5.9078131902163395E-4</v>
      </c>
      <c r="N194" s="44"/>
      <c r="O194" s="44"/>
    </row>
    <row r="195" spans="1:15" x14ac:dyDescent="0.2">
      <c r="A195" t="s">
        <v>85</v>
      </c>
      <c r="B195" t="s">
        <v>273</v>
      </c>
      <c r="C195" t="s">
        <v>41</v>
      </c>
      <c r="D195" t="s">
        <v>274</v>
      </c>
      <c r="E195">
        <v>329</v>
      </c>
      <c r="F195" t="s">
        <v>244</v>
      </c>
      <c r="G195">
        <v>48</v>
      </c>
      <c r="H195">
        <v>2020</v>
      </c>
      <c r="I195">
        <v>37.302252682387497</v>
      </c>
      <c r="J195" t="s">
        <v>133</v>
      </c>
      <c r="K195">
        <v>0</v>
      </c>
      <c r="L195">
        <v>0</v>
      </c>
      <c r="N195" s="44"/>
      <c r="O195" s="44"/>
    </row>
    <row r="196" spans="1:15" x14ac:dyDescent="0.2">
      <c r="A196" t="s">
        <v>85</v>
      </c>
      <c r="B196" t="s">
        <v>275</v>
      </c>
      <c r="C196" t="s">
        <v>41</v>
      </c>
      <c r="D196" t="s">
        <v>276</v>
      </c>
      <c r="E196">
        <v>340</v>
      </c>
      <c r="F196" t="s">
        <v>277</v>
      </c>
      <c r="G196">
        <v>199</v>
      </c>
      <c r="H196">
        <v>2020</v>
      </c>
      <c r="I196">
        <v>74.447182362906901</v>
      </c>
      <c r="J196" t="s">
        <v>176</v>
      </c>
      <c r="K196">
        <v>0</v>
      </c>
      <c r="L196">
        <v>0</v>
      </c>
      <c r="N196" s="44"/>
      <c r="O196" s="44"/>
    </row>
    <row r="197" spans="1:15" x14ac:dyDescent="0.2">
      <c r="A197" t="s">
        <v>85</v>
      </c>
      <c r="B197" t="s">
        <v>273</v>
      </c>
      <c r="C197" t="s">
        <v>41</v>
      </c>
      <c r="D197" t="s">
        <v>278</v>
      </c>
      <c r="E197">
        <v>360</v>
      </c>
      <c r="F197" t="s">
        <v>279</v>
      </c>
      <c r="G197">
        <v>208</v>
      </c>
      <c r="H197">
        <v>2020</v>
      </c>
      <c r="I197">
        <v>234.07322147185201</v>
      </c>
      <c r="J197" t="s">
        <v>208</v>
      </c>
      <c r="K197">
        <v>6.5979691766446501E-7</v>
      </c>
      <c r="L197">
        <v>1.5444079003491999E-4</v>
      </c>
      <c r="N197" s="44"/>
      <c r="O197" s="44"/>
    </row>
    <row r="198" spans="1:15" x14ac:dyDescent="0.2">
      <c r="A198" t="s">
        <v>49</v>
      </c>
      <c r="B198" t="s">
        <v>76</v>
      </c>
      <c r="C198" t="s">
        <v>41</v>
      </c>
      <c r="D198" t="s">
        <v>280</v>
      </c>
      <c r="E198">
        <v>361</v>
      </c>
      <c r="F198" t="s">
        <v>98</v>
      </c>
      <c r="G198">
        <v>16</v>
      </c>
      <c r="H198">
        <v>2020</v>
      </c>
      <c r="I198">
        <v>726.47185128004901</v>
      </c>
      <c r="J198" t="s">
        <v>44</v>
      </c>
      <c r="K198">
        <v>1.9499999999999999E-8</v>
      </c>
      <c r="L198">
        <v>1.4166201099961E-5</v>
      </c>
      <c r="N198" s="44"/>
      <c r="O198" s="44"/>
    </row>
    <row r="199" spans="1:15" x14ac:dyDescent="0.2">
      <c r="A199" t="s">
        <v>49</v>
      </c>
      <c r="B199" t="s">
        <v>76</v>
      </c>
      <c r="C199" t="s">
        <v>41</v>
      </c>
      <c r="D199" t="s">
        <v>280</v>
      </c>
      <c r="E199">
        <v>361</v>
      </c>
      <c r="F199" t="s">
        <v>111</v>
      </c>
      <c r="G199">
        <v>26</v>
      </c>
      <c r="H199">
        <v>2020</v>
      </c>
      <c r="I199">
        <v>13969.925368981199</v>
      </c>
      <c r="J199" t="s">
        <v>44</v>
      </c>
      <c r="K199">
        <v>1.9499999999999999E-8</v>
      </c>
      <c r="L199">
        <v>2.7241354469513301E-4</v>
      </c>
      <c r="N199" s="44"/>
      <c r="O199" s="44"/>
    </row>
    <row r="200" spans="1:15" x14ac:dyDescent="0.2">
      <c r="A200" t="s">
        <v>86</v>
      </c>
      <c r="B200" t="s">
        <v>218</v>
      </c>
      <c r="C200" t="s">
        <v>41</v>
      </c>
      <c r="D200" t="s">
        <v>281</v>
      </c>
      <c r="E200">
        <v>365</v>
      </c>
      <c r="F200" t="s">
        <v>282</v>
      </c>
      <c r="G200">
        <v>184</v>
      </c>
      <c r="H200">
        <v>2020</v>
      </c>
      <c r="I200" s="67">
        <v>6.9</v>
      </c>
      <c r="J200" t="s">
        <v>208</v>
      </c>
      <c r="K200" s="67">
        <v>0</v>
      </c>
      <c r="L200">
        <v>0</v>
      </c>
      <c r="M200" s="68" t="s">
        <v>147</v>
      </c>
      <c r="N200" s="44"/>
      <c r="O200" s="44"/>
    </row>
    <row r="201" spans="1:15" x14ac:dyDescent="0.2">
      <c r="A201" t="s">
        <v>86</v>
      </c>
      <c r="B201" t="s">
        <v>218</v>
      </c>
      <c r="C201" t="s">
        <v>41</v>
      </c>
      <c r="D201" t="s">
        <v>283</v>
      </c>
      <c r="E201">
        <v>366</v>
      </c>
      <c r="F201" t="s">
        <v>284</v>
      </c>
      <c r="G201">
        <v>185</v>
      </c>
      <c r="H201">
        <v>2020</v>
      </c>
      <c r="I201" s="67">
        <v>4.1291578649031697</v>
      </c>
      <c r="J201" t="s">
        <v>208</v>
      </c>
      <c r="K201" s="67">
        <v>0</v>
      </c>
      <c r="L201">
        <v>0</v>
      </c>
      <c r="M201" s="68" t="s">
        <v>147</v>
      </c>
      <c r="N201" s="44"/>
      <c r="O201" s="44"/>
    </row>
    <row r="202" spans="1:15" x14ac:dyDescent="0.2">
      <c r="A202" t="s">
        <v>86</v>
      </c>
      <c r="B202" t="s">
        <v>218</v>
      </c>
      <c r="C202" t="s">
        <v>41</v>
      </c>
      <c r="D202" t="s">
        <v>285</v>
      </c>
      <c r="E202">
        <v>367</v>
      </c>
      <c r="F202" t="s">
        <v>286</v>
      </c>
      <c r="G202">
        <v>186</v>
      </c>
      <c r="H202">
        <v>2020</v>
      </c>
      <c r="I202" s="67">
        <v>1.3414242796410001</v>
      </c>
      <c r="J202" t="s">
        <v>208</v>
      </c>
      <c r="K202" s="67">
        <v>0</v>
      </c>
      <c r="L202">
        <v>0</v>
      </c>
      <c r="M202" s="68" t="s">
        <v>147</v>
      </c>
      <c r="N202" s="44"/>
      <c r="O202" s="44"/>
    </row>
    <row r="203" spans="1:15" x14ac:dyDescent="0.2">
      <c r="A203" t="s">
        <v>88</v>
      </c>
      <c r="B203" t="s">
        <v>287</v>
      </c>
      <c r="C203" t="s">
        <v>41</v>
      </c>
      <c r="D203" t="s">
        <v>288</v>
      </c>
      <c r="E203">
        <v>373</v>
      </c>
      <c r="F203" t="s">
        <v>289</v>
      </c>
      <c r="G203">
        <v>249</v>
      </c>
      <c r="H203">
        <v>2020</v>
      </c>
      <c r="I203">
        <v>6.5544220709785597</v>
      </c>
      <c r="J203" t="s">
        <v>208</v>
      </c>
      <c r="K203">
        <v>1.9509977827050998E-2</v>
      </c>
      <c r="L203">
        <v>0.12787662927392501</v>
      </c>
      <c r="N203" s="44"/>
      <c r="O203" s="44"/>
    </row>
    <row r="204" spans="1:15" x14ac:dyDescent="0.2">
      <c r="A204" t="s">
        <v>85</v>
      </c>
      <c r="B204" t="s">
        <v>173</v>
      </c>
      <c r="C204" t="s">
        <v>41</v>
      </c>
      <c r="D204" t="s">
        <v>290</v>
      </c>
      <c r="E204">
        <v>374</v>
      </c>
      <c r="F204" t="s">
        <v>244</v>
      </c>
      <c r="G204">
        <v>48</v>
      </c>
      <c r="H204">
        <v>2020</v>
      </c>
      <c r="I204">
        <v>1</v>
      </c>
      <c r="J204" t="s">
        <v>176</v>
      </c>
      <c r="K204">
        <v>4.2812168400000199E-5</v>
      </c>
      <c r="L204">
        <v>4.2812168400000199E-5</v>
      </c>
      <c r="N204" s="44"/>
      <c r="O204" s="44"/>
    </row>
    <row r="205" spans="1:15" x14ac:dyDescent="0.2">
      <c r="A205" t="s">
        <v>85</v>
      </c>
      <c r="B205" t="s">
        <v>273</v>
      </c>
      <c r="C205" t="s">
        <v>41</v>
      </c>
      <c r="D205" t="s">
        <v>291</v>
      </c>
      <c r="E205">
        <v>395</v>
      </c>
      <c r="F205" t="s">
        <v>292</v>
      </c>
      <c r="G205">
        <v>231</v>
      </c>
      <c r="H205">
        <v>2020</v>
      </c>
      <c r="I205">
        <v>4698.8723993881003</v>
      </c>
      <c r="J205" t="s">
        <v>208</v>
      </c>
      <c r="K205">
        <v>1.4284800000000001E-7</v>
      </c>
      <c r="L205">
        <v>6.7122452450779104E-4</v>
      </c>
      <c r="N205" s="44"/>
      <c r="O205" s="44"/>
    </row>
    <row r="206" spans="1:15" x14ac:dyDescent="0.2">
      <c r="A206" t="s">
        <v>85</v>
      </c>
      <c r="B206" t="s">
        <v>293</v>
      </c>
      <c r="C206" t="s">
        <v>41</v>
      </c>
      <c r="D206" t="s">
        <v>294</v>
      </c>
      <c r="E206">
        <v>396</v>
      </c>
      <c r="F206" t="s">
        <v>295</v>
      </c>
      <c r="G206">
        <v>212</v>
      </c>
      <c r="H206">
        <v>2020</v>
      </c>
      <c r="I206">
        <v>0.13692767767970099</v>
      </c>
      <c r="J206" t="s">
        <v>133</v>
      </c>
      <c r="K206">
        <v>2.39231897944353E-5</v>
      </c>
      <c r="L206">
        <v>3.2757468212427501E-6</v>
      </c>
      <c r="N206" s="44"/>
      <c r="O206" s="44"/>
    </row>
    <row r="207" spans="1:15" x14ac:dyDescent="0.2">
      <c r="A207" t="s">
        <v>85</v>
      </c>
      <c r="B207" t="s">
        <v>296</v>
      </c>
      <c r="C207" t="s">
        <v>41</v>
      </c>
      <c r="D207" t="s">
        <v>297</v>
      </c>
      <c r="E207">
        <v>397</v>
      </c>
      <c r="F207" t="s">
        <v>244</v>
      </c>
      <c r="G207">
        <v>48</v>
      </c>
      <c r="H207">
        <v>2020</v>
      </c>
      <c r="I207">
        <v>0.99222954840362698</v>
      </c>
      <c r="J207" t="s">
        <v>176</v>
      </c>
      <c r="K207">
        <v>0</v>
      </c>
      <c r="L207">
        <v>0</v>
      </c>
      <c r="N207" s="44"/>
      <c r="O207" s="44"/>
    </row>
    <row r="208" spans="1:15" x14ac:dyDescent="0.2">
      <c r="A208" t="s">
        <v>85</v>
      </c>
      <c r="B208" t="s">
        <v>296</v>
      </c>
      <c r="C208" t="s">
        <v>41</v>
      </c>
      <c r="D208" t="s">
        <v>298</v>
      </c>
      <c r="E208">
        <v>398</v>
      </c>
      <c r="F208" t="s">
        <v>299</v>
      </c>
      <c r="G208">
        <v>213</v>
      </c>
      <c r="H208">
        <v>2020</v>
      </c>
      <c r="I208">
        <v>0.18849583176933399</v>
      </c>
      <c r="J208" t="s">
        <v>133</v>
      </c>
      <c r="K208">
        <v>0</v>
      </c>
      <c r="L208">
        <v>0</v>
      </c>
      <c r="N208" s="44"/>
      <c r="O208" s="44"/>
    </row>
    <row r="209" spans="1:15" x14ac:dyDescent="0.2">
      <c r="A209" t="s">
        <v>85</v>
      </c>
      <c r="B209" t="s">
        <v>211</v>
      </c>
      <c r="C209" t="s">
        <v>41</v>
      </c>
      <c r="D209" t="s">
        <v>300</v>
      </c>
      <c r="E209">
        <v>399</v>
      </c>
      <c r="F209" t="s">
        <v>244</v>
      </c>
      <c r="G209">
        <v>48</v>
      </c>
      <c r="H209">
        <v>2020</v>
      </c>
      <c r="I209">
        <v>0.94886952490836796</v>
      </c>
      <c r="J209" t="s">
        <v>176</v>
      </c>
      <c r="K209">
        <v>0</v>
      </c>
      <c r="L209">
        <v>0</v>
      </c>
      <c r="N209" s="44"/>
      <c r="O209" s="44"/>
    </row>
    <row r="210" spans="1:15" x14ac:dyDescent="0.2">
      <c r="A210" t="s">
        <v>85</v>
      </c>
      <c r="B210" t="s">
        <v>301</v>
      </c>
      <c r="C210" t="s">
        <v>41</v>
      </c>
      <c r="D210" t="s">
        <v>302</v>
      </c>
      <c r="E210">
        <v>404</v>
      </c>
      <c r="F210" t="s">
        <v>303</v>
      </c>
      <c r="G210">
        <v>215</v>
      </c>
      <c r="H210">
        <v>2020</v>
      </c>
      <c r="I210">
        <v>240</v>
      </c>
      <c r="J210" t="s">
        <v>208</v>
      </c>
      <c r="K210">
        <v>6.9782250000000095E-7</v>
      </c>
      <c r="L210">
        <v>1.674774E-4</v>
      </c>
      <c r="N210" s="44"/>
      <c r="O210" s="44"/>
    </row>
    <row r="211" spans="1:15" x14ac:dyDescent="0.2">
      <c r="A211" t="s">
        <v>85</v>
      </c>
      <c r="B211" t="s">
        <v>205</v>
      </c>
      <c r="C211" t="s">
        <v>41</v>
      </c>
      <c r="D211" t="s">
        <v>304</v>
      </c>
      <c r="E211">
        <v>406</v>
      </c>
      <c r="F211" t="s">
        <v>305</v>
      </c>
      <c r="G211">
        <v>221</v>
      </c>
      <c r="H211">
        <v>2020</v>
      </c>
      <c r="I211" s="67">
        <v>407.24603507802601</v>
      </c>
      <c r="J211" t="s">
        <v>208</v>
      </c>
      <c r="K211" s="67">
        <v>7.73240248861888E-6</v>
      </c>
      <c r="L211">
        <v>3.1489902551175E-3</v>
      </c>
      <c r="M211" s="68" t="s">
        <v>147</v>
      </c>
      <c r="N211" s="44"/>
      <c r="O211" s="44"/>
    </row>
    <row r="212" spans="1:15" x14ac:dyDescent="0.2">
      <c r="A212" t="s">
        <v>85</v>
      </c>
      <c r="B212" t="s">
        <v>205</v>
      </c>
      <c r="C212" t="s">
        <v>41</v>
      </c>
      <c r="D212" t="s">
        <v>306</v>
      </c>
      <c r="E212">
        <v>407</v>
      </c>
      <c r="F212" t="s">
        <v>307</v>
      </c>
      <c r="G212">
        <v>220</v>
      </c>
      <c r="H212">
        <v>2020</v>
      </c>
      <c r="I212">
        <v>37.136363636363598</v>
      </c>
      <c r="J212" t="s">
        <v>208</v>
      </c>
      <c r="K212">
        <v>7.0900318237454201E-6</v>
      </c>
      <c r="L212">
        <v>2.6329800000000003E-4</v>
      </c>
      <c r="N212" s="44"/>
      <c r="O212" s="44"/>
    </row>
    <row r="213" spans="1:15" x14ac:dyDescent="0.2">
      <c r="A213" t="s">
        <v>85</v>
      </c>
      <c r="B213" t="s">
        <v>205</v>
      </c>
      <c r="C213" t="s">
        <v>41</v>
      </c>
      <c r="D213" t="s">
        <v>308</v>
      </c>
      <c r="E213">
        <v>411</v>
      </c>
      <c r="F213" t="s">
        <v>309</v>
      </c>
      <c r="G213">
        <v>222</v>
      </c>
      <c r="H213">
        <v>2020</v>
      </c>
      <c r="I213" s="67">
        <v>750</v>
      </c>
      <c r="J213" t="s">
        <v>208</v>
      </c>
      <c r="K213" s="67">
        <v>3.0966825994356398E-8</v>
      </c>
      <c r="L213">
        <v>2.3225119495767301E-5</v>
      </c>
      <c r="M213" s="68" t="s">
        <v>147</v>
      </c>
      <c r="N213" s="44"/>
      <c r="O213" s="44"/>
    </row>
    <row r="214" spans="1:15" x14ac:dyDescent="0.2">
      <c r="A214" t="s">
        <v>88</v>
      </c>
      <c r="B214" t="s">
        <v>269</v>
      </c>
      <c r="C214" t="s">
        <v>41</v>
      </c>
      <c r="D214" t="s">
        <v>310</v>
      </c>
      <c r="E214">
        <v>418</v>
      </c>
      <c r="F214" t="s">
        <v>128</v>
      </c>
      <c r="G214">
        <v>21</v>
      </c>
      <c r="H214">
        <v>2020</v>
      </c>
      <c r="I214">
        <v>1</v>
      </c>
      <c r="J214" t="s">
        <v>176</v>
      </c>
      <c r="K214">
        <v>9.2924664876566192E-3</v>
      </c>
      <c r="L214">
        <v>9.2924664876566192E-3</v>
      </c>
      <c r="N214" s="44"/>
      <c r="O214" s="44"/>
    </row>
    <row r="215" spans="1:15" x14ac:dyDescent="0.2">
      <c r="A215" t="s">
        <v>85</v>
      </c>
      <c r="B215" t="s">
        <v>311</v>
      </c>
      <c r="C215" t="s">
        <v>41</v>
      </c>
      <c r="D215" t="s">
        <v>312</v>
      </c>
      <c r="E215">
        <v>419</v>
      </c>
      <c r="F215" t="s">
        <v>313</v>
      </c>
      <c r="G215">
        <v>57</v>
      </c>
      <c r="H215">
        <v>2020</v>
      </c>
      <c r="I215">
        <v>400</v>
      </c>
      <c r="J215" t="s">
        <v>208</v>
      </c>
      <c r="K215">
        <v>1.9466819999999999E-7</v>
      </c>
      <c r="L215">
        <v>7.7867279999999998E-5</v>
      </c>
      <c r="N215" s="44"/>
      <c r="O215" s="44"/>
    </row>
    <row r="216" spans="1:15" x14ac:dyDescent="0.2">
      <c r="A216" t="s">
        <v>85</v>
      </c>
      <c r="B216" t="s">
        <v>114</v>
      </c>
      <c r="C216" t="s">
        <v>41</v>
      </c>
      <c r="D216" t="s">
        <v>314</v>
      </c>
      <c r="E216">
        <v>421</v>
      </c>
      <c r="F216" t="s">
        <v>115</v>
      </c>
      <c r="G216">
        <v>172</v>
      </c>
      <c r="H216">
        <v>2020</v>
      </c>
      <c r="I216">
        <v>5.9910292747626697</v>
      </c>
      <c r="J216" t="s">
        <v>133</v>
      </c>
      <c r="K216">
        <v>9.1771653543307192E-6</v>
      </c>
      <c r="L216">
        <v>5.4980666297133101E-5</v>
      </c>
      <c r="N216" s="44"/>
      <c r="O216" s="44"/>
    </row>
    <row r="217" spans="1:15" x14ac:dyDescent="0.2">
      <c r="A217" t="s">
        <v>85</v>
      </c>
      <c r="B217" t="s">
        <v>192</v>
      </c>
      <c r="C217" t="s">
        <v>41</v>
      </c>
      <c r="D217" t="s">
        <v>315</v>
      </c>
      <c r="E217">
        <v>422</v>
      </c>
      <c r="F217" t="s">
        <v>194</v>
      </c>
      <c r="G217">
        <v>174</v>
      </c>
      <c r="H217">
        <v>2020</v>
      </c>
      <c r="I217">
        <v>0</v>
      </c>
      <c r="J217" t="s">
        <v>133</v>
      </c>
      <c r="K217">
        <v>8.6802000000000008E-3</v>
      </c>
      <c r="L217">
        <v>0</v>
      </c>
      <c r="N217" s="44"/>
      <c r="O217" s="44"/>
    </row>
    <row r="218" spans="1:15" x14ac:dyDescent="0.2">
      <c r="A218" t="s">
        <v>85</v>
      </c>
      <c r="B218" t="s">
        <v>205</v>
      </c>
      <c r="C218" t="s">
        <v>41</v>
      </c>
      <c r="D218" t="s">
        <v>316</v>
      </c>
      <c r="E218">
        <v>423</v>
      </c>
      <c r="F218" t="s">
        <v>317</v>
      </c>
      <c r="G218">
        <v>223</v>
      </c>
      <c r="H218">
        <v>2020</v>
      </c>
      <c r="I218" s="67">
        <v>2470.9090000000001</v>
      </c>
      <c r="J218" t="s">
        <v>208</v>
      </c>
      <c r="K218" s="67">
        <v>1.34446126169472E-8</v>
      </c>
      <c r="L218">
        <v>3.3220414316728397E-5</v>
      </c>
      <c r="M218" s="68" t="s">
        <v>147</v>
      </c>
      <c r="N218" s="44"/>
      <c r="O218" s="44"/>
    </row>
    <row r="219" spans="1:15" x14ac:dyDescent="0.2">
      <c r="A219" t="s">
        <v>85</v>
      </c>
      <c r="B219" t="s">
        <v>205</v>
      </c>
      <c r="C219" t="s">
        <v>41</v>
      </c>
      <c r="D219" t="s">
        <v>318</v>
      </c>
      <c r="E219">
        <v>424</v>
      </c>
      <c r="F219" t="s">
        <v>319</v>
      </c>
      <c r="G219">
        <v>225</v>
      </c>
      <c r="H219">
        <v>2020</v>
      </c>
      <c r="I219">
        <v>1.76076730694491E-2</v>
      </c>
      <c r="J219" t="s">
        <v>208</v>
      </c>
      <c r="K219">
        <v>1.3580416784795101E-8</v>
      </c>
      <c r="L219">
        <v>2.3911953889353102E-10</v>
      </c>
      <c r="N219" s="44"/>
      <c r="O219" s="44"/>
    </row>
    <row r="220" spans="1:15" x14ac:dyDescent="0.2">
      <c r="A220" t="s">
        <v>85</v>
      </c>
      <c r="B220" t="s">
        <v>205</v>
      </c>
      <c r="C220" t="s">
        <v>41</v>
      </c>
      <c r="D220" t="s">
        <v>320</v>
      </c>
      <c r="E220">
        <v>425</v>
      </c>
      <c r="F220" t="s">
        <v>321</v>
      </c>
      <c r="G220">
        <v>224</v>
      </c>
      <c r="H220">
        <v>2020</v>
      </c>
      <c r="I220">
        <v>0</v>
      </c>
      <c r="J220" t="s">
        <v>208</v>
      </c>
      <c r="K220">
        <v>1.8186666666666599E-7</v>
      </c>
      <c r="L220">
        <v>0</v>
      </c>
      <c r="N220" s="44"/>
      <c r="O220" s="44"/>
    </row>
    <row r="221" spans="1:15" x14ac:dyDescent="0.2">
      <c r="A221" t="s">
        <v>85</v>
      </c>
      <c r="B221" t="s">
        <v>273</v>
      </c>
      <c r="C221" t="s">
        <v>41</v>
      </c>
      <c r="D221" t="s">
        <v>322</v>
      </c>
      <c r="E221">
        <v>429</v>
      </c>
      <c r="F221" t="s">
        <v>323</v>
      </c>
      <c r="G221">
        <v>232</v>
      </c>
      <c r="H221">
        <v>2020</v>
      </c>
      <c r="I221">
        <v>229.53391207813101</v>
      </c>
      <c r="J221" t="s">
        <v>208</v>
      </c>
      <c r="K221">
        <v>8.3079999999999999E-11</v>
      </c>
      <c r="L221">
        <v>1.90696774154511E-8</v>
      </c>
      <c r="N221" s="44"/>
      <c r="O221" s="44"/>
    </row>
    <row r="222" spans="1:15" x14ac:dyDescent="0.2">
      <c r="A222" t="s">
        <v>85</v>
      </c>
      <c r="B222" t="s">
        <v>273</v>
      </c>
      <c r="C222" t="s">
        <v>41</v>
      </c>
      <c r="D222" t="s">
        <v>324</v>
      </c>
      <c r="E222">
        <v>430</v>
      </c>
      <c r="F222" t="s">
        <v>323</v>
      </c>
      <c r="G222">
        <v>232</v>
      </c>
      <c r="H222">
        <v>2020</v>
      </c>
      <c r="I222">
        <v>0</v>
      </c>
      <c r="J222" t="s">
        <v>208</v>
      </c>
      <c r="K222">
        <v>2.32624E-10</v>
      </c>
      <c r="L222">
        <v>0</v>
      </c>
      <c r="N222" s="44"/>
      <c r="O222" s="44"/>
    </row>
    <row r="223" spans="1:15" x14ac:dyDescent="0.2">
      <c r="A223" t="s">
        <v>85</v>
      </c>
      <c r="B223" t="s">
        <v>273</v>
      </c>
      <c r="C223" t="s">
        <v>41</v>
      </c>
      <c r="D223" t="s">
        <v>325</v>
      </c>
      <c r="E223">
        <v>431</v>
      </c>
      <c r="F223" t="s">
        <v>326</v>
      </c>
      <c r="G223">
        <v>233</v>
      </c>
      <c r="H223">
        <v>2020</v>
      </c>
      <c r="I223">
        <v>313.48366831215998</v>
      </c>
      <c r="J223" t="s">
        <v>208</v>
      </c>
      <c r="K223">
        <v>1.3915900000000001E-10</v>
      </c>
      <c r="L223">
        <v>4.3624073798651902E-8</v>
      </c>
      <c r="N223" s="44"/>
      <c r="O223" s="44"/>
    </row>
    <row r="224" spans="1:15" x14ac:dyDescent="0.2">
      <c r="A224" t="s">
        <v>85</v>
      </c>
      <c r="B224" t="s">
        <v>273</v>
      </c>
      <c r="C224" t="s">
        <v>41</v>
      </c>
      <c r="D224" t="s">
        <v>327</v>
      </c>
      <c r="E224">
        <v>432</v>
      </c>
      <c r="F224" t="s">
        <v>326</v>
      </c>
      <c r="G224">
        <v>233</v>
      </c>
      <c r="H224">
        <v>2020</v>
      </c>
      <c r="I224">
        <v>51.707418413365502</v>
      </c>
      <c r="J224" t="s">
        <v>208</v>
      </c>
      <c r="K224">
        <v>1.4530319999999999E-10</v>
      </c>
      <c r="L224">
        <v>7.5132533592009298E-9</v>
      </c>
      <c r="N224" s="44"/>
      <c r="O224" s="44"/>
    </row>
    <row r="225" spans="1:15" x14ac:dyDescent="0.2">
      <c r="A225" t="s">
        <v>85</v>
      </c>
      <c r="B225" t="s">
        <v>328</v>
      </c>
      <c r="C225" t="s">
        <v>41</v>
      </c>
      <c r="D225" t="s">
        <v>329</v>
      </c>
      <c r="E225">
        <v>433</v>
      </c>
      <c r="F225" t="s">
        <v>330</v>
      </c>
      <c r="G225">
        <v>234</v>
      </c>
      <c r="H225">
        <v>2020</v>
      </c>
      <c r="I225">
        <v>3216.5230566162199</v>
      </c>
      <c r="J225" t="s">
        <v>208</v>
      </c>
      <c r="K225">
        <v>0</v>
      </c>
      <c r="L225">
        <v>0</v>
      </c>
      <c r="N225" s="44"/>
      <c r="O225" s="44"/>
    </row>
    <row r="226" spans="1:15" x14ac:dyDescent="0.2">
      <c r="A226" t="s">
        <v>88</v>
      </c>
      <c r="B226" t="s">
        <v>331</v>
      </c>
      <c r="C226" t="s">
        <v>41</v>
      </c>
      <c r="D226" t="s">
        <v>332</v>
      </c>
      <c r="E226">
        <v>434</v>
      </c>
      <c r="F226" t="s">
        <v>333</v>
      </c>
      <c r="G226">
        <v>236</v>
      </c>
      <c r="H226">
        <v>2020</v>
      </c>
      <c r="I226">
        <v>106.978921103535</v>
      </c>
      <c r="J226" t="s">
        <v>208</v>
      </c>
      <c r="K226">
        <v>5.4359939022778202E-3</v>
      </c>
      <c r="L226">
        <v>0.58153676279107602</v>
      </c>
      <c r="N226" s="44"/>
      <c r="O226" s="44"/>
    </row>
    <row r="227" spans="1:15" x14ac:dyDescent="0.2">
      <c r="A227" t="s">
        <v>85</v>
      </c>
      <c r="B227" t="s">
        <v>114</v>
      </c>
      <c r="C227" t="s">
        <v>41</v>
      </c>
      <c r="D227" t="s">
        <v>334</v>
      </c>
      <c r="E227">
        <v>435</v>
      </c>
      <c r="F227" t="s">
        <v>118</v>
      </c>
      <c r="G227">
        <v>68</v>
      </c>
      <c r="H227">
        <v>2020</v>
      </c>
      <c r="I227">
        <v>5.9910292747626697</v>
      </c>
      <c r="J227" t="s">
        <v>133</v>
      </c>
      <c r="K227">
        <v>3.1859613457408802E-4</v>
      </c>
      <c r="L227">
        <v>1.9087187690595901E-3</v>
      </c>
      <c r="N227" s="44"/>
      <c r="O227" s="44"/>
    </row>
    <row r="228" spans="1:15" x14ac:dyDescent="0.2">
      <c r="A228" t="s">
        <v>86</v>
      </c>
      <c r="B228" t="s">
        <v>249</v>
      </c>
      <c r="C228" t="s">
        <v>41</v>
      </c>
      <c r="D228" t="s">
        <v>335</v>
      </c>
      <c r="E228">
        <v>436</v>
      </c>
      <c r="F228" t="s">
        <v>244</v>
      </c>
      <c r="G228">
        <v>48</v>
      </c>
      <c r="H228">
        <v>2020</v>
      </c>
      <c r="I228">
        <v>10.331071817391001</v>
      </c>
      <c r="J228" t="s">
        <v>44</v>
      </c>
      <c r="K228">
        <v>0</v>
      </c>
      <c r="L228">
        <v>0</v>
      </c>
      <c r="N228" s="44"/>
      <c r="O228" s="44"/>
    </row>
    <row r="229" spans="1:15" x14ac:dyDescent="0.2">
      <c r="A229" t="s">
        <v>85</v>
      </c>
      <c r="B229" t="s">
        <v>336</v>
      </c>
      <c r="C229" t="s">
        <v>41</v>
      </c>
      <c r="D229" t="s">
        <v>337</v>
      </c>
      <c r="E229">
        <v>437</v>
      </c>
      <c r="F229" t="s">
        <v>338</v>
      </c>
      <c r="G229">
        <v>244</v>
      </c>
      <c r="H229">
        <v>2020</v>
      </c>
      <c r="I229">
        <v>1.8321435542228801</v>
      </c>
      <c r="J229" t="s">
        <v>133</v>
      </c>
      <c r="K229">
        <v>2.6009999999999998E-4</v>
      </c>
      <c r="L229">
        <v>4.7654053845337099E-4</v>
      </c>
      <c r="N229" s="44"/>
      <c r="O229" s="44"/>
    </row>
    <row r="230" spans="1:15" x14ac:dyDescent="0.2">
      <c r="A230" t="s">
        <v>85</v>
      </c>
      <c r="B230" t="s">
        <v>275</v>
      </c>
      <c r="C230" t="s">
        <v>41</v>
      </c>
      <c r="D230" t="s">
        <v>339</v>
      </c>
      <c r="E230">
        <v>438</v>
      </c>
      <c r="F230" t="s">
        <v>340</v>
      </c>
      <c r="G230">
        <v>246</v>
      </c>
      <c r="H230">
        <v>2020</v>
      </c>
      <c r="I230">
        <v>0.51572853406152697</v>
      </c>
      <c r="J230" t="s">
        <v>133</v>
      </c>
      <c r="K230">
        <v>0</v>
      </c>
      <c r="L230">
        <v>0</v>
      </c>
      <c r="N230" s="44"/>
      <c r="O230" s="44"/>
    </row>
    <row r="231" spans="1:15" x14ac:dyDescent="0.2">
      <c r="A231" t="s">
        <v>88</v>
      </c>
      <c r="B231" t="s">
        <v>287</v>
      </c>
      <c r="C231" t="s">
        <v>41</v>
      </c>
      <c r="D231" t="s">
        <v>341</v>
      </c>
      <c r="E231">
        <v>440</v>
      </c>
      <c r="F231" t="s">
        <v>289</v>
      </c>
      <c r="G231">
        <v>249</v>
      </c>
      <c r="H231">
        <v>2020</v>
      </c>
      <c r="I231">
        <v>19.988592336352699</v>
      </c>
      <c r="J231" t="s">
        <v>208</v>
      </c>
      <c r="K231">
        <v>3.1215964523281601E-3</v>
      </c>
      <c r="L231">
        <v>6.2396318924192402E-2</v>
      </c>
      <c r="N231" s="44"/>
      <c r="O231" s="44"/>
    </row>
    <row r="232" spans="1:15" x14ac:dyDescent="0.2">
      <c r="A232" t="s">
        <v>88</v>
      </c>
      <c r="B232" t="s">
        <v>287</v>
      </c>
      <c r="C232" t="s">
        <v>41</v>
      </c>
      <c r="D232" t="s">
        <v>342</v>
      </c>
      <c r="E232">
        <v>441</v>
      </c>
      <c r="F232" t="s">
        <v>289</v>
      </c>
      <c r="G232">
        <v>249</v>
      </c>
      <c r="H232">
        <v>2020</v>
      </c>
      <c r="I232">
        <v>15.7316803768122</v>
      </c>
      <c r="J232" t="s">
        <v>208</v>
      </c>
      <c r="K232">
        <v>3.1215964523281601E-3</v>
      </c>
      <c r="L232">
        <v>4.9107957653417501E-2</v>
      </c>
      <c r="N232" s="44"/>
      <c r="O232" s="44"/>
    </row>
    <row r="233" spans="1:15" x14ac:dyDescent="0.2">
      <c r="A233">
        <v>0</v>
      </c>
      <c r="B233" t="s">
        <v>254</v>
      </c>
      <c r="C233" t="s">
        <v>41</v>
      </c>
      <c r="D233" t="s">
        <v>343</v>
      </c>
      <c r="E233">
        <v>442</v>
      </c>
      <c r="F233" t="s">
        <v>344</v>
      </c>
      <c r="G233">
        <v>250</v>
      </c>
      <c r="H233">
        <v>2020</v>
      </c>
      <c r="I233">
        <v>1217.90849673203</v>
      </c>
      <c r="J233" t="s">
        <v>345</v>
      </c>
      <c r="K233">
        <v>4.9837090909091001E-6</v>
      </c>
      <c r="L233">
        <v>6.0697016470588503E-3</v>
      </c>
      <c r="N233" s="44"/>
      <c r="O233" s="44"/>
    </row>
    <row r="234" spans="1:15" x14ac:dyDescent="0.2">
      <c r="A234">
        <v>0</v>
      </c>
      <c r="B234" t="s">
        <v>346</v>
      </c>
      <c r="C234" t="s">
        <v>41</v>
      </c>
      <c r="D234" t="s">
        <v>347</v>
      </c>
      <c r="E234">
        <v>443</v>
      </c>
      <c r="F234" t="s">
        <v>344</v>
      </c>
      <c r="G234">
        <v>250</v>
      </c>
      <c r="H234">
        <v>2020</v>
      </c>
      <c r="I234">
        <v>698.66666666666697</v>
      </c>
      <c r="J234" t="s">
        <v>345</v>
      </c>
      <c r="K234">
        <v>7.4755636363636304E-5</v>
      </c>
      <c r="L234">
        <v>5.22292712727273E-2</v>
      </c>
      <c r="N234" s="44"/>
      <c r="O234" s="44"/>
    </row>
    <row r="235" spans="1:15" x14ac:dyDescent="0.2">
      <c r="A235">
        <v>0</v>
      </c>
      <c r="B235" t="s">
        <v>254</v>
      </c>
      <c r="C235" t="s">
        <v>41</v>
      </c>
      <c r="D235" t="s">
        <v>348</v>
      </c>
      <c r="E235">
        <v>444</v>
      </c>
      <c r="F235" t="s">
        <v>289</v>
      </c>
      <c r="G235">
        <v>249</v>
      </c>
      <c r="H235">
        <v>2020</v>
      </c>
      <c r="I235">
        <v>20.320718954248399</v>
      </c>
      <c r="J235" t="s">
        <v>208</v>
      </c>
      <c r="K235">
        <v>2.5379999999999999E-3</v>
      </c>
      <c r="L235">
        <v>5.1573984705882397E-2</v>
      </c>
      <c r="N235" s="44"/>
      <c r="O235" s="44"/>
    </row>
    <row r="236" spans="1:15" x14ac:dyDescent="0.2">
      <c r="A236" t="s">
        <v>88</v>
      </c>
      <c r="B236" t="s">
        <v>287</v>
      </c>
      <c r="C236" t="s">
        <v>41</v>
      </c>
      <c r="D236" t="s">
        <v>349</v>
      </c>
      <c r="E236">
        <v>448</v>
      </c>
      <c r="F236" t="s">
        <v>289</v>
      </c>
      <c r="G236">
        <v>249</v>
      </c>
      <c r="H236">
        <v>2020</v>
      </c>
      <c r="I236">
        <v>0.116364963214603</v>
      </c>
      <c r="J236" t="s">
        <v>133</v>
      </c>
      <c r="K236">
        <v>4.7030074578935697</v>
      </c>
      <c r="L236">
        <v>0.54726528983578904</v>
      </c>
      <c r="N236" s="44"/>
      <c r="O236" s="44"/>
    </row>
    <row r="237" spans="1:15" x14ac:dyDescent="0.2">
      <c r="A237">
        <v>0</v>
      </c>
      <c r="B237" t="s">
        <v>350</v>
      </c>
      <c r="C237" t="s">
        <v>41</v>
      </c>
      <c r="D237" t="s">
        <v>351</v>
      </c>
      <c r="E237">
        <v>500</v>
      </c>
      <c r="F237" t="s">
        <v>65</v>
      </c>
      <c r="G237">
        <v>2</v>
      </c>
      <c r="H237">
        <v>2020</v>
      </c>
      <c r="I237">
        <v>17.1592156100177</v>
      </c>
      <c r="J237" t="s">
        <v>44</v>
      </c>
      <c r="K237">
        <v>6.8147661140645599E-7</v>
      </c>
      <c r="L237">
        <v>1.1693604108307599E-5</v>
      </c>
      <c r="N237" s="44"/>
      <c r="O237" s="44"/>
    </row>
    <row r="238" spans="1:15" x14ac:dyDescent="0.2">
      <c r="A238">
        <v>0</v>
      </c>
      <c r="B238" t="s">
        <v>350</v>
      </c>
      <c r="C238" t="s">
        <v>41</v>
      </c>
      <c r="D238" t="s">
        <v>351</v>
      </c>
      <c r="E238">
        <v>500</v>
      </c>
      <c r="F238" t="s">
        <v>67</v>
      </c>
      <c r="G238">
        <v>3</v>
      </c>
      <c r="H238">
        <v>2020</v>
      </c>
      <c r="I238">
        <v>15376.190676484201</v>
      </c>
      <c r="J238" t="s">
        <v>44</v>
      </c>
      <c r="K238">
        <v>6.9696423874167701E-7</v>
      </c>
      <c r="L238">
        <v>1.0716655029582699E-2</v>
      </c>
      <c r="N238" s="44"/>
      <c r="O238" s="44"/>
    </row>
    <row r="239" spans="1:15" x14ac:dyDescent="0.2">
      <c r="A239">
        <v>0</v>
      </c>
      <c r="B239" t="s">
        <v>352</v>
      </c>
      <c r="C239" t="s">
        <v>41</v>
      </c>
      <c r="D239" t="s">
        <v>353</v>
      </c>
      <c r="E239">
        <v>501</v>
      </c>
      <c r="F239" t="s">
        <v>65</v>
      </c>
      <c r="G239">
        <v>2</v>
      </c>
      <c r="H239">
        <v>2020</v>
      </c>
      <c r="I239">
        <v>1.9310912472084201</v>
      </c>
      <c r="J239" t="s">
        <v>44</v>
      </c>
      <c r="K239">
        <v>6.8147661140645599E-7</v>
      </c>
      <c r="L239">
        <v>1.3159935194642599E-6</v>
      </c>
      <c r="N239" s="44"/>
      <c r="O239" s="44"/>
    </row>
    <row r="240" spans="1:15" x14ac:dyDescent="0.2">
      <c r="A240">
        <v>0</v>
      </c>
      <c r="B240" t="s">
        <v>352</v>
      </c>
      <c r="C240" t="s">
        <v>41</v>
      </c>
      <c r="D240" t="s">
        <v>353</v>
      </c>
      <c r="E240">
        <v>501</v>
      </c>
      <c r="F240" t="s">
        <v>67</v>
      </c>
      <c r="G240">
        <v>3</v>
      </c>
      <c r="H240">
        <v>2020</v>
      </c>
      <c r="I240">
        <v>481044.07631593599</v>
      </c>
      <c r="J240" t="s">
        <v>44</v>
      </c>
      <c r="K240">
        <v>6.9696423874167701E-7</v>
      </c>
      <c r="L240">
        <v>0.33527051845073003</v>
      </c>
      <c r="N240" s="44"/>
      <c r="O240" s="44"/>
    </row>
    <row r="241" spans="1:15" x14ac:dyDescent="0.2">
      <c r="A241" t="s">
        <v>58</v>
      </c>
      <c r="B241" t="s">
        <v>58</v>
      </c>
      <c r="C241" t="s">
        <v>41</v>
      </c>
      <c r="D241" t="s">
        <v>354</v>
      </c>
      <c r="E241">
        <v>651</v>
      </c>
      <c r="F241" t="s">
        <v>169</v>
      </c>
      <c r="G241">
        <v>28</v>
      </c>
      <c r="H241">
        <v>2020</v>
      </c>
      <c r="I241">
        <v>195495.729670481</v>
      </c>
      <c r="J241" t="s">
        <v>44</v>
      </c>
      <c r="K241">
        <v>1.00525712657992E-7</v>
      </c>
      <c r="L241">
        <v>1.9652347546719299E-2</v>
      </c>
      <c r="N241" s="44"/>
      <c r="O241" s="44"/>
    </row>
    <row r="242" spans="1:15" x14ac:dyDescent="0.2">
      <c r="A242" t="s">
        <v>58</v>
      </c>
      <c r="B242" t="s">
        <v>58</v>
      </c>
      <c r="C242" t="s">
        <v>41</v>
      </c>
      <c r="D242" t="s">
        <v>354</v>
      </c>
      <c r="E242">
        <v>652</v>
      </c>
      <c r="F242" t="s">
        <v>188</v>
      </c>
      <c r="G242">
        <v>12</v>
      </c>
      <c r="H242">
        <v>2020</v>
      </c>
      <c r="I242">
        <v>197217.33045366299</v>
      </c>
      <c r="J242" t="s">
        <v>44</v>
      </c>
      <c r="K242">
        <v>4.9992968538957901E-7</v>
      </c>
      <c r="L242">
        <v>9.8594797967072406E-2</v>
      </c>
      <c r="N242" s="44"/>
      <c r="O242" s="44"/>
    </row>
    <row r="243" spans="1:15" x14ac:dyDescent="0.2">
      <c r="A243" t="s">
        <v>73</v>
      </c>
      <c r="B243" t="s">
        <v>73</v>
      </c>
      <c r="C243" t="s">
        <v>41</v>
      </c>
      <c r="D243" t="s">
        <v>354</v>
      </c>
      <c r="E243">
        <v>652</v>
      </c>
      <c r="F243" t="s">
        <v>355</v>
      </c>
      <c r="G243">
        <v>50</v>
      </c>
      <c r="H243">
        <v>2020</v>
      </c>
      <c r="I243">
        <v>193.26113004133799</v>
      </c>
      <c r="J243" t="s">
        <v>257</v>
      </c>
      <c r="K243">
        <v>1.50672646652596E-4</v>
      </c>
      <c r="L243">
        <v>2.91191659583999E-2</v>
      </c>
      <c r="N243" s="44"/>
      <c r="O243" s="44"/>
    </row>
    <row r="244" spans="1:15" x14ac:dyDescent="0.2">
      <c r="A244" t="s">
        <v>73</v>
      </c>
      <c r="B244" t="s">
        <v>73</v>
      </c>
      <c r="C244" t="s">
        <v>41</v>
      </c>
      <c r="D244" t="s">
        <v>354</v>
      </c>
      <c r="E244">
        <v>652</v>
      </c>
      <c r="F244" t="s">
        <v>356</v>
      </c>
      <c r="G244">
        <v>60</v>
      </c>
      <c r="H244">
        <v>2020</v>
      </c>
      <c r="I244">
        <v>193.26113004133799</v>
      </c>
      <c r="J244" t="s">
        <v>257</v>
      </c>
      <c r="K244">
        <v>1.7658676636755099E-3</v>
      </c>
      <c r="L244">
        <v>0.34127358018538601</v>
      </c>
      <c r="N244" s="44"/>
      <c r="O244" s="44"/>
    </row>
    <row r="245" spans="1:15" x14ac:dyDescent="0.2">
      <c r="A245" t="s">
        <v>75</v>
      </c>
      <c r="B245" t="s">
        <v>75</v>
      </c>
      <c r="C245" t="s">
        <v>41</v>
      </c>
      <c r="D245" t="s">
        <v>354</v>
      </c>
      <c r="E245">
        <v>652</v>
      </c>
      <c r="F245" t="s">
        <v>357</v>
      </c>
      <c r="G245">
        <v>313</v>
      </c>
      <c r="H245">
        <v>2020</v>
      </c>
      <c r="I245">
        <v>193.26113004133799</v>
      </c>
      <c r="J245" t="s">
        <v>257</v>
      </c>
      <c r="K245">
        <v>1.6192212140969301E-4</v>
      </c>
      <c r="L245">
        <v>3.1293252162327999E-2</v>
      </c>
      <c r="N245" s="44"/>
      <c r="O245" s="44"/>
    </row>
    <row r="246" spans="1:15" x14ac:dyDescent="0.2">
      <c r="A246" t="s">
        <v>61</v>
      </c>
      <c r="B246" t="s">
        <v>61</v>
      </c>
      <c r="C246" t="s">
        <v>41</v>
      </c>
      <c r="D246" t="s">
        <v>358</v>
      </c>
      <c r="E246">
        <v>654</v>
      </c>
      <c r="F246" t="s">
        <v>169</v>
      </c>
      <c r="G246">
        <v>28</v>
      </c>
      <c r="H246">
        <v>2020</v>
      </c>
      <c r="I246">
        <v>3264.7215733153498</v>
      </c>
      <c r="J246" t="s">
        <v>44</v>
      </c>
      <c r="K246">
        <v>1.13167197480382E-7</v>
      </c>
      <c r="L246">
        <v>3.69459391005842E-4</v>
      </c>
      <c r="N246" s="44"/>
      <c r="O246" s="44"/>
    </row>
    <row r="247" spans="1:15" x14ac:dyDescent="0.2">
      <c r="A247" t="s">
        <v>61</v>
      </c>
      <c r="B247" t="s">
        <v>61</v>
      </c>
      <c r="C247" t="s">
        <v>41</v>
      </c>
      <c r="D247" t="s">
        <v>358</v>
      </c>
      <c r="E247">
        <v>655</v>
      </c>
      <c r="F247" t="s">
        <v>188</v>
      </c>
      <c r="G247">
        <v>12</v>
      </c>
      <c r="H247">
        <v>2020</v>
      </c>
      <c r="I247">
        <v>112529.07592078899</v>
      </c>
      <c r="J247" t="s">
        <v>44</v>
      </c>
      <c r="K247">
        <v>4.9970650655886095E-7</v>
      </c>
      <c r="L247">
        <v>5.62315114146743E-2</v>
      </c>
      <c r="N247" s="44"/>
      <c r="O247" s="44"/>
    </row>
    <row r="248" spans="1:15" x14ac:dyDescent="0.2">
      <c r="A248" t="s">
        <v>73</v>
      </c>
      <c r="B248" t="s">
        <v>73</v>
      </c>
      <c r="C248" t="s">
        <v>41</v>
      </c>
      <c r="D248" t="s">
        <v>358</v>
      </c>
      <c r="E248">
        <v>655</v>
      </c>
      <c r="F248" t="s">
        <v>355</v>
      </c>
      <c r="G248">
        <v>50</v>
      </c>
      <c r="H248">
        <v>2020</v>
      </c>
      <c r="I248">
        <v>39.044459952531597</v>
      </c>
      <c r="J248" t="s">
        <v>257</v>
      </c>
      <c r="K248">
        <v>2.4177279486760299E-4</v>
      </c>
      <c r="L248">
        <v>9.4398882068197597E-3</v>
      </c>
      <c r="N248" s="44"/>
      <c r="O248" s="44"/>
    </row>
    <row r="249" spans="1:15" x14ac:dyDescent="0.2">
      <c r="A249" t="s">
        <v>73</v>
      </c>
      <c r="B249" t="s">
        <v>73</v>
      </c>
      <c r="C249" t="s">
        <v>41</v>
      </c>
      <c r="D249" t="s">
        <v>358</v>
      </c>
      <c r="E249">
        <v>655</v>
      </c>
      <c r="F249" t="s">
        <v>356</v>
      </c>
      <c r="G249">
        <v>60</v>
      </c>
      <c r="H249">
        <v>2020</v>
      </c>
      <c r="I249">
        <v>39.044459952531597</v>
      </c>
      <c r="J249" t="s">
        <v>257</v>
      </c>
      <c r="K249">
        <v>2.8691180506448801E-3</v>
      </c>
      <c r="L249">
        <v>0.11202316482749</v>
      </c>
      <c r="N249" s="44"/>
      <c r="O249" s="44"/>
    </row>
    <row r="250" spans="1:15" x14ac:dyDescent="0.2">
      <c r="A250" t="s">
        <v>75</v>
      </c>
      <c r="B250" t="s">
        <v>75</v>
      </c>
      <c r="C250" t="s">
        <v>41</v>
      </c>
      <c r="D250" t="s">
        <v>358</v>
      </c>
      <c r="E250">
        <v>655</v>
      </c>
      <c r="F250" t="s">
        <v>357</v>
      </c>
      <c r="G250">
        <v>313</v>
      </c>
      <c r="H250">
        <v>2020</v>
      </c>
      <c r="I250">
        <v>39.044459952531597</v>
      </c>
      <c r="J250" t="s">
        <v>257</v>
      </c>
      <c r="K250">
        <v>1.66556139130631E-4</v>
      </c>
      <c r="L250">
        <v>6.5030945041341997E-3</v>
      </c>
      <c r="N250" s="44"/>
      <c r="O250" s="44"/>
    </row>
    <row r="251" spans="1:15" x14ac:dyDescent="0.2">
      <c r="A251" t="s">
        <v>66</v>
      </c>
      <c r="B251" t="s">
        <v>66</v>
      </c>
      <c r="C251" t="s">
        <v>41</v>
      </c>
      <c r="D251" t="s">
        <v>359</v>
      </c>
      <c r="E251">
        <v>656</v>
      </c>
      <c r="F251" t="s">
        <v>188</v>
      </c>
      <c r="G251">
        <v>12</v>
      </c>
      <c r="H251">
        <v>2020</v>
      </c>
      <c r="I251">
        <v>10539.547662195901</v>
      </c>
      <c r="J251" t="s">
        <v>44</v>
      </c>
      <c r="K251">
        <v>7.8268464092336503E-7</v>
      </c>
      <c r="L251">
        <v>8.24914207748049E-3</v>
      </c>
      <c r="N251" s="44"/>
      <c r="O251" s="44"/>
    </row>
    <row r="252" spans="1:15" x14ac:dyDescent="0.2">
      <c r="A252" t="s">
        <v>73</v>
      </c>
      <c r="B252" t="s">
        <v>73</v>
      </c>
      <c r="C252" t="s">
        <v>41</v>
      </c>
      <c r="D252" t="s">
        <v>359</v>
      </c>
      <c r="E252">
        <v>656</v>
      </c>
      <c r="F252" t="s">
        <v>355</v>
      </c>
      <c r="G252">
        <v>50</v>
      </c>
      <c r="H252">
        <v>2020</v>
      </c>
      <c r="I252">
        <v>1.2087991363184201</v>
      </c>
      <c r="J252" t="s">
        <v>257</v>
      </c>
      <c r="K252">
        <v>6.9556484032205497E-4</v>
      </c>
      <c r="L252">
        <v>8.4079817823475998E-4</v>
      </c>
      <c r="N252" s="44"/>
      <c r="O252" s="44"/>
    </row>
    <row r="253" spans="1:15" x14ac:dyDescent="0.2">
      <c r="A253" t="s">
        <v>73</v>
      </c>
      <c r="B253" t="s">
        <v>73</v>
      </c>
      <c r="C253" t="s">
        <v>41</v>
      </c>
      <c r="D253" t="s">
        <v>359</v>
      </c>
      <c r="E253">
        <v>656</v>
      </c>
      <c r="F253" t="s">
        <v>356</v>
      </c>
      <c r="G253">
        <v>60</v>
      </c>
      <c r="H253">
        <v>2020</v>
      </c>
      <c r="I253">
        <v>1.2087991363184201</v>
      </c>
      <c r="J253" t="s">
        <v>257</v>
      </c>
      <c r="K253">
        <v>4.2446871177431898E-3</v>
      </c>
      <c r="L253">
        <v>5.13097412186989E-3</v>
      </c>
      <c r="N253" s="44"/>
      <c r="O253" s="44"/>
    </row>
    <row r="254" spans="1:15" x14ac:dyDescent="0.2">
      <c r="A254" t="s">
        <v>75</v>
      </c>
      <c r="B254" t="s">
        <v>75</v>
      </c>
      <c r="C254" t="s">
        <v>41</v>
      </c>
      <c r="D254" t="s">
        <v>359</v>
      </c>
      <c r="E254">
        <v>656</v>
      </c>
      <c r="F254" t="s">
        <v>357</v>
      </c>
      <c r="G254">
        <v>313</v>
      </c>
      <c r="H254">
        <v>2020</v>
      </c>
      <c r="I254">
        <v>1.2087991363184201</v>
      </c>
      <c r="J254" t="s">
        <v>257</v>
      </c>
      <c r="K254">
        <v>7.7119346404640296E-4</v>
      </c>
      <c r="L254">
        <v>9.3221799327370205E-4</v>
      </c>
      <c r="N254" s="44"/>
      <c r="O254" s="44"/>
    </row>
    <row r="255" spans="1:15" x14ac:dyDescent="0.2">
      <c r="A255" t="s">
        <v>66</v>
      </c>
      <c r="B255" t="s">
        <v>66</v>
      </c>
      <c r="C255" t="s">
        <v>41</v>
      </c>
      <c r="D255" t="s">
        <v>360</v>
      </c>
      <c r="E255">
        <v>657</v>
      </c>
      <c r="F255" t="s">
        <v>188</v>
      </c>
      <c r="G255">
        <v>12</v>
      </c>
      <c r="H255">
        <v>2020</v>
      </c>
      <c r="I255">
        <v>63700.383116830497</v>
      </c>
      <c r="J255" t="s">
        <v>44</v>
      </c>
      <c r="K255">
        <v>1.51080573581786E-7</v>
      </c>
      <c r="L255">
        <v>9.6238904186702699E-3</v>
      </c>
      <c r="N255" s="44"/>
      <c r="O255" s="44"/>
    </row>
    <row r="256" spans="1:15" x14ac:dyDescent="0.2">
      <c r="A256" t="s">
        <v>73</v>
      </c>
      <c r="B256" t="s">
        <v>73</v>
      </c>
      <c r="C256" t="s">
        <v>41</v>
      </c>
      <c r="D256" t="s">
        <v>360</v>
      </c>
      <c r="E256">
        <v>657</v>
      </c>
      <c r="F256" t="s">
        <v>355</v>
      </c>
      <c r="G256">
        <v>50</v>
      </c>
      <c r="H256">
        <v>2020</v>
      </c>
      <c r="I256">
        <v>5.8337245806141196</v>
      </c>
      <c r="J256" t="s">
        <v>257</v>
      </c>
      <c r="K256">
        <v>7.2870308274103996E-4</v>
      </c>
      <c r="L256">
        <v>4.2510530857556902E-3</v>
      </c>
      <c r="N256" s="44"/>
      <c r="O256" s="44"/>
    </row>
    <row r="257" spans="1:15" x14ac:dyDescent="0.2">
      <c r="A257" t="s">
        <v>73</v>
      </c>
      <c r="B257" t="s">
        <v>73</v>
      </c>
      <c r="C257" t="s">
        <v>41</v>
      </c>
      <c r="D257" t="s">
        <v>360</v>
      </c>
      <c r="E257">
        <v>657</v>
      </c>
      <c r="F257" t="s">
        <v>356</v>
      </c>
      <c r="G257">
        <v>60</v>
      </c>
      <c r="H257">
        <v>2020</v>
      </c>
      <c r="I257">
        <v>5.8337245806141196</v>
      </c>
      <c r="J257" t="s">
        <v>257</v>
      </c>
      <c r="K257">
        <v>9.7794408428434395E-3</v>
      </c>
      <c r="L257">
        <v>5.7050564429557402E-2</v>
      </c>
      <c r="N257" s="44"/>
      <c r="O257" s="44"/>
    </row>
    <row r="258" spans="1:15" x14ac:dyDescent="0.2">
      <c r="A258" t="s">
        <v>75</v>
      </c>
      <c r="B258" t="s">
        <v>75</v>
      </c>
      <c r="C258" t="s">
        <v>41</v>
      </c>
      <c r="D258" t="s">
        <v>360</v>
      </c>
      <c r="E258">
        <v>657</v>
      </c>
      <c r="F258" t="s">
        <v>357</v>
      </c>
      <c r="G258">
        <v>313</v>
      </c>
      <c r="H258">
        <v>2020</v>
      </c>
      <c r="I258">
        <v>5.8337245806141196</v>
      </c>
      <c r="J258" t="s">
        <v>257</v>
      </c>
      <c r="K258">
        <v>8.0793482082872103E-4</v>
      </c>
      <c r="L258">
        <v>4.7132692238025702E-3</v>
      </c>
      <c r="N258" s="44"/>
      <c r="O258" s="44"/>
    </row>
    <row r="259" spans="1:15" x14ac:dyDescent="0.2">
      <c r="A259" t="s">
        <v>66</v>
      </c>
      <c r="B259" t="s">
        <v>66</v>
      </c>
      <c r="C259" t="s">
        <v>41</v>
      </c>
      <c r="D259" t="s">
        <v>361</v>
      </c>
      <c r="E259">
        <v>658</v>
      </c>
      <c r="F259" t="s">
        <v>188</v>
      </c>
      <c r="G259">
        <v>12</v>
      </c>
      <c r="H259">
        <v>2020</v>
      </c>
      <c r="I259">
        <v>47564.829374020897</v>
      </c>
      <c r="J259" t="s">
        <v>44</v>
      </c>
      <c r="K259">
        <v>3.8849128571154501E-7</v>
      </c>
      <c r="L259">
        <v>1.8478521718163599E-2</v>
      </c>
      <c r="N259" s="44"/>
      <c r="O259" s="44"/>
    </row>
    <row r="260" spans="1:15" x14ac:dyDescent="0.2">
      <c r="A260" t="s">
        <v>73</v>
      </c>
      <c r="B260" t="s">
        <v>73</v>
      </c>
      <c r="C260" t="s">
        <v>41</v>
      </c>
      <c r="D260" t="s">
        <v>361</v>
      </c>
      <c r="E260">
        <v>658</v>
      </c>
      <c r="F260" t="s">
        <v>355</v>
      </c>
      <c r="G260">
        <v>50</v>
      </c>
      <c r="H260">
        <v>2020</v>
      </c>
      <c r="I260">
        <v>6.1517337523006503</v>
      </c>
      <c r="J260" t="s">
        <v>257</v>
      </c>
      <c r="K260">
        <v>7.2401238774765604E-4</v>
      </c>
      <c r="L260">
        <v>4.4539314427910403E-3</v>
      </c>
      <c r="N260" s="44"/>
      <c r="O260" s="44"/>
    </row>
    <row r="261" spans="1:15" x14ac:dyDescent="0.2">
      <c r="A261" t="s">
        <v>73</v>
      </c>
      <c r="B261" t="s">
        <v>73</v>
      </c>
      <c r="C261" t="s">
        <v>41</v>
      </c>
      <c r="D261" t="s">
        <v>361</v>
      </c>
      <c r="E261">
        <v>658</v>
      </c>
      <c r="F261" t="s">
        <v>356</v>
      </c>
      <c r="G261">
        <v>60</v>
      </c>
      <c r="H261">
        <v>2020</v>
      </c>
      <c r="I261">
        <v>6.1517337523006503</v>
      </c>
      <c r="J261" t="s">
        <v>257</v>
      </c>
      <c r="K261">
        <v>4.41828838550267E-3</v>
      </c>
      <c r="L261">
        <v>2.7180133788494699E-2</v>
      </c>
      <c r="N261" s="44"/>
      <c r="O261" s="44"/>
    </row>
    <row r="262" spans="1:15" x14ac:dyDescent="0.2">
      <c r="A262" t="s">
        <v>75</v>
      </c>
      <c r="B262" t="s">
        <v>75</v>
      </c>
      <c r="C262" t="s">
        <v>41</v>
      </c>
      <c r="D262" t="s">
        <v>361</v>
      </c>
      <c r="E262">
        <v>658</v>
      </c>
      <c r="F262" t="s">
        <v>357</v>
      </c>
      <c r="G262">
        <v>313</v>
      </c>
      <c r="H262">
        <v>2020</v>
      </c>
      <c r="I262">
        <v>6.1517337523006503</v>
      </c>
      <c r="J262" t="s">
        <v>257</v>
      </c>
      <c r="K262">
        <v>8.0273410752202399E-4</v>
      </c>
      <c r="L262">
        <v>4.9382065033661696E-3</v>
      </c>
      <c r="N262" s="44"/>
      <c r="O262" s="44"/>
    </row>
    <row r="263" spans="1:15" x14ac:dyDescent="0.2">
      <c r="A263" t="s">
        <v>68</v>
      </c>
      <c r="B263" t="s">
        <v>68</v>
      </c>
      <c r="C263" t="s">
        <v>41</v>
      </c>
      <c r="D263" t="s">
        <v>362</v>
      </c>
      <c r="E263">
        <v>660</v>
      </c>
      <c r="F263" t="s">
        <v>169</v>
      </c>
      <c r="G263">
        <v>28</v>
      </c>
      <c r="H263">
        <v>2020</v>
      </c>
      <c r="I263">
        <v>0</v>
      </c>
      <c r="J263" t="s">
        <v>44</v>
      </c>
      <c r="K263">
        <v>0</v>
      </c>
      <c r="L263">
        <v>0</v>
      </c>
      <c r="N263" s="44"/>
      <c r="O263" s="44"/>
    </row>
    <row r="264" spans="1:15" x14ac:dyDescent="0.2">
      <c r="A264" t="s">
        <v>73</v>
      </c>
      <c r="B264" t="s">
        <v>73</v>
      </c>
      <c r="C264" t="s">
        <v>41</v>
      </c>
      <c r="D264" t="s">
        <v>362</v>
      </c>
      <c r="E264">
        <v>660</v>
      </c>
      <c r="F264" t="s">
        <v>355</v>
      </c>
      <c r="G264">
        <v>50</v>
      </c>
      <c r="H264">
        <v>2020</v>
      </c>
      <c r="I264">
        <v>0</v>
      </c>
      <c r="J264" t="s">
        <v>257</v>
      </c>
      <c r="K264">
        <v>0</v>
      </c>
      <c r="L264">
        <v>0</v>
      </c>
      <c r="N264" s="44"/>
      <c r="O264" s="44"/>
    </row>
    <row r="265" spans="1:15" x14ac:dyDescent="0.2">
      <c r="A265" t="s">
        <v>73</v>
      </c>
      <c r="B265" t="s">
        <v>73</v>
      </c>
      <c r="C265" t="s">
        <v>41</v>
      </c>
      <c r="D265" t="s">
        <v>362</v>
      </c>
      <c r="E265">
        <v>660</v>
      </c>
      <c r="F265" t="s">
        <v>356</v>
      </c>
      <c r="G265">
        <v>60</v>
      </c>
      <c r="H265">
        <v>2020</v>
      </c>
      <c r="I265">
        <v>0</v>
      </c>
      <c r="J265" t="s">
        <v>257</v>
      </c>
      <c r="K265">
        <v>0</v>
      </c>
      <c r="L265">
        <v>0</v>
      </c>
      <c r="N265" s="44"/>
      <c r="O265" s="44"/>
    </row>
    <row r="266" spans="1:15" x14ac:dyDescent="0.2">
      <c r="A266" t="s">
        <v>75</v>
      </c>
      <c r="B266" t="s">
        <v>75</v>
      </c>
      <c r="C266" t="s">
        <v>41</v>
      </c>
      <c r="D266" t="s">
        <v>362</v>
      </c>
      <c r="E266">
        <v>660</v>
      </c>
      <c r="F266" t="s">
        <v>357</v>
      </c>
      <c r="G266">
        <v>313</v>
      </c>
      <c r="H266">
        <v>2020</v>
      </c>
      <c r="I266">
        <v>0</v>
      </c>
      <c r="J266" t="s">
        <v>257</v>
      </c>
      <c r="K266">
        <v>0</v>
      </c>
      <c r="L266">
        <v>0</v>
      </c>
      <c r="N266" s="44"/>
      <c r="O266" s="44"/>
    </row>
    <row r="267" spans="1:15" x14ac:dyDescent="0.2">
      <c r="A267" t="s">
        <v>68</v>
      </c>
      <c r="B267" t="s">
        <v>68</v>
      </c>
      <c r="C267" t="s">
        <v>41</v>
      </c>
      <c r="D267" t="s">
        <v>363</v>
      </c>
      <c r="E267">
        <v>661</v>
      </c>
      <c r="F267" t="s">
        <v>169</v>
      </c>
      <c r="G267">
        <v>28</v>
      </c>
      <c r="H267">
        <v>2020</v>
      </c>
      <c r="I267">
        <v>2925.2059698071998</v>
      </c>
      <c r="J267" t="s">
        <v>44</v>
      </c>
      <c r="K267">
        <v>1.01854863159424E-6</v>
      </c>
      <c r="L267">
        <v>2.9794645376784298E-3</v>
      </c>
      <c r="N267" s="44"/>
      <c r="O267" s="44"/>
    </row>
    <row r="268" spans="1:15" x14ac:dyDescent="0.2">
      <c r="A268" t="s">
        <v>73</v>
      </c>
      <c r="B268" t="s">
        <v>73</v>
      </c>
      <c r="C268" t="s">
        <v>41</v>
      </c>
      <c r="D268" t="s">
        <v>363</v>
      </c>
      <c r="E268">
        <v>661</v>
      </c>
      <c r="F268" t="s">
        <v>355</v>
      </c>
      <c r="G268">
        <v>50</v>
      </c>
      <c r="H268">
        <v>2020</v>
      </c>
      <c r="I268">
        <v>1.9492291217583999</v>
      </c>
      <c r="J268" t="s">
        <v>257</v>
      </c>
      <c r="K268">
        <v>7.5608579789327495E-5</v>
      </c>
      <c r="L268">
        <v>1.4737844558015099E-4</v>
      </c>
      <c r="N268" s="44"/>
      <c r="O268" s="44"/>
    </row>
    <row r="269" spans="1:15" x14ac:dyDescent="0.2">
      <c r="A269" t="s">
        <v>73</v>
      </c>
      <c r="B269" t="s">
        <v>73</v>
      </c>
      <c r="C269" t="s">
        <v>41</v>
      </c>
      <c r="D269" t="s">
        <v>363</v>
      </c>
      <c r="E269">
        <v>661</v>
      </c>
      <c r="F269" t="s">
        <v>356</v>
      </c>
      <c r="G269">
        <v>60</v>
      </c>
      <c r="H269">
        <v>2020</v>
      </c>
      <c r="I269">
        <v>1.9492291217583999</v>
      </c>
      <c r="J269" t="s">
        <v>257</v>
      </c>
      <c r="K269">
        <v>7.61929342378964E-4</v>
      </c>
      <c r="L269">
        <v>1.4851748628872999E-3</v>
      </c>
      <c r="N269" s="44"/>
      <c r="O269" s="44"/>
    </row>
    <row r="270" spans="1:15" x14ac:dyDescent="0.2">
      <c r="A270" t="s">
        <v>75</v>
      </c>
      <c r="B270" t="s">
        <v>75</v>
      </c>
      <c r="C270" t="s">
        <v>41</v>
      </c>
      <c r="D270" t="s">
        <v>363</v>
      </c>
      <c r="E270">
        <v>661</v>
      </c>
      <c r="F270" t="s">
        <v>357</v>
      </c>
      <c r="G270">
        <v>313</v>
      </c>
      <c r="H270">
        <v>2020</v>
      </c>
      <c r="I270">
        <v>1.9492291217583999</v>
      </c>
      <c r="J270" t="s">
        <v>257</v>
      </c>
      <c r="K270">
        <v>6.4991156588211095E-5</v>
      </c>
      <c r="L270">
        <v>1.26682655078501E-4</v>
      </c>
      <c r="N270" s="44"/>
      <c r="O270" s="44"/>
    </row>
    <row r="271" spans="1:15" x14ac:dyDescent="0.2">
      <c r="A271" t="s">
        <v>58</v>
      </c>
      <c r="B271" t="s">
        <v>58</v>
      </c>
      <c r="C271" t="s">
        <v>41</v>
      </c>
      <c r="D271" t="s">
        <v>364</v>
      </c>
      <c r="E271">
        <v>663</v>
      </c>
      <c r="F271" t="s">
        <v>169</v>
      </c>
      <c r="G271">
        <v>28</v>
      </c>
      <c r="H271">
        <v>2020</v>
      </c>
      <c r="I271">
        <v>211806.372077262</v>
      </c>
      <c r="J271" t="s">
        <v>44</v>
      </c>
      <c r="K271">
        <v>9.5862498263429505E-8</v>
      </c>
      <c r="L271">
        <v>2.0304287975439799E-2</v>
      </c>
      <c r="N271" s="44"/>
      <c r="O271" s="44"/>
    </row>
    <row r="272" spans="1:15" x14ac:dyDescent="0.2">
      <c r="A272" t="s">
        <v>58</v>
      </c>
      <c r="B272" t="s">
        <v>58</v>
      </c>
      <c r="C272" t="s">
        <v>41</v>
      </c>
      <c r="D272" t="s">
        <v>364</v>
      </c>
      <c r="E272">
        <v>664</v>
      </c>
      <c r="F272" t="s">
        <v>188</v>
      </c>
      <c r="G272">
        <v>12</v>
      </c>
      <c r="H272">
        <v>2020</v>
      </c>
      <c r="I272">
        <v>161245.094866878</v>
      </c>
      <c r="J272" t="s">
        <v>44</v>
      </c>
      <c r="K272">
        <v>6.1973210875357999E-7</v>
      </c>
      <c r="L272">
        <v>9.9928762668021406E-2</v>
      </c>
      <c r="N272" s="44"/>
      <c r="O272" s="44"/>
    </row>
    <row r="273" spans="1:15" x14ac:dyDescent="0.2">
      <c r="A273" t="s">
        <v>73</v>
      </c>
      <c r="B273" t="s">
        <v>73</v>
      </c>
      <c r="C273" t="s">
        <v>41</v>
      </c>
      <c r="D273" t="s">
        <v>364</v>
      </c>
      <c r="E273">
        <v>664</v>
      </c>
      <c r="F273" t="s">
        <v>355</v>
      </c>
      <c r="G273">
        <v>50</v>
      </c>
      <c r="H273">
        <v>2020</v>
      </c>
      <c r="I273">
        <v>153.80182431653901</v>
      </c>
      <c r="J273" t="s">
        <v>257</v>
      </c>
      <c r="K273">
        <v>3.1707069321234698E-4</v>
      </c>
      <c r="L273">
        <v>4.8766051053368599E-2</v>
      </c>
      <c r="N273" s="44"/>
      <c r="O273" s="44"/>
    </row>
    <row r="274" spans="1:15" x14ac:dyDescent="0.2">
      <c r="A274" t="s">
        <v>73</v>
      </c>
      <c r="B274" t="s">
        <v>73</v>
      </c>
      <c r="C274" t="s">
        <v>41</v>
      </c>
      <c r="D274" t="s">
        <v>364</v>
      </c>
      <c r="E274">
        <v>664</v>
      </c>
      <c r="F274" t="s">
        <v>356</v>
      </c>
      <c r="G274">
        <v>60</v>
      </c>
      <c r="H274">
        <v>2020</v>
      </c>
      <c r="I274">
        <v>153.80182431653901</v>
      </c>
      <c r="J274" t="s">
        <v>257</v>
      </c>
      <c r="K274">
        <v>2.2600418011704498E-3</v>
      </c>
      <c r="L274">
        <v>0.34759855205165202</v>
      </c>
      <c r="N274" s="44"/>
      <c r="O274" s="44"/>
    </row>
    <row r="275" spans="1:15" x14ac:dyDescent="0.2">
      <c r="A275" t="s">
        <v>75</v>
      </c>
      <c r="B275" t="s">
        <v>75</v>
      </c>
      <c r="C275" t="s">
        <v>41</v>
      </c>
      <c r="D275" t="s">
        <v>364</v>
      </c>
      <c r="E275">
        <v>664</v>
      </c>
      <c r="F275" t="s">
        <v>357</v>
      </c>
      <c r="G275">
        <v>313</v>
      </c>
      <c r="H275">
        <v>2020</v>
      </c>
      <c r="I275">
        <v>153.80182431653901</v>
      </c>
      <c r="J275" t="s">
        <v>257</v>
      </c>
      <c r="K275">
        <v>1.61254438133363E-4</v>
      </c>
      <c r="L275">
        <v>2.4801226764049701E-2</v>
      </c>
      <c r="N275" s="44"/>
      <c r="O275" s="44"/>
    </row>
    <row r="276" spans="1:15" x14ac:dyDescent="0.2">
      <c r="A276" t="s">
        <v>61</v>
      </c>
      <c r="B276" t="s">
        <v>61</v>
      </c>
      <c r="C276" t="s">
        <v>41</v>
      </c>
      <c r="D276" t="s">
        <v>365</v>
      </c>
      <c r="E276">
        <v>666</v>
      </c>
      <c r="F276" t="s">
        <v>169</v>
      </c>
      <c r="G276">
        <v>28</v>
      </c>
      <c r="H276">
        <v>2020</v>
      </c>
      <c r="I276">
        <v>3149.3090646376399</v>
      </c>
      <c r="J276" t="s">
        <v>44</v>
      </c>
      <c r="K276">
        <v>5.5088924781603801E-8</v>
      </c>
      <c r="L276">
        <v>1.7349205017584601E-4</v>
      </c>
      <c r="N276" s="44"/>
      <c r="O276" s="44"/>
    </row>
    <row r="277" spans="1:15" x14ac:dyDescent="0.2">
      <c r="A277" t="s">
        <v>61</v>
      </c>
      <c r="B277" t="s">
        <v>61</v>
      </c>
      <c r="C277" t="s">
        <v>41</v>
      </c>
      <c r="D277" t="s">
        <v>365</v>
      </c>
      <c r="E277">
        <v>667</v>
      </c>
      <c r="F277" t="s">
        <v>188</v>
      </c>
      <c r="G277">
        <v>12</v>
      </c>
      <c r="H277">
        <v>2020</v>
      </c>
      <c r="I277">
        <v>84700.733912325493</v>
      </c>
      <c r="J277" t="s">
        <v>44</v>
      </c>
      <c r="K277">
        <v>4.89336509507001E-7</v>
      </c>
      <c r="L277">
        <v>4.1447161485338599E-2</v>
      </c>
      <c r="N277" s="44"/>
      <c r="O277" s="44"/>
    </row>
    <row r="278" spans="1:15" x14ac:dyDescent="0.2">
      <c r="A278" t="s">
        <v>73</v>
      </c>
      <c r="B278" t="s">
        <v>73</v>
      </c>
      <c r="C278" t="s">
        <v>41</v>
      </c>
      <c r="D278" t="s">
        <v>365</v>
      </c>
      <c r="E278">
        <v>667</v>
      </c>
      <c r="F278" t="s">
        <v>355</v>
      </c>
      <c r="G278">
        <v>50</v>
      </c>
      <c r="H278">
        <v>2020</v>
      </c>
      <c r="I278">
        <v>27.236323162935999</v>
      </c>
      <c r="J278" t="s">
        <v>257</v>
      </c>
      <c r="K278">
        <v>5.1125931639152498E-4</v>
      </c>
      <c r="L278">
        <v>1.39248239613013E-2</v>
      </c>
      <c r="N278" s="44"/>
      <c r="O278" s="44"/>
    </row>
    <row r="279" spans="1:15" x14ac:dyDescent="0.2">
      <c r="A279" t="s">
        <v>73</v>
      </c>
      <c r="B279" t="s">
        <v>73</v>
      </c>
      <c r="C279" t="s">
        <v>41</v>
      </c>
      <c r="D279" t="s">
        <v>365</v>
      </c>
      <c r="E279">
        <v>667</v>
      </c>
      <c r="F279" t="s">
        <v>356</v>
      </c>
      <c r="G279">
        <v>60</v>
      </c>
      <c r="H279">
        <v>2020</v>
      </c>
      <c r="I279">
        <v>27.236323162935999</v>
      </c>
      <c r="J279" t="s">
        <v>257</v>
      </c>
      <c r="K279">
        <v>3.6894617398015601E-3</v>
      </c>
      <c r="L279">
        <v>0.10048737224252299</v>
      </c>
      <c r="N279" s="44"/>
      <c r="O279" s="44"/>
    </row>
    <row r="280" spans="1:15" x14ac:dyDescent="0.2">
      <c r="A280" t="s">
        <v>75</v>
      </c>
      <c r="B280" t="s">
        <v>75</v>
      </c>
      <c r="C280" t="s">
        <v>41</v>
      </c>
      <c r="D280" t="s">
        <v>365</v>
      </c>
      <c r="E280">
        <v>667</v>
      </c>
      <c r="F280" t="s">
        <v>357</v>
      </c>
      <c r="G280">
        <v>313</v>
      </c>
      <c r="H280">
        <v>2020</v>
      </c>
      <c r="I280">
        <v>27.236323162935999</v>
      </c>
      <c r="J280" t="s">
        <v>257</v>
      </c>
      <c r="K280">
        <v>1.66677866131492E-4</v>
      </c>
      <c r="L280">
        <v>4.5396922260659001E-3</v>
      </c>
      <c r="N280" s="44"/>
      <c r="O280" s="44"/>
    </row>
    <row r="281" spans="1:15" x14ac:dyDescent="0.2">
      <c r="A281" t="s">
        <v>66</v>
      </c>
      <c r="B281" t="s">
        <v>66</v>
      </c>
      <c r="C281" t="s">
        <v>41</v>
      </c>
      <c r="D281" t="s">
        <v>366</v>
      </c>
      <c r="E281">
        <v>668</v>
      </c>
      <c r="F281" t="s">
        <v>188</v>
      </c>
      <c r="G281">
        <v>12</v>
      </c>
      <c r="H281">
        <v>2020</v>
      </c>
      <c r="I281">
        <v>28648.1271267255</v>
      </c>
      <c r="J281" t="s">
        <v>44</v>
      </c>
      <c r="K281">
        <v>6.8356467653069799E-7</v>
      </c>
      <c r="L281">
        <v>1.95828477525904E-2</v>
      </c>
      <c r="N281" s="44"/>
      <c r="O281" s="44"/>
    </row>
    <row r="282" spans="1:15" x14ac:dyDescent="0.2">
      <c r="A282" t="s">
        <v>73</v>
      </c>
      <c r="B282" t="s">
        <v>73</v>
      </c>
      <c r="C282" t="s">
        <v>41</v>
      </c>
      <c r="D282" t="s">
        <v>366</v>
      </c>
      <c r="E282">
        <v>668</v>
      </c>
      <c r="F282" t="s">
        <v>355</v>
      </c>
      <c r="G282">
        <v>50</v>
      </c>
      <c r="H282">
        <v>2020</v>
      </c>
      <c r="I282">
        <v>2.2203729430501902</v>
      </c>
      <c r="J282" t="s">
        <v>257</v>
      </c>
      <c r="K282">
        <v>1.38227256028096E-3</v>
      </c>
      <c r="L282">
        <v>3.06916059276856E-3</v>
      </c>
      <c r="N282" s="44"/>
      <c r="O282" s="44"/>
    </row>
    <row r="283" spans="1:15" x14ac:dyDescent="0.2">
      <c r="A283" t="s">
        <v>73</v>
      </c>
      <c r="B283" t="s">
        <v>73</v>
      </c>
      <c r="C283" t="s">
        <v>41</v>
      </c>
      <c r="D283" t="s">
        <v>366</v>
      </c>
      <c r="E283">
        <v>668</v>
      </c>
      <c r="F283" t="s">
        <v>356</v>
      </c>
      <c r="G283">
        <v>60</v>
      </c>
      <c r="H283">
        <v>2020</v>
      </c>
      <c r="I283">
        <v>2.2203729430501902</v>
      </c>
      <c r="J283" t="s">
        <v>257</v>
      </c>
      <c r="K283">
        <v>5.2026154992390102E-3</v>
      </c>
      <c r="L283">
        <v>1.1551746687603901E-2</v>
      </c>
      <c r="N283" s="44"/>
      <c r="O283" s="44"/>
    </row>
    <row r="284" spans="1:15" x14ac:dyDescent="0.2">
      <c r="A284" t="s">
        <v>75</v>
      </c>
      <c r="B284" t="s">
        <v>75</v>
      </c>
      <c r="C284" t="s">
        <v>41</v>
      </c>
      <c r="D284" t="s">
        <v>366</v>
      </c>
      <c r="E284">
        <v>668</v>
      </c>
      <c r="F284" t="s">
        <v>357</v>
      </c>
      <c r="G284">
        <v>313</v>
      </c>
      <c r="H284">
        <v>2020</v>
      </c>
      <c r="I284">
        <v>2.2203729430501902</v>
      </c>
      <c r="J284" t="s">
        <v>257</v>
      </c>
      <c r="K284">
        <v>7.7616307434056904E-4</v>
      </c>
      <c r="L284">
        <v>1.72337148966045E-3</v>
      </c>
      <c r="N284" s="44"/>
      <c r="O284" s="44"/>
    </row>
    <row r="285" spans="1:15" x14ac:dyDescent="0.2">
      <c r="A285" t="s">
        <v>66</v>
      </c>
      <c r="B285" t="s">
        <v>66</v>
      </c>
      <c r="C285" t="s">
        <v>41</v>
      </c>
      <c r="D285" t="s">
        <v>367</v>
      </c>
      <c r="E285">
        <v>669</v>
      </c>
      <c r="F285" t="s">
        <v>188</v>
      </c>
      <c r="G285">
        <v>12</v>
      </c>
      <c r="H285">
        <v>2020</v>
      </c>
      <c r="I285">
        <v>14575.5139777765</v>
      </c>
      <c r="J285" t="s">
        <v>44</v>
      </c>
      <c r="K285">
        <v>1.59208053850306E-7</v>
      </c>
      <c r="L285">
        <v>2.3205392142697299E-3</v>
      </c>
      <c r="N285" s="44"/>
      <c r="O285" s="44"/>
    </row>
    <row r="286" spans="1:15" x14ac:dyDescent="0.2">
      <c r="A286" t="s">
        <v>73</v>
      </c>
      <c r="B286" t="s">
        <v>73</v>
      </c>
      <c r="C286" t="s">
        <v>41</v>
      </c>
      <c r="D286" t="s">
        <v>367</v>
      </c>
      <c r="E286">
        <v>669</v>
      </c>
      <c r="F286" t="s">
        <v>355</v>
      </c>
      <c r="G286">
        <v>50</v>
      </c>
      <c r="H286">
        <v>2020</v>
      </c>
      <c r="I286">
        <v>0.96769557319405797</v>
      </c>
      <c r="J286" t="s">
        <v>257</v>
      </c>
      <c r="K286">
        <v>1.3683245645295899E-3</v>
      </c>
      <c r="L286">
        <v>1.32412162378797E-3</v>
      </c>
      <c r="N286" s="44"/>
      <c r="O286" s="44"/>
    </row>
    <row r="287" spans="1:15" x14ac:dyDescent="0.2">
      <c r="A287" t="s">
        <v>73</v>
      </c>
      <c r="B287" t="s">
        <v>73</v>
      </c>
      <c r="C287" t="s">
        <v>41</v>
      </c>
      <c r="D287" t="s">
        <v>367</v>
      </c>
      <c r="E287">
        <v>669</v>
      </c>
      <c r="F287" t="s">
        <v>356</v>
      </c>
      <c r="G287">
        <v>60</v>
      </c>
      <c r="H287">
        <v>2020</v>
      </c>
      <c r="I287">
        <v>0.96769557319405797</v>
      </c>
      <c r="J287" t="s">
        <v>257</v>
      </c>
      <c r="K287">
        <v>1.2031965730244801E-2</v>
      </c>
      <c r="L287">
        <v>1.16432799739805E-2</v>
      </c>
      <c r="N287" s="44"/>
      <c r="O287" s="44"/>
    </row>
    <row r="288" spans="1:15" x14ac:dyDescent="0.2">
      <c r="A288" t="s">
        <v>75</v>
      </c>
      <c r="B288" t="s">
        <v>75</v>
      </c>
      <c r="C288" t="s">
        <v>41</v>
      </c>
      <c r="D288" t="s">
        <v>367</v>
      </c>
      <c r="E288">
        <v>669</v>
      </c>
      <c r="F288" t="s">
        <v>357</v>
      </c>
      <c r="G288">
        <v>313</v>
      </c>
      <c r="H288">
        <v>2020</v>
      </c>
      <c r="I288">
        <v>0.96769557319405797</v>
      </c>
      <c r="J288" t="s">
        <v>257</v>
      </c>
      <c r="K288">
        <v>8.0750476435065797E-4</v>
      </c>
      <c r="L288">
        <v>7.8141878579524298E-4</v>
      </c>
      <c r="N288" s="44"/>
      <c r="O288" s="44"/>
    </row>
    <row r="289" spans="1:15" x14ac:dyDescent="0.2">
      <c r="A289" t="s">
        <v>66</v>
      </c>
      <c r="B289" t="s">
        <v>66</v>
      </c>
      <c r="C289" t="s">
        <v>41</v>
      </c>
      <c r="D289" t="s">
        <v>368</v>
      </c>
      <c r="E289">
        <v>670</v>
      </c>
      <c r="F289" t="s">
        <v>188</v>
      </c>
      <c r="G289">
        <v>12</v>
      </c>
      <c r="H289">
        <v>2020</v>
      </c>
      <c r="I289">
        <v>25099.7305395105</v>
      </c>
      <c r="J289" t="s">
        <v>44</v>
      </c>
      <c r="K289">
        <v>3.3175408347856698E-7</v>
      </c>
      <c r="L289">
        <v>8.3269381006943009E-3</v>
      </c>
      <c r="N289" s="44"/>
      <c r="O289" s="44"/>
    </row>
    <row r="290" spans="1:15" x14ac:dyDescent="0.2">
      <c r="A290" t="s">
        <v>73</v>
      </c>
      <c r="B290" t="s">
        <v>73</v>
      </c>
      <c r="C290" t="s">
        <v>41</v>
      </c>
      <c r="D290" t="s">
        <v>368</v>
      </c>
      <c r="E290">
        <v>670</v>
      </c>
      <c r="F290" t="s">
        <v>355</v>
      </c>
      <c r="G290">
        <v>50</v>
      </c>
      <c r="H290">
        <v>2020</v>
      </c>
      <c r="I290">
        <v>2.5153474445223001</v>
      </c>
      <c r="J290" t="s">
        <v>257</v>
      </c>
      <c r="K290">
        <v>1.35673435652207E-3</v>
      </c>
      <c r="L290">
        <v>3.4126582965733998E-3</v>
      </c>
      <c r="N290" s="44"/>
      <c r="O290" s="44"/>
    </row>
    <row r="291" spans="1:15" x14ac:dyDescent="0.2">
      <c r="A291" t="s">
        <v>73</v>
      </c>
      <c r="B291" t="s">
        <v>73</v>
      </c>
      <c r="C291" t="s">
        <v>41</v>
      </c>
      <c r="D291" t="s">
        <v>368</v>
      </c>
      <c r="E291">
        <v>670</v>
      </c>
      <c r="F291" t="s">
        <v>356</v>
      </c>
      <c r="G291">
        <v>60</v>
      </c>
      <c r="H291">
        <v>2020</v>
      </c>
      <c r="I291">
        <v>2.5153474445223001</v>
      </c>
      <c r="J291" t="s">
        <v>257</v>
      </c>
      <c r="K291">
        <v>5.2557337895849498E-3</v>
      </c>
      <c r="L291">
        <v>1.3219996556722E-2</v>
      </c>
      <c r="N291" s="44"/>
      <c r="O291" s="44"/>
    </row>
    <row r="292" spans="1:15" x14ac:dyDescent="0.2">
      <c r="A292" t="s">
        <v>75</v>
      </c>
      <c r="B292" t="s">
        <v>75</v>
      </c>
      <c r="C292" t="s">
        <v>41</v>
      </c>
      <c r="D292" t="s">
        <v>368</v>
      </c>
      <c r="E292">
        <v>670</v>
      </c>
      <c r="F292" t="s">
        <v>357</v>
      </c>
      <c r="G292">
        <v>313</v>
      </c>
      <c r="H292">
        <v>2020</v>
      </c>
      <c r="I292">
        <v>2.5153474445223001</v>
      </c>
      <c r="J292" t="s">
        <v>257</v>
      </c>
      <c r="K292">
        <v>8.0066490454802099E-4</v>
      </c>
      <c r="L292">
        <v>2.0139504215735599E-3</v>
      </c>
      <c r="N292" s="44"/>
      <c r="O292" s="44"/>
    </row>
    <row r="293" spans="1:15" x14ac:dyDescent="0.2">
      <c r="A293" t="s">
        <v>68</v>
      </c>
      <c r="B293" t="s">
        <v>68</v>
      </c>
      <c r="C293" t="s">
        <v>41</v>
      </c>
      <c r="D293" t="s">
        <v>369</v>
      </c>
      <c r="E293">
        <v>671</v>
      </c>
      <c r="F293" t="s">
        <v>169</v>
      </c>
      <c r="G293">
        <v>28</v>
      </c>
      <c r="H293">
        <v>2020</v>
      </c>
      <c r="I293">
        <v>111.839096104985</v>
      </c>
      <c r="J293" t="s">
        <v>44</v>
      </c>
      <c r="K293">
        <v>1.4894820124313101E-6</v>
      </c>
      <c r="L293">
        <v>1.66582321934952E-4</v>
      </c>
      <c r="N293" s="44"/>
      <c r="O293" s="44"/>
    </row>
    <row r="294" spans="1:15" x14ac:dyDescent="0.2">
      <c r="A294" t="s">
        <v>73</v>
      </c>
      <c r="B294" t="s">
        <v>73</v>
      </c>
      <c r="C294" t="s">
        <v>41</v>
      </c>
      <c r="D294" t="s">
        <v>369</v>
      </c>
      <c r="E294">
        <v>671</v>
      </c>
      <c r="F294" t="s">
        <v>355</v>
      </c>
      <c r="G294">
        <v>50</v>
      </c>
      <c r="H294">
        <v>2020</v>
      </c>
      <c r="I294">
        <v>0.12086004639879</v>
      </c>
      <c r="J294" t="s">
        <v>257</v>
      </c>
      <c r="K294">
        <v>0</v>
      </c>
      <c r="L294">
        <v>0</v>
      </c>
      <c r="N294" s="44"/>
      <c r="O294" s="44"/>
    </row>
    <row r="295" spans="1:15" x14ac:dyDescent="0.2">
      <c r="A295" t="s">
        <v>73</v>
      </c>
      <c r="B295" t="s">
        <v>73</v>
      </c>
      <c r="C295" t="s">
        <v>41</v>
      </c>
      <c r="D295" t="s">
        <v>369</v>
      </c>
      <c r="E295">
        <v>671</v>
      </c>
      <c r="F295" t="s">
        <v>356</v>
      </c>
      <c r="G295">
        <v>60</v>
      </c>
      <c r="H295">
        <v>2020</v>
      </c>
      <c r="I295">
        <v>0.12086004639879</v>
      </c>
      <c r="J295" t="s">
        <v>257</v>
      </c>
      <c r="K295">
        <v>0</v>
      </c>
      <c r="L295">
        <v>0</v>
      </c>
      <c r="N295" s="44"/>
      <c r="O295" s="44"/>
    </row>
    <row r="296" spans="1:15" x14ac:dyDescent="0.2">
      <c r="A296" t="s">
        <v>75</v>
      </c>
      <c r="B296" t="s">
        <v>75</v>
      </c>
      <c r="C296" t="s">
        <v>41</v>
      </c>
      <c r="D296" t="s">
        <v>369</v>
      </c>
      <c r="E296">
        <v>671</v>
      </c>
      <c r="F296" t="s">
        <v>357</v>
      </c>
      <c r="G296">
        <v>313</v>
      </c>
      <c r="H296">
        <v>2020</v>
      </c>
      <c r="I296">
        <v>0.12086004639879</v>
      </c>
      <c r="J296" t="s">
        <v>257</v>
      </c>
      <c r="K296">
        <v>0</v>
      </c>
      <c r="L296">
        <v>0</v>
      </c>
      <c r="N296" s="44"/>
      <c r="O296" s="44"/>
    </row>
    <row r="297" spans="1:15" x14ac:dyDescent="0.2">
      <c r="A297" t="s">
        <v>68</v>
      </c>
      <c r="B297" t="s">
        <v>68</v>
      </c>
      <c r="C297" t="s">
        <v>41</v>
      </c>
      <c r="D297" t="s">
        <v>370</v>
      </c>
      <c r="E297">
        <v>672</v>
      </c>
      <c r="F297" t="s">
        <v>169</v>
      </c>
      <c r="G297">
        <v>28</v>
      </c>
      <c r="H297">
        <v>2020</v>
      </c>
      <c r="I297">
        <v>66.806922893899099</v>
      </c>
      <c r="J297" t="s">
        <v>44</v>
      </c>
      <c r="K297">
        <v>2.2909890177845999E-6</v>
      </c>
      <c r="L297">
        <v>1.5305392666190501E-4</v>
      </c>
      <c r="N297" s="44"/>
      <c r="O297" s="44"/>
    </row>
    <row r="298" spans="1:15" x14ac:dyDescent="0.2">
      <c r="A298" t="s">
        <v>73</v>
      </c>
      <c r="B298" t="s">
        <v>73</v>
      </c>
      <c r="C298" t="s">
        <v>41</v>
      </c>
      <c r="D298" t="s">
        <v>370</v>
      </c>
      <c r="E298">
        <v>672</v>
      </c>
      <c r="F298" t="s">
        <v>355</v>
      </c>
      <c r="G298">
        <v>50</v>
      </c>
      <c r="H298">
        <v>2020</v>
      </c>
      <c r="I298">
        <v>4.98863843141608E-2</v>
      </c>
      <c r="J298" t="s">
        <v>257</v>
      </c>
      <c r="K298">
        <v>0</v>
      </c>
      <c r="L298">
        <v>0</v>
      </c>
      <c r="N298" s="44"/>
      <c r="O298" s="44"/>
    </row>
    <row r="299" spans="1:15" x14ac:dyDescent="0.2">
      <c r="A299" t="s">
        <v>73</v>
      </c>
      <c r="B299" t="s">
        <v>73</v>
      </c>
      <c r="C299" t="s">
        <v>41</v>
      </c>
      <c r="D299" t="s">
        <v>370</v>
      </c>
      <c r="E299">
        <v>672</v>
      </c>
      <c r="F299" t="s">
        <v>356</v>
      </c>
      <c r="G299">
        <v>60</v>
      </c>
      <c r="H299">
        <v>2020</v>
      </c>
      <c r="I299">
        <v>4.98863843141608E-2</v>
      </c>
      <c r="J299" t="s">
        <v>257</v>
      </c>
      <c r="K299">
        <v>0</v>
      </c>
      <c r="L299">
        <v>0</v>
      </c>
      <c r="N299" s="44"/>
      <c r="O299" s="44"/>
    </row>
    <row r="300" spans="1:15" x14ac:dyDescent="0.2">
      <c r="A300" t="s">
        <v>75</v>
      </c>
      <c r="B300" t="s">
        <v>75</v>
      </c>
      <c r="C300" t="s">
        <v>41</v>
      </c>
      <c r="D300" t="s">
        <v>370</v>
      </c>
      <c r="E300">
        <v>672</v>
      </c>
      <c r="F300" t="s">
        <v>357</v>
      </c>
      <c r="G300">
        <v>313</v>
      </c>
      <c r="H300">
        <v>2020</v>
      </c>
      <c r="I300">
        <v>4.98863843141608E-2</v>
      </c>
      <c r="J300" t="s">
        <v>257</v>
      </c>
      <c r="K300">
        <v>0</v>
      </c>
      <c r="L300">
        <v>0</v>
      </c>
      <c r="N300" s="44"/>
      <c r="O300" s="44"/>
    </row>
    <row r="301" spans="1:15" x14ac:dyDescent="0.2">
      <c r="A301" t="s">
        <v>68</v>
      </c>
      <c r="B301" t="s">
        <v>68</v>
      </c>
      <c r="C301" t="s">
        <v>41</v>
      </c>
      <c r="D301" t="s">
        <v>371</v>
      </c>
      <c r="E301">
        <v>673</v>
      </c>
      <c r="F301" t="s">
        <v>169</v>
      </c>
      <c r="G301">
        <v>28</v>
      </c>
      <c r="H301">
        <v>2020</v>
      </c>
      <c r="I301">
        <v>3303.34277050123</v>
      </c>
      <c r="J301" t="s">
        <v>44</v>
      </c>
      <c r="K301">
        <v>9.6211462203851201E-7</v>
      </c>
      <c r="L301">
        <v>3.1781943811044402E-3</v>
      </c>
      <c r="N301" s="44"/>
      <c r="O301" s="44"/>
    </row>
    <row r="302" spans="1:15" x14ac:dyDescent="0.2">
      <c r="A302" t="s">
        <v>73</v>
      </c>
      <c r="B302" t="s">
        <v>73</v>
      </c>
      <c r="C302" t="s">
        <v>41</v>
      </c>
      <c r="D302" t="s">
        <v>371</v>
      </c>
      <c r="E302">
        <v>673</v>
      </c>
      <c r="F302" t="s">
        <v>355</v>
      </c>
      <c r="G302">
        <v>50</v>
      </c>
      <c r="H302">
        <v>2020</v>
      </c>
      <c r="I302">
        <v>2.0002636776917702</v>
      </c>
      <c r="J302" t="s">
        <v>257</v>
      </c>
      <c r="K302">
        <v>1.7833486965517599E-4</v>
      </c>
      <c r="L302">
        <v>3.5671676223714502E-4</v>
      </c>
      <c r="N302" s="44"/>
      <c r="O302" s="44"/>
    </row>
    <row r="303" spans="1:15" x14ac:dyDescent="0.2">
      <c r="A303" t="s">
        <v>73</v>
      </c>
      <c r="B303" t="s">
        <v>73</v>
      </c>
      <c r="C303" t="s">
        <v>41</v>
      </c>
      <c r="D303" t="s">
        <v>371</v>
      </c>
      <c r="E303">
        <v>673</v>
      </c>
      <c r="F303" t="s">
        <v>356</v>
      </c>
      <c r="G303">
        <v>60</v>
      </c>
      <c r="H303">
        <v>2020</v>
      </c>
      <c r="I303">
        <v>2.0002636776917702</v>
      </c>
      <c r="J303" t="s">
        <v>257</v>
      </c>
      <c r="K303">
        <v>1.09287100901987E-3</v>
      </c>
      <c r="L303">
        <v>2.1860301837448E-3</v>
      </c>
      <c r="N303" s="44"/>
      <c r="O303" s="44"/>
    </row>
    <row r="304" spans="1:15" x14ac:dyDescent="0.2">
      <c r="A304" t="s">
        <v>75</v>
      </c>
      <c r="B304" t="s">
        <v>75</v>
      </c>
      <c r="C304" t="s">
        <v>41</v>
      </c>
      <c r="D304" t="s">
        <v>371</v>
      </c>
      <c r="E304">
        <v>673</v>
      </c>
      <c r="F304" t="s">
        <v>357</v>
      </c>
      <c r="G304">
        <v>313</v>
      </c>
      <c r="H304">
        <v>2020</v>
      </c>
      <c r="I304">
        <v>2.0002636776917702</v>
      </c>
      <c r="J304" t="s">
        <v>257</v>
      </c>
      <c r="K304">
        <v>7.2551207600623802E-5</v>
      </c>
      <c r="L304">
        <v>1.4512154533620299E-4</v>
      </c>
      <c r="N304" s="44"/>
      <c r="O304" s="44"/>
    </row>
    <row r="305" spans="1:15" x14ac:dyDescent="0.2">
      <c r="A305" t="s">
        <v>58</v>
      </c>
      <c r="B305" t="s">
        <v>58</v>
      </c>
      <c r="C305" t="s">
        <v>41</v>
      </c>
      <c r="D305" t="s">
        <v>372</v>
      </c>
      <c r="E305">
        <v>675</v>
      </c>
      <c r="F305" t="s">
        <v>169</v>
      </c>
      <c r="G305">
        <v>28</v>
      </c>
      <c r="H305">
        <v>2020</v>
      </c>
      <c r="I305">
        <v>73384.973351355497</v>
      </c>
      <c r="J305" t="s">
        <v>44</v>
      </c>
      <c r="K305">
        <v>1.15712928083616E-7</v>
      </c>
      <c r="L305">
        <v>8.4915901438234707E-3</v>
      </c>
      <c r="N305" s="44"/>
      <c r="O305" s="44"/>
    </row>
    <row r="306" spans="1:15" x14ac:dyDescent="0.2">
      <c r="A306" t="s">
        <v>58</v>
      </c>
      <c r="B306" t="s">
        <v>58</v>
      </c>
      <c r="C306" t="s">
        <v>41</v>
      </c>
      <c r="D306" t="s">
        <v>372</v>
      </c>
      <c r="E306">
        <v>676</v>
      </c>
      <c r="F306" t="s">
        <v>188</v>
      </c>
      <c r="G306">
        <v>12</v>
      </c>
      <c r="H306">
        <v>2020</v>
      </c>
      <c r="I306">
        <v>105211.842744447</v>
      </c>
      <c r="J306" t="s">
        <v>44</v>
      </c>
      <c r="K306">
        <v>4.97292129356122E-7</v>
      </c>
      <c r="L306">
        <v>5.2321021311867499E-2</v>
      </c>
      <c r="N306" s="44"/>
      <c r="O306" s="44"/>
    </row>
    <row r="307" spans="1:15" x14ac:dyDescent="0.2">
      <c r="A307" t="s">
        <v>73</v>
      </c>
      <c r="B307" t="s">
        <v>73</v>
      </c>
      <c r="C307" t="s">
        <v>41</v>
      </c>
      <c r="D307" t="s">
        <v>372</v>
      </c>
      <c r="E307">
        <v>676</v>
      </c>
      <c r="F307" t="s">
        <v>355</v>
      </c>
      <c r="G307">
        <v>50</v>
      </c>
      <c r="H307">
        <v>2020</v>
      </c>
      <c r="I307">
        <v>82.035630092942498</v>
      </c>
      <c r="J307" t="s">
        <v>257</v>
      </c>
      <c r="K307">
        <v>3.7133855634476003E-5</v>
      </c>
      <c r="L307">
        <v>3.0462992447546E-3</v>
      </c>
      <c r="N307" s="44"/>
      <c r="O307" s="44"/>
    </row>
    <row r="308" spans="1:15" x14ac:dyDescent="0.2">
      <c r="A308" t="s">
        <v>73</v>
      </c>
      <c r="B308" t="s">
        <v>73</v>
      </c>
      <c r="C308" t="s">
        <v>41</v>
      </c>
      <c r="D308" t="s">
        <v>372</v>
      </c>
      <c r="E308">
        <v>676</v>
      </c>
      <c r="F308" t="s">
        <v>356</v>
      </c>
      <c r="G308">
        <v>60</v>
      </c>
      <c r="H308">
        <v>2020</v>
      </c>
      <c r="I308">
        <v>82.035630092942498</v>
      </c>
      <c r="J308" t="s">
        <v>257</v>
      </c>
      <c r="K308">
        <v>1.5062220117081099E-3</v>
      </c>
      <c r="L308">
        <v>0.123563871790334</v>
      </c>
      <c r="N308" s="44"/>
      <c r="O308" s="44"/>
    </row>
    <row r="309" spans="1:15" x14ac:dyDescent="0.2">
      <c r="A309" t="s">
        <v>75</v>
      </c>
      <c r="B309" t="s">
        <v>75</v>
      </c>
      <c r="C309" t="s">
        <v>41</v>
      </c>
      <c r="D309" t="s">
        <v>372</v>
      </c>
      <c r="E309">
        <v>676</v>
      </c>
      <c r="F309" t="s">
        <v>357</v>
      </c>
      <c r="G309">
        <v>313</v>
      </c>
      <c r="H309">
        <v>2020</v>
      </c>
      <c r="I309">
        <v>82.035630092942498</v>
      </c>
      <c r="J309" t="s">
        <v>257</v>
      </c>
      <c r="K309">
        <v>1.6217816006689899E-4</v>
      </c>
      <c r="L309">
        <v>1.3304387548402101E-2</v>
      </c>
      <c r="N309" s="44"/>
      <c r="O309" s="44"/>
    </row>
    <row r="310" spans="1:15" x14ac:dyDescent="0.2">
      <c r="A310" t="s">
        <v>61</v>
      </c>
      <c r="B310" t="s">
        <v>61</v>
      </c>
      <c r="C310" t="s">
        <v>41</v>
      </c>
      <c r="D310" t="s">
        <v>373</v>
      </c>
      <c r="E310">
        <v>678</v>
      </c>
      <c r="F310" t="s">
        <v>169</v>
      </c>
      <c r="G310">
        <v>28</v>
      </c>
      <c r="H310">
        <v>2020</v>
      </c>
      <c r="I310">
        <v>1567.50600291406</v>
      </c>
      <c r="J310" t="s">
        <v>44</v>
      </c>
      <c r="K310">
        <v>1.6625800279745501E-7</v>
      </c>
      <c r="L310">
        <v>2.6061041741751298E-4</v>
      </c>
      <c r="N310" s="44"/>
      <c r="O310" s="44"/>
    </row>
    <row r="311" spans="1:15" x14ac:dyDescent="0.2">
      <c r="A311" t="s">
        <v>61</v>
      </c>
      <c r="B311" t="s">
        <v>61</v>
      </c>
      <c r="C311" t="s">
        <v>41</v>
      </c>
      <c r="D311" t="s">
        <v>373</v>
      </c>
      <c r="E311">
        <v>679</v>
      </c>
      <c r="F311" t="s">
        <v>188</v>
      </c>
      <c r="G311">
        <v>12</v>
      </c>
      <c r="H311">
        <v>2020</v>
      </c>
      <c r="I311">
        <v>56550.873624281099</v>
      </c>
      <c r="J311" t="s">
        <v>44</v>
      </c>
      <c r="K311">
        <v>7.4311380252425899E-7</v>
      </c>
      <c r="L311">
        <v>4.2023734735008401E-2</v>
      </c>
      <c r="N311" s="44"/>
      <c r="O311" s="44"/>
    </row>
    <row r="312" spans="1:15" x14ac:dyDescent="0.2">
      <c r="A312" t="s">
        <v>73</v>
      </c>
      <c r="B312" t="s">
        <v>73</v>
      </c>
      <c r="C312" t="s">
        <v>41</v>
      </c>
      <c r="D312" t="s">
        <v>373</v>
      </c>
      <c r="E312">
        <v>679</v>
      </c>
      <c r="F312" t="s">
        <v>355</v>
      </c>
      <c r="G312">
        <v>50</v>
      </c>
      <c r="H312">
        <v>2020</v>
      </c>
      <c r="I312">
        <v>17.0897782207334</v>
      </c>
      <c r="J312" t="s">
        <v>257</v>
      </c>
      <c r="K312">
        <v>5.9021457717569897E-5</v>
      </c>
      <c r="L312">
        <v>1.0086636226576599E-3</v>
      </c>
      <c r="N312" s="44"/>
      <c r="O312" s="44"/>
    </row>
    <row r="313" spans="1:15" x14ac:dyDescent="0.2">
      <c r="A313" t="s">
        <v>73</v>
      </c>
      <c r="B313" t="s">
        <v>73</v>
      </c>
      <c r="C313" t="s">
        <v>41</v>
      </c>
      <c r="D313" t="s">
        <v>373</v>
      </c>
      <c r="E313">
        <v>679</v>
      </c>
      <c r="F313" t="s">
        <v>356</v>
      </c>
      <c r="G313">
        <v>60</v>
      </c>
      <c r="H313">
        <v>2020</v>
      </c>
      <c r="I313">
        <v>17.0897782207334</v>
      </c>
      <c r="J313" t="s">
        <v>257</v>
      </c>
      <c r="K313">
        <v>2.4244026434131799E-3</v>
      </c>
      <c r="L313">
        <v>4.1432503493691E-2</v>
      </c>
      <c r="N313" s="44"/>
      <c r="O313" s="44"/>
    </row>
    <row r="314" spans="1:15" x14ac:dyDescent="0.2">
      <c r="A314" t="s">
        <v>75</v>
      </c>
      <c r="B314" t="s">
        <v>75</v>
      </c>
      <c r="C314" t="s">
        <v>41</v>
      </c>
      <c r="D314" t="s">
        <v>373</v>
      </c>
      <c r="E314">
        <v>679</v>
      </c>
      <c r="F314" t="s">
        <v>357</v>
      </c>
      <c r="G314">
        <v>313</v>
      </c>
      <c r="H314">
        <v>2020</v>
      </c>
      <c r="I314">
        <v>17.0897782207334</v>
      </c>
      <c r="J314" t="s">
        <v>257</v>
      </c>
      <c r="K314">
        <v>1.65283878649488E-4</v>
      </c>
      <c r="L314">
        <v>2.82466482958236E-3</v>
      </c>
      <c r="N314" s="44"/>
      <c r="O314" s="44"/>
    </row>
    <row r="315" spans="1:15" x14ac:dyDescent="0.2">
      <c r="A315" t="s">
        <v>66</v>
      </c>
      <c r="B315" t="s">
        <v>66</v>
      </c>
      <c r="C315" t="s">
        <v>41</v>
      </c>
      <c r="D315" t="s">
        <v>374</v>
      </c>
      <c r="E315">
        <v>680</v>
      </c>
      <c r="F315" t="s">
        <v>188</v>
      </c>
      <c r="G315">
        <v>12</v>
      </c>
      <c r="H315">
        <v>2020</v>
      </c>
      <c r="I315">
        <v>3211.0715199701799</v>
      </c>
      <c r="J315" t="s">
        <v>44</v>
      </c>
      <c r="K315">
        <v>7.6320435589191095E-7</v>
      </c>
      <c r="L315">
        <v>2.4507037711217002E-3</v>
      </c>
      <c r="N315" s="44"/>
      <c r="O315" s="44"/>
    </row>
    <row r="316" spans="1:15" x14ac:dyDescent="0.2">
      <c r="A316" t="s">
        <v>73</v>
      </c>
      <c r="B316" t="s">
        <v>73</v>
      </c>
      <c r="C316" t="s">
        <v>41</v>
      </c>
      <c r="D316" t="s">
        <v>374</v>
      </c>
      <c r="E316">
        <v>680</v>
      </c>
      <c r="F316" t="s">
        <v>355</v>
      </c>
      <c r="G316">
        <v>50</v>
      </c>
      <c r="H316">
        <v>2020</v>
      </c>
      <c r="I316">
        <v>0.35895659408824299</v>
      </c>
      <c r="J316" t="s">
        <v>257</v>
      </c>
      <c r="K316">
        <v>2.1622207910912999E-4</v>
      </c>
      <c r="L316">
        <v>7.7614341083691895E-5</v>
      </c>
      <c r="N316" s="44"/>
      <c r="O316" s="44"/>
    </row>
    <row r="317" spans="1:15" x14ac:dyDescent="0.2">
      <c r="A317" t="s">
        <v>73</v>
      </c>
      <c r="B317" t="s">
        <v>73</v>
      </c>
      <c r="C317" t="s">
        <v>41</v>
      </c>
      <c r="D317" t="s">
        <v>374</v>
      </c>
      <c r="E317">
        <v>680</v>
      </c>
      <c r="F317" t="s">
        <v>356</v>
      </c>
      <c r="G317">
        <v>60</v>
      </c>
      <c r="H317">
        <v>2020</v>
      </c>
      <c r="I317">
        <v>0.35895659408824299</v>
      </c>
      <c r="J317" t="s">
        <v>257</v>
      </c>
      <c r="K317">
        <v>3.4122578602996802E-3</v>
      </c>
      <c r="L317">
        <v>1.2248524596840101E-3</v>
      </c>
      <c r="N317" s="44"/>
      <c r="O317" s="44"/>
    </row>
    <row r="318" spans="1:15" x14ac:dyDescent="0.2">
      <c r="A318" t="s">
        <v>75</v>
      </c>
      <c r="B318" t="s">
        <v>75</v>
      </c>
      <c r="C318" t="s">
        <v>41</v>
      </c>
      <c r="D318" t="s">
        <v>374</v>
      </c>
      <c r="E318">
        <v>680</v>
      </c>
      <c r="F318" t="s">
        <v>357</v>
      </c>
      <c r="G318">
        <v>313</v>
      </c>
      <c r="H318">
        <v>2020</v>
      </c>
      <c r="I318">
        <v>0.35895659408824299</v>
      </c>
      <c r="J318" t="s">
        <v>257</v>
      </c>
      <c r="K318">
        <v>7.7088519435585304E-4</v>
      </c>
      <c r="L318">
        <v>2.7671432379903002E-4</v>
      </c>
      <c r="N318" s="44"/>
      <c r="O318" s="44"/>
    </row>
    <row r="319" spans="1:15" x14ac:dyDescent="0.2">
      <c r="A319" t="s">
        <v>66</v>
      </c>
      <c r="B319" t="s">
        <v>66</v>
      </c>
      <c r="C319" t="s">
        <v>41</v>
      </c>
      <c r="D319" t="s">
        <v>375</v>
      </c>
      <c r="E319">
        <v>681</v>
      </c>
      <c r="F319" t="s">
        <v>188</v>
      </c>
      <c r="G319">
        <v>12</v>
      </c>
      <c r="H319">
        <v>2020</v>
      </c>
      <c r="I319">
        <v>93969.046513733396</v>
      </c>
      <c r="J319" t="s">
        <v>44</v>
      </c>
      <c r="K319">
        <v>1.4849381905336801E-7</v>
      </c>
      <c r="L319">
        <v>1.3953822589627801E-2</v>
      </c>
      <c r="N319" s="44"/>
      <c r="O319" s="44"/>
    </row>
    <row r="320" spans="1:15" x14ac:dyDescent="0.2">
      <c r="A320" t="s">
        <v>73</v>
      </c>
      <c r="B320" t="s">
        <v>73</v>
      </c>
      <c r="C320" t="s">
        <v>41</v>
      </c>
      <c r="D320" t="s">
        <v>375</v>
      </c>
      <c r="E320">
        <v>681</v>
      </c>
      <c r="F320" t="s">
        <v>355</v>
      </c>
      <c r="G320">
        <v>50</v>
      </c>
      <c r="H320">
        <v>2020</v>
      </c>
      <c r="I320">
        <v>8.8729028043665092</v>
      </c>
      <c r="J320" t="s">
        <v>257</v>
      </c>
      <c r="K320">
        <v>2.2616135305618E-4</v>
      </c>
      <c r="L320">
        <v>2.0067077037715002E-3</v>
      </c>
      <c r="N320" s="44"/>
      <c r="O320" s="44"/>
    </row>
    <row r="321" spans="1:15" x14ac:dyDescent="0.2">
      <c r="A321" t="s">
        <v>73</v>
      </c>
      <c r="B321" t="s">
        <v>73</v>
      </c>
      <c r="C321" t="s">
        <v>41</v>
      </c>
      <c r="D321" t="s">
        <v>375</v>
      </c>
      <c r="E321">
        <v>681</v>
      </c>
      <c r="F321" t="s">
        <v>356</v>
      </c>
      <c r="G321">
        <v>60</v>
      </c>
      <c r="H321">
        <v>2020</v>
      </c>
      <c r="I321">
        <v>8.8729028043665092</v>
      </c>
      <c r="J321" t="s">
        <v>257</v>
      </c>
      <c r="K321">
        <v>8.0382613291960295E-3</v>
      </c>
      <c r="L321">
        <v>7.13227114900543E-2</v>
      </c>
      <c r="N321" s="44"/>
      <c r="O321" s="44"/>
    </row>
    <row r="322" spans="1:15" x14ac:dyDescent="0.2">
      <c r="A322" t="s">
        <v>75</v>
      </c>
      <c r="B322" t="s">
        <v>75</v>
      </c>
      <c r="C322" t="s">
        <v>41</v>
      </c>
      <c r="D322" t="s">
        <v>375</v>
      </c>
      <c r="E322">
        <v>681</v>
      </c>
      <c r="F322" t="s">
        <v>357</v>
      </c>
      <c r="G322">
        <v>313</v>
      </c>
      <c r="H322">
        <v>2020</v>
      </c>
      <c r="I322">
        <v>8.8729028043665092</v>
      </c>
      <c r="J322" t="s">
        <v>257</v>
      </c>
      <c r="K322">
        <v>8.0632116444732699E-4</v>
      </c>
      <c r="L322">
        <v>7.1544093212447604E-3</v>
      </c>
      <c r="N322" s="44"/>
      <c r="O322" s="44"/>
    </row>
    <row r="323" spans="1:15" x14ac:dyDescent="0.2">
      <c r="A323" t="s">
        <v>66</v>
      </c>
      <c r="B323" t="s">
        <v>66</v>
      </c>
      <c r="C323" t="s">
        <v>41</v>
      </c>
      <c r="D323" t="s">
        <v>376</v>
      </c>
      <c r="E323">
        <v>682</v>
      </c>
      <c r="F323" t="s">
        <v>188</v>
      </c>
      <c r="G323">
        <v>12</v>
      </c>
      <c r="H323">
        <v>2020</v>
      </c>
      <c r="I323">
        <v>30877.647404360301</v>
      </c>
      <c r="J323" t="s">
        <v>44</v>
      </c>
      <c r="K323">
        <v>3.7227218283002898E-7</v>
      </c>
      <c r="L323">
        <v>1.1494889199877199E-2</v>
      </c>
      <c r="N323" s="44"/>
      <c r="O323" s="44"/>
    </row>
    <row r="324" spans="1:15" x14ac:dyDescent="0.2">
      <c r="A324" t="s">
        <v>73</v>
      </c>
      <c r="B324" t="s">
        <v>73</v>
      </c>
      <c r="C324" t="s">
        <v>41</v>
      </c>
      <c r="D324" t="s">
        <v>376</v>
      </c>
      <c r="E324">
        <v>682</v>
      </c>
      <c r="F324" t="s">
        <v>355</v>
      </c>
      <c r="G324">
        <v>50</v>
      </c>
      <c r="H324">
        <v>2020</v>
      </c>
      <c r="I324">
        <v>4.0541385113822397</v>
      </c>
      <c r="J324" t="s">
        <v>257</v>
      </c>
      <c r="K324">
        <v>2.2567826441596001E-4</v>
      </c>
      <c r="L324">
        <v>9.1493094295064801E-4</v>
      </c>
      <c r="N324" s="44"/>
      <c r="O324" s="44"/>
    </row>
    <row r="325" spans="1:15" x14ac:dyDescent="0.2">
      <c r="A325" t="s">
        <v>73</v>
      </c>
      <c r="B325" t="s">
        <v>73</v>
      </c>
      <c r="C325" t="s">
        <v>41</v>
      </c>
      <c r="D325" t="s">
        <v>376</v>
      </c>
      <c r="E325">
        <v>682</v>
      </c>
      <c r="F325" t="s">
        <v>356</v>
      </c>
      <c r="G325">
        <v>60</v>
      </c>
      <c r="H325">
        <v>2020</v>
      </c>
      <c r="I325">
        <v>4.0541385113822397</v>
      </c>
      <c r="J325" t="s">
        <v>257</v>
      </c>
      <c r="K325">
        <v>3.5614884234994402E-3</v>
      </c>
      <c r="L325">
        <v>1.4438767375551101E-2</v>
      </c>
      <c r="N325" s="44"/>
      <c r="O325" s="44"/>
    </row>
    <row r="326" spans="1:15" x14ac:dyDescent="0.2">
      <c r="A326" t="s">
        <v>75</v>
      </c>
      <c r="B326" t="s">
        <v>75</v>
      </c>
      <c r="C326" t="s">
        <v>41</v>
      </c>
      <c r="D326" t="s">
        <v>376</v>
      </c>
      <c r="E326">
        <v>682</v>
      </c>
      <c r="F326" t="s">
        <v>357</v>
      </c>
      <c r="G326">
        <v>313</v>
      </c>
      <c r="H326">
        <v>2020</v>
      </c>
      <c r="I326">
        <v>4.0541385113822397</v>
      </c>
      <c r="J326" t="s">
        <v>257</v>
      </c>
      <c r="K326">
        <v>8.04598833953411E-4</v>
      </c>
      <c r="L326">
        <v>3.2619551189437702E-3</v>
      </c>
      <c r="N326" s="44"/>
      <c r="O326" s="44"/>
    </row>
    <row r="327" spans="1:15" x14ac:dyDescent="0.2">
      <c r="A327" t="s">
        <v>68</v>
      </c>
      <c r="B327" t="s">
        <v>68</v>
      </c>
      <c r="C327" t="s">
        <v>41</v>
      </c>
      <c r="D327" t="s">
        <v>377</v>
      </c>
      <c r="E327">
        <v>685</v>
      </c>
      <c r="F327" t="s">
        <v>169</v>
      </c>
      <c r="G327">
        <v>28</v>
      </c>
      <c r="H327">
        <v>2020</v>
      </c>
      <c r="I327">
        <v>784.98416764459103</v>
      </c>
      <c r="J327" t="s">
        <v>44</v>
      </c>
      <c r="K327">
        <v>8.5411037507389298E-7</v>
      </c>
      <c r="L327">
        <v>6.7046312185398897E-4</v>
      </c>
      <c r="N327" s="44"/>
      <c r="O327" s="44"/>
    </row>
    <row r="328" spans="1:15" x14ac:dyDescent="0.2">
      <c r="A328" t="s">
        <v>73</v>
      </c>
      <c r="B328" t="s">
        <v>73</v>
      </c>
      <c r="C328" t="s">
        <v>41</v>
      </c>
      <c r="D328" t="s">
        <v>377</v>
      </c>
      <c r="E328">
        <v>685</v>
      </c>
      <c r="F328" t="s">
        <v>355</v>
      </c>
      <c r="G328">
        <v>50</v>
      </c>
      <c r="H328">
        <v>2020</v>
      </c>
      <c r="I328">
        <v>0.36743592204450798</v>
      </c>
      <c r="J328" t="s">
        <v>257</v>
      </c>
      <c r="K328">
        <v>2.21377357869756E-5</v>
      </c>
      <c r="L328">
        <v>8.13419936086508E-6</v>
      </c>
      <c r="N328" s="44"/>
      <c r="O328" s="44"/>
    </row>
    <row r="329" spans="1:15" x14ac:dyDescent="0.2">
      <c r="A329" t="s">
        <v>73</v>
      </c>
      <c r="B329" t="s">
        <v>73</v>
      </c>
      <c r="C329" t="s">
        <v>41</v>
      </c>
      <c r="D329" t="s">
        <v>377</v>
      </c>
      <c r="E329">
        <v>685</v>
      </c>
      <c r="F329" t="s">
        <v>356</v>
      </c>
      <c r="G329">
        <v>60</v>
      </c>
      <c r="H329">
        <v>2020</v>
      </c>
      <c r="I329">
        <v>0.36743592204450798</v>
      </c>
      <c r="J329" t="s">
        <v>257</v>
      </c>
      <c r="K329">
        <v>7.7219666748318998E-4</v>
      </c>
      <c r="L329">
        <v>2.8373279451638202E-4</v>
      </c>
      <c r="N329" s="44"/>
      <c r="O329" s="44"/>
    </row>
    <row r="330" spans="1:15" x14ac:dyDescent="0.2">
      <c r="A330" t="s">
        <v>75</v>
      </c>
      <c r="B330" t="s">
        <v>75</v>
      </c>
      <c r="C330" t="s">
        <v>41</v>
      </c>
      <c r="D330" t="s">
        <v>377</v>
      </c>
      <c r="E330">
        <v>685</v>
      </c>
      <c r="F330" t="s">
        <v>357</v>
      </c>
      <c r="G330">
        <v>313</v>
      </c>
      <c r="H330">
        <v>2020</v>
      </c>
      <c r="I330">
        <v>0.36743592204450798</v>
      </c>
      <c r="J330" t="s">
        <v>257</v>
      </c>
      <c r="K330">
        <v>7.7347362866258596E-5</v>
      </c>
      <c r="L330">
        <v>2.8420199592474901E-5</v>
      </c>
      <c r="N330" s="44"/>
      <c r="O330" s="44"/>
    </row>
    <row r="331" spans="1:15" x14ac:dyDescent="0.2">
      <c r="A331" t="s">
        <v>58</v>
      </c>
      <c r="B331" t="s">
        <v>58</v>
      </c>
      <c r="C331" t="s">
        <v>41</v>
      </c>
      <c r="D331" t="s">
        <v>378</v>
      </c>
      <c r="E331">
        <v>687</v>
      </c>
      <c r="F331" t="s">
        <v>169</v>
      </c>
      <c r="G331">
        <v>28</v>
      </c>
      <c r="H331">
        <v>2020</v>
      </c>
      <c r="I331">
        <v>10.7535294250464</v>
      </c>
      <c r="J331" t="s">
        <v>133</v>
      </c>
      <c r="K331">
        <v>0</v>
      </c>
      <c r="L331">
        <v>0</v>
      </c>
      <c r="N331" s="44"/>
      <c r="O331" s="44"/>
    </row>
    <row r="332" spans="1:15" x14ac:dyDescent="0.2">
      <c r="A332" t="s">
        <v>58</v>
      </c>
      <c r="B332" t="s">
        <v>58</v>
      </c>
      <c r="C332" t="s">
        <v>41</v>
      </c>
      <c r="D332" t="s">
        <v>378</v>
      </c>
      <c r="E332">
        <v>688</v>
      </c>
      <c r="F332" t="s">
        <v>188</v>
      </c>
      <c r="G332">
        <v>12</v>
      </c>
      <c r="H332">
        <v>2020</v>
      </c>
      <c r="I332">
        <v>10.801121650459001</v>
      </c>
      <c r="J332" t="s">
        <v>133</v>
      </c>
      <c r="K332">
        <v>8.1474819398663408E-3</v>
      </c>
      <c r="L332">
        <v>8.8001943577414005E-2</v>
      </c>
      <c r="N332" s="44"/>
      <c r="O332" s="44"/>
    </row>
    <row r="333" spans="1:15" x14ac:dyDescent="0.2">
      <c r="A333" t="s">
        <v>61</v>
      </c>
      <c r="B333" t="s">
        <v>61</v>
      </c>
      <c r="C333" t="s">
        <v>41</v>
      </c>
      <c r="D333" t="s">
        <v>379</v>
      </c>
      <c r="E333">
        <v>690</v>
      </c>
      <c r="F333" t="s">
        <v>169</v>
      </c>
      <c r="G333">
        <v>28</v>
      </c>
      <c r="H333">
        <v>2020</v>
      </c>
      <c r="I333">
        <v>0.178556265751384</v>
      </c>
      <c r="J333" t="s">
        <v>133</v>
      </c>
      <c r="K333">
        <v>0</v>
      </c>
      <c r="L333">
        <v>0</v>
      </c>
      <c r="N333" s="44"/>
      <c r="O333" s="44"/>
    </row>
    <row r="334" spans="1:15" x14ac:dyDescent="0.2">
      <c r="A334" t="s">
        <v>61</v>
      </c>
      <c r="B334" t="s">
        <v>61</v>
      </c>
      <c r="C334" t="s">
        <v>41</v>
      </c>
      <c r="D334" t="s">
        <v>379</v>
      </c>
      <c r="E334">
        <v>691</v>
      </c>
      <c r="F334" t="s">
        <v>188</v>
      </c>
      <c r="G334">
        <v>12</v>
      </c>
      <c r="H334">
        <v>2020</v>
      </c>
      <c r="I334">
        <v>5.91172774370082</v>
      </c>
      <c r="J334" t="s">
        <v>133</v>
      </c>
      <c r="K334">
        <v>3.9531649183803703E-3</v>
      </c>
      <c r="L334">
        <v>2.3370034723414E-2</v>
      </c>
      <c r="N334" s="44"/>
      <c r="O334" s="44"/>
    </row>
    <row r="335" spans="1:15" x14ac:dyDescent="0.2">
      <c r="A335" t="s">
        <v>88</v>
      </c>
      <c r="B335" t="s">
        <v>269</v>
      </c>
      <c r="C335" t="s">
        <v>41</v>
      </c>
      <c r="D335" t="s">
        <v>380</v>
      </c>
      <c r="E335">
        <v>712</v>
      </c>
      <c r="F335" t="s">
        <v>381</v>
      </c>
      <c r="G335">
        <v>239</v>
      </c>
      <c r="H335">
        <v>2020</v>
      </c>
      <c r="I335">
        <v>0</v>
      </c>
      <c r="J335" t="s">
        <v>382</v>
      </c>
      <c r="K335">
        <v>1.0830819326839E-3</v>
      </c>
      <c r="L335">
        <v>0</v>
      </c>
      <c r="N335" s="44"/>
      <c r="O335" s="44"/>
    </row>
    <row r="336" spans="1:15" x14ac:dyDescent="0.2">
      <c r="A336" t="s">
        <v>88</v>
      </c>
      <c r="B336" t="s">
        <v>269</v>
      </c>
      <c r="C336" t="s">
        <v>41</v>
      </c>
      <c r="D336" t="s">
        <v>380</v>
      </c>
      <c r="E336">
        <v>712</v>
      </c>
      <c r="F336" t="s">
        <v>383</v>
      </c>
      <c r="G336">
        <v>240</v>
      </c>
      <c r="H336">
        <v>2020</v>
      </c>
      <c r="I336">
        <v>0</v>
      </c>
      <c r="J336" t="s">
        <v>382</v>
      </c>
      <c r="K336">
        <v>4.51326104595979E-3</v>
      </c>
      <c r="L336">
        <v>0</v>
      </c>
      <c r="N336" s="44"/>
      <c r="O336" s="44"/>
    </row>
    <row r="337" spans="1:15" x14ac:dyDescent="0.2">
      <c r="A337" t="s">
        <v>88</v>
      </c>
      <c r="B337" t="s">
        <v>269</v>
      </c>
      <c r="C337" t="s">
        <v>41</v>
      </c>
      <c r="D337" t="s">
        <v>380</v>
      </c>
      <c r="E337">
        <v>712</v>
      </c>
      <c r="F337" t="s">
        <v>384</v>
      </c>
      <c r="G337">
        <v>241</v>
      </c>
      <c r="H337">
        <v>2020</v>
      </c>
      <c r="I337">
        <v>0</v>
      </c>
      <c r="J337" t="s">
        <v>382</v>
      </c>
      <c r="K337">
        <v>2.4532111527413502E-4</v>
      </c>
      <c r="L337">
        <v>0</v>
      </c>
      <c r="N337" s="44"/>
      <c r="O337" s="44"/>
    </row>
    <row r="338" spans="1:15" x14ac:dyDescent="0.2">
      <c r="A338" t="s">
        <v>88</v>
      </c>
      <c r="B338" t="s">
        <v>269</v>
      </c>
      <c r="C338" t="s">
        <v>41</v>
      </c>
      <c r="D338" t="s">
        <v>380</v>
      </c>
      <c r="E338">
        <v>712</v>
      </c>
      <c r="F338" t="s">
        <v>385</v>
      </c>
      <c r="G338">
        <v>242</v>
      </c>
      <c r="H338">
        <v>2020</v>
      </c>
      <c r="I338">
        <v>0</v>
      </c>
      <c r="J338" t="s">
        <v>382</v>
      </c>
      <c r="K338">
        <v>2.4532111527413502E-4</v>
      </c>
      <c r="L338">
        <v>0</v>
      </c>
      <c r="N338" s="44"/>
      <c r="O338" s="44"/>
    </row>
    <row r="339" spans="1:15" x14ac:dyDescent="0.2">
      <c r="A339" t="s">
        <v>88</v>
      </c>
      <c r="B339" t="s">
        <v>269</v>
      </c>
      <c r="C339" t="s">
        <v>41</v>
      </c>
      <c r="D339" t="s">
        <v>380</v>
      </c>
      <c r="E339">
        <v>712</v>
      </c>
      <c r="F339" t="s">
        <v>386</v>
      </c>
      <c r="G339">
        <v>243</v>
      </c>
      <c r="H339">
        <v>2020</v>
      </c>
      <c r="I339">
        <v>0</v>
      </c>
      <c r="J339" t="s">
        <v>382</v>
      </c>
      <c r="K339">
        <v>4.51326104595979E-3</v>
      </c>
      <c r="L339">
        <v>0</v>
      </c>
      <c r="N339" s="44"/>
      <c r="O339" s="44"/>
    </row>
    <row r="340" spans="1:15" x14ac:dyDescent="0.2">
      <c r="A340" t="s">
        <v>55</v>
      </c>
      <c r="B340" t="s">
        <v>233</v>
      </c>
      <c r="C340" t="s">
        <v>41</v>
      </c>
      <c r="D340" t="s">
        <v>387</v>
      </c>
      <c r="E340">
        <v>815</v>
      </c>
      <c r="F340" t="s">
        <v>47</v>
      </c>
      <c r="G340">
        <v>7</v>
      </c>
      <c r="H340">
        <v>2020</v>
      </c>
      <c r="I340">
        <v>522.27384416723498</v>
      </c>
      <c r="J340" t="s">
        <v>44</v>
      </c>
      <c r="K340">
        <v>2.6407028540951899E-6</v>
      </c>
      <c r="L340">
        <v>1.37917003091168E-3</v>
      </c>
      <c r="N340" s="44"/>
      <c r="O340" s="44"/>
    </row>
    <row r="341" spans="1:15" x14ac:dyDescent="0.2">
      <c r="A341" t="s">
        <v>81</v>
      </c>
      <c r="B341" t="s">
        <v>140</v>
      </c>
      <c r="C341" t="s">
        <v>41</v>
      </c>
      <c r="D341" t="s">
        <v>388</v>
      </c>
      <c r="E341">
        <v>816</v>
      </c>
      <c r="F341" t="s">
        <v>128</v>
      </c>
      <c r="G341">
        <v>21</v>
      </c>
      <c r="H341">
        <v>2020</v>
      </c>
      <c r="I341">
        <v>107136.838687956</v>
      </c>
      <c r="J341" t="s">
        <v>142</v>
      </c>
      <c r="K341">
        <v>7.5363023546138894E-8</v>
      </c>
      <c r="L341">
        <v>8.0741560966993108E-3</v>
      </c>
      <c r="N341" s="44"/>
      <c r="O341" s="44"/>
    </row>
    <row r="342" spans="1:15" x14ac:dyDescent="0.2">
      <c r="A342" t="s">
        <v>49</v>
      </c>
      <c r="B342" t="s">
        <v>76</v>
      </c>
      <c r="C342" t="s">
        <v>41</v>
      </c>
      <c r="D342" t="s">
        <v>389</v>
      </c>
      <c r="E342">
        <v>818</v>
      </c>
      <c r="F342" t="s">
        <v>74</v>
      </c>
      <c r="G342">
        <v>15</v>
      </c>
      <c r="H342">
        <v>2020</v>
      </c>
      <c r="I342">
        <v>2092.40754953635</v>
      </c>
      <c r="J342" t="s">
        <v>44</v>
      </c>
      <c r="K342">
        <v>1.5678533833948099E-6</v>
      </c>
      <c r="L342">
        <v>3.2805882559814102E-3</v>
      </c>
      <c r="N342" s="44"/>
      <c r="O342" s="44"/>
    </row>
    <row r="343" spans="1:15" x14ac:dyDescent="0.2">
      <c r="A343" t="s">
        <v>49</v>
      </c>
      <c r="B343" t="s">
        <v>76</v>
      </c>
      <c r="C343" t="s">
        <v>41</v>
      </c>
      <c r="D343" t="s">
        <v>389</v>
      </c>
      <c r="E343">
        <v>818</v>
      </c>
      <c r="F343" t="s">
        <v>54</v>
      </c>
      <c r="G343">
        <v>19</v>
      </c>
      <c r="H343">
        <v>2020</v>
      </c>
      <c r="I343">
        <v>44136.816778302498</v>
      </c>
      <c r="J343" t="s">
        <v>44</v>
      </c>
      <c r="K343">
        <v>3.6191660694719597E-8</v>
      </c>
      <c r="L343">
        <v>1.59738469698533E-3</v>
      </c>
      <c r="N343" s="44"/>
      <c r="O343" s="44"/>
    </row>
    <row r="344" spans="1:15" x14ac:dyDescent="0.2">
      <c r="A344" t="s">
        <v>55</v>
      </c>
      <c r="B344" t="s">
        <v>63</v>
      </c>
      <c r="C344" t="s">
        <v>41</v>
      </c>
      <c r="D344" t="s">
        <v>390</v>
      </c>
      <c r="E344">
        <v>825</v>
      </c>
      <c r="F344" t="s">
        <v>65</v>
      </c>
      <c r="G344">
        <v>2</v>
      </c>
      <c r="H344">
        <v>2020</v>
      </c>
      <c r="I344">
        <v>5.26947489671147E-2</v>
      </c>
      <c r="J344" t="s">
        <v>44</v>
      </c>
      <c r="K344">
        <v>1.0397552348126199E-6</v>
      </c>
      <c r="L344">
        <v>5.47896410856944E-8</v>
      </c>
      <c r="N344" s="44"/>
      <c r="O344" s="44"/>
    </row>
    <row r="345" spans="1:15" x14ac:dyDescent="0.2">
      <c r="A345" t="s">
        <v>55</v>
      </c>
      <c r="B345" t="s">
        <v>63</v>
      </c>
      <c r="C345" t="s">
        <v>41</v>
      </c>
      <c r="D345" t="s">
        <v>390</v>
      </c>
      <c r="E345">
        <v>825</v>
      </c>
      <c r="F345" t="s">
        <v>67</v>
      </c>
      <c r="G345">
        <v>3</v>
      </c>
      <c r="H345">
        <v>2020</v>
      </c>
      <c r="I345">
        <v>360.85149847953801</v>
      </c>
      <c r="J345" t="s">
        <v>44</v>
      </c>
      <c r="K345">
        <v>3.8390411279114198E-7</v>
      </c>
      <c r="L345">
        <v>1.3853237437314099E-4</v>
      </c>
      <c r="N345" s="44"/>
      <c r="O345" s="44"/>
    </row>
    <row r="346" spans="1:15" x14ac:dyDescent="0.2">
      <c r="A346" t="s">
        <v>55</v>
      </c>
      <c r="B346" t="s">
        <v>63</v>
      </c>
      <c r="C346" t="s">
        <v>41</v>
      </c>
      <c r="D346" t="s">
        <v>391</v>
      </c>
      <c r="E346">
        <v>826</v>
      </c>
      <c r="F346" t="s">
        <v>67</v>
      </c>
      <c r="G346">
        <v>3</v>
      </c>
      <c r="H346">
        <v>2020</v>
      </c>
      <c r="I346">
        <v>48.119322356108803</v>
      </c>
      <c r="J346" t="s">
        <v>44</v>
      </c>
      <c r="K346">
        <v>3.74732270805183E-7</v>
      </c>
      <c r="L346">
        <v>1.8031862936111301E-5</v>
      </c>
      <c r="N346" s="44"/>
      <c r="O346" s="44"/>
    </row>
    <row r="347" spans="1:15" x14ac:dyDescent="0.2">
      <c r="A347">
        <v>0</v>
      </c>
      <c r="B347" t="s">
        <v>352</v>
      </c>
      <c r="C347" t="s">
        <v>41</v>
      </c>
      <c r="D347" t="s">
        <v>392</v>
      </c>
      <c r="E347">
        <v>828</v>
      </c>
      <c r="F347" t="s">
        <v>65</v>
      </c>
      <c r="G347">
        <v>2</v>
      </c>
      <c r="H347">
        <v>2020</v>
      </c>
      <c r="I347">
        <v>2.18243852237473</v>
      </c>
      <c r="J347" t="s">
        <v>44</v>
      </c>
      <c r="K347">
        <v>6.8147661140645599E-7</v>
      </c>
      <c r="L347">
        <v>1.48728080883084E-6</v>
      </c>
      <c r="N347" s="44"/>
      <c r="O347" s="44"/>
    </row>
    <row r="348" spans="1:15" x14ac:dyDescent="0.2">
      <c r="A348">
        <v>0</v>
      </c>
      <c r="B348" t="s">
        <v>352</v>
      </c>
      <c r="C348" t="s">
        <v>41</v>
      </c>
      <c r="D348" t="s">
        <v>392</v>
      </c>
      <c r="E348">
        <v>828</v>
      </c>
      <c r="F348" t="s">
        <v>67</v>
      </c>
      <c r="G348">
        <v>3</v>
      </c>
      <c r="H348">
        <v>2020</v>
      </c>
      <c r="I348">
        <v>812.98973187385502</v>
      </c>
      <c r="J348" t="s">
        <v>44</v>
      </c>
      <c r="K348">
        <v>6.9696423874167701E-7</v>
      </c>
      <c r="L348">
        <v>5.6662476958026101E-4</v>
      </c>
      <c r="N348" s="44"/>
      <c r="O348" s="44"/>
    </row>
    <row r="349" spans="1:15" x14ac:dyDescent="0.2">
      <c r="A349">
        <v>0</v>
      </c>
      <c r="B349" t="s">
        <v>352</v>
      </c>
      <c r="C349" t="s">
        <v>41</v>
      </c>
      <c r="D349" t="s">
        <v>393</v>
      </c>
      <c r="E349">
        <v>829</v>
      </c>
      <c r="F349" t="s">
        <v>67</v>
      </c>
      <c r="G349">
        <v>3</v>
      </c>
      <c r="H349">
        <v>2020</v>
      </c>
      <c r="I349">
        <v>357.29608694536699</v>
      </c>
      <c r="J349" t="s">
        <v>44</v>
      </c>
      <c r="K349">
        <v>6.9696423874167701E-7</v>
      </c>
      <c r="L349">
        <v>2.4902259524325801E-4</v>
      </c>
      <c r="N349" s="44"/>
      <c r="O349" s="44"/>
    </row>
    <row r="350" spans="1:15" x14ac:dyDescent="0.2">
      <c r="A350" t="s">
        <v>52</v>
      </c>
      <c r="B350" t="s">
        <v>183</v>
      </c>
      <c r="C350" t="s">
        <v>41</v>
      </c>
      <c r="D350" t="s">
        <v>394</v>
      </c>
      <c r="E350">
        <v>833</v>
      </c>
      <c r="F350" t="s">
        <v>47</v>
      </c>
      <c r="G350">
        <v>7</v>
      </c>
      <c r="H350">
        <v>2020</v>
      </c>
      <c r="I350">
        <v>143.17695354153099</v>
      </c>
      <c r="J350" t="s">
        <v>44</v>
      </c>
      <c r="K350">
        <v>4.4898461538461603E-6</v>
      </c>
      <c r="L350">
        <v>6.4284249417785296E-4</v>
      </c>
      <c r="N350" s="44"/>
      <c r="O350" s="44"/>
    </row>
    <row r="351" spans="1:15" x14ac:dyDescent="0.2">
      <c r="A351" t="s">
        <v>52</v>
      </c>
      <c r="B351" t="s">
        <v>145</v>
      </c>
      <c r="C351" t="s">
        <v>41</v>
      </c>
      <c r="D351" t="s">
        <v>394</v>
      </c>
      <c r="E351">
        <v>833</v>
      </c>
      <c r="F351" t="s">
        <v>54</v>
      </c>
      <c r="G351">
        <v>19</v>
      </c>
      <c r="H351">
        <v>2020</v>
      </c>
      <c r="I351">
        <v>26469.2961400081</v>
      </c>
      <c r="J351" t="s">
        <v>44</v>
      </c>
      <c r="K351">
        <v>3.1200000000000001E-8</v>
      </c>
      <c r="L351">
        <v>8.25842039568253E-4</v>
      </c>
      <c r="N351" s="44"/>
      <c r="O351" s="44"/>
    </row>
    <row r="352" spans="1:15" x14ac:dyDescent="0.2">
      <c r="A352" t="s">
        <v>52</v>
      </c>
      <c r="B352" t="s">
        <v>183</v>
      </c>
      <c r="C352" t="s">
        <v>41</v>
      </c>
      <c r="D352" t="s">
        <v>395</v>
      </c>
      <c r="E352">
        <v>834</v>
      </c>
      <c r="F352" t="s">
        <v>47</v>
      </c>
      <c r="G352">
        <v>7</v>
      </c>
      <c r="H352">
        <v>2020</v>
      </c>
      <c r="I352">
        <v>617.69633137083304</v>
      </c>
      <c r="J352" t="s">
        <v>44</v>
      </c>
      <c r="K352">
        <v>2.3760000003535801E-6</v>
      </c>
      <c r="L352">
        <v>1.4676464835555001E-3</v>
      </c>
      <c r="N352" s="44"/>
      <c r="O352" s="44"/>
    </row>
    <row r="353" spans="1:15" x14ac:dyDescent="0.2">
      <c r="A353" t="s">
        <v>52</v>
      </c>
      <c r="B353" t="s">
        <v>183</v>
      </c>
      <c r="C353" t="s">
        <v>41</v>
      </c>
      <c r="D353" t="s">
        <v>395</v>
      </c>
      <c r="E353">
        <v>834</v>
      </c>
      <c r="F353" t="s">
        <v>51</v>
      </c>
      <c r="G353">
        <v>14</v>
      </c>
      <c r="H353">
        <v>2020</v>
      </c>
      <c r="I353">
        <v>14.477424174784501</v>
      </c>
      <c r="J353" t="s">
        <v>44</v>
      </c>
      <c r="K353">
        <v>1.11999999988017E-5</v>
      </c>
      <c r="L353">
        <v>1.6214715074023799E-4</v>
      </c>
      <c r="N353" s="44"/>
      <c r="O353" s="44"/>
    </row>
    <row r="354" spans="1:15" x14ac:dyDescent="0.2">
      <c r="A354" t="s">
        <v>52</v>
      </c>
      <c r="B354" t="s">
        <v>183</v>
      </c>
      <c r="C354" t="s">
        <v>41</v>
      </c>
      <c r="D354" t="s">
        <v>395</v>
      </c>
      <c r="E354">
        <v>834</v>
      </c>
      <c r="F354" t="s">
        <v>74</v>
      </c>
      <c r="G354">
        <v>15</v>
      </c>
      <c r="H354">
        <v>2020</v>
      </c>
      <c r="I354">
        <v>14.930283412573299</v>
      </c>
      <c r="J354" t="s">
        <v>44</v>
      </c>
      <c r="K354">
        <v>1.12000000004546E-5</v>
      </c>
      <c r="L354">
        <v>1.6721917422760801E-4</v>
      </c>
      <c r="N354" s="44"/>
      <c r="O354" s="44"/>
    </row>
    <row r="355" spans="1:15" x14ac:dyDescent="0.2">
      <c r="A355" t="s">
        <v>52</v>
      </c>
      <c r="B355" t="s">
        <v>183</v>
      </c>
      <c r="C355" t="s">
        <v>41</v>
      </c>
      <c r="D355" t="s">
        <v>395</v>
      </c>
      <c r="E355">
        <v>834</v>
      </c>
      <c r="F355" t="s">
        <v>54</v>
      </c>
      <c r="G355">
        <v>19</v>
      </c>
      <c r="H355">
        <v>2020</v>
      </c>
      <c r="I355">
        <v>9522.1092238912097</v>
      </c>
      <c r="J355" t="s">
        <v>44</v>
      </c>
      <c r="K355">
        <v>3.1200000000000001E-8</v>
      </c>
      <c r="L355">
        <v>2.97089807785406E-4</v>
      </c>
      <c r="N355" s="44"/>
      <c r="O355" s="44"/>
    </row>
    <row r="356" spans="1:15" x14ac:dyDescent="0.2">
      <c r="A356" t="s">
        <v>52</v>
      </c>
      <c r="B356" t="s">
        <v>396</v>
      </c>
      <c r="C356" t="s">
        <v>41</v>
      </c>
      <c r="D356" t="s">
        <v>397</v>
      </c>
      <c r="E356">
        <v>835</v>
      </c>
      <c r="F356" t="s">
        <v>47</v>
      </c>
      <c r="G356">
        <v>7</v>
      </c>
      <c r="H356">
        <v>2020</v>
      </c>
      <c r="I356">
        <v>1347.74140187684</v>
      </c>
      <c r="J356" t="s">
        <v>44</v>
      </c>
      <c r="K356">
        <v>6.9120000000000001E-6</v>
      </c>
      <c r="L356">
        <v>9.31558856977272E-3</v>
      </c>
      <c r="N356" s="44"/>
      <c r="O356" s="44"/>
    </row>
    <row r="357" spans="1:15" x14ac:dyDescent="0.2">
      <c r="A357" t="s">
        <v>52</v>
      </c>
      <c r="B357" t="s">
        <v>396</v>
      </c>
      <c r="C357" t="s">
        <v>41</v>
      </c>
      <c r="D357" t="s">
        <v>397</v>
      </c>
      <c r="E357">
        <v>835</v>
      </c>
      <c r="F357" t="s">
        <v>51</v>
      </c>
      <c r="G357">
        <v>14</v>
      </c>
      <c r="H357">
        <v>2020</v>
      </c>
      <c r="I357">
        <v>1217.4049836189499</v>
      </c>
      <c r="J357" t="s">
        <v>44</v>
      </c>
      <c r="K357">
        <v>1.11999999988017E-5</v>
      </c>
      <c r="L357">
        <v>1.36349358150734E-2</v>
      </c>
      <c r="N357" s="44"/>
      <c r="O357" s="44"/>
    </row>
    <row r="358" spans="1:15" x14ac:dyDescent="0.2">
      <c r="A358" t="s">
        <v>52</v>
      </c>
      <c r="B358" t="s">
        <v>396</v>
      </c>
      <c r="C358" t="s">
        <v>41</v>
      </c>
      <c r="D358" t="s">
        <v>397</v>
      </c>
      <c r="E358">
        <v>835</v>
      </c>
      <c r="F358" t="s">
        <v>74</v>
      </c>
      <c r="G358">
        <v>15</v>
      </c>
      <c r="H358">
        <v>2020</v>
      </c>
      <c r="I358">
        <v>187.32968158403</v>
      </c>
      <c r="J358" t="s">
        <v>44</v>
      </c>
      <c r="K358">
        <v>1.12000000004546E-5</v>
      </c>
      <c r="L358">
        <v>2.0980924338263002E-3</v>
      </c>
      <c r="N358" s="44"/>
      <c r="O358" s="44"/>
    </row>
    <row r="359" spans="1:15" x14ac:dyDescent="0.2">
      <c r="A359" t="s">
        <v>52</v>
      </c>
      <c r="B359" t="s">
        <v>396</v>
      </c>
      <c r="C359" t="s">
        <v>41</v>
      </c>
      <c r="D359" t="s">
        <v>397</v>
      </c>
      <c r="E359">
        <v>835</v>
      </c>
      <c r="F359" t="s">
        <v>54</v>
      </c>
      <c r="G359">
        <v>19</v>
      </c>
      <c r="H359">
        <v>2020</v>
      </c>
      <c r="I359">
        <v>77969.531879522197</v>
      </c>
      <c r="J359" t="s">
        <v>44</v>
      </c>
      <c r="K359">
        <v>3.1200000000000001E-8</v>
      </c>
      <c r="L359">
        <v>2.43264939464109E-3</v>
      </c>
      <c r="N359" s="44"/>
      <c r="O359" s="44"/>
    </row>
    <row r="360" spans="1:15" x14ac:dyDescent="0.2">
      <c r="A360" t="s">
        <v>52</v>
      </c>
      <c r="B360" t="s">
        <v>396</v>
      </c>
      <c r="C360" t="s">
        <v>41</v>
      </c>
      <c r="D360" t="s">
        <v>397</v>
      </c>
      <c r="E360">
        <v>835</v>
      </c>
      <c r="F360" t="s">
        <v>111</v>
      </c>
      <c r="G360">
        <v>26</v>
      </c>
      <c r="H360">
        <v>2020</v>
      </c>
      <c r="I360" s="67">
        <v>50230.5340764106</v>
      </c>
      <c r="J360" t="s">
        <v>44</v>
      </c>
      <c r="K360" s="67">
        <v>4.3679999999999999E-7</v>
      </c>
      <c r="L360">
        <v>2.1940697284576101E-2</v>
      </c>
      <c r="M360" s="68" t="s">
        <v>147</v>
      </c>
      <c r="N360" s="44"/>
      <c r="O360" s="44"/>
    </row>
    <row r="361" spans="1:15" x14ac:dyDescent="0.2">
      <c r="A361" t="s">
        <v>52</v>
      </c>
      <c r="B361" t="s">
        <v>398</v>
      </c>
      <c r="C361" t="s">
        <v>41</v>
      </c>
      <c r="D361" t="s">
        <v>399</v>
      </c>
      <c r="E361">
        <v>836</v>
      </c>
      <c r="F361" t="s">
        <v>47</v>
      </c>
      <c r="G361">
        <v>7</v>
      </c>
      <c r="H361">
        <v>2020</v>
      </c>
      <c r="I361">
        <v>2451.0214485240499</v>
      </c>
      <c r="J361" t="s">
        <v>44</v>
      </c>
      <c r="K361">
        <v>6.9119999992886398E-6</v>
      </c>
      <c r="L361">
        <v>1.6941460250454701E-2</v>
      </c>
      <c r="N361" s="44"/>
      <c r="O361" s="44"/>
    </row>
    <row r="362" spans="1:15" x14ac:dyDescent="0.2">
      <c r="A362" t="s">
        <v>52</v>
      </c>
      <c r="B362" t="s">
        <v>398</v>
      </c>
      <c r="C362" t="s">
        <v>41</v>
      </c>
      <c r="D362" t="s">
        <v>399</v>
      </c>
      <c r="E362">
        <v>836</v>
      </c>
      <c r="F362" t="s">
        <v>51</v>
      </c>
      <c r="G362">
        <v>14</v>
      </c>
      <c r="H362">
        <v>2020</v>
      </c>
      <c r="I362">
        <v>31.040096204801898</v>
      </c>
      <c r="J362" t="s">
        <v>44</v>
      </c>
      <c r="K362">
        <v>1.11999999988017E-5</v>
      </c>
      <c r="L362">
        <v>3.4764907745658602E-4</v>
      </c>
      <c r="N362" s="44"/>
      <c r="O362" s="44"/>
    </row>
    <row r="363" spans="1:15" x14ac:dyDescent="0.2">
      <c r="A363" t="s">
        <v>52</v>
      </c>
      <c r="B363" t="s">
        <v>398</v>
      </c>
      <c r="C363" t="s">
        <v>41</v>
      </c>
      <c r="D363" t="s">
        <v>399</v>
      </c>
      <c r="E363">
        <v>836</v>
      </c>
      <c r="F363" t="s">
        <v>74</v>
      </c>
      <c r="G363">
        <v>15</v>
      </c>
      <c r="H363">
        <v>2020</v>
      </c>
      <c r="I363">
        <v>65.616509056505805</v>
      </c>
      <c r="J363" t="s">
        <v>44</v>
      </c>
      <c r="K363">
        <v>1.12000000004546E-5</v>
      </c>
      <c r="L363">
        <v>7.3490490146269397E-4</v>
      </c>
      <c r="N363" s="44"/>
      <c r="O363" s="44"/>
    </row>
    <row r="364" spans="1:15" x14ac:dyDescent="0.2">
      <c r="A364" t="s">
        <v>52</v>
      </c>
      <c r="B364" t="s">
        <v>398</v>
      </c>
      <c r="C364" t="s">
        <v>41</v>
      </c>
      <c r="D364" t="s">
        <v>399</v>
      </c>
      <c r="E364">
        <v>836</v>
      </c>
      <c r="F364" t="s">
        <v>54</v>
      </c>
      <c r="G364">
        <v>19</v>
      </c>
      <c r="H364">
        <v>2020</v>
      </c>
      <c r="I364">
        <v>17586.419425374999</v>
      </c>
      <c r="J364" t="s">
        <v>44</v>
      </c>
      <c r="K364">
        <v>3.1200000000000001E-8</v>
      </c>
      <c r="L364">
        <v>5.4869628607169996E-4</v>
      </c>
      <c r="N364" s="44"/>
      <c r="O364" s="44"/>
    </row>
    <row r="365" spans="1:15" x14ac:dyDescent="0.2">
      <c r="A365" t="s">
        <v>52</v>
      </c>
      <c r="B365" t="s">
        <v>400</v>
      </c>
      <c r="C365" t="s">
        <v>41</v>
      </c>
      <c r="D365" t="s">
        <v>401</v>
      </c>
      <c r="E365">
        <v>837</v>
      </c>
      <c r="F365" t="s">
        <v>47</v>
      </c>
      <c r="G365">
        <v>7</v>
      </c>
      <c r="H365">
        <v>2020</v>
      </c>
      <c r="I365">
        <v>1795.96807562713</v>
      </c>
      <c r="J365" t="s">
        <v>44</v>
      </c>
      <c r="K365">
        <v>6.9120000000000001E-6</v>
      </c>
      <c r="L365">
        <v>1.2413731338734701E-2</v>
      </c>
      <c r="N365" s="44"/>
      <c r="O365" s="44"/>
    </row>
    <row r="366" spans="1:15" x14ac:dyDescent="0.2">
      <c r="A366" t="s">
        <v>52</v>
      </c>
      <c r="B366" t="s">
        <v>400</v>
      </c>
      <c r="C366" t="s">
        <v>41</v>
      </c>
      <c r="D366" t="s">
        <v>401</v>
      </c>
      <c r="E366">
        <v>837</v>
      </c>
      <c r="F366" t="s">
        <v>51</v>
      </c>
      <c r="G366">
        <v>14</v>
      </c>
      <c r="H366">
        <v>2020</v>
      </c>
      <c r="I366">
        <v>210.36092552274599</v>
      </c>
      <c r="J366" t="s">
        <v>44</v>
      </c>
      <c r="K366">
        <v>1.11999999988017E-5</v>
      </c>
      <c r="L366">
        <v>2.3560423656026801E-3</v>
      </c>
      <c r="N366" s="44"/>
      <c r="O366" s="44"/>
    </row>
    <row r="367" spans="1:15" x14ac:dyDescent="0.2">
      <c r="A367" t="s">
        <v>52</v>
      </c>
      <c r="B367" t="s">
        <v>400</v>
      </c>
      <c r="C367" t="s">
        <v>41</v>
      </c>
      <c r="D367" t="s">
        <v>401</v>
      </c>
      <c r="E367">
        <v>837</v>
      </c>
      <c r="F367" t="s">
        <v>74</v>
      </c>
      <c r="G367">
        <v>15</v>
      </c>
      <c r="H367">
        <v>2020</v>
      </c>
      <c r="I367">
        <v>88.9871332543661</v>
      </c>
      <c r="J367" t="s">
        <v>44</v>
      </c>
      <c r="K367">
        <v>1.12000000004546E-5</v>
      </c>
      <c r="L367">
        <v>9.9665589248935406E-4</v>
      </c>
      <c r="N367" s="44"/>
      <c r="O367" s="44"/>
    </row>
    <row r="368" spans="1:15" x14ac:dyDescent="0.2">
      <c r="A368" t="s">
        <v>52</v>
      </c>
      <c r="B368" t="s">
        <v>400</v>
      </c>
      <c r="C368" t="s">
        <v>41</v>
      </c>
      <c r="D368" t="s">
        <v>401</v>
      </c>
      <c r="E368">
        <v>837</v>
      </c>
      <c r="F368" t="s">
        <v>54</v>
      </c>
      <c r="G368">
        <v>19</v>
      </c>
      <c r="H368">
        <v>2020</v>
      </c>
      <c r="I368">
        <v>62880.771491324602</v>
      </c>
      <c r="J368" t="s">
        <v>44</v>
      </c>
      <c r="K368">
        <v>3.1200000000000001E-8</v>
      </c>
      <c r="L368">
        <v>1.9618800705293298E-3</v>
      </c>
      <c r="N368" s="44"/>
      <c r="O368" s="44"/>
    </row>
    <row r="369" spans="1:15" x14ac:dyDescent="0.2">
      <c r="A369" t="s">
        <v>55</v>
      </c>
      <c r="B369" t="s">
        <v>70</v>
      </c>
      <c r="C369" t="s">
        <v>41</v>
      </c>
      <c r="D369" t="s">
        <v>402</v>
      </c>
      <c r="E369">
        <v>901</v>
      </c>
      <c r="F369" t="s">
        <v>188</v>
      </c>
      <c r="G369">
        <v>12</v>
      </c>
      <c r="H369">
        <v>2020</v>
      </c>
      <c r="I369">
        <v>101.335568992649</v>
      </c>
      <c r="J369" t="s">
        <v>44</v>
      </c>
      <c r="K369">
        <v>5.2785637128583802E-5</v>
      </c>
      <c r="L369">
        <v>5.3490625730645402E-3</v>
      </c>
      <c r="N369" s="44"/>
      <c r="O369" s="44"/>
    </row>
    <row r="370" spans="1:15" x14ac:dyDescent="0.2">
      <c r="A370" t="s">
        <v>55</v>
      </c>
      <c r="B370" t="s">
        <v>70</v>
      </c>
      <c r="C370" t="s">
        <v>41</v>
      </c>
      <c r="D370" t="s">
        <v>402</v>
      </c>
      <c r="E370">
        <v>901</v>
      </c>
      <c r="F370" t="s">
        <v>74</v>
      </c>
      <c r="G370">
        <v>15</v>
      </c>
      <c r="H370">
        <v>2020</v>
      </c>
      <c r="I370">
        <v>0</v>
      </c>
      <c r="J370" t="s">
        <v>44</v>
      </c>
      <c r="K370">
        <v>0</v>
      </c>
      <c r="L370">
        <v>0</v>
      </c>
      <c r="N370" s="44"/>
      <c r="O370" s="44"/>
    </row>
    <row r="371" spans="1:15" x14ac:dyDescent="0.2">
      <c r="A371" t="s">
        <v>55</v>
      </c>
      <c r="B371" t="s">
        <v>70</v>
      </c>
      <c r="C371" t="s">
        <v>41</v>
      </c>
      <c r="D371" t="s">
        <v>402</v>
      </c>
      <c r="E371">
        <v>901</v>
      </c>
      <c r="F371" t="s">
        <v>169</v>
      </c>
      <c r="G371">
        <v>28</v>
      </c>
      <c r="H371">
        <v>2020</v>
      </c>
      <c r="I371">
        <v>0</v>
      </c>
      <c r="J371" t="s">
        <v>44</v>
      </c>
      <c r="K371">
        <v>0</v>
      </c>
      <c r="L371">
        <v>0</v>
      </c>
      <c r="N371" s="44"/>
      <c r="O371" s="44"/>
    </row>
    <row r="372" spans="1:15" x14ac:dyDescent="0.2">
      <c r="A372" t="s">
        <v>55</v>
      </c>
      <c r="B372" t="s">
        <v>70</v>
      </c>
      <c r="C372" t="s">
        <v>41</v>
      </c>
      <c r="D372" t="s">
        <v>403</v>
      </c>
      <c r="E372">
        <v>902</v>
      </c>
      <c r="F372" t="s">
        <v>188</v>
      </c>
      <c r="G372">
        <v>12</v>
      </c>
      <c r="H372">
        <v>2020</v>
      </c>
      <c r="I372">
        <v>4716.4220550621603</v>
      </c>
      <c r="J372" t="s">
        <v>44</v>
      </c>
      <c r="K372">
        <v>5.2785637128583802E-5</v>
      </c>
      <c r="L372">
        <v>0.248959343143761</v>
      </c>
      <c r="N372" s="44"/>
      <c r="O372" s="44"/>
    </row>
    <row r="373" spans="1:15" x14ac:dyDescent="0.2">
      <c r="A373" t="s">
        <v>55</v>
      </c>
      <c r="B373" t="s">
        <v>70</v>
      </c>
      <c r="C373" t="s">
        <v>41</v>
      </c>
      <c r="D373" t="s">
        <v>403</v>
      </c>
      <c r="E373">
        <v>902</v>
      </c>
      <c r="F373" t="s">
        <v>74</v>
      </c>
      <c r="G373">
        <v>15</v>
      </c>
      <c r="H373">
        <v>2020</v>
      </c>
      <c r="I373">
        <v>1886.02318278395</v>
      </c>
      <c r="J373" t="s">
        <v>44</v>
      </c>
      <c r="K373">
        <v>3.2003403914815601E-5</v>
      </c>
      <c r="L373">
        <v>6.03591617113408E-2</v>
      </c>
      <c r="N373" s="44"/>
      <c r="O373" s="44"/>
    </row>
    <row r="374" spans="1:15" x14ac:dyDescent="0.2">
      <c r="A374" t="s">
        <v>55</v>
      </c>
      <c r="B374" t="s">
        <v>70</v>
      </c>
      <c r="C374" t="s">
        <v>41</v>
      </c>
      <c r="D374" t="s">
        <v>403</v>
      </c>
      <c r="E374">
        <v>902</v>
      </c>
      <c r="F374" t="s">
        <v>169</v>
      </c>
      <c r="G374">
        <v>28</v>
      </c>
      <c r="H374">
        <v>2020</v>
      </c>
      <c r="I374">
        <v>2970.7935348699698</v>
      </c>
      <c r="J374" t="s">
        <v>44</v>
      </c>
      <c r="K374">
        <v>4.0268095332276401E-8</v>
      </c>
      <c r="L374">
        <v>1.19628197274654E-4</v>
      </c>
      <c r="N374" s="44"/>
      <c r="O374" s="44"/>
    </row>
    <row r="375" spans="1:15" x14ac:dyDescent="0.2">
      <c r="A375" t="s">
        <v>55</v>
      </c>
      <c r="B375" t="s">
        <v>70</v>
      </c>
      <c r="C375" t="s">
        <v>41</v>
      </c>
      <c r="D375" t="s">
        <v>404</v>
      </c>
      <c r="E375">
        <v>903</v>
      </c>
      <c r="F375" t="s">
        <v>188</v>
      </c>
      <c r="G375">
        <v>12</v>
      </c>
      <c r="H375">
        <v>2020</v>
      </c>
      <c r="I375">
        <v>0</v>
      </c>
      <c r="J375" t="s">
        <v>44</v>
      </c>
      <c r="K375">
        <v>0</v>
      </c>
      <c r="L375">
        <v>0</v>
      </c>
      <c r="N375" s="44"/>
      <c r="O375" s="44"/>
    </row>
    <row r="376" spans="1:15" x14ac:dyDescent="0.2">
      <c r="A376" t="s">
        <v>55</v>
      </c>
      <c r="B376" t="s">
        <v>70</v>
      </c>
      <c r="C376" t="s">
        <v>41</v>
      </c>
      <c r="D376" t="s">
        <v>404</v>
      </c>
      <c r="E376">
        <v>903</v>
      </c>
      <c r="F376" t="s">
        <v>74</v>
      </c>
      <c r="G376">
        <v>15</v>
      </c>
      <c r="H376">
        <v>2020</v>
      </c>
      <c r="I376">
        <v>0</v>
      </c>
      <c r="J376" t="s">
        <v>44</v>
      </c>
      <c r="K376">
        <v>0</v>
      </c>
      <c r="L376">
        <v>0</v>
      </c>
      <c r="N376" s="44"/>
      <c r="O376" s="44"/>
    </row>
    <row r="377" spans="1:15" x14ac:dyDescent="0.2">
      <c r="A377" t="s">
        <v>55</v>
      </c>
      <c r="B377" t="s">
        <v>70</v>
      </c>
      <c r="C377" t="s">
        <v>41</v>
      </c>
      <c r="D377" t="s">
        <v>404</v>
      </c>
      <c r="E377">
        <v>903</v>
      </c>
      <c r="F377" t="s">
        <v>169</v>
      </c>
      <c r="G377">
        <v>28</v>
      </c>
      <c r="H377">
        <v>2020</v>
      </c>
      <c r="I377">
        <v>1987.23030643219</v>
      </c>
      <c r="J377" t="s">
        <v>44</v>
      </c>
      <c r="K377">
        <v>4.0268095332276401E-8</v>
      </c>
      <c r="L377">
        <v>8.00219794266003E-5</v>
      </c>
      <c r="N377" s="44"/>
      <c r="O377" s="44"/>
    </row>
    <row r="378" spans="1:15" x14ac:dyDescent="0.2">
      <c r="A378" t="s">
        <v>55</v>
      </c>
      <c r="B378" t="s">
        <v>70</v>
      </c>
      <c r="C378" t="s">
        <v>41</v>
      </c>
      <c r="D378" t="s">
        <v>405</v>
      </c>
      <c r="E378">
        <v>904</v>
      </c>
      <c r="F378" t="s">
        <v>188</v>
      </c>
      <c r="G378">
        <v>12</v>
      </c>
      <c r="H378">
        <v>2020</v>
      </c>
      <c r="I378">
        <v>0</v>
      </c>
      <c r="J378" t="s">
        <v>44</v>
      </c>
      <c r="K378">
        <v>0</v>
      </c>
      <c r="L378">
        <v>0</v>
      </c>
      <c r="N378" s="44"/>
      <c r="O378" s="44"/>
    </row>
    <row r="379" spans="1:15" x14ac:dyDescent="0.2">
      <c r="A379" t="s">
        <v>55</v>
      </c>
      <c r="B379" t="s">
        <v>70</v>
      </c>
      <c r="C379" t="s">
        <v>41</v>
      </c>
      <c r="D379" t="s">
        <v>405</v>
      </c>
      <c r="E379">
        <v>904</v>
      </c>
      <c r="F379" t="s">
        <v>74</v>
      </c>
      <c r="G379">
        <v>15</v>
      </c>
      <c r="H379">
        <v>2020</v>
      </c>
      <c r="I379">
        <v>81.141818904260305</v>
      </c>
      <c r="J379" t="s">
        <v>44</v>
      </c>
      <c r="K379">
        <v>3.2003403914815601E-5</v>
      </c>
      <c r="L379">
        <v>2.5968144047758602E-3</v>
      </c>
      <c r="N379" s="44"/>
      <c r="O379" s="44"/>
    </row>
    <row r="380" spans="1:15" x14ac:dyDescent="0.2">
      <c r="A380" t="s">
        <v>55</v>
      </c>
      <c r="B380" t="s">
        <v>70</v>
      </c>
      <c r="C380" t="s">
        <v>41</v>
      </c>
      <c r="D380" t="s">
        <v>405</v>
      </c>
      <c r="E380">
        <v>904</v>
      </c>
      <c r="F380" t="s">
        <v>169</v>
      </c>
      <c r="G380">
        <v>28</v>
      </c>
      <c r="H380">
        <v>2020</v>
      </c>
      <c r="I380">
        <v>0</v>
      </c>
      <c r="J380" t="s">
        <v>44</v>
      </c>
      <c r="K380">
        <v>0</v>
      </c>
      <c r="L380">
        <v>0</v>
      </c>
      <c r="N380" s="44"/>
      <c r="O380" s="44"/>
    </row>
    <row r="381" spans="1:15" x14ac:dyDescent="0.2">
      <c r="A381" t="s">
        <v>55</v>
      </c>
      <c r="B381" t="s">
        <v>70</v>
      </c>
      <c r="C381" t="s">
        <v>41</v>
      </c>
      <c r="D381" t="s">
        <v>406</v>
      </c>
      <c r="E381">
        <v>906</v>
      </c>
      <c r="F381" t="s">
        <v>51</v>
      </c>
      <c r="G381">
        <v>14</v>
      </c>
      <c r="H381">
        <v>2020</v>
      </c>
      <c r="I381">
        <v>284.87709206480702</v>
      </c>
      <c r="J381" t="s">
        <v>44</v>
      </c>
      <c r="K381">
        <v>8.4216251273492293E-6</v>
      </c>
      <c r="L381">
        <v>2.3991280767391601E-3</v>
      </c>
      <c r="N381" s="44"/>
      <c r="O381" s="44"/>
    </row>
    <row r="382" spans="1:15" x14ac:dyDescent="0.2">
      <c r="A382" t="s">
        <v>55</v>
      </c>
      <c r="B382" t="s">
        <v>70</v>
      </c>
      <c r="C382" t="s">
        <v>41</v>
      </c>
      <c r="D382" t="s">
        <v>407</v>
      </c>
      <c r="E382">
        <v>907</v>
      </c>
      <c r="F382" t="s">
        <v>51</v>
      </c>
      <c r="G382">
        <v>14</v>
      </c>
      <c r="H382">
        <v>2020</v>
      </c>
      <c r="I382">
        <v>62.197770118384</v>
      </c>
      <c r="J382" t="s">
        <v>44</v>
      </c>
      <c r="K382">
        <v>8.4216251273492293E-6</v>
      </c>
      <c r="L382">
        <v>5.2380630369407404E-4</v>
      </c>
      <c r="N382" s="44"/>
      <c r="O382" s="44"/>
    </row>
    <row r="383" spans="1:15" x14ac:dyDescent="0.2">
      <c r="A383" t="s">
        <v>81</v>
      </c>
      <c r="B383" t="s">
        <v>82</v>
      </c>
      <c r="C383" t="s">
        <v>41</v>
      </c>
      <c r="D383" t="s">
        <v>408</v>
      </c>
      <c r="E383">
        <v>913</v>
      </c>
      <c r="F383" t="s">
        <v>409</v>
      </c>
      <c r="G383">
        <v>317</v>
      </c>
      <c r="H383">
        <v>2020</v>
      </c>
      <c r="I383">
        <v>5.0000000000000001E-3</v>
      </c>
      <c r="J383" t="s">
        <v>116</v>
      </c>
      <c r="K383">
        <v>60.860442955661497</v>
      </c>
      <c r="L383">
        <v>0.30430221477830699</v>
      </c>
      <c r="N383" s="44"/>
      <c r="O383" s="44"/>
    </row>
    <row r="384" spans="1:15" x14ac:dyDescent="0.2">
      <c r="A384" t="s">
        <v>85</v>
      </c>
      <c r="B384" t="s">
        <v>205</v>
      </c>
      <c r="C384" t="s">
        <v>41</v>
      </c>
      <c r="D384" t="s">
        <v>410</v>
      </c>
      <c r="E384">
        <v>971</v>
      </c>
      <c r="F384" t="s">
        <v>411</v>
      </c>
      <c r="G384">
        <v>344</v>
      </c>
      <c r="H384">
        <v>2020</v>
      </c>
      <c r="I384">
        <v>34.268933711415201</v>
      </c>
      <c r="J384" t="s">
        <v>208</v>
      </c>
      <c r="K384">
        <v>2.4906097263655798E-7</v>
      </c>
      <c r="L384">
        <v>8.5350539613828004E-6</v>
      </c>
      <c r="N384" s="44"/>
      <c r="O384" s="44"/>
    </row>
    <row r="385" spans="1:15" x14ac:dyDescent="0.2">
      <c r="A385" t="s">
        <v>52</v>
      </c>
      <c r="B385" t="s">
        <v>396</v>
      </c>
      <c r="C385" t="s">
        <v>41</v>
      </c>
      <c r="D385" t="s">
        <v>412</v>
      </c>
      <c r="E385">
        <v>996</v>
      </c>
      <c r="F385" t="s">
        <v>54</v>
      </c>
      <c r="G385">
        <v>19</v>
      </c>
      <c r="H385">
        <v>2020</v>
      </c>
      <c r="I385" s="67">
        <v>0</v>
      </c>
      <c r="J385" t="s">
        <v>44</v>
      </c>
      <c r="K385" s="67">
        <v>3.1200000000000001E-8</v>
      </c>
      <c r="L385">
        <v>0</v>
      </c>
      <c r="M385" s="68" t="s">
        <v>147</v>
      </c>
      <c r="N385" s="44"/>
      <c r="O385" s="44"/>
    </row>
    <row r="386" spans="1:15" x14ac:dyDescent="0.2">
      <c r="A386" t="s">
        <v>55</v>
      </c>
      <c r="B386" t="s">
        <v>63</v>
      </c>
      <c r="C386" t="s">
        <v>41</v>
      </c>
      <c r="D386" t="s">
        <v>413</v>
      </c>
      <c r="E386">
        <v>1004</v>
      </c>
      <c r="F386" t="s">
        <v>67</v>
      </c>
      <c r="G386">
        <v>3</v>
      </c>
      <c r="H386">
        <v>2020</v>
      </c>
      <c r="I386">
        <v>33.878696551986103</v>
      </c>
      <c r="J386" t="s">
        <v>44</v>
      </c>
      <c r="K386">
        <v>2.3725710798104E-7</v>
      </c>
      <c r="L386">
        <v>8.0379615660914496E-6</v>
      </c>
      <c r="N386" s="44"/>
      <c r="O386" s="44"/>
    </row>
    <row r="387" spans="1:15" x14ac:dyDescent="0.2">
      <c r="A387" t="s">
        <v>55</v>
      </c>
      <c r="B387" t="s">
        <v>70</v>
      </c>
      <c r="C387" t="s">
        <v>41</v>
      </c>
      <c r="D387" t="s">
        <v>414</v>
      </c>
      <c r="E387">
        <v>1005</v>
      </c>
      <c r="F387" t="s">
        <v>51</v>
      </c>
      <c r="G387">
        <v>14</v>
      </c>
      <c r="H387">
        <v>2020</v>
      </c>
      <c r="I387">
        <v>2.5800371908526598</v>
      </c>
      <c r="J387" t="s">
        <v>44</v>
      </c>
      <c r="K387">
        <v>8.4216251273492293E-6</v>
      </c>
      <c r="L387">
        <v>2.1728106035980299E-5</v>
      </c>
      <c r="N387" s="44"/>
      <c r="O387" s="44"/>
    </row>
    <row r="388" spans="1:15" x14ac:dyDescent="0.2">
      <c r="A388">
        <v>0</v>
      </c>
      <c r="B388" t="s">
        <v>352</v>
      </c>
      <c r="C388" t="s">
        <v>41</v>
      </c>
      <c r="D388" t="s">
        <v>415</v>
      </c>
      <c r="E388">
        <v>1006</v>
      </c>
      <c r="F388" t="s">
        <v>67</v>
      </c>
      <c r="G388">
        <v>3</v>
      </c>
      <c r="H388">
        <v>2020</v>
      </c>
      <c r="I388">
        <v>647.18170757894802</v>
      </c>
      <c r="J388" t="s">
        <v>44</v>
      </c>
      <c r="K388">
        <v>6.9696423874167701E-7</v>
      </c>
      <c r="L388">
        <v>4.5106250615030002E-4</v>
      </c>
      <c r="N388" s="44"/>
      <c r="O388" s="44"/>
    </row>
    <row r="389" spans="1:15" x14ac:dyDescent="0.2">
      <c r="A389" t="s">
        <v>55</v>
      </c>
      <c r="B389" t="s">
        <v>70</v>
      </c>
      <c r="C389" t="s">
        <v>41</v>
      </c>
      <c r="D389" t="s">
        <v>416</v>
      </c>
      <c r="E389">
        <v>1007</v>
      </c>
      <c r="F389" t="s">
        <v>51</v>
      </c>
      <c r="G389">
        <v>14</v>
      </c>
      <c r="H389">
        <v>2020</v>
      </c>
      <c r="I389">
        <v>2.5865557781199811E-4</v>
      </c>
      <c r="J389" t="s">
        <v>72</v>
      </c>
      <c r="K389">
        <v>0.15729356463692484</v>
      </c>
      <c r="L389">
        <v>4.0684857847272667E-5</v>
      </c>
      <c r="N389" s="44"/>
      <c r="O389" s="44"/>
    </row>
    <row r="390" spans="1:15" x14ac:dyDescent="0.2">
      <c r="A390" t="s">
        <v>55</v>
      </c>
      <c r="B390" t="s">
        <v>70</v>
      </c>
      <c r="C390" t="s">
        <v>41</v>
      </c>
      <c r="D390" t="s">
        <v>416</v>
      </c>
      <c r="E390">
        <v>1007</v>
      </c>
      <c r="F390" t="s">
        <v>74</v>
      </c>
      <c r="G390">
        <v>15</v>
      </c>
      <c r="H390">
        <v>2020</v>
      </c>
      <c r="I390">
        <v>6.2696121704073626E-3</v>
      </c>
      <c r="J390" t="s">
        <v>72</v>
      </c>
      <c r="K390">
        <v>0.30160101484863483</v>
      </c>
      <c r="L390">
        <v>1.8909213933022127E-3</v>
      </c>
      <c r="N390" s="44"/>
      <c r="O390" s="44"/>
    </row>
    <row r="391" spans="1:15" x14ac:dyDescent="0.2">
      <c r="A391" t="s">
        <v>85</v>
      </c>
      <c r="B391" t="s">
        <v>417</v>
      </c>
      <c r="C391" t="s">
        <v>41</v>
      </c>
      <c r="D391" t="s">
        <v>418</v>
      </c>
      <c r="E391">
        <v>1011</v>
      </c>
      <c r="F391" t="s">
        <v>419</v>
      </c>
      <c r="G391">
        <v>51</v>
      </c>
      <c r="H391">
        <v>2020</v>
      </c>
      <c r="I391">
        <v>8256811.3839731803</v>
      </c>
      <c r="J391" t="s">
        <v>420</v>
      </c>
      <c r="K391">
        <v>0</v>
      </c>
      <c r="L391">
        <v>0</v>
      </c>
      <c r="N391" s="44"/>
      <c r="O391" s="44"/>
    </row>
    <row r="392" spans="1:15" x14ac:dyDescent="0.2">
      <c r="A392" t="s">
        <v>85</v>
      </c>
      <c r="B392" t="s">
        <v>417</v>
      </c>
      <c r="C392" t="s">
        <v>41</v>
      </c>
      <c r="D392" t="s">
        <v>421</v>
      </c>
      <c r="E392">
        <v>1012</v>
      </c>
      <c r="F392" t="s">
        <v>419</v>
      </c>
      <c r="G392">
        <v>51</v>
      </c>
      <c r="H392">
        <v>2020</v>
      </c>
      <c r="I392">
        <v>904387.50846840802</v>
      </c>
      <c r="J392" t="s">
        <v>420</v>
      </c>
      <c r="K392">
        <v>0</v>
      </c>
      <c r="L392">
        <v>0</v>
      </c>
      <c r="N392" s="44"/>
      <c r="O392" s="44"/>
    </row>
    <row r="393" spans="1:15" x14ac:dyDescent="0.2">
      <c r="A393" t="s">
        <v>85</v>
      </c>
      <c r="B393" t="s">
        <v>417</v>
      </c>
      <c r="C393" t="s">
        <v>41</v>
      </c>
      <c r="D393" t="s">
        <v>422</v>
      </c>
      <c r="E393">
        <v>1013</v>
      </c>
      <c r="F393" t="s">
        <v>419</v>
      </c>
      <c r="G393">
        <v>51</v>
      </c>
      <c r="H393">
        <v>2020</v>
      </c>
      <c r="I393">
        <v>15127416.6710537</v>
      </c>
      <c r="J393" t="s">
        <v>420</v>
      </c>
      <c r="K393">
        <v>0</v>
      </c>
      <c r="L393">
        <v>0</v>
      </c>
      <c r="N393" s="44"/>
      <c r="O393" s="44"/>
    </row>
    <row r="394" spans="1:15" x14ac:dyDescent="0.2">
      <c r="A394" t="s">
        <v>85</v>
      </c>
      <c r="B394" t="s">
        <v>417</v>
      </c>
      <c r="C394" t="s">
        <v>41</v>
      </c>
      <c r="D394" t="s">
        <v>423</v>
      </c>
      <c r="E394">
        <v>1014</v>
      </c>
      <c r="F394" t="s">
        <v>419</v>
      </c>
      <c r="G394">
        <v>51</v>
      </c>
      <c r="H394">
        <v>2020</v>
      </c>
      <c r="I394">
        <v>6140355.7103987401</v>
      </c>
      <c r="J394" t="s">
        <v>420</v>
      </c>
      <c r="K394">
        <v>0</v>
      </c>
      <c r="L394">
        <v>0</v>
      </c>
      <c r="N394" s="44"/>
      <c r="O394" s="44"/>
    </row>
    <row r="395" spans="1:15" x14ac:dyDescent="0.2">
      <c r="A395" t="s">
        <v>55</v>
      </c>
      <c r="B395" t="s">
        <v>70</v>
      </c>
      <c r="C395" t="s">
        <v>50</v>
      </c>
      <c r="D395" t="s">
        <v>71</v>
      </c>
      <c r="E395">
        <v>6</v>
      </c>
      <c r="F395" t="s">
        <v>51</v>
      </c>
      <c r="G395">
        <v>14</v>
      </c>
      <c r="H395">
        <v>2020</v>
      </c>
      <c r="I395">
        <v>0.17755019615097331</v>
      </c>
      <c r="J395" t="s">
        <v>72</v>
      </c>
      <c r="K395">
        <v>0.01</v>
      </c>
      <c r="L395">
        <v>1.7755019615097332E-3</v>
      </c>
      <c r="N395" s="44"/>
      <c r="O395" s="44"/>
    </row>
    <row r="396" spans="1:15" x14ac:dyDescent="0.2">
      <c r="A396" t="s">
        <v>55</v>
      </c>
      <c r="B396" t="s">
        <v>70</v>
      </c>
      <c r="C396" t="s">
        <v>50</v>
      </c>
      <c r="D396" t="s">
        <v>71</v>
      </c>
      <c r="E396">
        <v>6</v>
      </c>
      <c r="F396" t="s">
        <v>74</v>
      </c>
      <c r="G396">
        <v>15</v>
      </c>
      <c r="H396">
        <v>2020</v>
      </c>
      <c r="I396">
        <v>1.1732686510841832</v>
      </c>
      <c r="J396" t="s">
        <v>72</v>
      </c>
      <c r="K396">
        <v>0.01</v>
      </c>
      <c r="L396">
        <v>1.1732686510841833E-2</v>
      </c>
      <c r="N396" s="44"/>
      <c r="O396" s="44"/>
    </row>
    <row r="397" spans="1:15" x14ac:dyDescent="0.2">
      <c r="A397" t="s">
        <v>81</v>
      </c>
      <c r="B397" t="s">
        <v>82</v>
      </c>
      <c r="C397" t="s">
        <v>50</v>
      </c>
      <c r="D397" t="s">
        <v>77</v>
      </c>
      <c r="E397">
        <v>7</v>
      </c>
      <c r="F397" t="s">
        <v>83</v>
      </c>
      <c r="G397">
        <v>10</v>
      </c>
      <c r="H397">
        <v>2020</v>
      </c>
      <c r="I397">
        <v>39850.907214561797</v>
      </c>
      <c r="J397" t="s">
        <v>44</v>
      </c>
      <c r="K397">
        <v>4.6236883095592604E-6</v>
      </c>
      <c r="L397">
        <v>0.18425817381330001</v>
      </c>
      <c r="N397" s="44"/>
      <c r="O397" s="44"/>
    </row>
    <row r="398" spans="1:15" x14ac:dyDescent="0.2">
      <c r="A398" t="s">
        <v>39</v>
      </c>
      <c r="B398" t="s">
        <v>95</v>
      </c>
      <c r="C398" t="s">
        <v>50</v>
      </c>
      <c r="D398" t="s">
        <v>96</v>
      </c>
      <c r="E398">
        <v>10</v>
      </c>
      <c r="F398" t="s">
        <v>97</v>
      </c>
      <c r="G398">
        <v>1</v>
      </c>
      <c r="H398">
        <v>2020</v>
      </c>
      <c r="I398">
        <v>4903.2556302785497</v>
      </c>
      <c r="J398" t="s">
        <v>44</v>
      </c>
      <c r="K398">
        <v>8.4050000000000004E-7</v>
      </c>
      <c r="L398">
        <v>4.1211863572491198E-3</v>
      </c>
      <c r="N398" s="44"/>
      <c r="O398" s="44"/>
    </row>
    <row r="399" spans="1:15" x14ac:dyDescent="0.2">
      <c r="A399" t="s">
        <v>39</v>
      </c>
      <c r="B399" t="s">
        <v>95</v>
      </c>
      <c r="C399" t="s">
        <v>50</v>
      </c>
      <c r="D399" t="s">
        <v>96</v>
      </c>
      <c r="E399">
        <v>10</v>
      </c>
      <c r="F399" t="s">
        <v>47</v>
      </c>
      <c r="G399">
        <v>7</v>
      </c>
      <c r="H399">
        <v>2020</v>
      </c>
      <c r="I399">
        <v>7343.5804023158798</v>
      </c>
      <c r="J399" t="s">
        <v>44</v>
      </c>
      <c r="K399">
        <v>8.0604283047438899E-7</v>
      </c>
      <c r="L399">
        <v>5.9192403332989398E-3</v>
      </c>
      <c r="N399" s="44"/>
      <c r="O399" s="44"/>
    </row>
    <row r="400" spans="1:15" x14ac:dyDescent="0.2">
      <c r="A400" t="s">
        <v>39</v>
      </c>
      <c r="B400" t="s">
        <v>95</v>
      </c>
      <c r="C400" t="s">
        <v>50</v>
      </c>
      <c r="D400" t="s">
        <v>96</v>
      </c>
      <c r="E400">
        <v>10</v>
      </c>
      <c r="F400" t="s">
        <v>48</v>
      </c>
      <c r="G400">
        <v>8</v>
      </c>
      <c r="H400">
        <v>2020</v>
      </c>
      <c r="J400" t="s">
        <v>44</v>
      </c>
      <c r="L400">
        <v>0</v>
      </c>
      <c r="N400" s="44"/>
      <c r="O400" s="44"/>
    </row>
    <row r="401" spans="1:15" x14ac:dyDescent="0.2">
      <c r="A401" t="s">
        <v>39</v>
      </c>
      <c r="B401" t="s">
        <v>95</v>
      </c>
      <c r="C401" t="s">
        <v>50</v>
      </c>
      <c r="D401" t="s">
        <v>96</v>
      </c>
      <c r="E401">
        <v>10</v>
      </c>
      <c r="F401" t="s">
        <v>103</v>
      </c>
      <c r="G401">
        <v>39</v>
      </c>
      <c r="H401">
        <v>2020</v>
      </c>
      <c r="I401">
        <v>94439.295571676194</v>
      </c>
      <c r="J401" t="s">
        <v>44</v>
      </c>
      <c r="K401">
        <v>2.9200000000000002E-5</v>
      </c>
      <c r="L401">
        <v>2.75762743069295</v>
      </c>
      <c r="N401" s="44"/>
      <c r="O401" s="44"/>
    </row>
    <row r="402" spans="1:15" x14ac:dyDescent="0.2">
      <c r="A402" t="s">
        <v>39</v>
      </c>
      <c r="B402" t="s">
        <v>108</v>
      </c>
      <c r="C402" t="s">
        <v>50</v>
      </c>
      <c r="D402" t="s">
        <v>109</v>
      </c>
      <c r="E402">
        <v>12</v>
      </c>
      <c r="F402" t="s">
        <v>51</v>
      </c>
      <c r="G402">
        <v>14</v>
      </c>
      <c r="H402">
        <v>2020</v>
      </c>
      <c r="I402">
        <v>1.0353430212647728E-2</v>
      </c>
      <c r="J402" t="s">
        <v>72</v>
      </c>
      <c r="K402">
        <v>0.01</v>
      </c>
      <c r="L402">
        <v>1.0353430212647728E-4</v>
      </c>
      <c r="N402" s="44"/>
      <c r="O402" s="44"/>
    </row>
    <row r="403" spans="1:15" x14ac:dyDescent="0.2">
      <c r="A403" t="s">
        <v>39</v>
      </c>
      <c r="B403" t="s">
        <v>108</v>
      </c>
      <c r="C403" t="s">
        <v>50</v>
      </c>
      <c r="D403" t="s">
        <v>109</v>
      </c>
      <c r="E403">
        <v>12</v>
      </c>
      <c r="F403" t="s">
        <v>74</v>
      </c>
      <c r="G403">
        <v>15</v>
      </c>
      <c r="H403">
        <v>2020</v>
      </c>
      <c r="I403">
        <v>0.17561102316831001</v>
      </c>
      <c r="J403" t="s">
        <v>72</v>
      </c>
      <c r="K403">
        <v>0.01</v>
      </c>
      <c r="L403">
        <v>1.7561102316831002E-3</v>
      </c>
      <c r="N403" s="44"/>
      <c r="O403" s="44"/>
    </row>
    <row r="404" spans="1:15" x14ac:dyDescent="0.2">
      <c r="A404" t="s">
        <v>88</v>
      </c>
      <c r="B404" t="s">
        <v>120</v>
      </c>
      <c r="C404" t="s">
        <v>50</v>
      </c>
      <c r="D404" t="s">
        <v>121</v>
      </c>
      <c r="E404">
        <v>18</v>
      </c>
      <c r="F404" t="s">
        <v>122</v>
      </c>
      <c r="G404">
        <v>52</v>
      </c>
      <c r="H404">
        <v>2020</v>
      </c>
      <c r="J404" t="s">
        <v>44</v>
      </c>
      <c r="L404">
        <v>0</v>
      </c>
      <c r="N404" s="44"/>
      <c r="O404" s="44"/>
    </row>
    <row r="405" spans="1:15" x14ac:dyDescent="0.2">
      <c r="A405" t="s">
        <v>88</v>
      </c>
      <c r="B405" t="s">
        <v>126</v>
      </c>
      <c r="C405" t="s">
        <v>50</v>
      </c>
      <c r="D405" t="s">
        <v>127</v>
      </c>
      <c r="E405">
        <v>20</v>
      </c>
      <c r="F405" t="s">
        <v>128</v>
      </c>
      <c r="G405">
        <v>21</v>
      </c>
      <c r="H405">
        <v>2020</v>
      </c>
      <c r="I405">
        <v>0.91383867501586602</v>
      </c>
      <c r="J405" t="s">
        <v>129</v>
      </c>
      <c r="K405">
        <v>0.27242708616119099</v>
      </c>
      <c r="L405">
        <v>0.248954407455976</v>
      </c>
      <c r="N405" s="44"/>
      <c r="O405" s="44"/>
    </row>
    <row r="406" spans="1:15" x14ac:dyDescent="0.2">
      <c r="A406" t="s">
        <v>49</v>
      </c>
      <c r="B406" t="s">
        <v>137</v>
      </c>
      <c r="C406" t="s">
        <v>50</v>
      </c>
      <c r="D406" t="s">
        <v>135</v>
      </c>
      <c r="E406">
        <v>22</v>
      </c>
      <c r="F406" t="s">
        <v>122</v>
      </c>
      <c r="G406">
        <v>52</v>
      </c>
      <c r="H406">
        <v>2020</v>
      </c>
      <c r="I406">
        <v>10217.3703668905</v>
      </c>
      <c r="J406" t="s">
        <v>44</v>
      </c>
      <c r="K406">
        <v>1.22459438327575E-6</v>
      </c>
      <c r="L406">
        <v>1.25121343631422E-2</v>
      </c>
      <c r="N406" s="44"/>
      <c r="O406" s="44"/>
    </row>
    <row r="407" spans="1:15" x14ac:dyDescent="0.2">
      <c r="A407" t="s">
        <v>52</v>
      </c>
      <c r="B407" t="s">
        <v>145</v>
      </c>
      <c r="C407" t="s">
        <v>50</v>
      </c>
      <c r="D407" t="s">
        <v>146</v>
      </c>
      <c r="E407">
        <v>29</v>
      </c>
      <c r="F407" t="s">
        <v>103</v>
      </c>
      <c r="G407">
        <v>39</v>
      </c>
      <c r="H407">
        <v>2020</v>
      </c>
      <c r="I407">
        <v>18173.7050881662</v>
      </c>
      <c r="J407" t="s">
        <v>44</v>
      </c>
      <c r="K407">
        <v>2.3684210526315801E-5</v>
      </c>
      <c r="L407">
        <v>0.43042985735130501</v>
      </c>
      <c r="N407" s="44"/>
      <c r="O407" s="44"/>
    </row>
    <row r="408" spans="1:15" x14ac:dyDescent="0.2">
      <c r="A408" t="s">
        <v>52</v>
      </c>
      <c r="B408" t="s">
        <v>145</v>
      </c>
      <c r="C408" t="s">
        <v>50</v>
      </c>
      <c r="D408" t="s">
        <v>146</v>
      </c>
      <c r="E408">
        <v>29</v>
      </c>
      <c r="F408" t="s">
        <v>150</v>
      </c>
      <c r="G408">
        <v>253</v>
      </c>
      <c r="H408">
        <v>2020</v>
      </c>
      <c r="I408">
        <v>67488.600926355895</v>
      </c>
      <c r="J408" t="s">
        <v>44</v>
      </c>
      <c r="K408">
        <v>3.0591434398368499E-5</v>
      </c>
      <c r="L408">
        <v>2.0645731078762899</v>
      </c>
      <c r="N408" s="44"/>
      <c r="O408" s="44"/>
    </row>
    <row r="409" spans="1:15" x14ac:dyDescent="0.2">
      <c r="A409" t="s">
        <v>49</v>
      </c>
      <c r="B409" t="s">
        <v>137</v>
      </c>
      <c r="C409" t="s">
        <v>50</v>
      </c>
      <c r="D409" t="s">
        <v>151</v>
      </c>
      <c r="E409">
        <v>33</v>
      </c>
      <c r="F409" t="s">
        <v>122</v>
      </c>
      <c r="G409">
        <v>52</v>
      </c>
      <c r="H409">
        <v>2020</v>
      </c>
      <c r="I409">
        <v>90944.239646997303</v>
      </c>
      <c r="J409" t="s">
        <v>44</v>
      </c>
      <c r="K409">
        <v>1.22459438327575E-6</v>
      </c>
      <c r="L409">
        <v>0.111369805062997</v>
      </c>
      <c r="N409" s="44"/>
      <c r="O409" s="44"/>
    </row>
    <row r="410" spans="1:15" x14ac:dyDescent="0.2">
      <c r="A410" t="s">
        <v>88</v>
      </c>
      <c r="B410" t="s">
        <v>424</v>
      </c>
      <c r="C410" t="s">
        <v>50</v>
      </c>
      <c r="D410" t="s">
        <v>425</v>
      </c>
      <c r="E410">
        <v>39</v>
      </c>
      <c r="F410" t="s">
        <v>244</v>
      </c>
      <c r="G410">
        <v>48</v>
      </c>
      <c r="H410">
        <v>2020</v>
      </c>
      <c r="I410">
        <v>1.0118692453443701</v>
      </c>
      <c r="J410" t="s">
        <v>129</v>
      </c>
      <c r="K410">
        <v>1.45714285714286</v>
      </c>
      <c r="L410">
        <v>1.47443804321608</v>
      </c>
      <c r="N410" s="44"/>
      <c r="O410" s="44"/>
    </row>
    <row r="411" spans="1:15" x14ac:dyDescent="0.2">
      <c r="A411" t="s">
        <v>81</v>
      </c>
      <c r="B411" t="s">
        <v>82</v>
      </c>
      <c r="C411" t="s">
        <v>50</v>
      </c>
      <c r="D411" t="s">
        <v>170</v>
      </c>
      <c r="E411">
        <v>42</v>
      </c>
      <c r="F411" t="s">
        <v>47</v>
      </c>
      <c r="G411">
        <v>7</v>
      </c>
      <c r="H411">
        <v>2020</v>
      </c>
      <c r="I411">
        <v>3630.52548673617</v>
      </c>
      <c r="J411" t="s">
        <v>44</v>
      </c>
      <c r="K411">
        <v>1.1134617525888001E-6</v>
      </c>
      <c r="L411">
        <v>4.0424512712795603E-3</v>
      </c>
      <c r="N411" s="44"/>
      <c r="O411" s="44"/>
    </row>
    <row r="412" spans="1:15" x14ac:dyDescent="0.2">
      <c r="A412" t="s">
        <v>85</v>
      </c>
      <c r="B412" t="s">
        <v>426</v>
      </c>
      <c r="C412" t="s">
        <v>50</v>
      </c>
      <c r="D412" t="s">
        <v>427</v>
      </c>
      <c r="E412">
        <v>52</v>
      </c>
      <c r="F412" t="s">
        <v>244</v>
      </c>
      <c r="G412">
        <v>48</v>
      </c>
      <c r="H412">
        <v>2020</v>
      </c>
      <c r="I412">
        <v>0.93704200706187002</v>
      </c>
      <c r="J412" t="s">
        <v>129</v>
      </c>
      <c r="K412">
        <v>5.0000000000000001E-3</v>
      </c>
      <c r="L412">
        <v>4.6852100353093496E-3</v>
      </c>
      <c r="N412" s="44"/>
      <c r="O412" s="44"/>
    </row>
    <row r="413" spans="1:15" x14ac:dyDescent="0.2">
      <c r="A413" t="s">
        <v>39</v>
      </c>
      <c r="B413" t="s">
        <v>177</v>
      </c>
      <c r="C413" t="s">
        <v>50</v>
      </c>
      <c r="D413" t="s">
        <v>178</v>
      </c>
      <c r="E413">
        <v>55</v>
      </c>
      <c r="F413" t="s">
        <v>74</v>
      </c>
      <c r="G413">
        <v>15</v>
      </c>
      <c r="H413">
        <v>2020</v>
      </c>
      <c r="I413">
        <v>56228.208275215802</v>
      </c>
      <c r="J413" t="s">
        <v>44</v>
      </c>
      <c r="K413">
        <v>1.8793104397206101E-7</v>
      </c>
      <c r="L413">
        <v>1.05670258818398E-2</v>
      </c>
      <c r="N413" s="44"/>
      <c r="O413" s="44"/>
    </row>
    <row r="414" spans="1:15" x14ac:dyDescent="0.2">
      <c r="A414" t="s">
        <v>39</v>
      </c>
      <c r="B414" t="s">
        <v>177</v>
      </c>
      <c r="C414" t="s">
        <v>50</v>
      </c>
      <c r="D414" t="s">
        <v>178</v>
      </c>
      <c r="E414">
        <v>55</v>
      </c>
      <c r="F414" t="s">
        <v>169</v>
      </c>
      <c r="G414">
        <v>28</v>
      </c>
      <c r="H414">
        <v>2020</v>
      </c>
      <c r="I414">
        <v>67.185555036696101</v>
      </c>
      <c r="J414" t="s">
        <v>44</v>
      </c>
      <c r="K414">
        <v>8.9484656293947399E-8</v>
      </c>
      <c r="L414">
        <v>6.0120763003768403E-6</v>
      </c>
      <c r="N414" s="44"/>
      <c r="O414" s="44"/>
    </row>
    <row r="415" spans="1:15" x14ac:dyDescent="0.2">
      <c r="A415" t="s">
        <v>55</v>
      </c>
      <c r="B415" t="s">
        <v>181</v>
      </c>
      <c r="C415" t="s">
        <v>50</v>
      </c>
      <c r="D415" t="s">
        <v>182</v>
      </c>
      <c r="E415">
        <v>57</v>
      </c>
      <c r="F415" t="s">
        <v>74</v>
      </c>
      <c r="G415">
        <v>15</v>
      </c>
      <c r="H415">
        <v>2020</v>
      </c>
      <c r="I415">
        <v>8415.2912432560297</v>
      </c>
      <c r="J415" t="s">
        <v>44</v>
      </c>
      <c r="K415">
        <v>1.8793104397206101E-7</v>
      </c>
      <c r="L415">
        <v>1.58149446867405E-3</v>
      </c>
      <c r="N415" s="44"/>
      <c r="O415" s="44"/>
    </row>
    <row r="416" spans="1:15" x14ac:dyDescent="0.2">
      <c r="A416" t="s">
        <v>39</v>
      </c>
      <c r="B416" t="s">
        <v>186</v>
      </c>
      <c r="C416" t="s">
        <v>50</v>
      </c>
      <c r="D416" t="s">
        <v>187</v>
      </c>
      <c r="E416">
        <v>59</v>
      </c>
      <c r="F416" t="s">
        <v>188</v>
      </c>
      <c r="G416">
        <v>12</v>
      </c>
      <c r="H416">
        <v>2020</v>
      </c>
      <c r="I416">
        <v>478.03125465923102</v>
      </c>
      <c r="J416" t="s">
        <v>44</v>
      </c>
      <c r="K416">
        <v>1.86357059588998E-7</v>
      </c>
      <c r="L416">
        <v>8.90844990099338E-5</v>
      </c>
      <c r="N416" s="44"/>
      <c r="O416" s="44"/>
    </row>
    <row r="417" spans="1:15" x14ac:dyDescent="0.2">
      <c r="A417" t="s">
        <v>39</v>
      </c>
      <c r="B417" t="s">
        <v>186</v>
      </c>
      <c r="C417" t="s">
        <v>50</v>
      </c>
      <c r="D417" t="s">
        <v>187</v>
      </c>
      <c r="E417">
        <v>59</v>
      </c>
      <c r="F417" t="s">
        <v>169</v>
      </c>
      <c r="G417">
        <v>28</v>
      </c>
      <c r="H417">
        <v>2020</v>
      </c>
      <c r="I417">
        <v>5081.9950775658799</v>
      </c>
      <c r="J417" t="s">
        <v>44</v>
      </c>
      <c r="K417">
        <v>8.9484656293947399E-8</v>
      </c>
      <c r="L417">
        <v>4.5476058280351499E-4</v>
      </c>
      <c r="N417" s="44"/>
      <c r="O417" s="44"/>
    </row>
    <row r="418" spans="1:15" x14ac:dyDescent="0.2">
      <c r="A418" t="s">
        <v>104</v>
      </c>
      <c r="B418" t="s">
        <v>104</v>
      </c>
      <c r="C418" t="s">
        <v>50</v>
      </c>
      <c r="D418" t="s">
        <v>187</v>
      </c>
      <c r="E418">
        <v>59</v>
      </c>
      <c r="F418" t="s">
        <v>428</v>
      </c>
      <c r="G418">
        <v>82</v>
      </c>
      <c r="H418">
        <v>2020</v>
      </c>
      <c r="I418">
        <v>1.0182030582280099</v>
      </c>
      <c r="J418" t="s">
        <v>129</v>
      </c>
      <c r="K418">
        <v>0.27776785714285701</v>
      </c>
      <c r="L418">
        <v>0.28282408162029798</v>
      </c>
      <c r="N418" s="44"/>
      <c r="O418" s="44"/>
    </row>
    <row r="419" spans="1:15" x14ac:dyDescent="0.2">
      <c r="A419" t="s">
        <v>52</v>
      </c>
      <c r="B419" t="s">
        <v>189</v>
      </c>
      <c r="C419" t="s">
        <v>50</v>
      </c>
      <c r="D419" t="s">
        <v>190</v>
      </c>
      <c r="E419">
        <v>66</v>
      </c>
      <c r="F419" t="s">
        <v>188</v>
      </c>
      <c r="G419">
        <v>12</v>
      </c>
      <c r="H419">
        <v>2020</v>
      </c>
      <c r="I419">
        <v>13064.6592678164</v>
      </c>
      <c r="J419" t="s">
        <v>44</v>
      </c>
      <c r="K419">
        <v>1.86357059588998E-7</v>
      </c>
      <c r="L419">
        <v>2.4346914856824202E-3</v>
      </c>
      <c r="N419" s="44"/>
      <c r="O419" s="44"/>
    </row>
    <row r="420" spans="1:15" x14ac:dyDescent="0.2">
      <c r="A420" t="s">
        <v>52</v>
      </c>
      <c r="B420" t="s">
        <v>189</v>
      </c>
      <c r="C420" t="s">
        <v>50</v>
      </c>
      <c r="D420" t="s">
        <v>190</v>
      </c>
      <c r="E420">
        <v>66</v>
      </c>
      <c r="F420" t="s">
        <v>74</v>
      </c>
      <c r="G420">
        <v>15</v>
      </c>
      <c r="H420">
        <v>2020</v>
      </c>
      <c r="I420">
        <v>57371.244448933001</v>
      </c>
      <c r="J420" t="s">
        <v>44</v>
      </c>
      <c r="K420">
        <v>1.8793104397206101E-7</v>
      </c>
      <c r="L420">
        <v>1.0781837863264299E-2</v>
      </c>
      <c r="N420" s="44"/>
      <c r="O420" s="44"/>
    </row>
    <row r="421" spans="1:15" x14ac:dyDescent="0.2">
      <c r="A421" t="s">
        <v>52</v>
      </c>
      <c r="B421" t="s">
        <v>189</v>
      </c>
      <c r="C421" t="s">
        <v>50</v>
      </c>
      <c r="D421" t="s">
        <v>190</v>
      </c>
      <c r="E421">
        <v>66</v>
      </c>
      <c r="F421" t="s">
        <v>169</v>
      </c>
      <c r="G421">
        <v>28</v>
      </c>
      <c r="H421">
        <v>2020</v>
      </c>
      <c r="I421">
        <v>8718.1977695157602</v>
      </c>
      <c r="J421" t="s">
        <v>44</v>
      </c>
      <c r="K421">
        <v>8.9484656293947399E-8</v>
      </c>
      <c r="L421">
        <v>7.8014493090777695E-4</v>
      </c>
      <c r="N421" s="44"/>
      <c r="O421" s="44"/>
    </row>
    <row r="422" spans="1:15" x14ac:dyDescent="0.2">
      <c r="A422" t="s">
        <v>80</v>
      </c>
      <c r="B422" t="s">
        <v>179</v>
      </c>
      <c r="C422" t="s">
        <v>50</v>
      </c>
      <c r="D422" t="s">
        <v>191</v>
      </c>
      <c r="E422">
        <v>67</v>
      </c>
      <c r="F422" t="s">
        <v>74</v>
      </c>
      <c r="G422">
        <v>15</v>
      </c>
      <c r="H422">
        <v>2020</v>
      </c>
      <c r="I422">
        <v>0.15483200228671901</v>
      </c>
      <c r="J422" t="s">
        <v>72</v>
      </c>
      <c r="K422">
        <v>0.01</v>
      </c>
      <c r="L422">
        <v>1.5483200228671901E-3</v>
      </c>
      <c r="N422" s="44"/>
      <c r="O422" s="44"/>
    </row>
    <row r="423" spans="1:15" x14ac:dyDescent="0.2">
      <c r="A423">
        <v>0</v>
      </c>
      <c r="B423" t="s">
        <v>203</v>
      </c>
      <c r="C423" t="s">
        <v>50</v>
      </c>
      <c r="D423" t="s">
        <v>204</v>
      </c>
      <c r="E423">
        <v>127</v>
      </c>
      <c r="F423" t="s">
        <v>51</v>
      </c>
      <c r="G423">
        <v>14</v>
      </c>
      <c r="H423">
        <v>2020</v>
      </c>
      <c r="I423">
        <v>0.80895036056476699</v>
      </c>
      <c r="J423" t="s">
        <v>72</v>
      </c>
      <c r="K423">
        <v>0.01</v>
      </c>
      <c r="L423">
        <v>8.0895036056476705E-3</v>
      </c>
      <c r="N423" s="44"/>
      <c r="O423" s="44"/>
    </row>
    <row r="424" spans="1:15" x14ac:dyDescent="0.2">
      <c r="A424">
        <v>0</v>
      </c>
      <c r="B424" t="s">
        <v>203</v>
      </c>
      <c r="C424" t="s">
        <v>50</v>
      </c>
      <c r="D424" t="s">
        <v>204</v>
      </c>
      <c r="E424">
        <v>127</v>
      </c>
      <c r="F424" t="s">
        <v>74</v>
      </c>
      <c r="G424">
        <v>15</v>
      </c>
      <c r="H424">
        <v>2020</v>
      </c>
      <c r="I424">
        <v>1.6304743000000004</v>
      </c>
      <c r="J424" t="s">
        <v>72</v>
      </c>
      <c r="K424">
        <v>0.01</v>
      </c>
      <c r="L424">
        <v>1.6304743000000003E-2</v>
      </c>
      <c r="N424" s="44"/>
      <c r="O424" s="44"/>
    </row>
    <row r="425" spans="1:15" x14ac:dyDescent="0.2">
      <c r="A425" t="s">
        <v>55</v>
      </c>
      <c r="B425" t="s">
        <v>233</v>
      </c>
      <c r="C425" t="s">
        <v>50</v>
      </c>
      <c r="D425" t="s">
        <v>234</v>
      </c>
      <c r="E425">
        <v>172</v>
      </c>
      <c r="F425" t="s">
        <v>74</v>
      </c>
      <c r="G425">
        <v>15</v>
      </c>
      <c r="H425">
        <v>2020</v>
      </c>
      <c r="I425">
        <v>8494.3159774287105</v>
      </c>
      <c r="J425" t="s">
        <v>44</v>
      </c>
      <c r="K425">
        <v>2.3491380495554201E-7</v>
      </c>
      <c r="L425">
        <v>1.99543208675243E-3</v>
      </c>
      <c r="N425" s="44"/>
      <c r="O425" s="44"/>
    </row>
    <row r="426" spans="1:15" x14ac:dyDescent="0.2">
      <c r="A426" t="s">
        <v>55</v>
      </c>
      <c r="B426" t="s">
        <v>233</v>
      </c>
      <c r="C426" t="s">
        <v>50</v>
      </c>
      <c r="D426" t="s">
        <v>235</v>
      </c>
      <c r="E426">
        <v>173</v>
      </c>
      <c r="F426" t="s">
        <v>74</v>
      </c>
      <c r="G426">
        <v>15</v>
      </c>
      <c r="H426">
        <v>2020</v>
      </c>
      <c r="I426">
        <v>9535.1775545195906</v>
      </c>
      <c r="J426" t="s">
        <v>44</v>
      </c>
      <c r="K426">
        <v>2.3491380495554201E-7</v>
      </c>
      <c r="L426">
        <v>2.2399448402588801E-3</v>
      </c>
      <c r="N426" s="44"/>
      <c r="O426" s="44"/>
    </row>
    <row r="427" spans="1:15" x14ac:dyDescent="0.2">
      <c r="A427" t="s">
        <v>55</v>
      </c>
      <c r="B427" t="s">
        <v>233</v>
      </c>
      <c r="C427" t="s">
        <v>50</v>
      </c>
      <c r="D427" t="s">
        <v>236</v>
      </c>
      <c r="E427">
        <v>174</v>
      </c>
      <c r="F427" t="s">
        <v>74</v>
      </c>
      <c r="G427">
        <v>15</v>
      </c>
      <c r="H427">
        <v>2020</v>
      </c>
      <c r="I427">
        <v>5723.8908546078001</v>
      </c>
      <c r="J427" t="s">
        <v>44</v>
      </c>
      <c r="K427">
        <v>2.3491380495554201E-7</v>
      </c>
      <c r="L427">
        <v>1.34462097980615E-3</v>
      </c>
      <c r="N427" s="44"/>
      <c r="O427" s="44"/>
    </row>
    <row r="428" spans="1:15" x14ac:dyDescent="0.2">
      <c r="A428" t="s">
        <v>52</v>
      </c>
      <c r="B428" t="s">
        <v>130</v>
      </c>
      <c r="C428" t="s">
        <v>50</v>
      </c>
      <c r="D428" t="s">
        <v>239</v>
      </c>
      <c r="E428">
        <v>178</v>
      </c>
      <c r="F428" t="s">
        <v>240</v>
      </c>
      <c r="G428">
        <v>167</v>
      </c>
      <c r="H428">
        <v>2020</v>
      </c>
      <c r="I428" s="67">
        <v>8.0758235819375095</v>
      </c>
      <c r="J428" t="s">
        <v>241</v>
      </c>
      <c r="K428" s="67">
        <v>5.0706054946945397E-2</v>
      </c>
      <c r="L428">
        <v>0.409493154287561</v>
      </c>
      <c r="M428" s="68" t="s">
        <v>147</v>
      </c>
      <c r="N428" s="44"/>
      <c r="O428" s="44"/>
    </row>
    <row r="429" spans="1:15" x14ac:dyDescent="0.2">
      <c r="A429" t="s">
        <v>86</v>
      </c>
      <c r="B429" t="s">
        <v>429</v>
      </c>
      <c r="C429" t="s">
        <v>50</v>
      </c>
      <c r="D429" t="s">
        <v>430</v>
      </c>
      <c r="E429">
        <v>257</v>
      </c>
      <c r="F429" t="s">
        <v>431</v>
      </c>
      <c r="G429">
        <v>22</v>
      </c>
      <c r="H429">
        <v>2020</v>
      </c>
      <c r="I429">
        <v>1.0182030582280099</v>
      </c>
      <c r="J429" t="s">
        <v>432</v>
      </c>
      <c r="K429">
        <v>1.2088156944305699</v>
      </c>
      <c r="L429">
        <v>1.2308198369032199</v>
      </c>
      <c r="N429" s="44"/>
      <c r="O429" s="44"/>
    </row>
    <row r="430" spans="1:15" x14ac:dyDescent="0.2">
      <c r="A430" t="s">
        <v>104</v>
      </c>
      <c r="B430" t="s">
        <v>104</v>
      </c>
      <c r="C430" t="s">
        <v>50</v>
      </c>
      <c r="D430" t="s">
        <v>433</v>
      </c>
      <c r="E430">
        <v>266</v>
      </c>
      <c r="F430" t="s">
        <v>434</v>
      </c>
      <c r="G430">
        <v>78</v>
      </c>
      <c r="H430">
        <v>2020</v>
      </c>
      <c r="I430">
        <v>1.0118692453443701</v>
      </c>
      <c r="J430" t="s">
        <v>129</v>
      </c>
      <c r="K430">
        <v>8.4158874821901204</v>
      </c>
      <c r="L430">
        <v>8.5157777155068501</v>
      </c>
      <c r="N430" s="44"/>
      <c r="O430" s="44"/>
    </row>
    <row r="431" spans="1:15" x14ac:dyDescent="0.2">
      <c r="A431">
        <v>0</v>
      </c>
      <c r="B431" t="s">
        <v>254</v>
      </c>
      <c r="C431" t="s">
        <v>50</v>
      </c>
      <c r="D431" t="s">
        <v>435</v>
      </c>
      <c r="E431">
        <v>267</v>
      </c>
      <c r="F431" t="s">
        <v>434</v>
      </c>
      <c r="G431">
        <v>78</v>
      </c>
      <c r="H431">
        <v>2020</v>
      </c>
      <c r="I431">
        <v>1</v>
      </c>
      <c r="J431" t="s">
        <v>129</v>
      </c>
      <c r="K431">
        <v>3.1844299356339998</v>
      </c>
      <c r="L431">
        <v>3.1844299356339998</v>
      </c>
      <c r="N431" s="44"/>
      <c r="O431" s="44"/>
    </row>
    <row r="432" spans="1:15" x14ac:dyDescent="0.2">
      <c r="A432">
        <v>0</v>
      </c>
      <c r="B432" t="s">
        <v>254</v>
      </c>
      <c r="C432" t="s">
        <v>50</v>
      </c>
      <c r="D432" t="s">
        <v>436</v>
      </c>
      <c r="E432">
        <v>268</v>
      </c>
      <c r="F432" t="s">
        <v>434</v>
      </c>
      <c r="G432">
        <v>78</v>
      </c>
      <c r="H432">
        <v>2020</v>
      </c>
      <c r="I432">
        <v>1</v>
      </c>
      <c r="J432" t="s">
        <v>129</v>
      </c>
      <c r="K432">
        <v>4.3916597231075398</v>
      </c>
      <c r="L432">
        <v>4.3916597231075398</v>
      </c>
      <c r="N432" s="44"/>
      <c r="O432" s="44"/>
    </row>
    <row r="433" spans="1:15" x14ac:dyDescent="0.2">
      <c r="A433">
        <v>0</v>
      </c>
      <c r="B433" t="s">
        <v>254</v>
      </c>
      <c r="C433" t="s">
        <v>50</v>
      </c>
      <c r="D433" t="s">
        <v>437</v>
      </c>
      <c r="E433">
        <v>269</v>
      </c>
      <c r="F433" t="s">
        <v>438</v>
      </c>
      <c r="G433">
        <v>79</v>
      </c>
      <c r="H433">
        <v>2020</v>
      </c>
      <c r="I433">
        <v>67.224089842538305</v>
      </c>
      <c r="J433" t="s">
        <v>439</v>
      </c>
      <c r="K433">
        <v>1.4426453773885101E-2</v>
      </c>
      <c r="L433">
        <v>0.96980522460487795</v>
      </c>
      <c r="N433" s="44"/>
      <c r="O433" s="44"/>
    </row>
    <row r="434" spans="1:15" x14ac:dyDescent="0.2">
      <c r="A434" t="s">
        <v>86</v>
      </c>
      <c r="B434" t="s">
        <v>249</v>
      </c>
      <c r="C434" t="s">
        <v>50</v>
      </c>
      <c r="D434" t="s">
        <v>250</v>
      </c>
      <c r="E434">
        <v>270</v>
      </c>
      <c r="F434" t="s">
        <v>251</v>
      </c>
      <c r="G434">
        <v>80</v>
      </c>
      <c r="H434">
        <v>2020</v>
      </c>
      <c r="I434">
        <v>3.12378412827931E-2</v>
      </c>
      <c r="J434" t="s">
        <v>133</v>
      </c>
      <c r="K434">
        <v>4.1500000000000004</v>
      </c>
      <c r="L434">
        <v>0.129637041323591</v>
      </c>
      <c r="N434" s="44"/>
      <c r="O434" s="44"/>
    </row>
    <row r="435" spans="1:15" x14ac:dyDescent="0.2">
      <c r="A435" t="s">
        <v>104</v>
      </c>
      <c r="B435" t="s">
        <v>104</v>
      </c>
      <c r="C435" t="s">
        <v>50</v>
      </c>
      <c r="D435" t="s">
        <v>440</v>
      </c>
      <c r="E435">
        <v>271</v>
      </c>
      <c r="F435" t="s">
        <v>441</v>
      </c>
      <c r="G435">
        <v>81</v>
      </c>
      <c r="H435">
        <v>2020</v>
      </c>
      <c r="I435">
        <v>1.0118692453443701</v>
      </c>
      <c r="J435" t="s">
        <v>129</v>
      </c>
      <c r="K435">
        <v>3.84242547156027E-2</v>
      </c>
      <c r="L435">
        <v>3.8880321621996797E-2</v>
      </c>
      <c r="N435" s="44"/>
      <c r="O435" s="44"/>
    </row>
    <row r="436" spans="1:15" x14ac:dyDescent="0.2">
      <c r="A436" t="s">
        <v>85</v>
      </c>
      <c r="B436" t="s">
        <v>442</v>
      </c>
      <c r="C436" t="s">
        <v>50</v>
      </c>
      <c r="D436" t="s">
        <v>443</v>
      </c>
      <c r="E436">
        <v>287</v>
      </c>
      <c r="F436" t="s">
        <v>244</v>
      </c>
      <c r="G436">
        <v>48</v>
      </c>
      <c r="H436">
        <v>2020</v>
      </c>
      <c r="I436">
        <v>7.5929203965669698</v>
      </c>
      <c r="J436" t="s">
        <v>133</v>
      </c>
      <c r="K436">
        <v>0.1</v>
      </c>
      <c r="L436">
        <v>0.759292039656697</v>
      </c>
      <c r="N436" s="44"/>
      <c r="O436" s="44"/>
    </row>
    <row r="437" spans="1:15" x14ac:dyDescent="0.2">
      <c r="A437" t="s">
        <v>85</v>
      </c>
      <c r="B437" t="s">
        <v>173</v>
      </c>
      <c r="C437" t="s">
        <v>50</v>
      </c>
      <c r="D437" t="s">
        <v>252</v>
      </c>
      <c r="E437">
        <v>289</v>
      </c>
      <c r="F437" t="s">
        <v>444</v>
      </c>
      <c r="G437">
        <v>55</v>
      </c>
      <c r="H437">
        <v>2020</v>
      </c>
      <c r="I437">
        <v>0.95410894715058303</v>
      </c>
      <c r="J437" t="s">
        <v>176</v>
      </c>
      <c r="K437">
        <v>0.72299999999999998</v>
      </c>
      <c r="L437">
        <v>0.68982076878987197</v>
      </c>
      <c r="N437" s="44"/>
      <c r="O437" s="44"/>
    </row>
    <row r="438" spans="1:15" x14ac:dyDescent="0.2">
      <c r="A438" t="s">
        <v>81</v>
      </c>
      <c r="B438" t="s">
        <v>445</v>
      </c>
      <c r="C438" t="s">
        <v>50</v>
      </c>
      <c r="D438" t="s">
        <v>446</v>
      </c>
      <c r="E438">
        <v>295</v>
      </c>
      <c r="F438" t="s">
        <v>244</v>
      </c>
      <c r="G438">
        <v>48</v>
      </c>
      <c r="H438">
        <v>2020</v>
      </c>
      <c r="I438">
        <v>1</v>
      </c>
      <c r="J438" t="s">
        <v>176</v>
      </c>
      <c r="K438">
        <v>7.6814800000000001E-3</v>
      </c>
      <c r="L438">
        <v>7.6814800000000001E-3</v>
      </c>
      <c r="N438" s="44"/>
      <c r="O438" s="44"/>
    </row>
    <row r="439" spans="1:15" x14ac:dyDescent="0.2">
      <c r="A439" t="s">
        <v>88</v>
      </c>
      <c r="B439" t="s">
        <v>260</v>
      </c>
      <c r="C439" t="s">
        <v>50</v>
      </c>
      <c r="D439" t="s">
        <v>261</v>
      </c>
      <c r="E439">
        <v>302</v>
      </c>
      <c r="F439" t="s">
        <v>262</v>
      </c>
      <c r="G439">
        <v>23</v>
      </c>
      <c r="H439">
        <v>2020</v>
      </c>
      <c r="I439">
        <v>0.111571</v>
      </c>
      <c r="J439" t="s">
        <v>133</v>
      </c>
      <c r="K439">
        <v>0.2</v>
      </c>
      <c r="L439">
        <v>2.2314199999999999E-2</v>
      </c>
      <c r="N439" s="44"/>
      <c r="O439" s="44"/>
    </row>
    <row r="440" spans="1:15" x14ac:dyDescent="0.2">
      <c r="A440" t="s">
        <v>88</v>
      </c>
      <c r="B440" t="s">
        <v>266</v>
      </c>
      <c r="C440" t="s">
        <v>50</v>
      </c>
      <c r="D440" t="s">
        <v>267</v>
      </c>
      <c r="E440">
        <v>304</v>
      </c>
      <c r="F440" t="s">
        <v>268</v>
      </c>
      <c r="G440">
        <v>73</v>
      </c>
      <c r="H440">
        <v>2020</v>
      </c>
      <c r="I440">
        <v>0.13264351750874201</v>
      </c>
      <c r="J440" t="s">
        <v>133</v>
      </c>
      <c r="K440">
        <v>9.4050991501416405E-3</v>
      </c>
      <c r="L440">
        <v>1.2475254337932699E-3</v>
      </c>
      <c r="N440" s="44"/>
      <c r="O440" s="44"/>
    </row>
    <row r="441" spans="1:15" x14ac:dyDescent="0.2">
      <c r="A441" t="s">
        <v>85</v>
      </c>
      <c r="B441" t="s">
        <v>275</v>
      </c>
      <c r="C441" t="s">
        <v>50</v>
      </c>
      <c r="D441" t="s">
        <v>276</v>
      </c>
      <c r="E441">
        <v>340</v>
      </c>
      <c r="F441" t="s">
        <v>277</v>
      </c>
      <c r="G441">
        <v>199</v>
      </c>
      <c r="H441">
        <v>2020</v>
      </c>
      <c r="I441">
        <v>74.447182362906901</v>
      </c>
      <c r="J441" t="s">
        <v>176</v>
      </c>
      <c r="K441">
        <v>2.39903395996946E-5</v>
      </c>
      <c r="L441">
        <v>1.7860131871265299E-3</v>
      </c>
      <c r="N441" s="44"/>
      <c r="O441" s="44"/>
    </row>
    <row r="442" spans="1:15" x14ac:dyDescent="0.2">
      <c r="A442" t="s">
        <v>85</v>
      </c>
      <c r="B442" t="s">
        <v>205</v>
      </c>
      <c r="C442" t="s">
        <v>50</v>
      </c>
      <c r="D442" t="s">
        <v>304</v>
      </c>
      <c r="E442">
        <v>406</v>
      </c>
      <c r="F442" t="s">
        <v>305</v>
      </c>
      <c r="G442">
        <v>221</v>
      </c>
      <c r="H442">
        <v>2020</v>
      </c>
      <c r="I442" s="67">
        <v>407.24603507802601</v>
      </c>
      <c r="J442" t="s">
        <v>208</v>
      </c>
      <c r="K442" s="67">
        <v>1.3000075433330701E-3</v>
      </c>
      <c r="L442">
        <v>0.52942291759391802</v>
      </c>
      <c r="M442" s="68" t="s">
        <v>147</v>
      </c>
      <c r="N442" s="44"/>
      <c r="O442" s="44"/>
    </row>
    <row r="443" spans="1:15" x14ac:dyDescent="0.2">
      <c r="A443" t="s">
        <v>85</v>
      </c>
      <c r="B443" t="s">
        <v>311</v>
      </c>
      <c r="C443" t="s">
        <v>50</v>
      </c>
      <c r="D443" t="s">
        <v>312</v>
      </c>
      <c r="E443">
        <v>419</v>
      </c>
      <c r="F443" t="s">
        <v>313</v>
      </c>
      <c r="G443">
        <v>57</v>
      </c>
      <c r="H443">
        <v>2020</v>
      </c>
      <c r="I443">
        <v>400</v>
      </c>
      <c r="J443" t="s">
        <v>208</v>
      </c>
      <c r="K443">
        <v>8.0000000000000004E-4</v>
      </c>
      <c r="L443">
        <v>0.32</v>
      </c>
      <c r="N443" s="44"/>
      <c r="O443" s="44"/>
    </row>
    <row r="444" spans="1:15" x14ac:dyDescent="0.2">
      <c r="A444" t="s">
        <v>85</v>
      </c>
      <c r="B444" t="s">
        <v>173</v>
      </c>
      <c r="C444" t="s">
        <v>50</v>
      </c>
      <c r="D444" t="s">
        <v>447</v>
      </c>
      <c r="E444">
        <v>644</v>
      </c>
      <c r="F444" t="s">
        <v>244</v>
      </c>
      <c r="G444">
        <v>48</v>
      </c>
      <c r="H444">
        <v>2020</v>
      </c>
      <c r="I444">
        <v>0.95410894715058303</v>
      </c>
      <c r="J444" t="s">
        <v>176</v>
      </c>
      <c r="K444">
        <v>0.248624437600001</v>
      </c>
      <c r="L444">
        <v>0.23721480039444301</v>
      </c>
      <c r="N444" s="44"/>
      <c r="O444" s="44"/>
    </row>
    <row r="445" spans="1:15" x14ac:dyDescent="0.2">
      <c r="A445" t="s">
        <v>58</v>
      </c>
      <c r="B445" t="s">
        <v>58</v>
      </c>
      <c r="C445" t="s">
        <v>50</v>
      </c>
      <c r="D445" t="s">
        <v>354</v>
      </c>
      <c r="E445">
        <v>651</v>
      </c>
      <c r="F445" t="s">
        <v>169</v>
      </c>
      <c r="G445">
        <v>28</v>
      </c>
      <c r="H445">
        <v>2020</v>
      </c>
      <c r="I445">
        <v>195495.729670481</v>
      </c>
      <c r="J445" t="s">
        <v>44</v>
      </c>
      <c r="K445">
        <v>5.7795872573157802E-6</v>
      </c>
      <c r="L445">
        <v>1.12988462806316</v>
      </c>
      <c r="N445" s="44"/>
      <c r="O445" s="44"/>
    </row>
    <row r="446" spans="1:15" x14ac:dyDescent="0.2">
      <c r="A446" t="s">
        <v>58</v>
      </c>
      <c r="B446" t="s">
        <v>58</v>
      </c>
      <c r="C446" t="s">
        <v>50</v>
      </c>
      <c r="D446" t="s">
        <v>354</v>
      </c>
      <c r="E446">
        <v>652</v>
      </c>
      <c r="F446" t="s">
        <v>188</v>
      </c>
      <c r="G446">
        <v>12</v>
      </c>
      <c r="H446">
        <v>2020</v>
      </c>
      <c r="I446">
        <v>197217.33045366299</v>
      </c>
      <c r="J446" t="s">
        <v>44</v>
      </c>
      <c r="K446">
        <v>2.09151286473997E-6</v>
      </c>
      <c r="L446">
        <v>0.41248258379350999</v>
      </c>
      <c r="N446" s="44"/>
      <c r="O446" s="44"/>
    </row>
    <row r="447" spans="1:15" x14ac:dyDescent="0.2">
      <c r="A447" t="s">
        <v>61</v>
      </c>
      <c r="B447" t="s">
        <v>61</v>
      </c>
      <c r="C447" t="s">
        <v>50</v>
      </c>
      <c r="D447" t="s">
        <v>358</v>
      </c>
      <c r="E447">
        <v>654</v>
      </c>
      <c r="F447" t="s">
        <v>169</v>
      </c>
      <c r="G447">
        <v>28</v>
      </c>
      <c r="H447">
        <v>2020</v>
      </c>
      <c r="I447">
        <v>3264.7215733153498</v>
      </c>
      <c r="J447" t="s">
        <v>44</v>
      </c>
      <c r="K447">
        <v>3.1732734340469E-6</v>
      </c>
      <c r="L447">
        <v>1.03598542381614E-2</v>
      </c>
      <c r="N447" s="44"/>
      <c r="O447" s="44"/>
    </row>
    <row r="448" spans="1:15" x14ac:dyDescent="0.2">
      <c r="A448" t="s">
        <v>61</v>
      </c>
      <c r="B448" t="s">
        <v>61</v>
      </c>
      <c r="C448" t="s">
        <v>50</v>
      </c>
      <c r="D448" t="s">
        <v>358</v>
      </c>
      <c r="E448">
        <v>655</v>
      </c>
      <c r="F448" t="s">
        <v>188</v>
      </c>
      <c r="G448">
        <v>12</v>
      </c>
      <c r="H448">
        <v>2020</v>
      </c>
      <c r="I448">
        <v>112529.07592078899</v>
      </c>
      <c r="J448" t="s">
        <v>44</v>
      </c>
      <c r="K448">
        <v>1.7847623408641801E-6</v>
      </c>
      <c r="L448">
        <v>0.20083765695566999</v>
      </c>
      <c r="N448" s="44"/>
      <c r="O448" s="44"/>
    </row>
    <row r="449" spans="1:15" x14ac:dyDescent="0.2">
      <c r="A449" t="s">
        <v>66</v>
      </c>
      <c r="B449" t="s">
        <v>66</v>
      </c>
      <c r="C449" t="s">
        <v>50</v>
      </c>
      <c r="D449" t="s">
        <v>359</v>
      </c>
      <c r="E449">
        <v>656</v>
      </c>
      <c r="F449" t="s">
        <v>188</v>
      </c>
      <c r="G449">
        <v>12</v>
      </c>
      <c r="H449">
        <v>2020</v>
      </c>
      <c r="I449">
        <v>10539.547662195901</v>
      </c>
      <c r="J449" t="s">
        <v>44</v>
      </c>
      <c r="K449">
        <v>9.5291872615989798E-7</v>
      </c>
      <c r="L449">
        <v>1.0043332332561199E-2</v>
      </c>
      <c r="N449" s="44"/>
      <c r="O449" s="44"/>
    </row>
    <row r="450" spans="1:15" x14ac:dyDescent="0.2">
      <c r="A450" t="s">
        <v>66</v>
      </c>
      <c r="B450" t="s">
        <v>66</v>
      </c>
      <c r="C450" t="s">
        <v>50</v>
      </c>
      <c r="D450" t="s">
        <v>360</v>
      </c>
      <c r="E450">
        <v>657</v>
      </c>
      <c r="F450" t="s">
        <v>188</v>
      </c>
      <c r="G450">
        <v>12</v>
      </c>
      <c r="H450">
        <v>2020</v>
      </c>
      <c r="I450">
        <v>63700.383116830497</v>
      </c>
      <c r="J450" t="s">
        <v>44</v>
      </c>
      <c r="K450">
        <v>8.3719316787333702E-7</v>
      </c>
      <c r="L450">
        <v>5.3329525536324598E-2</v>
      </c>
      <c r="N450" s="44"/>
      <c r="O450" s="44"/>
    </row>
    <row r="451" spans="1:15" x14ac:dyDescent="0.2">
      <c r="A451" t="s">
        <v>66</v>
      </c>
      <c r="B451" t="s">
        <v>66</v>
      </c>
      <c r="C451" t="s">
        <v>50</v>
      </c>
      <c r="D451" t="s">
        <v>361</v>
      </c>
      <c r="E451">
        <v>658</v>
      </c>
      <c r="F451" t="s">
        <v>188</v>
      </c>
      <c r="G451">
        <v>12</v>
      </c>
      <c r="H451">
        <v>2020</v>
      </c>
      <c r="I451">
        <v>47564.829374020897</v>
      </c>
      <c r="J451" t="s">
        <v>44</v>
      </c>
      <c r="K451">
        <v>1.14761250408027E-6</v>
      </c>
      <c r="L451">
        <v>5.4585992944070898E-2</v>
      </c>
      <c r="N451" s="44"/>
      <c r="O451" s="44"/>
    </row>
    <row r="452" spans="1:15" x14ac:dyDescent="0.2">
      <c r="A452" t="s">
        <v>68</v>
      </c>
      <c r="B452" t="s">
        <v>68</v>
      </c>
      <c r="C452" t="s">
        <v>50</v>
      </c>
      <c r="D452" t="s">
        <v>362</v>
      </c>
      <c r="E452">
        <v>660</v>
      </c>
      <c r="F452" t="s">
        <v>169</v>
      </c>
      <c r="G452">
        <v>28</v>
      </c>
      <c r="H452">
        <v>2020</v>
      </c>
      <c r="I452">
        <v>0</v>
      </c>
      <c r="J452" t="s">
        <v>44</v>
      </c>
      <c r="K452">
        <v>0</v>
      </c>
      <c r="L452">
        <v>0</v>
      </c>
      <c r="N452" s="44"/>
      <c r="O452" s="44"/>
    </row>
    <row r="453" spans="1:15" x14ac:dyDescent="0.2">
      <c r="A453" t="s">
        <v>68</v>
      </c>
      <c r="B453" t="s">
        <v>68</v>
      </c>
      <c r="C453" t="s">
        <v>50</v>
      </c>
      <c r="D453" t="s">
        <v>363</v>
      </c>
      <c r="E453">
        <v>661</v>
      </c>
      <c r="F453" t="s">
        <v>169</v>
      </c>
      <c r="G453">
        <v>28</v>
      </c>
      <c r="H453">
        <v>2020</v>
      </c>
      <c r="I453">
        <v>2925.2059698071998</v>
      </c>
      <c r="J453" t="s">
        <v>44</v>
      </c>
      <c r="K453">
        <v>1.3618635176104699E-6</v>
      </c>
      <c r="L453">
        <v>3.9837312917767797E-3</v>
      </c>
      <c r="N453" s="44"/>
      <c r="O453" s="44"/>
    </row>
    <row r="454" spans="1:15" x14ac:dyDescent="0.2">
      <c r="A454" t="s">
        <v>58</v>
      </c>
      <c r="B454" t="s">
        <v>58</v>
      </c>
      <c r="C454" t="s">
        <v>50</v>
      </c>
      <c r="D454" t="s">
        <v>364</v>
      </c>
      <c r="E454">
        <v>663</v>
      </c>
      <c r="F454" t="s">
        <v>169</v>
      </c>
      <c r="G454">
        <v>28</v>
      </c>
      <c r="H454">
        <v>2020</v>
      </c>
      <c r="I454">
        <v>211806.372077262</v>
      </c>
      <c r="J454" t="s">
        <v>44</v>
      </c>
      <c r="K454">
        <v>1.1594932066638801E-6</v>
      </c>
      <c r="L454">
        <v>0.24558804955170699</v>
      </c>
      <c r="N454" s="44"/>
      <c r="O454" s="44"/>
    </row>
    <row r="455" spans="1:15" x14ac:dyDescent="0.2">
      <c r="A455" t="s">
        <v>58</v>
      </c>
      <c r="B455" t="s">
        <v>58</v>
      </c>
      <c r="C455" t="s">
        <v>50</v>
      </c>
      <c r="D455" t="s">
        <v>364</v>
      </c>
      <c r="E455">
        <v>664</v>
      </c>
      <c r="F455" t="s">
        <v>188</v>
      </c>
      <c r="G455">
        <v>12</v>
      </c>
      <c r="H455">
        <v>2020</v>
      </c>
      <c r="I455">
        <v>161245.094866878</v>
      </c>
      <c r="J455" t="s">
        <v>44</v>
      </c>
      <c r="K455">
        <v>1.2902928794884799E-6</v>
      </c>
      <c r="L455">
        <v>0.208053397759177</v>
      </c>
      <c r="N455" s="44"/>
      <c r="O455" s="44"/>
    </row>
    <row r="456" spans="1:15" x14ac:dyDescent="0.2">
      <c r="A456" t="s">
        <v>61</v>
      </c>
      <c r="B456" t="s">
        <v>61</v>
      </c>
      <c r="C456" t="s">
        <v>50</v>
      </c>
      <c r="D456" t="s">
        <v>365</v>
      </c>
      <c r="E456">
        <v>666</v>
      </c>
      <c r="F456" t="s">
        <v>169</v>
      </c>
      <c r="G456">
        <v>28</v>
      </c>
      <c r="H456">
        <v>2020</v>
      </c>
      <c r="I456">
        <v>3149.3090646376399</v>
      </c>
      <c r="J456" t="s">
        <v>44</v>
      </c>
      <c r="K456">
        <v>6.2173779731899802E-7</v>
      </c>
      <c r="L456">
        <v>1.9580444809245601E-3</v>
      </c>
      <c r="N456" s="44"/>
      <c r="O456" s="44"/>
    </row>
    <row r="457" spans="1:15" x14ac:dyDescent="0.2">
      <c r="A457" t="s">
        <v>61</v>
      </c>
      <c r="B457" t="s">
        <v>61</v>
      </c>
      <c r="C457" t="s">
        <v>50</v>
      </c>
      <c r="D457" t="s">
        <v>365</v>
      </c>
      <c r="E457">
        <v>667</v>
      </c>
      <c r="F457" t="s">
        <v>188</v>
      </c>
      <c r="G457">
        <v>12</v>
      </c>
      <c r="H457">
        <v>2020</v>
      </c>
      <c r="I457">
        <v>84700.733912325493</v>
      </c>
      <c r="J457" t="s">
        <v>44</v>
      </c>
      <c r="K457">
        <v>1.09588705343558E-6</v>
      </c>
      <c r="L457">
        <v>9.2822437711009495E-2</v>
      </c>
      <c r="N457" s="44"/>
      <c r="O457" s="44"/>
    </row>
    <row r="458" spans="1:15" x14ac:dyDescent="0.2">
      <c r="A458" t="s">
        <v>66</v>
      </c>
      <c r="B458" t="s">
        <v>66</v>
      </c>
      <c r="C458" t="s">
        <v>50</v>
      </c>
      <c r="D458" t="s">
        <v>366</v>
      </c>
      <c r="E458">
        <v>668</v>
      </c>
      <c r="F458" t="s">
        <v>188</v>
      </c>
      <c r="G458">
        <v>12</v>
      </c>
      <c r="H458">
        <v>2020</v>
      </c>
      <c r="I458">
        <v>28648.1271267255</v>
      </c>
      <c r="J458" t="s">
        <v>44</v>
      </c>
      <c r="K458">
        <v>6.52237568744451E-7</v>
      </c>
      <c r="L458">
        <v>1.86853847862174E-2</v>
      </c>
      <c r="N458" s="44"/>
      <c r="O458" s="44"/>
    </row>
    <row r="459" spans="1:15" x14ac:dyDescent="0.2">
      <c r="A459" t="s">
        <v>66</v>
      </c>
      <c r="B459" t="s">
        <v>66</v>
      </c>
      <c r="C459" t="s">
        <v>50</v>
      </c>
      <c r="D459" t="s">
        <v>367</v>
      </c>
      <c r="E459">
        <v>669</v>
      </c>
      <c r="F459" t="s">
        <v>188</v>
      </c>
      <c r="G459">
        <v>12</v>
      </c>
      <c r="H459">
        <v>2020</v>
      </c>
      <c r="I459">
        <v>14575.5139777765</v>
      </c>
      <c r="J459" t="s">
        <v>44</v>
      </c>
      <c r="K459">
        <v>6.0478745381710201E-7</v>
      </c>
      <c r="L459">
        <v>8.8150879866950305E-3</v>
      </c>
      <c r="N459" s="44"/>
      <c r="O459" s="44"/>
    </row>
    <row r="460" spans="1:15" x14ac:dyDescent="0.2">
      <c r="A460" t="s">
        <v>66</v>
      </c>
      <c r="B460" t="s">
        <v>66</v>
      </c>
      <c r="C460" t="s">
        <v>50</v>
      </c>
      <c r="D460" t="s">
        <v>368</v>
      </c>
      <c r="E460">
        <v>670</v>
      </c>
      <c r="F460" t="s">
        <v>188</v>
      </c>
      <c r="G460">
        <v>12</v>
      </c>
      <c r="H460">
        <v>2020</v>
      </c>
      <c r="I460">
        <v>25099.7305395105</v>
      </c>
      <c r="J460" t="s">
        <v>44</v>
      </c>
      <c r="K460">
        <v>8.8786723202411401E-7</v>
      </c>
      <c r="L460">
        <v>2.2285228278666299E-2</v>
      </c>
      <c r="N460" s="44"/>
      <c r="O460" s="44"/>
    </row>
    <row r="461" spans="1:15" x14ac:dyDescent="0.2">
      <c r="A461" t="s">
        <v>68</v>
      </c>
      <c r="B461" t="s">
        <v>68</v>
      </c>
      <c r="C461" t="s">
        <v>50</v>
      </c>
      <c r="D461" t="s">
        <v>369</v>
      </c>
      <c r="E461">
        <v>671</v>
      </c>
      <c r="F461" t="s">
        <v>169</v>
      </c>
      <c r="G461">
        <v>28</v>
      </c>
      <c r="H461">
        <v>2020</v>
      </c>
      <c r="I461">
        <v>111.839096104985</v>
      </c>
      <c r="J461" t="s">
        <v>44</v>
      </c>
      <c r="K461">
        <v>9.3460846119341405E-7</v>
      </c>
      <c r="L461">
        <v>1.04525765511942E-4</v>
      </c>
      <c r="N461" s="44"/>
      <c r="O461" s="44"/>
    </row>
    <row r="462" spans="1:15" x14ac:dyDescent="0.2">
      <c r="A462" t="s">
        <v>68</v>
      </c>
      <c r="B462" t="s">
        <v>68</v>
      </c>
      <c r="C462" t="s">
        <v>50</v>
      </c>
      <c r="D462" t="s">
        <v>370</v>
      </c>
      <c r="E462">
        <v>672</v>
      </c>
      <c r="F462" t="s">
        <v>169</v>
      </c>
      <c r="G462">
        <v>28</v>
      </c>
      <c r="H462">
        <v>2020</v>
      </c>
      <c r="I462">
        <v>66.806922893899099</v>
      </c>
      <c r="J462" t="s">
        <v>44</v>
      </c>
      <c r="K462">
        <v>1.5727935594816001E-6</v>
      </c>
      <c r="L462">
        <v>1.05073498056308E-4</v>
      </c>
      <c r="N462" s="44"/>
      <c r="O462" s="44"/>
    </row>
    <row r="463" spans="1:15" x14ac:dyDescent="0.2">
      <c r="A463" t="s">
        <v>68</v>
      </c>
      <c r="B463" t="s">
        <v>68</v>
      </c>
      <c r="C463" t="s">
        <v>50</v>
      </c>
      <c r="D463" t="s">
        <v>371</v>
      </c>
      <c r="E463">
        <v>673</v>
      </c>
      <c r="F463" t="s">
        <v>169</v>
      </c>
      <c r="G463">
        <v>28</v>
      </c>
      <c r="H463">
        <v>2020</v>
      </c>
      <c r="I463">
        <v>3303.34277050123</v>
      </c>
      <c r="J463" t="s">
        <v>44</v>
      </c>
      <c r="K463">
        <v>1.2864077009882099E-6</v>
      </c>
      <c r="L463">
        <v>4.2494455789765101E-3</v>
      </c>
      <c r="N463" s="44"/>
      <c r="O463" s="44"/>
    </row>
    <row r="464" spans="1:15" x14ac:dyDescent="0.2">
      <c r="A464" t="s">
        <v>58</v>
      </c>
      <c r="B464" t="s">
        <v>58</v>
      </c>
      <c r="C464" t="s">
        <v>50</v>
      </c>
      <c r="D464" t="s">
        <v>372</v>
      </c>
      <c r="E464">
        <v>675</v>
      </c>
      <c r="F464" t="s">
        <v>169</v>
      </c>
      <c r="G464">
        <v>28</v>
      </c>
      <c r="H464">
        <v>2020</v>
      </c>
      <c r="I464">
        <v>73384.973351355497</v>
      </c>
      <c r="J464" t="s">
        <v>44</v>
      </c>
      <c r="K464">
        <v>1.3873580372799399E-5</v>
      </c>
      <c r="L464">
        <v>1.0181123259457701</v>
      </c>
      <c r="N464" s="44"/>
      <c r="O464" s="44"/>
    </row>
    <row r="465" spans="1:15" x14ac:dyDescent="0.2">
      <c r="A465" t="s">
        <v>58</v>
      </c>
      <c r="B465" t="s">
        <v>58</v>
      </c>
      <c r="C465" t="s">
        <v>50</v>
      </c>
      <c r="D465" t="s">
        <v>372</v>
      </c>
      <c r="E465">
        <v>676</v>
      </c>
      <c r="F465" t="s">
        <v>188</v>
      </c>
      <c r="G465">
        <v>12</v>
      </c>
      <c r="H465">
        <v>2020</v>
      </c>
      <c r="I465">
        <v>105211.842744447</v>
      </c>
      <c r="J465" t="s">
        <v>44</v>
      </c>
      <c r="K465">
        <v>1.9524169121340202E-6</v>
      </c>
      <c r="L465">
        <v>0.20541738113104299</v>
      </c>
      <c r="N465" s="44"/>
      <c r="O465" s="44"/>
    </row>
    <row r="466" spans="1:15" x14ac:dyDescent="0.2">
      <c r="A466" t="s">
        <v>61</v>
      </c>
      <c r="B466" t="s">
        <v>61</v>
      </c>
      <c r="C466" t="s">
        <v>50</v>
      </c>
      <c r="D466" t="s">
        <v>373</v>
      </c>
      <c r="E466">
        <v>678</v>
      </c>
      <c r="F466" t="s">
        <v>169</v>
      </c>
      <c r="G466">
        <v>28</v>
      </c>
      <c r="H466">
        <v>2020</v>
      </c>
      <c r="I466">
        <v>1567.50600291406</v>
      </c>
      <c r="J466" t="s">
        <v>44</v>
      </c>
      <c r="K466">
        <v>6.5868453012295799E-6</v>
      </c>
      <c r="L466">
        <v>1.0324919549943599E-2</v>
      </c>
      <c r="N466" s="44"/>
      <c r="O466" s="44"/>
    </row>
    <row r="467" spans="1:15" x14ac:dyDescent="0.2">
      <c r="A467" t="s">
        <v>61</v>
      </c>
      <c r="B467" t="s">
        <v>61</v>
      </c>
      <c r="C467" t="s">
        <v>50</v>
      </c>
      <c r="D467" t="s">
        <v>373</v>
      </c>
      <c r="E467">
        <v>679</v>
      </c>
      <c r="F467" t="s">
        <v>188</v>
      </c>
      <c r="G467">
        <v>12</v>
      </c>
      <c r="H467">
        <v>2020</v>
      </c>
      <c r="I467">
        <v>56550.873624281099</v>
      </c>
      <c r="J467" t="s">
        <v>44</v>
      </c>
      <c r="K467">
        <v>1.5327073769953899E-6</v>
      </c>
      <c r="L467">
        <v>8.6675941179469695E-2</v>
      </c>
      <c r="N467" s="44"/>
      <c r="O467" s="44"/>
    </row>
    <row r="468" spans="1:15" x14ac:dyDescent="0.2">
      <c r="A468" t="s">
        <v>66</v>
      </c>
      <c r="B468" t="s">
        <v>66</v>
      </c>
      <c r="C468" t="s">
        <v>50</v>
      </c>
      <c r="D468" t="s">
        <v>374</v>
      </c>
      <c r="E468">
        <v>680</v>
      </c>
      <c r="F468" t="s">
        <v>188</v>
      </c>
      <c r="G468">
        <v>12</v>
      </c>
      <c r="H468">
        <v>2020</v>
      </c>
      <c r="I468">
        <v>3211.0715199701799</v>
      </c>
      <c r="J468" t="s">
        <v>44</v>
      </c>
      <c r="K468">
        <v>9.3083095338463702E-7</v>
      </c>
      <c r="L468">
        <v>2.9889647643201E-3</v>
      </c>
      <c r="N468" s="44"/>
      <c r="O468" s="44"/>
    </row>
    <row r="469" spans="1:15" x14ac:dyDescent="0.2">
      <c r="A469" t="s">
        <v>66</v>
      </c>
      <c r="B469" t="s">
        <v>66</v>
      </c>
      <c r="C469" t="s">
        <v>50</v>
      </c>
      <c r="D469" t="s">
        <v>375</v>
      </c>
      <c r="E469">
        <v>681</v>
      </c>
      <c r="F469" t="s">
        <v>188</v>
      </c>
      <c r="G469">
        <v>12</v>
      </c>
      <c r="H469">
        <v>2020</v>
      </c>
      <c r="I469">
        <v>93969.046513733396</v>
      </c>
      <c r="J469" t="s">
        <v>44</v>
      </c>
      <c r="K469">
        <v>8.6117248601597403E-7</v>
      </c>
      <c r="L469">
        <v>8.0923557394782505E-2</v>
      </c>
      <c r="N469" s="44"/>
      <c r="O469" s="44"/>
    </row>
    <row r="470" spans="1:15" x14ac:dyDescent="0.2">
      <c r="A470" t="s">
        <v>66</v>
      </c>
      <c r="B470" t="s">
        <v>66</v>
      </c>
      <c r="C470" t="s">
        <v>50</v>
      </c>
      <c r="D470" t="s">
        <v>376</v>
      </c>
      <c r="E470">
        <v>682</v>
      </c>
      <c r="F470" t="s">
        <v>188</v>
      </c>
      <c r="G470">
        <v>12</v>
      </c>
      <c r="H470">
        <v>2020</v>
      </c>
      <c r="I470">
        <v>30877.647404360301</v>
      </c>
      <c r="J470" t="s">
        <v>44</v>
      </c>
      <c r="K470">
        <v>1.16783719656798E-6</v>
      </c>
      <c r="L470">
        <v>3.6060065181322702E-2</v>
      </c>
      <c r="N470" s="44"/>
      <c r="O470" s="44"/>
    </row>
    <row r="471" spans="1:15" x14ac:dyDescent="0.2">
      <c r="A471" t="s">
        <v>68</v>
      </c>
      <c r="B471" t="s">
        <v>68</v>
      </c>
      <c r="C471" t="s">
        <v>50</v>
      </c>
      <c r="D471" t="s">
        <v>377</v>
      </c>
      <c r="E471">
        <v>685</v>
      </c>
      <c r="F471" t="s">
        <v>169</v>
      </c>
      <c r="G471">
        <v>28</v>
      </c>
      <c r="H471">
        <v>2020</v>
      </c>
      <c r="I471">
        <v>784.98416764459103</v>
      </c>
      <c r="J471" t="s">
        <v>44</v>
      </c>
      <c r="K471">
        <v>1.13851591554832E-6</v>
      </c>
      <c r="L471">
        <v>8.9371696831681705E-4</v>
      </c>
      <c r="N471" s="44"/>
      <c r="O471" s="44"/>
    </row>
    <row r="472" spans="1:15" x14ac:dyDescent="0.2">
      <c r="A472" t="s">
        <v>58</v>
      </c>
      <c r="B472" t="s">
        <v>58</v>
      </c>
      <c r="C472" t="s">
        <v>50</v>
      </c>
      <c r="D472" t="s">
        <v>378</v>
      </c>
      <c r="E472">
        <v>687</v>
      </c>
      <c r="F472" t="s">
        <v>169</v>
      </c>
      <c r="G472">
        <v>28</v>
      </c>
      <c r="H472">
        <v>2020</v>
      </c>
      <c r="I472">
        <v>10.7535294250464</v>
      </c>
      <c r="J472" t="s">
        <v>133</v>
      </c>
      <c r="K472">
        <v>3.7068027592904999E-2</v>
      </c>
      <c r="L472">
        <v>0.39861212544873598</v>
      </c>
      <c r="N472" s="44"/>
      <c r="O472" s="44"/>
    </row>
    <row r="473" spans="1:15" x14ac:dyDescent="0.2">
      <c r="A473" t="s">
        <v>58</v>
      </c>
      <c r="B473" t="s">
        <v>58</v>
      </c>
      <c r="C473" t="s">
        <v>50</v>
      </c>
      <c r="D473" t="s">
        <v>378</v>
      </c>
      <c r="E473">
        <v>688</v>
      </c>
      <c r="F473" t="s">
        <v>188</v>
      </c>
      <c r="G473">
        <v>12</v>
      </c>
      <c r="H473">
        <v>2020</v>
      </c>
      <c r="I473">
        <v>10.801121650459001</v>
      </c>
      <c r="J473" t="s">
        <v>133</v>
      </c>
      <c r="K473">
        <v>9.3093808445117096E-3</v>
      </c>
      <c r="L473">
        <v>0.100551754992024</v>
      </c>
      <c r="N473" s="44"/>
      <c r="O473" s="44"/>
    </row>
    <row r="474" spans="1:15" x14ac:dyDescent="0.2">
      <c r="A474" t="s">
        <v>61</v>
      </c>
      <c r="B474" t="s">
        <v>61</v>
      </c>
      <c r="C474" t="s">
        <v>50</v>
      </c>
      <c r="D474" t="s">
        <v>379</v>
      </c>
      <c r="E474">
        <v>690</v>
      </c>
      <c r="F474" t="s">
        <v>169</v>
      </c>
      <c r="G474">
        <v>28</v>
      </c>
      <c r="H474">
        <v>2020</v>
      </c>
      <c r="I474">
        <v>0.178556265751384</v>
      </c>
      <c r="J474" t="s">
        <v>133</v>
      </c>
      <c r="K474">
        <v>1.4913691430061301E-2</v>
      </c>
      <c r="L474">
        <v>2.6629330503201601E-3</v>
      </c>
      <c r="N474" s="44"/>
      <c r="O474" s="44"/>
    </row>
    <row r="475" spans="1:15" x14ac:dyDescent="0.2">
      <c r="A475" t="s">
        <v>61</v>
      </c>
      <c r="B475" t="s">
        <v>61</v>
      </c>
      <c r="C475" t="s">
        <v>50</v>
      </c>
      <c r="D475" t="s">
        <v>379</v>
      </c>
      <c r="E475">
        <v>691</v>
      </c>
      <c r="F475" t="s">
        <v>188</v>
      </c>
      <c r="G475">
        <v>12</v>
      </c>
      <c r="H475">
        <v>2020</v>
      </c>
      <c r="I475">
        <v>5.91172774370082</v>
      </c>
      <c r="J475" t="s">
        <v>133</v>
      </c>
      <c r="K475">
        <v>7.6676068051268597E-3</v>
      </c>
      <c r="L475">
        <v>4.5328803877657697E-2</v>
      </c>
      <c r="N475" s="44"/>
      <c r="O475" s="44"/>
    </row>
    <row r="476" spans="1:15" x14ac:dyDescent="0.2">
      <c r="A476" t="s">
        <v>88</v>
      </c>
      <c r="B476" t="s">
        <v>448</v>
      </c>
      <c r="C476" t="s">
        <v>50</v>
      </c>
      <c r="D476" t="s">
        <v>449</v>
      </c>
      <c r="E476">
        <v>717</v>
      </c>
      <c r="F476" t="s">
        <v>244</v>
      </c>
      <c r="G476">
        <v>48</v>
      </c>
      <c r="H476">
        <v>2020</v>
      </c>
      <c r="I476">
        <v>1.0670526818189501</v>
      </c>
      <c r="J476" t="s">
        <v>129</v>
      </c>
      <c r="K476">
        <v>5.3679779148648601</v>
      </c>
      <c r="L476">
        <v>5.7279152300014404</v>
      </c>
      <c r="N476" s="44"/>
      <c r="O476" s="44"/>
    </row>
    <row r="477" spans="1:15" x14ac:dyDescent="0.2">
      <c r="A477" t="s">
        <v>55</v>
      </c>
      <c r="B477" t="s">
        <v>233</v>
      </c>
      <c r="C477" t="s">
        <v>50</v>
      </c>
      <c r="D477" t="s">
        <v>387</v>
      </c>
      <c r="E477">
        <v>815</v>
      </c>
      <c r="F477" t="s">
        <v>47</v>
      </c>
      <c r="G477">
        <v>7</v>
      </c>
      <c r="H477">
        <v>2020</v>
      </c>
      <c r="I477">
        <v>522.27384416723498</v>
      </c>
      <c r="J477" t="s">
        <v>44</v>
      </c>
      <c r="K477">
        <v>4.9036777583187404E-6</v>
      </c>
      <c r="L477">
        <v>2.5610626333944998E-3</v>
      </c>
      <c r="N477" s="44"/>
      <c r="O477" s="44"/>
    </row>
    <row r="478" spans="1:15" x14ac:dyDescent="0.2">
      <c r="A478" t="s">
        <v>55</v>
      </c>
      <c r="B478" t="s">
        <v>70</v>
      </c>
      <c r="C478" t="s">
        <v>50</v>
      </c>
      <c r="D478" t="s">
        <v>402</v>
      </c>
      <c r="E478">
        <v>901</v>
      </c>
      <c r="F478" t="s">
        <v>188</v>
      </c>
      <c r="G478">
        <v>12</v>
      </c>
      <c r="H478">
        <v>2020</v>
      </c>
      <c r="I478">
        <v>101.335568992649</v>
      </c>
      <c r="J478" t="s">
        <v>44</v>
      </c>
      <c r="K478">
        <v>1.63062427140374E-7</v>
      </c>
      <c r="L478">
        <v>1.6524023835592201E-5</v>
      </c>
      <c r="N478" s="44"/>
      <c r="O478" s="44"/>
    </row>
    <row r="479" spans="1:15" x14ac:dyDescent="0.2">
      <c r="A479" t="s">
        <v>55</v>
      </c>
      <c r="B479" t="s">
        <v>70</v>
      </c>
      <c r="C479" t="s">
        <v>50</v>
      </c>
      <c r="D479" t="s">
        <v>402</v>
      </c>
      <c r="E479">
        <v>901</v>
      </c>
      <c r="F479" t="s">
        <v>74</v>
      </c>
      <c r="G479">
        <v>15</v>
      </c>
      <c r="H479">
        <v>2020</v>
      </c>
      <c r="I479">
        <v>0</v>
      </c>
      <c r="J479" t="s">
        <v>44</v>
      </c>
      <c r="K479">
        <v>0</v>
      </c>
      <c r="L479">
        <v>0</v>
      </c>
      <c r="N479" s="44"/>
      <c r="O479" s="44"/>
    </row>
    <row r="480" spans="1:15" x14ac:dyDescent="0.2">
      <c r="A480" t="s">
        <v>55</v>
      </c>
      <c r="B480" t="s">
        <v>70</v>
      </c>
      <c r="C480" t="s">
        <v>50</v>
      </c>
      <c r="D480" t="s">
        <v>402</v>
      </c>
      <c r="E480">
        <v>901</v>
      </c>
      <c r="F480" t="s">
        <v>169</v>
      </c>
      <c r="G480">
        <v>28</v>
      </c>
      <c r="H480">
        <v>2020</v>
      </c>
      <c r="I480">
        <v>0</v>
      </c>
      <c r="J480" t="s">
        <v>44</v>
      </c>
      <c r="K480">
        <v>0</v>
      </c>
      <c r="L480">
        <v>0</v>
      </c>
      <c r="N480" s="44"/>
      <c r="O480" s="44"/>
    </row>
    <row r="481" spans="1:15" x14ac:dyDescent="0.2">
      <c r="A481" t="s">
        <v>55</v>
      </c>
      <c r="B481" t="s">
        <v>70</v>
      </c>
      <c r="C481" t="s">
        <v>50</v>
      </c>
      <c r="D481" t="s">
        <v>403</v>
      </c>
      <c r="E481">
        <v>902</v>
      </c>
      <c r="F481" t="s">
        <v>188</v>
      </c>
      <c r="G481">
        <v>12</v>
      </c>
      <c r="H481">
        <v>2020</v>
      </c>
      <c r="I481">
        <v>4716.4220550621603</v>
      </c>
      <c r="J481" t="s">
        <v>44</v>
      </c>
      <c r="K481">
        <v>1.63062427140374E-7</v>
      </c>
      <c r="L481">
        <v>7.6907122771682605E-4</v>
      </c>
      <c r="N481" s="44"/>
      <c r="O481" s="44"/>
    </row>
    <row r="482" spans="1:15" x14ac:dyDescent="0.2">
      <c r="A482" t="s">
        <v>55</v>
      </c>
      <c r="B482" t="s">
        <v>70</v>
      </c>
      <c r="C482" t="s">
        <v>50</v>
      </c>
      <c r="D482" t="s">
        <v>403</v>
      </c>
      <c r="E482">
        <v>902</v>
      </c>
      <c r="F482" t="s">
        <v>74</v>
      </c>
      <c r="G482">
        <v>15</v>
      </c>
      <c r="H482">
        <v>2020</v>
      </c>
      <c r="I482">
        <v>1886.02318278395</v>
      </c>
      <c r="J482" t="s">
        <v>44</v>
      </c>
      <c r="K482">
        <v>1.64439663475554E-7</v>
      </c>
      <c r="L482">
        <v>3.10137017484086E-4</v>
      </c>
      <c r="N482" s="44"/>
      <c r="O482" s="44"/>
    </row>
    <row r="483" spans="1:15" x14ac:dyDescent="0.2">
      <c r="A483" t="s">
        <v>55</v>
      </c>
      <c r="B483" t="s">
        <v>70</v>
      </c>
      <c r="C483" t="s">
        <v>50</v>
      </c>
      <c r="D483" t="s">
        <v>403</v>
      </c>
      <c r="E483">
        <v>902</v>
      </c>
      <c r="F483" t="s">
        <v>169</v>
      </c>
      <c r="G483">
        <v>28</v>
      </c>
      <c r="H483">
        <v>2020</v>
      </c>
      <c r="I483">
        <v>2970.7935348699698</v>
      </c>
      <c r="J483" t="s">
        <v>44</v>
      </c>
      <c r="K483">
        <v>1.11855820367434E-7</v>
      </c>
      <c r="L483">
        <v>3.3230054798514999E-4</v>
      </c>
      <c r="N483" s="44"/>
      <c r="O483" s="44"/>
    </row>
    <row r="484" spans="1:15" x14ac:dyDescent="0.2">
      <c r="A484" t="s">
        <v>55</v>
      </c>
      <c r="B484" t="s">
        <v>70</v>
      </c>
      <c r="C484" t="s">
        <v>50</v>
      </c>
      <c r="D484" t="s">
        <v>404</v>
      </c>
      <c r="E484">
        <v>903</v>
      </c>
      <c r="F484" t="s">
        <v>188</v>
      </c>
      <c r="G484">
        <v>12</v>
      </c>
      <c r="H484">
        <v>2020</v>
      </c>
      <c r="I484">
        <v>0</v>
      </c>
      <c r="J484" t="s">
        <v>44</v>
      </c>
      <c r="K484">
        <v>0</v>
      </c>
      <c r="L484">
        <v>0</v>
      </c>
      <c r="N484" s="44"/>
      <c r="O484" s="44"/>
    </row>
    <row r="485" spans="1:15" x14ac:dyDescent="0.2">
      <c r="A485" t="s">
        <v>55</v>
      </c>
      <c r="B485" t="s">
        <v>70</v>
      </c>
      <c r="C485" t="s">
        <v>50</v>
      </c>
      <c r="D485" t="s">
        <v>404</v>
      </c>
      <c r="E485">
        <v>903</v>
      </c>
      <c r="F485" t="s">
        <v>74</v>
      </c>
      <c r="G485">
        <v>15</v>
      </c>
      <c r="H485">
        <v>2020</v>
      </c>
      <c r="I485">
        <v>0</v>
      </c>
      <c r="J485" t="s">
        <v>44</v>
      </c>
      <c r="K485">
        <v>0</v>
      </c>
      <c r="L485">
        <v>0</v>
      </c>
      <c r="N485" s="44"/>
      <c r="O485" s="44"/>
    </row>
    <row r="486" spans="1:15" x14ac:dyDescent="0.2">
      <c r="A486" t="s">
        <v>55</v>
      </c>
      <c r="B486" t="s">
        <v>70</v>
      </c>
      <c r="C486" t="s">
        <v>50</v>
      </c>
      <c r="D486" t="s">
        <v>404</v>
      </c>
      <c r="E486">
        <v>903</v>
      </c>
      <c r="F486" t="s">
        <v>169</v>
      </c>
      <c r="G486">
        <v>28</v>
      </c>
      <c r="H486">
        <v>2020</v>
      </c>
      <c r="I486">
        <v>1987.23030643219</v>
      </c>
      <c r="J486" t="s">
        <v>44</v>
      </c>
      <c r="K486">
        <v>6.7113492220460599E-8</v>
      </c>
      <c r="L486">
        <v>1.3336996571100001E-4</v>
      </c>
      <c r="N486" s="44"/>
      <c r="O486" s="44"/>
    </row>
    <row r="487" spans="1:15" x14ac:dyDescent="0.2">
      <c r="A487" t="s">
        <v>55</v>
      </c>
      <c r="B487" t="s">
        <v>70</v>
      </c>
      <c r="C487" t="s">
        <v>50</v>
      </c>
      <c r="D487" t="s">
        <v>405</v>
      </c>
      <c r="E487">
        <v>904</v>
      </c>
      <c r="F487" t="s">
        <v>188</v>
      </c>
      <c r="G487">
        <v>12</v>
      </c>
      <c r="H487">
        <v>2020</v>
      </c>
      <c r="I487">
        <v>0</v>
      </c>
      <c r="J487" t="s">
        <v>44</v>
      </c>
      <c r="K487">
        <v>0</v>
      </c>
      <c r="L487">
        <v>0</v>
      </c>
      <c r="N487" s="44"/>
      <c r="O487" s="44"/>
    </row>
    <row r="488" spans="1:15" x14ac:dyDescent="0.2">
      <c r="A488" t="s">
        <v>55</v>
      </c>
      <c r="B488" t="s">
        <v>70</v>
      </c>
      <c r="C488" t="s">
        <v>50</v>
      </c>
      <c r="D488" t="s">
        <v>405</v>
      </c>
      <c r="E488">
        <v>904</v>
      </c>
      <c r="F488" t="s">
        <v>74</v>
      </c>
      <c r="G488">
        <v>15</v>
      </c>
      <c r="H488">
        <v>2020</v>
      </c>
      <c r="I488">
        <v>81.141818904260305</v>
      </c>
      <c r="J488" t="s">
        <v>44</v>
      </c>
      <c r="K488">
        <v>1.64439663475554E-7</v>
      </c>
      <c r="L488">
        <v>1.3342933394410899E-5</v>
      </c>
      <c r="N488" s="44"/>
      <c r="O488" s="44"/>
    </row>
    <row r="489" spans="1:15" x14ac:dyDescent="0.2">
      <c r="A489" t="s">
        <v>55</v>
      </c>
      <c r="B489" t="s">
        <v>70</v>
      </c>
      <c r="C489" t="s">
        <v>50</v>
      </c>
      <c r="D489" t="s">
        <v>405</v>
      </c>
      <c r="E489">
        <v>904</v>
      </c>
      <c r="F489" t="s">
        <v>169</v>
      </c>
      <c r="G489">
        <v>28</v>
      </c>
      <c r="H489">
        <v>2020</v>
      </c>
      <c r="I489">
        <v>0</v>
      </c>
      <c r="J489" t="s">
        <v>44</v>
      </c>
      <c r="K489">
        <v>0</v>
      </c>
      <c r="L489">
        <v>0</v>
      </c>
      <c r="N489" s="44"/>
      <c r="O489" s="44"/>
    </row>
    <row r="490" spans="1:15" x14ac:dyDescent="0.2">
      <c r="A490" t="s">
        <v>55</v>
      </c>
      <c r="B490" t="s">
        <v>70</v>
      </c>
      <c r="C490" t="s">
        <v>50</v>
      </c>
      <c r="D490" t="s">
        <v>406</v>
      </c>
      <c r="E490">
        <v>906</v>
      </c>
      <c r="F490" t="s">
        <v>51</v>
      </c>
      <c r="G490">
        <v>14</v>
      </c>
      <c r="H490">
        <v>2020</v>
      </c>
      <c r="I490">
        <v>6.9970825317656202E-3</v>
      </c>
      <c r="J490" t="s">
        <v>72</v>
      </c>
      <c r="K490">
        <v>0.01</v>
      </c>
      <c r="L490">
        <v>6.9970825317656199E-5</v>
      </c>
      <c r="N490" s="44"/>
      <c r="O490" s="44"/>
    </row>
    <row r="491" spans="1:15" x14ac:dyDescent="0.2">
      <c r="A491" t="s">
        <v>55</v>
      </c>
      <c r="B491" t="s">
        <v>70</v>
      </c>
      <c r="C491" t="s">
        <v>50</v>
      </c>
      <c r="D491" t="s">
        <v>407</v>
      </c>
      <c r="E491">
        <v>907</v>
      </c>
      <c r="F491" t="s">
        <v>51</v>
      </c>
      <c r="G491">
        <v>14</v>
      </c>
      <c r="H491">
        <v>2020</v>
      </c>
      <c r="I491">
        <v>1.5276866513054448E-3</v>
      </c>
      <c r="J491" t="s">
        <v>72</v>
      </c>
      <c r="K491">
        <v>0.01</v>
      </c>
      <c r="L491">
        <v>1.5276866513054449E-5</v>
      </c>
      <c r="N491" s="44"/>
      <c r="O491" s="44"/>
    </row>
    <row r="492" spans="1:15" x14ac:dyDescent="0.2">
      <c r="A492" t="s">
        <v>88</v>
      </c>
      <c r="B492" t="s">
        <v>450</v>
      </c>
      <c r="C492" t="s">
        <v>50</v>
      </c>
      <c r="D492" t="s">
        <v>451</v>
      </c>
      <c r="E492">
        <v>912</v>
      </c>
      <c r="F492" t="s">
        <v>244</v>
      </c>
      <c r="G492">
        <v>48</v>
      </c>
      <c r="H492">
        <v>2020</v>
      </c>
      <c r="I492">
        <v>1</v>
      </c>
      <c r="J492" t="s">
        <v>129</v>
      </c>
      <c r="K492">
        <v>1.7532553587136841</v>
      </c>
      <c r="L492">
        <v>1.7532553587136841</v>
      </c>
      <c r="N492" s="44"/>
      <c r="O492" s="44"/>
    </row>
    <row r="493" spans="1:15" x14ac:dyDescent="0.2">
      <c r="A493" t="s">
        <v>104</v>
      </c>
      <c r="B493" t="s">
        <v>104</v>
      </c>
      <c r="C493" t="s">
        <v>50</v>
      </c>
      <c r="D493" t="s">
        <v>452</v>
      </c>
      <c r="E493">
        <v>916</v>
      </c>
      <c r="F493" t="s">
        <v>128</v>
      </c>
      <c r="G493">
        <v>21</v>
      </c>
      <c r="H493">
        <v>2020</v>
      </c>
      <c r="I493">
        <v>1</v>
      </c>
      <c r="J493" t="s">
        <v>129</v>
      </c>
      <c r="K493">
        <v>0.35860246231489101</v>
      </c>
      <c r="L493">
        <v>0.35860246231489101</v>
      </c>
      <c r="N493" s="44"/>
      <c r="O493" s="44"/>
    </row>
    <row r="494" spans="1:15" x14ac:dyDescent="0.2">
      <c r="A494">
        <v>0</v>
      </c>
      <c r="B494" t="s">
        <v>346</v>
      </c>
      <c r="C494" t="s">
        <v>50</v>
      </c>
      <c r="D494" t="s">
        <v>453</v>
      </c>
      <c r="E494">
        <v>919</v>
      </c>
      <c r="F494" t="s">
        <v>150</v>
      </c>
      <c r="G494">
        <v>253</v>
      </c>
      <c r="H494">
        <v>2020</v>
      </c>
      <c r="I494">
        <v>1</v>
      </c>
      <c r="J494" t="s">
        <v>129</v>
      </c>
      <c r="K494">
        <v>0.23536572250000001</v>
      </c>
      <c r="L494">
        <v>0.23536572250000001</v>
      </c>
      <c r="N494" s="44"/>
      <c r="O494" s="44"/>
    </row>
    <row r="495" spans="1:15" x14ac:dyDescent="0.2">
      <c r="A495" t="s">
        <v>88</v>
      </c>
      <c r="B495" t="s">
        <v>448</v>
      </c>
      <c r="C495" t="s">
        <v>50</v>
      </c>
      <c r="D495" t="s">
        <v>454</v>
      </c>
      <c r="E495">
        <v>940</v>
      </c>
      <c r="F495" t="s">
        <v>244</v>
      </c>
      <c r="G495">
        <v>48</v>
      </c>
      <c r="H495">
        <v>2020</v>
      </c>
      <c r="I495">
        <v>1</v>
      </c>
      <c r="J495" t="s">
        <v>129</v>
      </c>
      <c r="K495">
        <v>0.13531295388018399</v>
      </c>
      <c r="L495">
        <v>0.13531295388018399</v>
      </c>
      <c r="N495" s="44"/>
      <c r="O495" s="44"/>
    </row>
    <row r="496" spans="1:15" x14ac:dyDescent="0.2">
      <c r="A496" t="s">
        <v>101</v>
      </c>
      <c r="B496" t="s">
        <v>455</v>
      </c>
      <c r="C496" t="s">
        <v>50</v>
      </c>
      <c r="D496" t="s">
        <v>456</v>
      </c>
      <c r="E496">
        <v>1002</v>
      </c>
      <c r="F496" t="s">
        <v>128</v>
      </c>
      <c r="G496">
        <v>21</v>
      </c>
      <c r="H496">
        <v>2020</v>
      </c>
      <c r="I496">
        <v>1</v>
      </c>
      <c r="J496" t="s">
        <v>129</v>
      </c>
      <c r="K496">
        <v>14.980501676783225</v>
      </c>
      <c r="L496">
        <v>14.980501676783225</v>
      </c>
      <c r="N496" s="44"/>
      <c r="O496" s="44"/>
    </row>
    <row r="497" spans="1:15" x14ac:dyDescent="0.2">
      <c r="A497" t="s">
        <v>55</v>
      </c>
      <c r="B497" t="s">
        <v>70</v>
      </c>
      <c r="C497" t="s">
        <v>50</v>
      </c>
      <c r="D497" t="s">
        <v>414</v>
      </c>
      <c r="E497">
        <v>1005</v>
      </c>
      <c r="F497" t="s">
        <v>51</v>
      </c>
      <c r="G497">
        <v>14</v>
      </c>
      <c r="H497">
        <v>2020</v>
      </c>
      <c r="I497">
        <v>6.3370252162339279E-5</v>
      </c>
      <c r="J497" t="s">
        <v>72</v>
      </c>
      <c r="K497">
        <v>0.01</v>
      </c>
      <c r="L497">
        <v>6.3370252162339285E-7</v>
      </c>
      <c r="N497" s="44"/>
      <c r="O497" s="44"/>
    </row>
    <row r="498" spans="1:15" x14ac:dyDescent="0.2">
      <c r="A498" t="s">
        <v>55</v>
      </c>
      <c r="B498" t="s">
        <v>70</v>
      </c>
      <c r="C498" t="s">
        <v>50</v>
      </c>
      <c r="D498" t="s">
        <v>416</v>
      </c>
      <c r="E498">
        <v>1007</v>
      </c>
      <c r="F498" t="s">
        <v>51</v>
      </c>
      <c r="G498">
        <v>14</v>
      </c>
      <c r="H498">
        <v>2020</v>
      </c>
      <c r="I498">
        <v>2.5865557781199811E-4</v>
      </c>
      <c r="J498" t="s">
        <v>72</v>
      </c>
      <c r="K498">
        <v>0.01</v>
      </c>
      <c r="L498">
        <v>2.5865557781199812E-6</v>
      </c>
      <c r="N498" s="44"/>
      <c r="O498" s="44"/>
    </row>
    <row r="499" spans="1:15" x14ac:dyDescent="0.2">
      <c r="A499" t="s">
        <v>55</v>
      </c>
      <c r="B499" t="s">
        <v>70</v>
      </c>
      <c r="C499" t="s">
        <v>50</v>
      </c>
      <c r="D499" t="s">
        <v>416</v>
      </c>
      <c r="E499">
        <v>1007</v>
      </c>
      <c r="F499" t="s">
        <v>74</v>
      </c>
      <c r="G499">
        <v>15</v>
      </c>
      <c r="H499">
        <v>2020</v>
      </c>
      <c r="I499">
        <v>6.2696121704073626E-3</v>
      </c>
      <c r="J499" t="s">
        <v>72</v>
      </c>
      <c r="K499">
        <v>0.01</v>
      </c>
      <c r="L499">
        <v>6.2696121704073628E-5</v>
      </c>
      <c r="N499" s="44"/>
      <c r="O499" s="44"/>
    </row>
    <row r="500" spans="1:15" x14ac:dyDescent="0.2">
      <c r="A500" t="s">
        <v>101</v>
      </c>
      <c r="B500" t="s">
        <v>455</v>
      </c>
      <c r="C500" t="s">
        <v>50</v>
      </c>
      <c r="D500" t="s">
        <v>457</v>
      </c>
      <c r="E500">
        <v>1145</v>
      </c>
      <c r="F500" t="s">
        <v>128</v>
      </c>
      <c r="G500">
        <v>21</v>
      </c>
      <c r="H500">
        <v>2020</v>
      </c>
      <c r="I500">
        <v>1</v>
      </c>
      <c r="J500" t="s">
        <v>129</v>
      </c>
      <c r="K500">
        <v>1.2995903142490866</v>
      </c>
      <c r="L500">
        <v>1.2995903142490866</v>
      </c>
      <c r="N500" s="44"/>
      <c r="O500" s="44"/>
    </row>
    <row r="501" spans="1:15" x14ac:dyDescent="0.2">
      <c r="A501" t="s">
        <v>39</v>
      </c>
      <c r="B501" t="s">
        <v>40</v>
      </c>
      <c r="C501" t="s">
        <v>53</v>
      </c>
      <c r="D501" t="s">
        <v>42</v>
      </c>
      <c r="E501">
        <v>2</v>
      </c>
      <c r="F501" t="s">
        <v>43</v>
      </c>
      <c r="G501">
        <v>5</v>
      </c>
      <c r="H501">
        <v>2020</v>
      </c>
      <c r="I501">
        <v>0</v>
      </c>
      <c r="J501" t="s">
        <v>44</v>
      </c>
      <c r="K501">
        <v>3.0600000000000001E-4</v>
      </c>
      <c r="L501">
        <v>0</v>
      </c>
      <c r="N501" s="44"/>
      <c r="O501" s="44"/>
    </row>
    <row r="502" spans="1:15" x14ac:dyDescent="0.2">
      <c r="A502" t="s">
        <v>39</v>
      </c>
      <c r="B502" t="s">
        <v>40</v>
      </c>
      <c r="C502" t="s">
        <v>53</v>
      </c>
      <c r="D502" t="s">
        <v>42</v>
      </c>
      <c r="E502">
        <v>2</v>
      </c>
      <c r="F502" t="s">
        <v>47</v>
      </c>
      <c r="G502">
        <v>7</v>
      </c>
      <c r="H502">
        <v>2020</v>
      </c>
      <c r="I502">
        <v>0</v>
      </c>
      <c r="J502" t="s">
        <v>44</v>
      </c>
      <c r="K502">
        <v>1.73E-4</v>
      </c>
      <c r="L502">
        <v>0</v>
      </c>
      <c r="N502" s="44"/>
      <c r="O502" s="44"/>
    </row>
    <row r="503" spans="1:15" x14ac:dyDescent="0.2">
      <c r="A503" t="s">
        <v>39</v>
      </c>
      <c r="B503" t="s">
        <v>40</v>
      </c>
      <c r="C503" t="s">
        <v>53</v>
      </c>
      <c r="D503" t="s">
        <v>42</v>
      </c>
      <c r="E503">
        <v>2</v>
      </c>
      <c r="F503" t="s">
        <v>48</v>
      </c>
      <c r="G503">
        <v>8</v>
      </c>
      <c r="H503">
        <v>2020</v>
      </c>
      <c r="I503">
        <v>0</v>
      </c>
      <c r="J503" t="s">
        <v>44</v>
      </c>
      <c r="K503">
        <v>1.73E-4</v>
      </c>
      <c r="L503">
        <v>0</v>
      </c>
      <c r="N503" s="44"/>
      <c r="O503" s="44"/>
    </row>
    <row r="504" spans="1:15" x14ac:dyDescent="0.2">
      <c r="A504" t="s">
        <v>39</v>
      </c>
      <c r="B504" t="s">
        <v>40</v>
      </c>
      <c r="C504" t="s">
        <v>53</v>
      </c>
      <c r="D504" t="s">
        <v>42</v>
      </c>
      <c r="E504">
        <v>2</v>
      </c>
      <c r="F504" t="s">
        <v>51</v>
      </c>
      <c r="G504">
        <v>14</v>
      </c>
      <c r="H504">
        <v>2020</v>
      </c>
      <c r="I504">
        <v>732.85277242956795</v>
      </c>
      <c r="J504" t="s">
        <v>44</v>
      </c>
      <c r="K504">
        <v>3.0600000000000001E-4</v>
      </c>
      <c r="L504">
        <v>0.224252948363448</v>
      </c>
      <c r="N504" s="44"/>
      <c r="O504" s="44"/>
    </row>
    <row r="505" spans="1:15" x14ac:dyDescent="0.2">
      <c r="A505" t="s">
        <v>39</v>
      </c>
      <c r="B505" t="s">
        <v>40</v>
      </c>
      <c r="C505" t="s">
        <v>53</v>
      </c>
      <c r="D505" t="s">
        <v>42</v>
      </c>
      <c r="E505">
        <v>2</v>
      </c>
      <c r="F505" t="s">
        <v>54</v>
      </c>
      <c r="G505">
        <v>19</v>
      </c>
      <c r="H505">
        <v>2020</v>
      </c>
      <c r="I505">
        <v>3366.1448990941799</v>
      </c>
      <c r="J505" t="s">
        <v>44</v>
      </c>
      <c r="K505">
        <v>7.3999999999999996E-5</v>
      </c>
      <c r="L505">
        <v>0.24909472253296899</v>
      </c>
      <c r="N505" s="44"/>
      <c r="O505" s="44"/>
    </row>
    <row r="506" spans="1:15" x14ac:dyDescent="0.2">
      <c r="A506" t="s">
        <v>39</v>
      </c>
      <c r="B506" t="s">
        <v>40</v>
      </c>
      <c r="C506" t="s">
        <v>53</v>
      </c>
      <c r="D506" t="s">
        <v>42</v>
      </c>
      <c r="E506">
        <v>2</v>
      </c>
      <c r="F506" t="s">
        <v>57</v>
      </c>
      <c r="G506">
        <v>34</v>
      </c>
      <c r="H506">
        <v>2020</v>
      </c>
      <c r="I506">
        <v>4368.9608500547502</v>
      </c>
      <c r="J506" t="s">
        <v>44</v>
      </c>
      <c r="K506">
        <v>1.12286494954638E-4</v>
      </c>
      <c r="L506">
        <v>0.49057530044668402</v>
      </c>
      <c r="N506" s="44"/>
      <c r="O506" s="44"/>
    </row>
    <row r="507" spans="1:15" x14ac:dyDescent="0.2">
      <c r="A507" t="s">
        <v>39</v>
      </c>
      <c r="B507" t="s">
        <v>40</v>
      </c>
      <c r="C507" t="s">
        <v>53</v>
      </c>
      <c r="D507" t="s">
        <v>42</v>
      </c>
      <c r="E507">
        <v>2</v>
      </c>
      <c r="F507" t="s">
        <v>60</v>
      </c>
      <c r="G507">
        <v>37</v>
      </c>
      <c r="H507">
        <v>2020</v>
      </c>
      <c r="I507">
        <v>0</v>
      </c>
      <c r="J507" t="s">
        <v>44</v>
      </c>
      <c r="K507">
        <v>3.033E-4</v>
      </c>
      <c r="L507">
        <v>0</v>
      </c>
      <c r="N507" s="44"/>
      <c r="O507" s="44"/>
    </row>
    <row r="508" spans="1:15" x14ac:dyDescent="0.2">
      <c r="A508" t="s">
        <v>55</v>
      </c>
      <c r="B508" t="s">
        <v>63</v>
      </c>
      <c r="C508" t="s">
        <v>53</v>
      </c>
      <c r="D508" t="s">
        <v>64</v>
      </c>
      <c r="E508">
        <v>3</v>
      </c>
      <c r="F508" t="s">
        <v>65</v>
      </c>
      <c r="G508">
        <v>2</v>
      </c>
      <c r="H508">
        <v>2020</v>
      </c>
      <c r="I508">
        <v>3.6080904572319203E-2</v>
      </c>
      <c r="J508" t="s">
        <v>44</v>
      </c>
      <c r="K508">
        <v>2.6214218719722001E-5</v>
      </c>
      <c r="L508">
        <v>9.4583272406419295E-7</v>
      </c>
      <c r="N508" s="44"/>
      <c r="O508" s="44"/>
    </row>
    <row r="509" spans="1:15" x14ac:dyDescent="0.2">
      <c r="A509" t="s">
        <v>55</v>
      </c>
      <c r="B509" t="s">
        <v>63</v>
      </c>
      <c r="C509" t="s">
        <v>53</v>
      </c>
      <c r="D509" t="s">
        <v>64</v>
      </c>
      <c r="E509">
        <v>3</v>
      </c>
      <c r="F509" t="s">
        <v>67</v>
      </c>
      <c r="G509">
        <v>3</v>
      </c>
      <c r="H509">
        <v>2020</v>
      </c>
      <c r="I509">
        <v>37497.858563476701</v>
      </c>
      <c r="J509" t="s">
        <v>44</v>
      </c>
      <c r="K509">
        <v>2.9631139027663501E-4</v>
      </c>
      <c r="L509">
        <v>11.111042603340399</v>
      </c>
      <c r="N509" s="44"/>
      <c r="O509" s="44"/>
    </row>
    <row r="510" spans="1:15" x14ac:dyDescent="0.2">
      <c r="A510" t="s">
        <v>55</v>
      </c>
      <c r="B510" t="s">
        <v>70</v>
      </c>
      <c r="C510" t="s">
        <v>53</v>
      </c>
      <c r="D510" t="s">
        <v>71</v>
      </c>
      <c r="E510">
        <v>6</v>
      </c>
      <c r="F510" t="s">
        <v>51</v>
      </c>
      <c r="G510">
        <v>14</v>
      </c>
      <c r="H510">
        <v>2020</v>
      </c>
      <c r="I510">
        <v>0.17755019615097331</v>
      </c>
      <c r="J510" t="s">
        <v>72</v>
      </c>
      <c r="K510">
        <v>70.062749530990303</v>
      </c>
      <c r="L510">
        <v>12.439654922103841</v>
      </c>
      <c r="N510" s="44"/>
      <c r="O510" s="44"/>
    </row>
    <row r="511" spans="1:15" x14ac:dyDescent="0.2">
      <c r="A511" t="s">
        <v>55</v>
      </c>
      <c r="B511" t="s">
        <v>70</v>
      </c>
      <c r="C511" t="s">
        <v>53</v>
      </c>
      <c r="D511" t="s">
        <v>71</v>
      </c>
      <c r="E511">
        <v>6</v>
      </c>
      <c r="F511" t="s">
        <v>74</v>
      </c>
      <c r="G511">
        <v>15</v>
      </c>
      <c r="H511">
        <v>2020</v>
      </c>
      <c r="I511">
        <v>1.1732686510841832</v>
      </c>
      <c r="J511" t="s">
        <v>72</v>
      </c>
      <c r="K511">
        <v>53.073870519504602</v>
      </c>
      <c r="L511">
        <v>62.269908472235763</v>
      </c>
      <c r="N511" s="44"/>
      <c r="O511" s="44"/>
    </row>
    <row r="512" spans="1:15" x14ac:dyDescent="0.2">
      <c r="A512" t="s">
        <v>49</v>
      </c>
      <c r="B512" t="s">
        <v>76</v>
      </c>
      <c r="C512" t="s">
        <v>53</v>
      </c>
      <c r="D512" t="s">
        <v>77</v>
      </c>
      <c r="E512">
        <v>7</v>
      </c>
      <c r="F512" t="s">
        <v>78</v>
      </c>
      <c r="G512">
        <v>4</v>
      </c>
      <c r="H512">
        <v>2020</v>
      </c>
      <c r="I512">
        <v>2249.2560174947898</v>
      </c>
      <c r="J512" t="s">
        <v>44</v>
      </c>
      <c r="K512">
        <v>7.3999999999999996E-5</v>
      </c>
      <c r="L512">
        <v>0.16644494529461401</v>
      </c>
      <c r="N512" s="44"/>
      <c r="O512" s="44"/>
    </row>
    <row r="513" spans="1:15" x14ac:dyDescent="0.2">
      <c r="A513" t="s">
        <v>81</v>
      </c>
      <c r="B513" t="s">
        <v>82</v>
      </c>
      <c r="C513" t="s">
        <v>53</v>
      </c>
      <c r="D513" t="s">
        <v>77</v>
      </c>
      <c r="E513">
        <v>7</v>
      </c>
      <c r="F513" t="s">
        <v>47</v>
      </c>
      <c r="G513">
        <v>7</v>
      </c>
      <c r="H513">
        <v>2020</v>
      </c>
      <c r="I513">
        <v>54819.502143313803</v>
      </c>
      <c r="J513" t="s">
        <v>44</v>
      </c>
      <c r="K513">
        <v>6.6137566137566096E-7</v>
      </c>
      <c r="L513">
        <v>3.6256284486318603E-2</v>
      </c>
      <c r="N513" s="44"/>
      <c r="O513" s="44"/>
    </row>
    <row r="514" spans="1:15" x14ac:dyDescent="0.2">
      <c r="A514" t="s">
        <v>49</v>
      </c>
      <c r="B514" t="s">
        <v>76</v>
      </c>
      <c r="C514" t="s">
        <v>53</v>
      </c>
      <c r="D514" t="s">
        <v>77</v>
      </c>
      <c r="E514">
        <v>7</v>
      </c>
      <c r="F514" t="s">
        <v>79</v>
      </c>
      <c r="G514">
        <v>9</v>
      </c>
      <c r="H514">
        <v>2020</v>
      </c>
      <c r="I514">
        <v>5067.2158181052901</v>
      </c>
      <c r="J514" t="s">
        <v>44</v>
      </c>
      <c r="K514">
        <v>4.4089974562414199E-4</v>
      </c>
      <c r="L514">
        <v>2.23413416522525</v>
      </c>
      <c r="N514" s="44"/>
      <c r="O514" s="44"/>
    </row>
    <row r="515" spans="1:15" x14ac:dyDescent="0.2">
      <c r="A515" t="s">
        <v>49</v>
      </c>
      <c r="B515" t="s">
        <v>76</v>
      </c>
      <c r="C515" t="s">
        <v>53</v>
      </c>
      <c r="D515" t="s">
        <v>77</v>
      </c>
      <c r="E515">
        <v>7</v>
      </c>
      <c r="F515" t="s">
        <v>84</v>
      </c>
      <c r="G515">
        <v>11</v>
      </c>
      <c r="H515">
        <v>2020</v>
      </c>
      <c r="I515">
        <v>0</v>
      </c>
      <c r="J515" t="s">
        <v>44</v>
      </c>
      <c r="K515">
        <v>7.3999999999999996E-5</v>
      </c>
      <c r="L515">
        <v>0</v>
      </c>
      <c r="N515" s="44"/>
      <c r="O515" s="44"/>
    </row>
    <row r="516" spans="1:15" x14ac:dyDescent="0.2">
      <c r="A516" t="s">
        <v>49</v>
      </c>
      <c r="B516" t="s">
        <v>76</v>
      </c>
      <c r="C516" t="s">
        <v>53</v>
      </c>
      <c r="D516" t="s">
        <v>77</v>
      </c>
      <c r="E516">
        <v>7</v>
      </c>
      <c r="F516" t="s">
        <v>54</v>
      </c>
      <c r="G516">
        <v>19</v>
      </c>
      <c r="H516">
        <v>2020</v>
      </c>
      <c r="I516">
        <v>0</v>
      </c>
      <c r="J516" t="s">
        <v>44</v>
      </c>
      <c r="K516">
        <v>7.3999999999999996E-5</v>
      </c>
      <c r="L516">
        <v>0</v>
      </c>
      <c r="N516" s="44"/>
      <c r="O516" s="44"/>
    </row>
    <row r="517" spans="1:15" x14ac:dyDescent="0.2">
      <c r="A517" t="s">
        <v>49</v>
      </c>
      <c r="B517" t="s">
        <v>76</v>
      </c>
      <c r="C517" t="s">
        <v>53</v>
      </c>
      <c r="D517" t="s">
        <v>87</v>
      </c>
      <c r="E517">
        <v>8</v>
      </c>
      <c r="F517" t="s">
        <v>47</v>
      </c>
      <c r="G517">
        <v>7</v>
      </c>
      <c r="H517">
        <v>2020</v>
      </c>
      <c r="I517">
        <v>0</v>
      </c>
      <c r="J517" t="s">
        <v>44</v>
      </c>
      <c r="K517">
        <v>1.73E-4</v>
      </c>
      <c r="L517">
        <v>0</v>
      </c>
      <c r="N517" s="44"/>
      <c r="O517" s="44"/>
    </row>
    <row r="518" spans="1:15" x14ac:dyDescent="0.2">
      <c r="A518" t="s">
        <v>49</v>
      </c>
      <c r="B518" t="s">
        <v>76</v>
      </c>
      <c r="C518" t="s">
        <v>53</v>
      </c>
      <c r="D518" t="s">
        <v>87</v>
      </c>
      <c r="E518">
        <v>8</v>
      </c>
      <c r="F518" t="s">
        <v>79</v>
      </c>
      <c r="G518">
        <v>9</v>
      </c>
      <c r="H518">
        <v>2020</v>
      </c>
      <c r="J518" t="s">
        <v>44</v>
      </c>
      <c r="L518">
        <v>0</v>
      </c>
      <c r="N518" s="44"/>
      <c r="O518" s="44"/>
    </row>
    <row r="519" spans="1:15" x14ac:dyDescent="0.2">
      <c r="A519" t="s">
        <v>49</v>
      </c>
      <c r="B519" t="s">
        <v>76</v>
      </c>
      <c r="C519" t="s">
        <v>53</v>
      </c>
      <c r="D519" t="s">
        <v>87</v>
      </c>
      <c r="E519">
        <v>8</v>
      </c>
      <c r="F519" t="s">
        <v>84</v>
      </c>
      <c r="G519">
        <v>11</v>
      </c>
      <c r="H519">
        <v>2020</v>
      </c>
      <c r="I519">
        <v>1058.0544236364301</v>
      </c>
      <c r="J519" t="s">
        <v>44</v>
      </c>
      <c r="K519">
        <v>7.3999999999999996E-5</v>
      </c>
      <c r="L519">
        <v>7.8296027349095798E-2</v>
      </c>
      <c r="N519" s="44"/>
      <c r="O519" s="44"/>
    </row>
    <row r="520" spans="1:15" x14ac:dyDescent="0.2">
      <c r="A520" t="s">
        <v>49</v>
      </c>
      <c r="B520" t="s">
        <v>76</v>
      </c>
      <c r="C520" t="s">
        <v>53</v>
      </c>
      <c r="D520" t="s">
        <v>87</v>
      </c>
      <c r="E520">
        <v>8</v>
      </c>
      <c r="F520" t="s">
        <v>54</v>
      </c>
      <c r="G520">
        <v>19</v>
      </c>
      <c r="H520">
        <v>2020</v>
      </c>
      <c r="I520">
        <v>256.78356796173699</v>
      </c>
      <c r="J520" t="s">
        <v>44</v>
      </c>
      <c r="K520">
        <v>7.3999999999999996E-5</v>
      </c>
      <c r="L520">
        <v>1.90019840291685E-2</v>
      </c>
      <c r="N520" s="44"/>
      <c r="O520" s="44"/>
    </row>
    <row r="521" spans="1:15" x14ac:dyDescent="0.2">
      <c r="A521" t="s">
        <v>39</v>
      </c>
      <c r="B521" t="s">
        <v>95</v>
      </c>
      <c r="C521" t="s">
        <v>53</v>
      </c>
      <c r="D521" t="s">
        <v>96</v>
      </c>
      <c r="E521">
        <v>10</v>
      </c>
      <c r="F521" t="s">
        <v>97</v>
      </c>
      <c r="G521">
        <v>1</v>
      </c>
      <c r="H521">
        <v>2020</v>
      </c>
      <c r="I521">
        <v>4903.2556302785497</v>
      </c>
      <c r="J521" t="s">
        <v>44</v>
      </c>
      <c r="K521">
        <v>1.33912E-4</v>
      </c>
      <c r="L521">
        <v>0.65660476796186096</v>
      </c>
      <c r="N521" s="44"/>
      <c r="O521" s="44"/>
    </row>
    <row r="522" spans="1:15" x14ac:dyDescent="0.2">
      <c r="A522" t="s">
        <v>39</v>
      </c>
      <c r="B522" t="s">
        <v>95</v>
      </c>
      <c r="C522" t="s">
        <v>53</v>
      </c>
      <c r="D522" t="s">
        <v>96</v>
      </c>
      <c r="E522">
        <v>10</v>
      </c>
      <c r="F522" t="s">
        <v>43</v>
      </c>
      <c r="G522">
        <v>5</v>
      </c>
      <c r="H522">
        <v>2020</v>
      </c>
      <c r="I522">
        <v>75647.913423391903</v>
      </c>
      <c r="J522" t="s">
        <v>44</v>
      </c>
      <c r="K522">
        <v>4.5871786679210199E-5</v>
      </c>
      <c r="L522">
        <v>3.4701049472852001</v>
      </c>
      <c r="N522" s="44"/>
      <c r="O522" s="44"/>
    </row>
    <row r="523" spans="1:15" x14ac:dyDescent="0.2">
      <c r="A523" t="s">
        <v>39</v>
      </c>
      <c r="B523" t="s">
        <v>95</v>
      </c>
      <c r="C523" t="s">
        <v>53</v>
      </c>
      <c r="D523" t="s">
        <v>96</v>
      </c>
      <c r="E523">
        <v>10</v>
      </c>
      <c r="F523" t="s">
        <v>47</v>
      </c>
      <c r="G523">
        <v>7</v>
      </c>
      <c r="H523">
        <v>2020</v>
      </c>
      <c r="I523">
        <v>7343.5804023158798</v>
      </c>
      <c r="J523" t="s">
        <v>44</v>
      </c>
      <c r="K523">
        <v>1.24284000012484E-4</v>
      </c>
      <c r="L523">
        <v>0.91268954681310399</v>
      </c>
      <c r="N523" s="44"/>
      <c r="O523" s="44"/>
    </row>
    <row r="524" spans="1:15" x14ac:dyDescent="0.2">
      <c r="A524" t="s">
        <v>39</v>
      </c>
      <c r="B524" t="s">
        <v>95</v>
      </c>
      <c r="C524" t="s">
        <v>53</v>
      </c>
      <c r="D524" t="s">
        <v>96</v>
      </c>
      <c r="E524">
        <v>10</v>
      </c>
      <c r="F524" t="s">
        <v>48</v>
      </c>
      <c r="G524">
        <v>8</v>
      </c>
      <c r="H524">
        <v>2020</v>
      </c>
      <c r="J524" t="s">
        <v>44</v>
      </c>
      <c r="L524">
        <v>0</v>
      </c>
      <c r="N524" s="44"/>
      <c r="O524" s="44"/>
    </row>
    <row r="525" spans="1:15" x14ac:dyDescent="0.2">
      <c r="A525" t="s">
        <v>39</v>
      </c>
      <c r="B525" t="s">
        <v>95</v>
      </c>
      <c r="C525" t="s">
        <v>53</v>
      </c>
      <c r="D525" t="s">
        <v>96</v>
      </c>
      <c r="E525">
        <v>10</v>
      </c>
      <c r="F525" t="s">
        <v>51</v>
      </c>
      <c r="G525">
        <v>14</v>
      </c>
      <c r="H525">
        <v>2020</v>
      </c>
      <c r="I525">
        <v>0</v>
      </c>
      <c r="J525" t="s">
        <v>44</v>
      </c>
      <c r="K525">
        <v>5.1E-5</v>
      </c>
      <c r="L525">
        <v>0</v>
      </c>
      <c r="N525" s="44"/>
      <c r="O525" s="44"/>
    </row>
    <row r="526" spans="1:15" x14ac:dyDescent="0.2">
      <c r="A526" t="s">
        <v>39</v>
      </c>
      <c r="B526" t="s">
        <v>95</v>
      </c>
      <c r="C526" t="s">
        <v>53</v>
      </c>
      <c r="D526" t="s">
        <v>96</v>
      </c>
      <c r="E526">
        <v>10</v>
      </c>
      <c r="F526" t="s">
        <v>74</v>
      </c>
      <c r="G526">
        <v>15</v>
      </c>
      <c r="H526">
        <v>2020</v>
      </c>
      <c r="I526">
        <v>6140.3680165635196</v>
      </c>
      <c r="J526" t="s">
        <v>44</v>
      </c>
      <c r="K526">
        <v>4.5747971169354003E-5</v>
      </c>
      <c r="L526">
        <v>0.28090937899097101</v>
      </c>
      <c r="N526" s="44"/>
      <c r="O526" s="44"/>
    </row>
    <row r="527" spans="1:15" x14ac:dyDescent="0.2">
      <c r="A527" t="s">
        <v>39</v>
      </c>
      <c r="B527" t="s">
        <v>95</v>
      </c>
      <c r="C527" t="s">
        <v>53</v>
      </c>
      <c r="D527" t="s">
        <v>96</v>
      </c>
      <c r="E527">
        <v>10</v>
      </c>
      <c r="F527" t="s">
        <v>98</v>
      </c>
      <c r="G527">
        <v>16</v>
      </c>
      <c r="H527">
        <v>2020</v>
      </c>
      <c r="I527">
        <v>8802.8605732100896</v>
      </c>
      <c r="J527" t="s">
        <v>44</v>
      </c>
      <c r="K527">
        <v>3.9873703703703703E-5</v>
      </c>
      <c r="L527">
        <v>0.35100265424119398</v>
      </c>
      <c r="N527" s="44"/>
      <c r="O527" s="44"/>
    </row>
    <row r="528" spans="1:15" x14ac:dyDescent="0.2">
      <c r="A528" t="s">
        <v>39</v>
      </c>
      <c r="B528" t="s">
        <v>95</v>
      </c>
      <c r="C528" t="s">
        <v>53</v>
      </c>
      <c r="D528" t="s">
        <v>96</v>
      </c>
      <c r="E528">
        <v>10</v>
      </c>
      <c r="F528" t="s">
        <v>54</v>
      </c>
      <c r="G528">
        <v>19</v>
      </c>
      <c r="H528">
        <v>2020</v>
      </c>
      <c r="I528">
        <v>977316.78501669201</v>
      </c>
      <c r="J528" t="s">
        <v>44</v>
      </c>
      <c r="K528">
        <v>1.9050370370370399E-5</v>
      </c>
      <c r="L528">
        <v>18.6182467237476</v>
      </c>
      <c r="N528" s="44"/>
      <c r="O528" s="44"/>
    </row>
    <row r="529" spans="1:15" x14ac:dyDescent="0.2">
      <c r="A529" t="s">
        <v>39</v>
      </c>
      <c r="B529" t="s">
        <v>95</v>
      </c>
      <c r="C529" t="s">
        <v>53</v>
      </c>
      <c r="D529" t="s">
        <v>96</v>
      </c>
      <c r="E529">
        <v>10</v>
      </c>
      <c r="F529" t="s">
        <v>99</v>
      </c>
      <c r="G529">
        <v>31</v>
      </c>
      <c r="H529">
        <v>2020</v>
      </c>
      <c r="I529">
        <v>2791.4013113310002</v>
      </c>
      <c r="J529" t="s">
        <v>44</v>
      </c>
      <c r="K529">
        <v>1.33912E-4</v>
      </c>
      <c r="L529">
        <v>0.37380213240295701</v>
      </c>
      <c r="N529" s="44"/>
      <c r="O529" s="44"/>
    </row>
    <row r="530" spans="1:15" x14ac:dyDescent="0.2">
      <c r="A530" t="s">
        <v>39</v>
      </c>
      <c r="B530" t="s">
        <v>95</v>
      </c>
      <c r="C530" t="s">
        <v>53</v>
      </c>
      <c r="D530" t="s">
        <v>96</v>
      </c>
      <c r="E530">
        <v>10</v>
      </c>
      <c r="F530" t="s">
        <v>100</v>
      </c>
      <c r="G530">
        <v>32</v>
      </c>
      <c r="H530">
        <v>2020</v>
      </c>
      <c r="I530">
        <v>5187.0363189873297</v>
      </c>
      <c r="J530" t="s">
        <v>44</v>
      </c>
      <c r="K530">
        <v>1.3391200000191001E-4</v>
      </c>
      <c r="L530">
        <v>0.69460640755813896</v>
      </c>
      <c r="N530" s="44"/>
      <c r="O530" s="44"/>
    </row>
    <row r="531" spans="1:15" x14ac:dyDescent="0.2">
      <c r="A531" t="s">
        <v>39</v>
      </c>
      <c r="B531" t="s">
        <v>95</v>
      </c>
      <c r="C531" t="s">
        <v>53</v>
      </c>
      <c r="D531" t="s">
        <v>96</v>
      </c>
      <c r="E531">
        <v>10</v>
      </c>
      <c r="F531" t="s">
        <v>102</v>
      </c>
      <c r="G531">
        <v>35</v>
      </c>
      <c r="H531">
        <v>2020</v>
      </c>
      <c r="I531">
        <v>0</v>
      </c>
      <c r="J531" t="s">
        <v>44</v>
      </c>
      <c r="K531">
        <v>4.1999999999999998E-5</v>
      </c>
      <c r="L531">
        <v>0</v>
      </c>
      <c r="N531" s="44"/>
      <c r="O531" s="44"/>
    </row>
    <row r="532" spans="1:15" x14ac:dyDescent="0.2">
      <c r="A532" t="s">
        <v>39</v>
      </c>
      <c r="B532" t="s">
        <v>95</v>
      </c>
      <c r="C532" t="s">
        <v>53</v>
      </c>
      <c r="D532" t="s">
        <v>96</v>
      </c>
      <c r="E532">
        <v>10</v>
      </c>
      <c r="F532" t="s">
        <v>103</v>
      </c>
      <c r="G532">
        <v>39</v>
      </c>
      <c r="H532">
        <v>2020</v>
      </c>
      <c r="I532">
        <v>94439.295571676194</v>
      </c>
      <c r="J532" t="s">
        <v>44</v>
      </c>
      <c r="K532">
        <v>7.7213568230725E-5</v>
      </c>
      <c r="L532">
        <v>7.2919949922852298</v>
      </c>
      <c r="N532" s="44"/>
      <c r="O532" s="44"/>
    </row>
    <row r="533" spans="1:15" x14ac:dyDescent="0.2">
      <c r="A533" t="s">
        <v>39</v>
      </c>
      <c r="B533" t="s">
        <v>95</v>
      </c>
      <c r="C533" t="s">
        <v>53</v>
      </c>
      <c r="D533" t="s">
        <v>96</v>
      </c>
      <c r="E533">
        <v>10</v>
      </c>
      <c r="F533" t="s">
        <v>105</v>
      </c>
      <c r="G533">
        <v>255</v>
      </c>
      <c r="H533">
        <v>2020</v>
      </c>
      <c r="I533">
        <v>45.591446837834603</v>
      </c>
      <c r="J533" t="s">
        <v>44</v>
      </c>
      <c r="K533">
        <v>8.0000000000000007E-5</v>
      </c>
      <c r="L533">
        <v>3.6473157470267698E-3</v>
      </c>
      <c r="N533" s="44"/>
      <c r="O533" s="44"/>
    </row>
    <row r="534" spans="1:15" x14ac:dyDescent="0.2">
      <c r="A534" t="s">
        <v>39</v>
      </c>
      <c r="B534" t="s">
        <v>95</v>
      </c>
      <c r="C534" t="s">
        <v>53</v>
      </c>
      <c r="D534" t="s">
        <v>96</v>
      </c>
      <c r="E534">
        <v>10</v>
      </c>
      <c r="F534" t="s">
        <v>107</v>
      </c>
      <c r="G534">
        <v>316</v>
      </c>
      <c r="H534">
        <v>2020</v>
      </c>
      <c r="I534">
        <v>2832.8063961937</v>
      </c>
      <c r="J534" t="s">
        <v>44</v>
      </c>
      <c r="K534">
        <v>1E-4</v>
      </c>
      <c r="L534">
        <v>0.28328063961937</v>
      </c>
      <c r="N534" s="44"/>
      <c r="O534" s="44"/>
    </row>
    <row r="535" spans="1:15" x14ac:dyDescent="0.2">
      <c r="A535" t="s">
        <v>39</v>
      </c>
      <c r="B535" t="s">
        <v>108</v>
      </c>
      <c r="C535" t="s">
        <v>53</v>
      </c>
      <c r="D535" t="s">
        <v>109</v>
      </c>
      <c r="E535">
        <v>12</v>
      </c>
      <c r="F535" t="s">
        <v>51</v>
      </c>
      <c r="G535">
        <v>14</v>
      </c>
      <c r="H535">
        <v>2020</v>
      </c>
      <c r="I535">
        <v>1.0353430212647728E-2</v>
      </c>
      <c r="J535" t="s">
        <v>72</v>
      </c>
      <c r="K535">
        <v>86.968748223768898</v>
      </c>
      <c r="L535">
        <v>0.90042486541612232</v>
      </c>
      <c r="N535" s="44"/>
      <c r="O535" s="44"/>
    </row>
    <row r="536" spans="1:15" x14ac:dyDescent="0.2">
      <c r="A536" t="s">
        <v>39</v>
      </c>
      <c r="B536" t="s">
        <v>108</v>
      </c>
      <c r="C536" t="s">
        <v>53</v>
      </c>
      <c r="D536" t="s">
        <v>109</v>
      </c>
      <c r="E536">
        <v>12</v>
      </c>
      <c r="F536" t="s">
        <v>74</v>
      </c>
      <c r="G536">
        <v>15</v>
      </c>
      <c r="H536">
        <v>2020</v>
      </c>
      <c r="I536">
        <v>0.17561102316831001</v>
      </c>
      <c r="J536" t="s">
        <v>72</v>
      </c>
      <c r="K536">
        <v>66.451111395406002</v>
      </c>
      <c r="L536">
        <v>11.669547662818593</v>
      </c>
      <c r="N536" s="44"/>
      <c r="O536" s="44"/>
    </row>
    <row r="537" spans="1:15" x14ac:dyDescent="0.2">
      <c r="A537" t="s">
        <v>49</v>
      </c>
      <c r="B537" t="s">
        <v>76</v>
      </c>
      <c r="C537" t="s">
        <v>53</v>
      </c>
      <c r="D537" t="s">
        <v>110</v>
      </c>
      <c r="E537">
        <v>15</v>
      </c>
      <c r="F537" t="s">
        <v>84</v>
      </c>
      <c r="G537">
        <v>11</v>
      </c>
      <c r="H537">
        <v>2020</v>
      </c>
      <c r="I537">
        <v>0</v>
      </c>
      <c r="J537" t="s">
        <v>44</v>
      </c>
      <c r="K537">
        <v>7.3999999999999996E-5</v>
      </c>
      <c r="L537">
        <v>0</v>
      </c>
      <c r="N537" s="44"/>
      <c r="O537" s="44"/>
    </row>
    <row r="538" spans="1:15" x14ac:dyDescent="0.2">
      <c r="A538" t="s">
        <v>49</v>
      </c>
      <c r="B538" t="s">
        <v>76</v>
      </c>
      <c r="C538" t="s">
        <v>53</v>
      </c>
      <c r="D538" t="s">
        <v>110</v>
      </c>
      <c r="E538">
        <v>15</v>
      </c>
      <c r="F538" t="s">
        <v>98</v>
      </c>
      <c r="G538">
        <v>16</v>
      </c>
      <c r="H538">
        <v>2020</v>
      </c>
      <c r="I538">
        <v>0</v>
      </c>
      <c r="J538" t="s">
        <v>44</v>
      </c>
      <c r="K538">
        <v>7.3999999999999996E-5</v>
      </c>
      <c r="L538">
        <v>0</v>
      </c>
      <c r="N538" s="44"/>
      <c r="O538" s="44"/>
    </row>
    <row r="539" spans="1:15" x14ac:dyDescent="0.2">
      <c r="A539" t="s">
        <v>49</v>
      </c>
      <c r="B539" t="s">
        <v>76</v>
      </c>
      <c r="C539" t="s">
        <v>53</v>
      </c>
      <c r="D539" t="s">
        <v>110</v>
      </c>
      <c r="E539">
        <v>15</v>
      </c>
      <c r="F539" t="s">
        <v>54</v>
      </c>
      <c r="G539">
        <v>19</v>
      </c>
      <c r="H539">
        <v>2020</v>
      </c>
      <c r="I539">
        <v>13459.5233834749</v>
      </c>
      <c r="J539" t="s">
        <v>44</v>
      </c>
      <c r="K539">
        <v>7.3999999999999996E-5</v>
      </c>
      <c r="L539">
        <v>0.99600473037714299</v>
      </c>
      <c r="N539" s="44"/>
      <c r="O539" s="44"/>
    </row>
    <row r="540" spans="1:15" x14ac:dyDescent="0.2">
      <c r="A540" t="s">
        <v>49</v>
      </c>
      <c r="B540" t="s">
        <v>76</v>
      </c>
      <c r="C540" t="s">
        <v>53</v>
      </c>
      <c r="D540" t="s">
        <v>110</v>
      </c>
      <c r="E540">
        <v>15</v>
      </c>
      <c r="F540" t="s">
        <v>111</v>
      </c>
      <c r="G540">
        <v>26</v>
      </c>
      <c r="H540">
        <v>2020</v>
      </c>
      <c r="I540">
        <v>0</v>
      </c>
      <c r="J540" t="s">
        <v>44</v>
      </c>
      <c r="K540">
        <v>7.3999999999999996E-5</v>
      </c>
      <c r="L540">
        <v>0</v>
      </c>
      <c r="N540" s="44"/>
      <c r="O540" s="44"/>
    </row>
    <row r="541" spans="1:15" x14ac:dyDescent="0.2">
      <c r="A541" t="s">
        <v>49</v>
      </c>
      <c r="B541" t="s">
        <v>76</v>
      </c>
      <c r="C541" t="s">
        <v>53</v>
      </c>
      <c r="D541" t="s">
        <v>110</v>
      </c>
      <c r="E541">
        <v>15</v>
      </c>
      <c r="F541" t="s">
        <v>102</v>
      </c>
      <c r="G541">
        <v>35</v>
      </c>
      <c r="H541">
        <v>2020</v>
      </c>
      <c r="I541">
        <v>0</v>
      </c>
      <c r="J541" t="s">
        <v>44</v>
      </c>
      <c r="K541">
        <v>7.3999999999999996E-5</v>
      </c>
      <c r="L541">
        <v>0</v>
      </c>
      <c r="N541" s="44"/>
      <c r="O541" s="44"/>
    </row>
    <row r="542" spans="1:15" x14ac:dyDescent="0.2">
      <c r="A542" t="s">
        <v>52</v>
      </c>
      <c r="B542" t="s">
        <v>112</v>
      </c>
      <c r="C542" t="s">
        <v>53</v>
      </c>
      <c r="D542" t="s">
        <v>113</v>
      </c>
      <c r="E542">
        <v>16</v>
      </c>
      <c r="F542" t="s">
        <v>78</v>
      </c>
      <c r="G542">
        <v>4</v>
      </c>
      <c r="H542">
        <v>2020</v>
      </c>
      <c r="I542">
        <v>10000.893873367901</v>
      </c>
      <c r="J542" t="s">
        <v>44</v>
      </c>
      <c r="K542">
        <v>8.9531116497914092E-6</v>
      </c>
      <c r="L542">
        <v>8.95391194459777E-2</v>
      </c>
      <c r="N542" s="44"/>
      <c r="O542" s="44"/>
    </row>
    <row r="543" spans="1:15" x14ac:dyDescent="0.2">
      <c r="A543" t="s">
        <v>52</v>
      </c>
      <c r="B543" t="s">
        <v>112</v>
      </c>
      <c r="C543" t="s">
        <v>53</v>
      </c>
      <c r="D543" t="s">
        <v>113</v>
      </c>
      <c r="E543">
        <v>16</v>
      </c>
      <c r="F543" t="s">
        <v>79</v>
      </c>
      <c r="G543">
        <v>9</v>
      </c>
      <c r="H543">
        <v>2020</v>
      </c>
      <c r="I543">
        <v>1097.11394644386</v>
      </c>
      <c r="J543" t="s">
        <v>44</v>
      </c>
      <c r="K543">
        <v>8.9531116497914092E-6</v>
      </c>
      <c r="L543">
        <v>9.8225836550551501E-3</v>
      </c>
      <c r="N543" s="44"/>
      <c r="O543" s="44"/>
    </row>
    <row r="544" spans="1:15" x14ac:dyDescent="0.2">
      <c r="A544" t="s">
        <v>52</v>
      </c>
      <c r="B544" t="s">
        <v>112</v>
      </c>
      <c r="C544" t="s">
        <v>53</v>
      </c>
      <c r="D544" t="s">
        <v>113</v>
      </c>
      <c r="E544">
        <v>16</v>
      </c>
      <c r="F544" t="s">
        <v>54</v>
      </c>
      <c r="G544">
        <v>19</v>
      </c>
      <c r="H544">
        <v>2020</v>
      </c>
      <c r="I544">
        <v>1064.3632575204399</v>
      </c>
      <c r="J544" t="s">
        <v>44</v>
      </c>
      <c r="K544">
        <v>8.9531116497914092E-6</v>
      </c>
      <c r="L544">
        <v>9.5293630805161796E-3</v>
      </c>
      <c r="N544" s="44"/>
      <c r="O544" s="44"/>
    </row>
    <row r="545" spans="1:15" x14ac:dyDescent="0.2">
      <c r="A545" t="s">
        <v>52</v>
      </c>
      <c r="B545" t="s">
        <v>112</v>
      </c>
      <c r="C545" t="s">
        <v>53</v>
      </c>
      <c r="D545" t="s">
        <v>117</v>
      </c>
      <c r="E545">
        <v>17</v>
      </c>
      <c r="F545" t="s">
        <v>48</v>
      </c>
      <c r="G545">
        <v>8</v>
      </c>
      <c r="H545">
        <v>2020</v>
      </c>
      <c r="I545">
        <v>8398.5906322191295</v>
      </c>
      <c r="J545" t="s">
        <v>44</v>
      </c>
      <c r="K545">
        <v>8.06651286367435E-4</v>
      </c>
      <c r="L545">
        <v>6.7747339371530497</v>
      </c>
      <c r="N545" s="44"/>
      <c r="O545" s="44"/>
    </row>
    <row r="546" spans="1:15" x14ac:dyDescent="0.2">
      <c r="A546" t="s">
        <v>88</v>
      </c>
      <c r="B546" t="s">
        <v>120</v>
      </c>
      <c r="C546" t="s">
        <v>53</v>
      </c>
      <c r="D546" t="s">
        <v>121</v>
      </c>
      <c r="E546">
        <v>18</v>
      </c>
      <c r="F546" t="s">
        <v>122</v>
      </c>
      <c r="G546">
        <v>52</v>
      </c>
      <c r="H546">
        <v>2020</v>
      </c>
      <c r="J546" t="s">
        <v>44</v>
      </c>
      <c r="L546">
        <v>0</v>
      </c>
      <c r="N546" s="44"/>
      <c r="O546" s="44"/>
    </row>
    <row r="547" spans="1:15" x14ac:dyDescent="0.2">
      <c r="A547" t="s">
        <v>52</v>
      </c>
      <c r="B547" t="s">
        <v>112</v>
      </c>
      <c r="C547" t="s">
        <v>53</v>
      </c>
      <c r="D547" t="s">
        <v>124</v>
      </c>
      <c r="E547">
        <v>19</v>
      </c>
      <c r="F547" t="s">
        <v>78</v>
      </c>
      <c r="G547">
        <v>4</v>
      </c>
      <c r="H547">
        <v>2020</v>
      </c>
      <c r="I547">
        <v>17341.424287754398</v>
      </c>
      <c r="J547" t="s">
        <v>44</v>
      </c>
      <c r="K547">
        <v>7.3999999999999996E-5</v>
      </c>
      <c r="L547">
        <v>1.2832653972938299</v>
      </c>
      <c r="N547" s="44"/>
      <c r="O547" s="44"/>
    </row>
    <row r="548" spans="1:15" x14ac:dyDescent="0.2">
      <c r="A548" t="s">
        <v>52</v>
      </c>
      <c r="B548" t="s">
        <v>112</v>
      </c>
      <c r="C548" t="s">
        <v>53</v>
      </c>
      <c r="D548" t="s">
        <v>124</v>
      </c>
      <c r="E548">
        <v>19</v>
      </c>
      <c r="F548" t="s">
        <v>47</v>
      </c>
      <c r="G548">
        <v>7</v>
      </c>
      <c r="H548">
        <v>2020</v>
      </c>
      <c r="I548">
        <v>1032.6141488777901</v>
      </c>
      <c r="J548" t="s">
        <v>44</v>
      </c>
      <c r="K548">
        <v>1.73E-4</v>
      </c>
      <c r="L548">
        <v>0.17864224775585799</v>
      </c>
      <c r="N548" s="44"/>
      <c r="O548" s="44"/>
    </row>
    <row r="549" spans="1:15" x14ac:dyDescent="0.2">
      <c r="A549" t="s">
        <v>52</v>
      </c>
      <c r="B549" t="s">
        <v>112</v>
      </c>
      <c r="C549" t="s">
        <v>53</v>
      </c>
      <c r="D549" t="s">
        <v>124</v>
      </c>
      <c r="E549">
        <v>19</v>
      </c>
      <c r="F549" t="s">
        <v>48</v>
      </c>
      <c r="G549">
        <v>8</v>
      </c>
      <c r="H549">
        <v>2020</v>
      </c>
      <c r="I549">
        <v>60.3748</v>
      </c>
      <c r="J549" t="s">
        <v>44</v>
      </c>
      <c r="K549">
        <v>1.73E-4</v>
      </c>
      <c r="L549">
        <v>1.0444840400000001E-2</v>
      </c>
      <c r="N549" s="44"/>
      <c r="O549" s="44"/>
    </row>
    <row r="550" spans="1:15" x14ac:dyDescent="0.2">
      <c r="A550" t="s">
        <v>52</v>
      </c>
      <c r="B550" t="s">
        <v>112</v>
      </c>
      <c r="C550" t="s">
        <v>53</v>
      </c>
      <c r="D550" t="s">
        <v>124</v>
      </c>
      <c r="E550">
        <v>19</v>
      </c>
      <c r="F550" t="s">
        <v>79</v>
      </c>
      <c r="G550">
        <v>9</v>
      </c>
      <c r="H550">
        <v>2020</v>
      </c>
      <c r="I550">
        <v>6323.2848623087402</v>
      </c>
      <c r="J550" t="s">
        <v>44</v>
      </c>
      <c r="K550">
        <v>7.3999999999999996E-5</v>
      </c>
      <c r="L550">
        <v>0.46792307981084702</v>
      </c>
      <c r="N550" s="44"/>
      <c r="O550" s="44"/>
    </row>
    <row r="551" spans="1:15" x14ac:dyDescent="0.2">
      <c r="A551" t="s">
        <v>52</v>
      </c>
      <c r="B551" t="s">
        <v>112</v>
      </c>
      <c r="C551" t="s">
        <v>53</v>
      </c>
      <c r="D551" t="s">
        <v>124</v>
      </c>
      <c r="E551">
        <v>19</v>
      </c>
      <c r="F551" t="s">
        <v>51</v>
      </c>
      <c r="G551">
        <v>14</v>
      </c>
      <c r="H551">
        <v>2020</v>
      </c>
      <c r="I551">
        <v>513.20366239276495</v>
      </c>
      <c r="J551" t="s">
        <v>44</v>
      </c>
      <c r="K551">
        <v>5.13E-4</v>
      </c>
      <c r="L551">
        <v>0.26327347880748803</v>
      </c>
      <c r="N551" s="44"/>
      <c r="O551" s="44"/>
    </row>
    <row r="552" spans="1:15" x14ac:dyDescent="0.2">
      <c r="A552" t="s">
        <v>52</v>
      </c>
      <c r="B552" t="s">
        <v>112</v>
      </c>
      <c r="C552" t="s">
        <v>53</v>
      </c>
      <c r="D552" t="s">
        <v>124</v>
      </c>
      <c r="E552">
        <v>19</v>
      </c>
      <c r="F552" t="s">
        <v>74</v>
      </c>
      <c r="G552">
        <v>15</v>
      </c>
      <c r="H552">
        <v>2020</v>
      </c>
      <c r="I552">
        <v>115.98810053111001</v>
      </c>
      <c r="J552" t="s">
        <v>44</v>
      </c>
      <c r="K552">
        <v>5.13E-4</v>
      </c>
      <c r="L552">
        <v>5.9501895572459398E-2</v>
      </c>
      <c r="N552" s="44"/>
      <c r="O552" s="44"/>
    </row>
    <row r="553" spans="1:15" x14ac:dyDescent="0.2">
      <c r="A553" t="s">
        <v>52</v>
      </c>
      <c r="B553" t="s">
        <v>112</v>
      </c>
      <c r="C553" t="s">
        <v>53</v>
      </c>
      <c r="D553" t="s">
        <v>124</v>
      </c>
      <c r="E553">
        <v>19</v>
      </c>
      <c r="F553" t="s">
        <v>98</v>
      </c>
      <c r="G553">
        <v>16</v>
      </c>
      <c r="H553">
        <v>2020</v>
      </c>
      <c r="I553">
        <v>30.888732212499999</v>
      </c>
      <c r="J553" t="s">
        <v>44</v>
      </c>
      <c r="K553">
        <v>7.3999999999999996E-5</v>
      </c>
      <c r="L553">
        <v>2.2857661837249999E-3</v>
      </c>
      <c r="N553" s="44"/>
      <c r="O553" s="44"/>
    </row>
    <row r="554" spans="1:15" x14ac:dyDescent="0.2">
      <c r="A554" t="s">
        <v>52</v>
      </c>
      <c r="B554" t="s">
        <v>112</v>
      </c>
      <c r="C554" t="s">
        <v>53</v>
      </c>
      <c r="D554" t="s">
        <v>124</v>
      </c>
      <c r="E554">
        <v>19</v>
      </c>
      <c r="F554" t="s">
        <v>54</v>
      </c>
      <c r="G554">
        <v>19</v>
      </c>
      <c r="H554">
        <v>2020</v>
      </c>
      <c r="I554">
        <v>14971.908484743301</v>
      </c>
      <c r="J554" t="s">
        <v>44</v>
      </c>
      <c r="K554">
        <v>7.3999999999999996E-5</v>
      </c>
      <c r="L554">
        <v>1.107921227871</v>
      </c>
      <c r="N554" s="44"/>
      <c r="O554" s="44"/>
    </row>
    <row r="555" spans="1:15" x14ac:dyDescent="0.2">
      <c r="A555" t="s">
        <v>52</v>
      </c>
      <c r="B555" t="s">
        <v>112</v>
      </c>
      <c r="C555" t="s">
        <v>53</v>
      </c>
      <c r="D555" t="s">
        <v>124</v>
      </c>
      <c r="E555">
        <v>19</v>
      </c>
      <c r="F555" t="s">
        <v>102</v>
      </c>
      <c r="G555">
        <v>35</v>
      </c>
      <c r="H555">
        <v>2020</v>
      </c>
      <c r="I555">
        <v>0</v>
      </c>
      <c r="J555" t="s">
        <v>44</v>
      </c>
      <c r="K555">
        <v>7.3999999999999996E-5</v>
      </c>
      <c r="L555">
        <v>0</v>
      </c>
      <c r="N555" s="44"/>
      <c r="O555" s="44"/>
    </row>
    <row r="556" spans="1:15" x14ac:dyDescent="0.2">
      <c r="A556" t="s">
        <v>52</v>
      </c>
      <c r="B556" t="s">
        <v>130</v>
      </c>
      <c r="C556" t="s">
        <v>53</v>
      </c>
      <c r="D556" t="s">
        <v>131</v>
      </c>
      <c r="E556">
        <v>21</v>
      </c>
      <c r="F556" t="s">
        <v>47</v>
      </c>
      <c r="G556">
        <v>7</v>
      </c>
      <c r="H556">
        <v>2020</v>
      </c>
      <c r="I556" s="67">
        <v>1330.4535539999999</v>
      </c>
      <c r="J556" t="s">
        <v>44</v>
      </c>
      <c r="K556" s="67">
        <v>4.57972624390896E-3</v>
      </c>
      <c r="L556">
        <v>6.0931130575557502</v>
      </c>
      <c r="M556" s="68" t="s">
        <v>147</v>
      </c>
      <c r="N556" s="44"/>
      <c r="O556" s="44"/>
    </row>
    <row r="557" spans="1:15" x14ac:dyDescent="0.2">
      <c r="A557" t="s">
        <v>52</v>
      </c>
      <c r="B557" t="s">
        <v>130</v>
      </c>
      <c r="C557" t="s">
        <v>53</v>
      </c>
      <c r="D557" t="s">
        <v>131</v>
      </c>
      <c r="E557">
        <v>21</v>
      </c>
      <c r="F557" t="s">
        <v>54</v>
      </c>
      <c r="G557">
        <v>19</v>
      </c>
      <c r="H557">
        <v>2020</v>
      </c>
      <c r="I557" s="67">
        <v>4472.8621404470896</v>
      </c>
      <c r="J557" t="s">
        <v>44</v>
      </c>
      <c r="K557" s="67">
        <v>4.2861833966895598E-5</v>
      </c>
      <c r="L557">
        <v>0.191715074420656</v>
      </c>
      <c r="M557" s="68" t="s">
        <v>147</v>
      </c>
      <c r="N557" s="44"/>
      <c r="O557" s="44"/>
    </row>
    <row r="558" spans="1:15" x14ac:dyDescent="0.2">
      <c r="A558" t="s">
        <v>39</v>
      </c>
      <c r="B558" t="s">
        <v>134</v>
      </c>
      <c r="C558" t="s">
        <v>53</v>
      </c>
      <c r="D558" t="s">
        <v>135</v>
      </c>
      <c r="E558">
        <v>22</v>
      </c>
      <c r="F558" t="s">
        <v>47</v>
      </c>
      <c r="G558">
        <v>7</v>
      </c>
      <c r="H558">
        <v>2020</v>
      </c>
      <c r="I558">
        <v>275.61228167053599</v>
      </c>
      <c r="J558" t="s">
        <v>44</v>
      </c>
      <c r="K558">
        <v>1.73E-4</v>
      </c>
      <c r="L558">
        <v>4.7680924729002698E-2</v>
      </c>
      <c r="N558" s="44"/>
      <c r="O558" s="44"/>
    </row>
    <row r="559" spans="1:15" x14ac:dyDescent="0.2">
      <c r="A559" t="s">
        <v>39</v>
      </c>
      <c r="B559" t="s">
        <v>134</v>
      </c>
      <c r="C559" t="s">
        <v>53</v>
      </c>
      <c r="D559" t="s">
        <v>135</v>
      </c>
      <c r="E559">
        <v>22</v>
      </c>
      <c r="F559" t="s">
        <v>48</v>
      </c>
      <c r="G559">
        <v>8</v>
      </c>
      <c r="H559">
        <v>2020</v>
      </c>
      <c r="I559">
        <v>0</v>
      </c>
      <c r="J559" t="s">
        <v>44</v>
      </c>
      <c r="K559">
        <v>1.73E-4</v>
      </c>
      <c r="L559">
        <v>0</v>
      </c>
      <c r="N559" s="44"/>
      <c r="O559" s="44"/>
    </row>
    <row r="560" spans="1:15" x14ac:dyDescent="0.2">
      <c r="A560" t="s">
        <v>39</v>
      </c>
      <c r="B560" t="s">
        <v>134</v>
      </c>
      <c r="C560" t="s">
        <v>53</v>
      </c>
      <c r="D560" t="s">
        <v>135</v>
      </c>
      <c r="E560">
        <v>22</v>
      </c>
      <c r="F560" t="s">
        <v>51</v>
      </c>
      <c r="G560">
        <v>14</v>
      </c>
      <c r="H560">
        <v>2020</v>
      </c>
      <c r="I560">
        <v>2185.5805843284902</v>
      </c>
      <c r="J560" t="s">
        <v>44</v>
      </c>
      <c r="K560">
        <v>3.0600000000000001E-4</v>
      </c>
      <c r="L560">
        <v>0.66878765880451796</v>
      </c>
      <c r="N560" s="44"/>
      <c r="O560" s="44"/>
    </row>
    <row r="561" spans="1:15" x14ac:dyDescent="0.2">
      <c r="A561" t="s">
        <v>39</v>
      </c>
      <c r="B561" t="s">
        <v>134</v>
      </c>
      <c r="C561" t="s">
        <v>53</v>
      </c>
      <c r="D561" t="s">
        <v>135</v>
      </c>
      <c r="E561">
        <v>22</v>
      </c>
      <c r="F561" t="s">
        <v>74</v>
      </c>
      <c r="G561">
        <v>15</v>
      </c>
      <c r="H561">
        <v>2020</v>
      </c>
      <c r="I561">
        <v>1345.6869714567499</v>
      </c>
      <c r="J561" t="s">
        <v>44</v>
      </c>
      <c r="K561">
        <v>3.0600000000000001E-4</v>
      </c>
      <c r="L561">
        <v>0.41178021326576503</v>
      </c>
      <c r="N561" s="44"/>
      <c r="O561" s="44"/>
    </row>
    <row r="562" spans="1:15" x14ac:dyDescent="0.2">
      <c r="A562" t="s">
        <v>39</v>
      </c>
      <c r="B562" t="s">
        <v>134</v>
      </c>
      <c r="C562" t="s">
        <v>53</v>
      </c>
      <c r="D562" t="s">
        <v>135</v>
      </c>
      <c r="E562">
        <v>22</v>
      </c>
      <c r="F562" t="s">
        <v>54</v>
      </c>
      <c r="G562">
        <v>19</v>
      </c>
      <c r="H562">
        <v>2020</v>
      </c>
      <c r="I562">
        <v>194915.17082278701</v>
      </c>
      <c r="J562" t="s">
        <v>44</v>
      </c>
      <c r="K562">
        <v>7.3999999999999996E-5</v>
      </c>
      <c r="L562">
        <v>14.423722640886201</v>
      </c>
      <c r="N562" s="44"/>
      <c r="O562" s="44"/>
    </row>
    <row r="563" spans="1:15" x14ac:dyDescent="0.2">
      <c r="A563" t="s">
        <v>49</v>
      </c>
      <c r="B563" t="s">
        <v>137</v>
      </c>
      <c r="C563" t="s">
        <v>53</v>
      </c>
      <c r="D563" t="s">
        <v>135</v>
      </c>
      <c r="E563">
        <v>22</v>
      </c>
      <c r="F563" t="s">
        <v>138</v>
      </c>
      <c r="G563">
        <v>24</v>
      </c>
      <c r="H563">
        <v>2020</v>
      </c>
      <c r="I563">
        <v>412.45918612352801</v>
      </c>
      <c r="J563" t="s">
        <v>44</v>
      </c>
      <c r="K563">
        <v>2.63512954734307E-4</v>
      </c>
      <c r="L563">
        <v>0.108688338842718</v>
      </c>
      <c r="N563" s="44"/>
      <c r="O563" s="44"/>
    </row>
    <row r="564" spans="1:15" x14ac:dyDescent="0.2">
      <c r="A564" t="s">
        <v>39</v>
      </c>
      <c r="B564" t="s">
        <v>134</v>
      </c>
      <c r="C564" t="s">
        <v>53</v>
      </c>
      <c r="D564" t="s">
        <v>135</v>
      </c>
      <c r="E564">
        <v>22</v>
      </c>
      <c r="F564" t="s">
        <v>100</v>
      </c>
      <c r="G564">
        <v>32</v>
      </c>
      <c r="H564">
        <v>2020</v>
      </c>
      <c r="I564">
        <v>0</v>
      </c>
      <c r="J564" t="s">
        <v>44</v>
      </c>
      <c r="K564">
        <v>1.73E-4</v>
      </c>
      <c r="L564">
        <v>0</v>
      </c>
      <c r="N564" s="44"/>
      <c r="O564" s="44"/>
    </row>
    <row r="565" spans="1:15" x14ac:dyDescent="0.2">
      <c r="A565" t="s">
        <v>39</v>
      </c>
      <c r="B565" t="s">
        <v>134</v>
      </c>
      <c r="C565" t="s">
        <v>53</v>
      </c>
      <c r="D565" t="s">
        <v>135</v>
      </c>
      <c r="E565">
        <v>22</v>
      </c>
      <c r="F565" t="s">
        <v>102</v>
      </c>
      <c r="G565">
        <v>35</v>
      </c>
      <c r="H565">
        <v>2020</v>
      </c>
      <c r="I565">
        <v>0</v>
      </c>
      <c r="J565" t="s">
        <v>44</v>
      </c>
      <c r="K565">
        <v>7.3999999999999996E-5</v>
      </c>
      <c r="L565">
        <v>0</v>
      </c>
      <c r="N565" s="44"/>
      <c r="O565" s="44"/>
    </row>
    <row r="566" spans="1:15" x14ac:dyDescent="0.2">
      <c r="A566" t="s">
        <v>49</v>
      </c>
      <c r="B566" t="s">
        <v>137</v>
      </c>
      <c r="C566" t="s">
        <v>53</v>
      </c>
      <c r="D566" t="s">
        <v>135</v>
      </c>
      <c r="E566">
        <v>22</v>
      </c>
      <c r="F566" t="s">
        <v>122</v>
      </c>
      <c r="G566">
        <v>52</v>
      </c>
      <c r="H566">
        <v>2020</v>
      </c>
      <c r="I566">
        <v>10217.3703668905</v>
      </c>
      <c r="J566" t="s">
        <v>44</v>
      </c>
      <c r="K566">
        <v>1.12329157951919E-4</v>
      </c>
      <c r="L566">
        <v>1.1477086097957001</v>
      </c>
      <c r="N566" s="44"/>
      <c r="O566" s="44"/>
    </row>
    <row r="567" spans="1:15" x14ac:dyDescent="0.2">
      <c r="A567" t="s">
        <v>49</v>
      </c>
      <c r="B567" t="s">
        <v>76</v>
      </c>
      <c r="C567" t="s">
        <v>53</v>
      </c>
      <c r="D567" t="s">
        <v>139</v>
      </c>
      <c r="E567">
        <v>23</v>
      </c>
      <c r="F567" t="s">
        <v>54</v>
      </c>
      <c r="G567">
        <v>19</v>
      </c>
      <c r="H567">
        <v>2020</v>
      </c>
      <c r="I567">
        <v>0</v>
      </c>
      <c r="J567" t="s">
        <v>44</v>
      </c>
      <c r="K567">
        <v>7.3999999999999996E-5</v>
      </c>
      <c r="L567">
        <v>0</v>
      </c>
      <c r="N567" s="44"/>
      <c r="O567" s="44"/>
    </row>
    <row r="568" spans="1:15" x14ac:dyDescent="0.2">
      <c r="A568" t="s">
        <v>81</v>
      </c>
      <c r="B568" t="s">
        <v>140</v>
      </c>
      <c r="C568" t="s">
        <v>53</v>
      </c>
      <c r="D568" t="s">
        <v>141</v>
      </c>
      <c r="E568">
        <v>24</v>
      </c>
      <c r="F568" t="s">
        <v>128</v>
      </c>
      <c r="G568">
        <v>21</v>
      </c>
      <c r="H568">
        <v>2020</v>
      </c>
      <c r="I568">
        <v>1340568.33780014</v>
      </c>
      <c r="J568" t="s">
        <v>142</v>
      </c>
      <c r="K568">
        <v>1.2237279842284599E-6</v>
      </c>
      <c r="L568">
        <v>1.64049098973666</v>
      </c>
      <c r="N568" s="44"/>
      <c r="O568" s="44"/>
    </row>
    <row r="569" spans="1:15" x14ac:dyDescent="0.2">
      <c r="A569" t="s">
        <v>81</v>
      </c>
      <c r="B569" t="s">
        <v>458</v>
      </c>
      <c r="C569" t="s">
        <v>53</v>
      </c>
      <c r="D569" t="s">
        <v>459</v>
      </c>
      <c r="E569">
        <v>25</v>
      </c>
      <c r="F569" t="s">
        <v>128</v>
      </c>
      <c r="G569">
        <v>21</v>
      </c>
      <c r="H569">
        <v>2020</v>
      </c>
      <c r="I569">
        <v>1.0027397260274</v>
      </c>
      <c r="J569" t="s">
        <v>129</v>
      </c>
      <c r="K569">
        <v>0</v>
      </c>
      <c r="L569">
        <v>0</v>
      </c>
      <c r="N569" s="44"/>
      <c r="O569" s="44"/>
    </row>
    <row r="570" spans="1:15" x14ac:dyDescent="0.2">
      <c r="A570" t="s">
        <v>49</v>
      </c>
      <c r="B570" t="s">
        <v>76</v>
      </c>
      <c r="C570" t="s">
        <v>53</v>
      </c>
      <c r="D570" t="s">
        <v>143</v>
      </c>
      <c r="E570">
        <v>26</v>
      </c>
      <c r="F570" t="s">
        <v>74</v>
      </c>
      <c r="G570">
        <v>15</v>
      </c>
      <c r="H570">
        <v>2020</v>
      </c>
      <c r="I570">
        <v>21658.543799546602</v>
      </c>
      <c r="J570" t="s">
        <v>44</v>
      </c>
      <c r="K570">
        <v>7.9512751553869904E-4</v>
      </c>
      <c r="L570">
        <v>17.221304121519601</v>
      </c>
      <c r="N570" s="44"/>
      <c r="O570" s="44"/>
    </row>
    <row r="571" spans="1:15" x14ac:dyDescent="0.2">
      <c r="A571" t="s">
        <v>49</v>
      </c>
      <c r="B571" t="s">
        <v>76</v>
      </c>
      <c r="C571" t="s">
        <v>53</v>
      </c>
      <c r="D571" t="s">
        <v>143</v>
      </c>
      <c r="E571">
        <v>26</v>
      </c>
      <c r="F571" t="s">
        <v>54</v>
      </c>
      <c r="G571">
        <v>19</v>
      </c>
      <c r="H571">
        <v>2020</v>
      </c>
      <c r="I571">
        <v>110654.767099163</v>
      </c>
      <c r="J571" t="s">
        <v>44</v>
      </c>
      <c r="K571">
        <v>1.5818499558048E-4</v>
      </c>
      <c r="L571">
        <v>17.5039238445401</v>
      </c>
      <c r="N571" s="44"/>
      <c r="O571" s="44"/>
    </row>
    <row r="572" spans="1:15" x14ac:dyDescent="0.2">
      <c r="A572" t="s">
        <v>52</v>
      </c>
      <c r="B572" t="s">
        <v>145</v>
      </c>
      <c r="C572" t="s">
        <v>53</v>
      </c>
      <c r="D572" t="s">
        <v>146</v>
      </c>
      <c r="E572">
        <v>29</v>
      </c>
      <c r="F572" t="s">
        <v>43</v>
      </c>
      <c r="G572">
        <v>5</v>
      </c>
      <c r="H572">
        <v>2020</v>
      </c>
      <c r="I572">
        <v>54191.602486911499</v>
      </c>
      <c r="J572" t="s">
        <v>44</v>
      </c>
      <c r="K572">
        <v>5.13E-4</v>
      </c>
      <c r="L572">
        <v>27.800292075785599</v>
      </c>
      <c r="N572" s="44"/>
      <c r="O572" s="44"/>
    </row>
    <row r="573" spans="1:15" x14ac:dyDescent="0.2">
      <c r="A573" t="s">
        <v>52</v>
      </c>
      <c r="B573" t="s">
        <v>145</v>
      </c>
      <c r="C573" t="s">
        <v>53</v>
      </c>
      <c r="D573" t="s">
        <v>146</v>
      </c>
      <c r="E573">
        <v>29</v>
      </c>
      <c r="F573" t="s">
        <v>47</v>
      </c>
      <c r="G573">
        <v>7</v>
      </c>
      <c r="H573">
        <v>2020</v>
      </c>
      <c r="I573">
        <v>14733.114555848801</v>
      </c>
      <c r="J573" t="s">
        <v>44</v>
      </c>
      <c r="K573">
        <v>1.73E-4</v>
      </c>
      <c r="L573">
        <v>2.5488288181618399</v>
      </c>
      <c r="N573" s="44"/>
      <c r="O573" s="44"/>
    </row>
    <row r="574" spans="1:15" x14ac:dyDescent="0.2">
      <c r="A574" t="s">
        <v>52</v>
      </c>
      <c r="B574" t="s">
        <v>145</v>
      </c>
      <c r="C574" t="s">
        <v>53</v>
      </c>
      <c r="D574" t="s">
        <v>146</v>
      </c>
      <c r="E574">
        <v>29</v>
      </c>
      <c r="F574" t="s">
        <v>48</v>
      </c>
      <c r="G574">
        <v>8</v>
      </c>
      <c r="H574">
        <v>2020</v>
      </c>
      <c r="I574" s="67"/>
      <c r="J574" t="s">
        <v>44</v>
      </c>
      <c r="K574" s="67"/>
      <c r="L574">
        <v>0</v>
      </c>
      <c r="M574" s="68" t="s">
        <v>147</v>
      </c>
      <c r="N574" s="44"/>
      <c r="O574" s="44"/>
    </row>
    <row r="575" spans="1:15" x14ac:dyDescent="0.2">
      <c r="A575" t="s">
        <v>52</v>
      </c>
      <c r="B575" t="s">
        <v>145</v>
      </c>
      <c r="C575" t="s">
        <v>53</v>
      </c>
      <c r="D575" t="s">
        <v>146</v>
      </c>
      <c r="E575">
        <v>29</v>
      </c>
      <c r="F575" t="s">
        <v>79</v>
      </c>
      <c r="G575">
        <v>9</v>
      </c>
      <c r="H575">
        <v>2020</v>
      </c>
      <c r="I575">
        <v>4.7879669906900499</v>
      </c>
      <c r="J575" t="s">
        <v>44</v>
      </c>
      <c r="K575">
        <v>7.3999999999999996E-5</v>
      </c>
      <c r="L575">
        <v>3.5430955731106402E-4</v>
      </c>
      <c r="N575" s="44"/>
      <c r="O575" s="44"/>
    </row>
    <row r="576" spans="1:15" x14ac:dyDescent="0.2">
      <c r="A576" t="s">
        <v>52</v>
      </c>
      <c r="B576" t="s">
        <v>145</v>
      </c>
      <c r="C576" t="s">
        <v>53</v>
      </c>
      <c r="D576" t="s">
        <v>146</v>
      </c>
      <c r="E576">
        <v>29</v>
      </c>
      <c r="F576" t="s">
        <v>84</v>
      </c>
      <c r="G576">
        <v>11</v>
      </c>
      <c r="H576">
        <v>2020</v>
      </c>
      <c r="I576">
        <v>18.482849160693299</v>
      </c>
      <c r="J576" t="s">
        <v>44</v>
      </c>
      <c r="K576">
        <v>7.3999999999999996E-5</v>
      </c>
      <c r="L576">
        <v>1.3677308378912999E-3</v>
      </c>
      <c r="N576" s="44"/>
      <c r="O576" s="44"/>
    </row>
    <row r="577" spans="1:15" x14ac:dyDescent="0.2">
      <c r="A577" t="s">
        <v>52</v>
      </c>
      <c r="B577" t="s">
        <v>145</v>
      </c>
      <c r="C577" t="s">
        <v>53</v>
      </c>
      <c r="D577" t="s">
        <v>146</v>
      </c>
      <c r="E577">
        <v>29</v>
      </c>
      <c r="F577" t="s">
        <v>51</v>
      </c>
      <c r="G577">
        <v>14</v>
      </c>
      <c r="H577">
        <v>2020</v>
      </c>
      <c r="I577">
        <v>10698.9579077004</v>
      </c>
      <c r="J577" t="s">
        <v>44</v>
      </c>
      <c r="K577">
        <v>5.13E-4</v>
      </c>
      <c r="L577">
        <v>5.4885654066502996</v>
      </c>
      <c r="N577" s="44"/>
      <c r="O577" s="44"/>
    </row>
    <row r="578" spans="1:15" x14ac:dyDescent="0.2">
      <c r="A578" t="s">
        <v>52</v>
      </c>
      <c r="B578" t="s">
        <v>145</v>
      </c>
      <c r="C578" t="s">
        <v>53</v>
      </c>
      <c r="D578" t="s">
        <v>146</v>
      </c>
      <c r="E578">
        <v>29</v>
      </c>
      <c r="F578" t="s">
        <v>74</v>
      </c>
      <c r="G578">
        <v>15</v>
      </c>
      <c r="H578">
        <v>2020</v>
      </c>
      <c r="I578">
        <v>2274.6191136601201</v>
      </c>
      <c r="J578" t="s">
        <v>44</v>
      </c>
      <c r="K578">
        <v>5.13E-4</v>
      </c>
      <c r="L578">
        <v>1.16687960530764</v>
      </c>
      <c r="N578" s="44"/>
      <c r="O578" s="44"/>
    </row>
    <row r="579" spans="1:15" x14ac:dyDescent="0.2">
      <c r="A579" t="s">
        <v>52</v>
      </c>
      <c r="B579" t="s">
        <v>145</v>
      </c>
      <c r="C579" t="s">
        <v>53</v>
      </c>
      <c r="D579" t="s">
        <v>146</v>
      </c>
      <c r="E579">
        <v>29</v>
      </c>
      <c r="F579" t="s">
        <v>98</v>
      </c>
      <c r="G579">
        <v>16</v>
      </c>
      <c r="H579">
        <v>2020</v>
      </c>
      <c r="I579">
        <v>27243.719462470999</v>
      </c>
      <c r="J579" t="s">
        <v>44</v>
      </c>
      <c r="K579">
        <v>7.3999999999999996E-5</v>
      </c>
      <c r="L579">
        <v>2.0160352402228501</v>
      </c>
      <c r="N579" s="44"/>
      <c r="O579" s="44"/>
    </row>
    <row r="580" spans="1:15" x14ac:dyDescent="0.2">
      <c r="A580" t="s">
        <v>52</v>
      </c>
      <c r="B580" t="s">
        <v>145</v>
      </c>
      <c r="C580" t="s">
        <v>53</v>
      </c>
      <c r="D580" t="s">
        <v>146</v>
      </c>
      <c r="E580">
        <v>29</v>
      </c>
      <c r="F580" t="s">
        <v>54</v>
      </c>
      <c r="G580">
        <v>19</v>
      </c>
      <c r="H580">
        <v>2020</v>
      </c>
      <c r="I580">
        <v>134027.62051726799</v>
      </c>
      <c r="J580" t="s">
        <v>44</v>
      </c>
      <c r="K580">
        <v>7.3999999999999996E-5</v>
      </c>
      <c r="L580">
        <v>9.9180439182778297</v>
      </c>
      <c r="N580" s="44"/>
      <c r="O580" s="44"/>
    </row>
    <row r="581" spans="1:15" x14ac:dyDescent="0.2">
      <c r="A581" t="s">
        <v>52</v>
      </c>
      <c r="B581" t="s">
        <v>145</v>
      </c>
      <c r="C581" t="s">
        <v>53</v>
      </c>
      <c r="D581" t="s">
        <v>146</v>
      </c>
      <c r="E581">
        <v>29</v>
      </c>
      <c r="F581" t="s">
        <v>111</v>
      </c>
      <c r="G581">
        <v>26</v>
      </c>
      <c r="H581">
        <v>2020</v>
      </c>
      <c r="I581" s="67"/>
      <c r="J581" t="s">
        <v>44</v>
      </c>
      <c r="K581" s="67"/>
      <c r="L581">
        <v>0</v>
      </c>
      <c r="M581" s="68" t="s">
        <v>147</v>
      </c>
      <c r="N581" s="44"/>
      <c r="O581" s="44"/>
    </row>
    <row r="582" spans="1:15" x14ac:dyDescent="0.2">
      <c r="A582" t="s">
        <v>52</v>
      </c>
      <c r="B582" t="s">
        <v>145</v>
      </c>
      <c r="C582" t="s">
        <v>53</v>
      </c>
      <c r="D582" t="s">
        <v>146</v>
      </c>
      <c r="E582">
        <v>29</v>
      </c>
      <c r="F582" t="s">
        <v>99</v>
      </c>
      <c r="G582">
        <v>31</v>
      </c>
      <c r="H582">
        <v>2020</v>
      </c>
      <c r="I582" s="67">
        <v>693.8852188326</v>
      </c>
      <c r="J582" t="s">
        <v>44</v>
      </c>
      <c r="K582" s="67">
        <v>5.13E-4</v>
      </c>
      <c r="L582">
        <v>0.35596311726112401</v>
      </c>
      <c r="M582" s="68" t="s">
        <v>147</v>
      </c>
      <c r="N582" s="44"/>
      <c r="O582" s="44"/>
    </row>
    <row r="583" spans="1:15" x14ac:dyDescent="0.2">
      <c r="A583" t="s">
        <v>52</v>
      </c>
      <c r="B583" t="s">
        <v>145</v>
      </c>
      <c r="C583" t="s">
        <v>53</v>
      </c>
      <c r="D583" t="s">
        <v>146</v>
      </c>
      <c r="E583">
        <v>29</v>
      </c>
      <c r="F583" t="s">
        <v>100</v>
      </c>
      <c r="G583">
        <v>32</v>
      </c>
      <c r="H583">
        <v>2020</v>
      </c>
      <c r="I583">
        <v>0</v>
      </c>
      <c r="J583" t="s">
        <v>44</v>
      </c>
      <c r="K583">
        <v>1.73E-4</v>
      </c>
      <c r="L583">
        <v>0</v>
      </c>
      <c r="N583" s="44"/>
      <c r="O583" s="44"/>
    </row>
    <row r="584" spans="1:15" x14ac:dyDescent="0.2">
      <c r="A584" t="s">
        <v>52</v>
      </c>
      <c r="B584" t="s">
        <v>145</v>
      </c>
      <c r="C584" t="s">
        <v>53</v>
      </c>
      <c r="D584" t="s">
        <v>146</v>
      </c>
      <c r="E584">
        <v>29</v>
      </c>
      <c r="F584" t="s">
        <v>102</v>
      </c>
      <c r="G584">
        <v>35</v>
      </c>
      <c r="H584">
        <v>2020</v>
      </c>
      <c r="I584">
        <v>0</v>
      </c>
      <c r="J584" t="s">
        <v>44</v>
      </c>
      <c r="K584">
        <v>7.3999999999999996E-5</v>
      </c>
      <c r="L584">
        <v>0</v>
      </c>
      <c r="N584" s="44"/>
      <c r="O584" s="44"/>
    </row>
    <row r="585" spans="1:15" x14ac:dyDescent="0.2">
      <c r="A585" t="s">
        <v>52</v>
      </c>
      <c r="B585" t="s">
        <v>145</v>
      </c>
      <c r="C585" t="s">
        <v>53</v>
      </c>
      <c r="D585" t="s">
        <v>146</v>
      </c>
      <c r="E585">
        <v>29</v>
      </c>
      <c r="F585" t="s">
        <v>103</v>
      </c>
      <c r="G585">
        <v>39</v>
      </c>
      <c r="H585">
        <v>2020</v>
      </c>
      <c r="I585">
        <v>18173.7050881662</v>
      </c>
      <c r="J585" t="s">
        <v>44</v>
      </c>
      <c r="K585">
        <v>1.09461820861189E-4</v>
      </c>
      <c r="L585">
        <v>1.98932685074493</v>
      </c>
      <c r="N585" s="44"/>
      <c r="O585" s="44"/>
    </row>
    <row r="586" spans="1:15" x14ac:dyDescent="0.2">
      <c r="A586" t="s">
        <v>52</v>
      </c>
      <c r="B586" t="s">
        <v>145</v>
      </c>
      <c r="C586" t="s">
        <v>53</v>
      </c>
      <c r="D586" t="s">
        <v>146</v>
      </c>
      <c r="E586">
        <v>29</v>
      </c>
      <c r="F586" t="s">
        <v>149</v>
      </c>
      <c r="G586">
        <v>66</v>
      </c>
      <c r="H586">
        <v>2020</v>
      </c>
      <c r="I586" s="67">
        <v>4301.0456255704203</v>
      </c>
      <c r="J586" t="s">
        <v>44</v>
      </c>
      <c r="K586" s="67">
        <v>5.13E-4</v>
      </c>
      <c r="L586">
        <v>2.2064364059176298</v>
      </c>
      <c r="M586" s="68" t="s">
        <v>147</v>
      </c>
      <c r="N586" s="44"/>
      <c r="O586" s="44"/>
    </row>
    <row r="587" spans="1:15" x14ac:dyDescent="0.2">
      <c r="A587" t="s">
        <v>52</v>
      </c>
      <c r="B587" t="s">
        <v>145</v>
      </c>
      <c r="C587" t="s">
        <v>53</v>
      </c>
      <c r="D587" t="s">
        <v>146</v>
      </c>
      <c r="E587">
        <v>29</v>
      </c>
      <c r="F587" t="s">
        <v>150</v>
      </c>
      <c r="G587">
        <v>253</v>
      </c>
      <c r="H587">
        <v>2020</v>
      </c>
      <c r="I587">
        <v>67488.600926355895</v>
      </c>
      <c r="J587" t="s">
        <v>44</v>
      </c>
      <c r="K587">
        <v>1.09461820861189E-4</v>
      </c>
      <c r="L587">
        <v>7.3874251447730401</v>
      </c>
      <c r="N587" s="44"/>
      <c r="O587" s="44"/>
    </row>
    <row r="588" spans="1:15" x14ac:dyDescent="0.2">
      <c r="A588" t="s">
        <v>49</v>
      </c>
      <c r="B588" t="s">
        <v>137</v>
      </c>
      <c r="C588" t="s">
        <v>53</v>
      </c>
      <c r="D588" t="s">
        <v>151</v>
      </c>
      <c r="E588">
        <v>33</v>
      </c>
      <c r="F588" t="s">
        <v>43</v>
      </c>
      <c r="G588">
        <v>5</v>
      </c>
      <c r="H588">
        <v>2020</v>
      </c>
      <c r="I588" s="67">
        <v>1.1947160955468401</v>
      </c>
      <c r="J588" t="s">
        <v>44</v>
      </c>
      <c r="K588" s="67">
        <v>3.5925110754689802E-5</v>
      </c>
      <c r="L588">
        <v>4.2920308052930802E-5</v>
      </c>
      <c r="M588" s="68" t="s">
        <v>147</v>
      </c>
      <c r="N588" s="44"/>
      <c r="O588" s="44"/>
    </row>
    <row r="589" spans="1:15" x14ac:dyDescent="0.2">
      <c r="A589" t="s">
        <v>49</v>
      </c>
      <c r="B589" t="s">
        <v>137</v>
      </c>
      <c r="C589" t="s">
        <v>53</v>
      </c>
      <c r="D589" t="s">
        <v>151</v>
      </c>
      <c r="E589">
        <v>33</v>
      </c>
      <c r="F589" t="s">
        <v>47</v>
      </c>
      <c r="G589">
        <v>7</v>
      </c>
      <c r="H589">
        <v>2020</v>
      </c>
      <c r="I589">
        <v>8261.3613133934705</v>
      </c>
      <c r="J589" t="s">
        <v>44</v>
      </c>
      <c r="K589">
        <v>7.0870441936230698E-5</v>
      </c>
      <c r="L589">
        <v>0.58548632727507499</v>
      </c>
      <c r="N589" s="44"/>
      <c r="O589" s="44"/>
    </row>
    <row r="590" spans="1:15" x14ac:dyDescent="0.2">
      <c r="A590" t="s">
        <v>49</v>
      </c>
      <c r="B590" t="s">
        <v>137</v>
      </c>
      <c r="C590" t="s">
        <v>53</v>
      </c>
      <c r="D590" t="s">
        <v>151</v>
      </c>
      <c r="E590">
        <v>33</v>
      </c>
      <c r="F590" t="s">
        <v>48</v>
      </c>
      <c r="G590">
        <v>8</v>
      </c>
      <c r="H590">
        <v>2020</v>
      </c>
      <c r="I590">
        <v>0</v>
      </c>
      <c r="J590" t="s">
        <v>44</v>
      </c>
      <c r="K590">
        <v>1.73E-4</v>
      </c>
      <c r="L590">
        <v>0</v>
      </c>
      <c r="N590" s="44"/>
      <c r="O590" s="44"/>
    </row>
    <row r="591" spans="1:15" x14ac:dyDescent="0.2">
      <c r="A591" t="s">
        <v>49</v>
      </c>
      <c r="B591" t="s">
        <v>137</v>
      </c>
      <c r="C591" t="s">
        <v>53</v>
      </c>
      <c r="D591" t="s">
        <v>151</v>
      </c>
      <c r="E591">
        <v>33</v>
      </c>
      <c r="F591" t="s">
        <v>51</v>
      </c>
      <c r="G591">
        <v>14</v>
      </c>
      <c r="H591">
        <v>2020</v>
      </c>
      <c r="I591" s="67">
        <v>91.029675593873904</v>
      </c>
      <c r="J591" t="s">
        <v>44</v>
      </c>
      <c r="K591" s="67">
        <v>4.9934743066220395E-4</v>
      </c>
      <c r="L591">
        <v>4.5455434621814901E-2</v>
      </c>
      <c r="M591" s="68" t="s">
        <v>147</v>
      </c>
      <c r="N591" s="44"/>
      <c r="O591" s="44"/>
    </row>
    <row r="592" spans="1:15" x14ac:dyDescent="0.2">
      <c r="A592" t="s">
        <v>49</v>
      </c>
      <c r="B592" t="s">
        <v>137</v>
      </c>
      <c r="C592" t="s">
        <v>53</v>
      </c>
      <c r="D592" t="s">
        <v>151</v>
      </c>
      <c r="E592">
        <v>33</v>
      </c>
      <c r="F592" t="s">
        <v>74</v>
      </c>
      <c r="G592">
        <v>15</v>
      </c>
      <c r="H592">
        <v>2020</v>
      </c>
      <c r="I592" s="67">
        <v>25.734440454628299</v>
      </c>
      <c r="J592" t="s">
        <v>44</v>
      </c>
      <c r="K592" s="67">
        <v>3.0941318532451601E-4</v>
      </c>
      <c r="L592">
        <v>7.9625751936106305E-3</v>
      </c>
      <c r="M592" s="68" t="s">
        <v>147</v>
      </c>
      <c r="N592" s="44"/>
      <c r="O592" s="44"/>
    </row>
    <row r="593" spans="1:15" x14ac:dyDescent="0.2">
      <c r="A593" t="s">
        <v>49</v>
      </c>
      <c r="B593" t="s">
        <v>137</v>
      </c>
      <c r="C593" t="s">
        <v>53</v>
      </c>
      <c r="D593" t="s">
        <v>151</v>
      </c>
      <c r="E593">
        <v>33</v>
      </c>
      <c r="F593" t="s">
        <v>98</v>
      </c>
      <c r="G593">
        <v>16</v>
      </c>
      <c r="H593">
        <v>2020</v>
      </c>
      <c r="I593">
        <v>0</v>
      </c>
      <c r="J593" t="s">
        <v>44</v>
      </c>
      <c r="K593">
        <v>8.8999999999999995E-5</v>
      </c>
      <c r="L593">
        <v>0</v>
      </c>
      <c r="N593" s="44"/>
      <c r="O593" s="44"/>
    </row>
    <row r="594" spans="1:15" x14ac:dyDescent="0.2">
      <c r="A594" t="s">
        <v>49</v>
      </c>
      <c r="B594" t="s">
        <v>137</v>
      </c>
      <c r="C594" t="s">
        <v>53</v>
      </c>
      <c r="D594" t="s">
        <v>151</v>
      </c>
      <c r="E594">
        <v>33</v>
      </c>
      <c r="F594" t="s">
        <v>54</v>
      </c>
      <c r="G594">
        <v>19</v>
      </c>
      <c r="H594">
        <v>2020</v>
      </c>
      <c r="I594">
        <v>666278.838615046</v>
      </c>
      <c r="J594" t="s">
        <v>44</v>
      </c>
      <c r="K594">
        <v>2.64741194898573E-5</v>
      </c>
      <c r="L594">
        <v>17.639145587058099</v>
      </c>
      <c r="N594" s="44"/>
      <c r="O594" s="44"/>
    </row>
    <row r="595" spans="1:15" x14ac:dyDescent="0.2">
      <c r="A595" t="s">
        <v>49</v>
      </c>
      <c r="B595" t="s">
        <v>137</v>
      </c>
      <c r="C595" t="s">
        <v>53</v>
      </c>
      <c r="D595" t="s">
        <v>151</v>
      </c>
      <c r="E595">
        <v>33</v>
      </c>
      <c r="F595" t="s">
        <v>138</v>
      </c>
      <c r="G595">
        <v>24</v>
      </c>
      <c r="H595">
        <v>2020</v>
      </c>
      <c r="I595">
        <v>48532.625192519903</v>
      </c>
      <c r="J595" t="s">
        <v>44</v>
      </c>
      <c r="K595">
        <v>2.63512954734307E-4</v>
      </c>
      <c r="L595">
        <v>12.7889754654936</v>
      </c>
      <c r="N595" s="44"/>
      <c r="O595" s="44"/>
    </row>
    <row r="596" spans="1:15" x14ac:dyDescent="0.2">
      <c r="A596" t="s">
        <v>49</v>
      </c>
      <c r="B596" t="s">
        <v>137</v>
      </c>
      <c r="C596" t="s">
        <v>53</v>
      </c>
      <c r="D596" t="s">
        <v>151</v>
      </c>
      <c r="E596">
        <v>33</v>
      </c>
      <c r="F596" t="s">
        <v>153</v>
      </c>
      <c r="G596">
        <v>25</v>
      </c>
      <c r="H596">
        <v>2020</v>
      </c>
      <c r="I596">
        <v>13302.597296258</v>
      </c>
      <c r="J596" t="s">
        <v>44</v>
      </c>
      <c r="K596">
        <v>2.63512954734307E-4</v>
      </c>
      <c r="L596">
        <v>3.5054067191775502</v>
      </c>
      <c r="N596" s="44"/>
      <c r="O596" s="44"/>
    </row>
    <row r="597" spans="1:15" x14ac:dyDescent="0.2">
      <c r="A597" t="s">
        <v>49</v>
      </c>
      <c r="B597" t="s">
        <v>137</v>
      </c>
      <c r="C597" t="s">
        <v>53</v>
      </c>
      <c r="D597" t="s">
        <v>151</v>
      </c>
      <c r="E597">
        <v>33</v>
      </c>
      <c r="F597" t="s">
        <v>111</v>
      </c>
      <c r="G597">
        <v>26</v>
      </c>
      <c r="H597">
        <v>2020</v>
      </c>
      <c r="I597">
        <v>0</v>
      </c>
      <c r="J597" t="s">
        <v>44</v>
      </c>
      <c r="K597">
        <v>8.8999999999999995E-5</v>
      </c>
      <c r="L597">
        <v>0</v>
      </c>
      <c r="N597" s="44"/>
      <c r="O597" s="44"/>
    </row>
    <row r="598" spans="1:15" x14ac:dyDescent="0.2">
      <c r="A598" t="s">
        <v>49</v>
      </c>
      <c r="B598" t="s">
        <v>137</v>
      </c>
      <c r="C598" t="s">
        <v>53</v>
      </c>
      <c r="D598" t="s">
        <v>151</v>
      </c>
      <c r="E598">
        <v>33</v>
      </c>
      <c r="F598" t="s">
        <v>154</v>
      </c>
      <c r="G598">
        <v>27</v>
      </c>
      <c r="H598">
        <v>2020</v>
      </c>
      <c r="I598">
        <v>0</v>
      </c>
      <c r="J598" t="s">
        <v>44</v>
      </c>
      <c r="K598">
        <v>0</v>
      </c>
      <c r="L598">
        <v>0</v>
      </c>
      <c r="N598" s="44"/>
      <c r="O598" s="44"/>
    </row>
    <row r="599" spans="1:15" x14ac:dyDescent="0.2">
      <c r="A599" t="s">
        <v>49</v>
      </c>
      <c r="B599" t="s">
        <v>137</v>
      </c>
      <c r="C599" t="s">
        <v>53</v>
      </c>
      <c r="D599" t="s">
        <v>151</v>
      </c>
      <c r="E599">
        <v>33</v>
      </c>
      <c r="F599" t="s">
        <v>99</v>
      </c>
      <c r="G599">
        <v>31</v>
      </c>
      <c r="H599">
        <v>2020</v>
      </c>
      <c r="I599" s="67">
        <v>0</v>
      </c>
      <c r="J599" t="s">
        <v>44</v>
      </c>
      <c r="K599" s="67">
        <v>0</v>
      </c>
      <c r="L599">
        <v>0</v>
      </c>
      <c r="M599" s="68" t="s">
        <v>147</v>
      </c>
      <c r="N599" s="44"/>
      <c r="O599" s="44"/>
    </row>
    <row r="600" spans="1:15" x14ac:dyDescent="0.2">
      <c r="A600" t="s">
        <v>49</v>
      </c>
      <c r="B600" t="s">
        <v>137</v>
      </c>
      <c r="C600" t="s">
        <v>53</v>
      </c>
      <c r="D600" t="s">
        <v>151</v>
      </c>
      <c r="E600">
        <v>33</v>
      </c>
      <c r="F600" t="s">
        <v>57</v>
      </c>
      <c r="G600">
        <v>34</v>
      </c>
      <c r="H600">
        <v>2020</v>
      </c>
      <c r="I600" s="67">
        <v>4816.7330859334497</v>
      </c>
      <c r="J600" t="s">
        <v>44</v>
      </c>
      <c r="K600" s="67">
        <v>9.0198484850990201E-5</v>
      </c>
      <c r="L600">
        <v>0.43446202628283198</v>
      </c>
      <c r="M600" s="68" t="s">
        <v>147</v>
      </c>
      <c r="N600" s="44"/>
      <c r="O600" s="44"/>
    </row>
    <row r="601" spans="1:15" x14ac:dyDescent="0.2">
      <c r="A601" t="s">
        <v>49</v>
      </c>
      <c r="B601" t="s">
        <v>137</v>
      </c>
      <c r="C601" t="s">
        <v>53</v>
      </c>
      <c r="D601" t="s">
        <v>151</v>
      </c>
      <c r="E601">
        <v>33</v>
      </c>
      <c r="F601" t="s">
        <v>103</v>
      </c>
      <c r="G601">
        <v>39</v>
      </c>
      <c r="H601">
        <v>2020</v>
      </c>
      <c r="I601" s="67">
        <v>190917.39713086199</v>
      </c>
      <c r="J601" t="s">
        <v>44</v>
      </c>
      <c r="K601" s="67">
        <v>5.7783648277006897E-5</v>
      </c>
      <c r="L601">
        <v>11.0319037257714</v>
      </c>
      <c r="M601" s="68" t="s">
        <v>147</v>
      </c>
      <c r="N601" s="44"/>
      <c r="O601" s="44"/>
    </row>
    <row r="602" spans="1:15" x14ac:dyDescent="0.2">
      <c r="A602" t="s">
        <v>49</v>
      </c>
      <c r="B602" t="s">
        <v>137</v>
      </c>
      <c r="C602" t="s">
        <v>53</v>
      </c>
      <c r="D602" t="s">
        <v>151</v>
      </c>
      <c r="E602">
        <v>33</v>
      </c>
      <c r="F602" t="s">
        <v>156</v>
      </c>
      <c r="G602">
        <v>40</v>
      </c>
      <c r="H602">
        <v>2020</v>
      </c>
      <c r="I602">
        <v>0</v>
      </c>
      <c r="J602" t="s">
        <v>44</v>
      </c>
      <c r="K602">
        <v>0</v>
      </c>
      <c r="L602">
        <v>0</v>
      </c>
      <c r="N602" s="44"/>
      <c r="O602" s="44"/>
    </row>
    <row r="603" spans="1:15" x14ac:dyDescent="0.2">
      <c r="A603" t="s">
        <v>49</v>
      </c>
      <c r="B603" t="s">
        <v>137</v>
      </c>
      <c r="C603" t="s">
        <v>53</v>
      </c>
      <c r="D603" t="s">
        <v>151</v>
      </c>
      <c r="E603">
        <v>33</v>
      </c>
      <c r="F603" t="s">
        <v>122</v>
      </c>
      <c r="G603">
        <v>52</v>
      </c>
      <c r="H603">
        <v>2020</v>
      </c>
      <c r="I603">
        <v>90944.239646997303</v>
      </c>
      <c r="J603" t="s">
        <v>44</v>
      </c>
      <c r="K603">
        <v>1.12329157951919E-4</v>
      </c>
      <c r="L603">
        <v>10.2156898601247</v>
      </c>
      <c r="N603" s="44"/>
      <c r="O603" s="44"/>
    </row>
    <row r="604" spans="1:15" x14ac:dyDescent="0.2">
      <c r="A604" t="s">
        <v>49</v>
      </c>
      <c r="B604" t="s">
        <v>137</v>
      </c>
      <c r="C604" t="s">
        <v>53</v>
      </c>
      <c r="D604" t="s">
        <v>151</v>
      </c>
      <c r="E604">
        <v>33</v>
      </c>
      <c r="F604" t="s">
        <v>157</v>
      </c>
      <c r="G604">
        <v>56</v>
      </c>
      <c r="H604">
        <v>2020</v>
      </c>
      <c r="I604">
        <v>0</v>
      </c>
      <c r="J604" t="s">
        <v>44</v>
      </c>
      <c r="K604">
        <v>1.8000000000000001E-4</v>
      </c>
      <c r="L604">
        <v>0</v>
      </c>
      <c r="N604" s="44"/>
      <c r="O604" s="44"/>
    </row>
    <row r="605" spans="1:15" x14ac:dyDescent="0.2">
      <c r="A605" t="s">
        <v>49</v>
      </c>
      <c r="B605" t="s">
        <v>137</v>
      </c>
      <c r="C605" t="s">
        <v>53</v>
      </c>
      <c r="D605" t="s">
        <v>151</v>
      </c>
      <c r="E605">
        <v>33</v>
      </c>
      <c r="F605" t="s">
        <v>158</v>
      </c>
      <c r="G605">
        <v>58</v>
      </c>
      <c r="H605">
        <v>2020</v>
      </c>
      <c r="I605" s="67">
        <v>0</v>
      </c>
      <c r="J605" t="s">
        <v>44</v>
      </c>
      <c r="K605" s="67">
        <v>0</v>
      </c>
      <c r="L605">
        <v>0</v>
      </c>
      <c r="M605" s="68" t="s">
        <v>147</v>
      </c>
      <c r="N605" s="44"/>
      <c r="O605" s="44"/>
    </row>
    <row r="606" spans="1:15" x14ac:dyDescent="0.2">
      <c r="A606" t="s">
        <v>49</v>
      </c>
      <c r="B606" t="s">
        <v>137</v>
      </c>
      <c r="C606" t="s">
        <v>53</v>
      </c>
      <c r="D606" t="s">
        <v>151</v>
      </c>
      <c r="E606">
        <v>33</v>
      </c>
      <c r="F606" t="s">
        <v>159</v>
      </c>
      <c r="G606">
        <v>61</v>
      </c>
      <c r="H606">
        <v>2020</v>
      </c>
      <c r="I606" s="67">
        <v>27.393757087492101</v>
      </c>
      <c r="J606" t="s">
        <v>44</v>
      </c>
      <c r="K606" s="67">
        <v>4.8151231954582298E-4</v>
      </c>
      <c r="L606">
        <v>1.31904315162731E-2</v>
      </c>
      <c r="M606" s="68" t="s">
        <v>147</v>
      </c>
      <c r="N606" s="44"/>
      <c r="O606" s="44"/>
    </row>
    <row r="607" spans="1:15" x14ac:dyDescent="0.2">
      <c r="A607" t="s">
        <v>49</v>
      </c>
      <c r="B607" t="s">
        <v>137</v>
      </c>
      <c r="C607" t="s">
        <v>53</v>
      </c>
      <c r="D607" t="s">
        <v>151</v>
      </c>
      <c r="E607">
        <v>33</v>
      </c>
      <c r="F607" t="s">
        <v>160</v>
      </c>
      <c r="G607">
        <v>67</v>
      </c>
      <c r="H607">
        <v>2020</v>
      </c>
      <c r="I607" s="67">
        <v>7170.4096933783103</v>
      </c>
      <c r="J607" t="s">
        <v>44</v>
      </c>
      <c r="K607" s="67">
        <v>1.2884732442536E-4</v>
      </c>
      <c r="L607">
        <v>0.92388810402546095</v>
      </c>
      <c r="M607" s="68" t="s">
        <v>147</v>
      </c>
      <c r="N607" s="44"/>
      <c r="O607" s="44"/>
    </row>
    <row r="608" spans="1:15" x14ac:dyDescent="0.2">
      <c r="A608" t="s">
        <v>49</v>
      </c>
      <c r="B608" t="s">
        <v>137</v>
      </c>
      <c r="C608" t="s">
        <v>53</v>
      </c>
      <c r="D608" t="s">
        <v>151</v>
      </c>
      <c r="E608">
        <v>33</v>
      </c>
      <c r="F608" t="s">
        <v>162</v>
      </c>
      <c r="G608">
        <v>282</v>
      </c>
      <c r="H608">
        <v>2020</v>
      </c>
      <c r="I608" s="67">
        <v>1.7622273319836499</v>
      </c>
      <c r="J608" t="s">
        <v>44</v>
      </c>
      <c r="K608" s="67">
        <v>2.72810716165296E-5</v>
      </c>
      <c r="L608">
        <v>4.8075450048451803E-5</v>
      </c>
      <c r="M608" s="68" t="s">
        <v>147</v>
      </c>
      <c r="N608" s="44"/>
      <c r="O608" s="44"/>
    </row>
    <row r="609" spans="1:15" x14ac:dyDescent="0.2">
      <c r="A609" t="s">
        <v>39</v>
      </c>
      <c r="B609" t="s">
        <v>134</v>
      </c>
      <c r="C609" t="s">
        <v>53</v>
      </c>
      <c r="D609" t="s">
        <v>163</v>
      </c>
      <c r="E609">
        <v>35</v>
      </c>
      <c r="F609" t="s">
        <v>43</v>
      </c>
      <c r="G609">
        <v>5</v>
      </c>
      <c r="H609">
        <v>2020</v>
      </c>
      <c r="I609">
        <v>0</v>
      </c>
      <c r="J609" t="s">
        <v>44</v>
      </c>
      <c r="K609">
        <v>3.0600000000000001E-4</v>
      </c>
      <c r="L609">
        <v>0</v>
      </c>
      <c r="N609" s="44"/>
      <c r="O609" s="44"/>
    </row>
    <row r="610" spans="1:15" x14ac:dyDescent="0.2">
      <c r="A610" t="s">
        <v>39</v>
      </c>
      <c r="B610" t="s">
        <v>134</v>
      </c>
      <c r="C610" t="s">
        <v>53</v>
      </c>
      <c r="D610" t="s">
        <v>163</v>
      </c>
      <c r="E610">
        <v>35</v>
      </c>
      <c r="F610" t="s">
        <v>47</v>
      </c>
      <c r="G610">
        <v>7</v>
      </c>
      <c r="H610">
        <v>2020</v>
      </c>
      <c r="I610">
        <v>964.14152512898397</v>
      </c>
      <c r="J610" t="s">
        <v>44</v>
      </c>
      <c r="K610">
        <v>1.73E-4</v>
      </c>
      <c r="L610">
        <v>0.16679648384731399</v>
      </c>
      <c r="N610" s="44"/>
      <c r="O610" s="44"/>
    </row>
    <row r="611" spans="1:15" x14ac:dyDescent="0.2">
      <c r="A611" t="s">
        <v>39</v>
      </c>
      <c r="B611" t="s">
        <v>134</v>
      </c>
      <c r="C611" t="s">
        <v>53</v>
      </c>
      <c r="D611" t="s">
        <v>163</v>
      </c>
      <c r="E611">
        <v>35</v>
      </c>
      <c r="F611" t="s">
        <v>48</v>
      </c>
      <c r="G611">
        <v>8</v>
      </c>
      <c r="H611">
        <v>2020</v>
      </c>
      <c r="I611">
        <v>0</v>
      </c>
      <c r="J611" t="s">
        <v>44</v>
      </c>
      <c r="K611">
        <v>1.73E-4</v>
      </c>
      <c r="L611">
        <v>0</v>
      </c>
      <c r="N611" s="44"/>
      <c r="O611" s="44"/>
    </row>
    <row r="612" spans="1:15" x14ac:dyDescent="0.2">
      <c r="A612" t="s">
        <v>39</v>
      </c>
      <c r="B612" t="s">
        <v>134</v>
      </c>
      <c r="C612" t="s">
        <v>53</v>
      </c>
      <c r="D612" t="s">
        <v>163</v>
      </c>
      <c r="E612">
        <v>35</v>
      </c>
      <c r="F612" t="s">
        <v>51</v>
      </c>
      <c r="G612">
        <v>14</v>
      </c>
      <c r="H612">
        <v>2020</v>
      </c>
      <c r="I612">
        <v>956.30865814892604</v>
      </c>
      <c r="J612" t="s">
        <v>44</v>
      </c>
      <c r="K612">
        <v>3.0600000000000001E-4</v>
      </c>
      <c r="L612">
        <v>0.29263044939357102</v>
      </c>
      <c r="N612" s="44"/>
      <c r="O612" s="44"/>
    </row>
    <row r="613" spans="1:15" x14ac:dyDescent="0.2">
      <c r="A613" t="s">
        <v>39</v>
      </c>
      <c r="B613" t="s">
        <v>134</v>
      </c>
      <c r="C613" t="s">
        <v>53</v>
      </c>
      <c r="D613" t="s">
        <v>163</v>
      </c>
      <c r="E613">
        <v>35</v>
      </c>
      <c r="F613" t="s">
        <v>74</v>
      </c>
      <c r="G613">
        <v>15</v>
      </c>
      <c r="H613">
        <v>2020</v>
      </c>
      <c r="I613">
        <v>878.95237723885305</v>
      </c>
      <c r="J613" t="s">
        <v>44</v>
      </c>
      <c r="K613">
        <v>3.0600000000000001E-4</v>
      </c>
      <c r="L613">
        <v>0.26895942743508899</v>
      </c>
      <c r="N613" s="44"/>
      <c r="O613" s="44"/>
    </row>
    <row r="614" spans="1:15" x14ac:dyDescent="0.2">
      <c r="A614" t="s">
        <v>39</v>
      </c>
      <c r="B614" t="s">
        <v>134</v>
      </c>
      <c r="C614" t="s">
        <v>53</v>
      </c>
      <c r="D614" t="s">
        <v>163</v>
      </c>
      <c r="E614">
        <v>35</v>
      </c>
      <c r="F614" t="s">
        <v>54</v>
      </c>
      <c r="G614">
        <v>19</v>
      </c>
      <c r="H614">
        <v>2020</v>
      </c>
      <c r="I614">
        <v>132969.71433898099</v>
      </c>
      <c r="J614" t="s">
        <v>44</v>
      </c>
      <c r="K614">
        <v>7.3999999999999996E-5</v>
      </c>
      <c r="L614">
        <v>9.8397588610845901</v>
      </c>
      <c r="N614" s="44"/>
      <c r="O614" s="44"/>
    </row>
    <row r="615" spans="1:15" x14ac:dyDescent="0.2">
      <c r="A615" t="s">
        <v>49</v>
      </c>
      <c r="B615" t="s">
        <v>137</v>
      </c>
      <c r="C615" t="s">
        <v>53</v>
      </c>
      <c r="D615" t="s">
        <v>163</v>
      </c>
      <c r="E615">
        <v>35</v>
      </c>
      <c r="F615" t="s">
        <v>153</v>
      </c>
      <c r="G615">
        <v>25</v>
      </c>
      <c r="H615">
        <v>2020</v>
      </c>
      <c r="I615">
        <v>3293.2493232612401</v>
      </c>
      <c r="J615" t="s">
        <v>44</v>
      </c>
      <c r="K615">
        <v>2.63512954734307E-4</v>
      </c>
      <c r="L615">
        <v>0.86781385984932602</v>
      </c>
      <c r="N615" s="44"/>
      <c r="O615" s="44"/>
    </row>
    <row r="616" spans="1:15" x14ac:dyDescent="0.2">
      <c r="A616" t="s">
        <v>39</v>
      </c>
      <c r="B616" t="s">
        <v>134</v>
      </c>
      <c r="C616" t="s">
        <v>53</v>
      </c>
      <c r="D616" t="s">
        <v>163</v>
      </c>
      <c r="E616">
        <v>35</v>
      </c>
      <c r="F616" t="s">
        <v>102</v>
      </c>
      <c r="G616">
        <v>35</v>
      </c>
      <c r="H616">
        <v>2020</v>
      </c>
      <c r="I616">
        <v>0</v>
      </c>
      <c r="J616" t="s">
        <v>44</v>
      </c>
      <c r="K616">
        <v>7.3999999999999996E-5</v>
      </c>
      <c r="L616">
        <v>0</v>
      </c>
      <c r="N616" s="44"/>
      <c r="O616" s="44"/>
    </row>
    <row r="617" spans="1:15" x14ac:dyDescent="0.2">
      <c r="A617" t="s">
        <v>39</v>
      </c>
      <c r="B617" t="s">
        <v>134</v>
      </c>
      <c r="C617" t="s">
        <v>53</v>
      </c>
      <c r="D617" t="s">
        <v>164</v>
      </c>
      <c r="E617">
        <v>36</v>
      </c>
      <c r="F617" t="s">
        <v>43</v>
      </c>
      <c r="G617">
        <v>5</v>
      </c>
      <c r="H617">
        <v>2020</v>
      </c>
      <c r="I617">
        <v>0</v>
      </c>
      <c r="J617" t="s">
        <v>44</v>
      </c>
      <c r="K617">
        <v>3.0600000000000001E-4</v>
      </c>
      <c r="L617">
        <v>0</v>
      </c>
      <c r="N617" s="44"/>
      <c r="O617" s="44"/>
    </row>
    <row r="618" spans="1:15" x14ac:dyDescent="0.2">
      <c r="A618" t="s">
        <v>39</v>
      </c>
      <c r="B618" t="s">
        <v>134</v>
      </c>
      <c r="C618" t="s">
        <v>53</v>
      </c>
      <c r="D618" t="s">
        <v>164</v>
      </c>
      <c r="E618">
        <v>36</v>
      </c>
      <c r="F618" t="s">
        <v>47</v>
      </c>
      <c r="G618">
        <v>7</v>
      </c>
      <c r="H618">
        <v>2020</v>
      </c>
      <c r="I618">
        <v>0</v>
      </c>
      <c r="J618" t="s">
        <v>44</v>
      </c>
      <c r="K618">
        <v>1.73E-4</v>
      </c>
      <c r="L618">
        <v>0</v>
      </c>
      <c r="N618" s="44"/>
      <c r="O618" s="44"/>
    </row>
    <row r="619" spans="1:15" x14ac:dyDescent="0.2">
      <c r="A619" t="s">
        <v>39</v>
      </c>
      <c r="B619" t="s">
        <v>134</v>
      </c>
      <c r="C619" t="s">
        <v>53</v>
      </c>
      <c r="D619" t="s">
        <v>164</v>
      </c>
      <c r="E619">
        <v>36</v>
      </c>
      <c r="F619" t="s">
        <v>48</v>
      </c>
      <c r="G619">
        <v>8</v>
      </c>
      <c r="H619">
        <v>2020</v>
      </c>
      <c r="I619">
        <v>0</v>
      </c>
      <c r="J619" t="s">
        <v>44</v>
      </c>
      <c r="K619">
        <v>1.73E-4</v>
      </c>
      <c r="L619">
        <v>0</v>
      </c>
      <c r="N619" s="44"/>
      <c r="O619" s="44"/>
    </row>
    <row r="620" spans="1:15" x14ac:dyDescent="0.2">
      <c r="A620" t="s">
        <v>39</v>
      </c>
      <c r="B620" t="s">
        <v>134</v>
      </c>
      <c r="C620" t="s">
        <v>53</v>
      </c>
      <c r="D620" t="s">
        <v>164</v>
      </c>
      <c r="E620">
        <v>36</v>
      </c>
      <c r="F620" t="s">
        <v>51</v>
      </c>
      <c r="G620">
        <v>14</v>
      </c>
      <c r="H620">
        <v>2020</v>
      </c>
      <c r="I620">
        <v>0</v>
      </c>
      <c r="J620" t="s">
        <v>44</v>
      </c>
      <c r="K620">
        <v>3.0600000000000001E-4</v>
      </c>
      <c r="L620">
        <v>0</v>
      </c>
      <c r="N620" s="44"/>
      <c r="O620" s="44"/>
    </row>
    <row r="621" spans="1:15" x14ac:dyDescent="0.2">
      <c r="A621" t="s">
        <v>39</v>
      </c>
      <c r="B621" t="s">
        <v>134</v>
      </c>
      <c r="C621" t="s">
        <v>53</v>
      </c>
      <c r="D621" t="s">
        <v>164</v>
      </c>
      <c r="E621">
        <v>36</v>
      </c>
      <c r="F621" t="s">
        <v>54</v>
      </c>
      <c r="G621">
        <v>19</v>
      </c>
      <c r="H621">
        <v>2020</v>
      </c>
      <c r="I621">
        <v>40.330257328436197</v>
      </c>
      <c r="J621" t="s">
        <v>44</v>
      </c>
      <c r="K621">
        <v>7.3999999999999996E-5</v>
      </c>
      <c r="L621">
        <v>2.9844390423042801E-3</v>
      </c>
      <c r="N621" s="44"/>
      <c r="O621" s="44"/>
    </row>
    <row r="622" spans="1:15" x14ac:dyDescent="0.2">
      <c r="A622" t="s">
        <v>49</v>
      </c>
      <c r="B622" t="s">
        <v>165</v>
      </c>
      <c r="C622" t="s">
        <v>53</v>
      </c>
      <c r="D622" t="s">
        <v>166</v>
      </c>
      <c r="E622">
        <v>37</v>
      </c>
      <c r="F622" t="s">
        <v>51</v>
      </c>
      <c r="G622">
        <v>14</v>
      </c>
      <c r="H622">
        <v>2020</v>
      </c>
      <c r="I622">
        <v>8191.3391670823203</v>
      </c>
      <c r="J622" t="s">
        <v>44</v>
      </c>
      <c r="K622">
        <v>9.8693486856323104E-5</v>
      </c>
      <c r="L622">
        <v>0.80843182442212402</v>
      </c>
      <c r="N622" s="44"/>
      <c r="O622" s="44"/>
    </row>
    <row r="623" spans="1:15" x14ac:dyDescent="0.2">
      <c r="A623" t="s">
        <v>49</v>
      </c>
      <c r="B623" t="s">
        <v>165</v>
      </c>
      <c r="C623" t="s">
        <v>53</v>
      </c>
      <c r="D623" t="s">
        <v>166</v>
      </c>
      <c r="E623">
        <v>37</v>
      </c>
      <c r="F623" t="s">
        <v>74</v>
      </c>
      <c r="G623">
        <v>15</v>
      </c>
      <c r="H623">
        <v>2020</v>
      </c>
      <c r="I623">
        <v>0.26557351466521101</v>
      </c>
      <c r="J623" t="s">
        <v>44</v>
      </c>
      <c r="K623">
        <v>6.5471313121391996E-4</v>
      </c>
      <c r="L623">
        <v>1.7387446735394601E-4</v>
      </c>
      <c r="N623" s="44"/>
      <c r="O623" s="44"/>
    </row>
    <row r="624" spans="1:15" x14ac:dyDescent="0.2">
      <c r="A624" t="s">
        <v>49</v>
      </c>
      <c r="B624" t="s">
        <v>165</v>
      </c>
      <c r="C624" t="s">
        <v>53</v>
      </c>
      <c r="D624" t="s">
        <v>166</v>
      </c>
      <c r="E624">
        <v>37</v>
      </c>
      <c r="F624" t="s">
        <v>98</v>
      </c>
      <c r="G624">
        <v>16</v>
      </c>
      <c r="H624">
        <v>2020</v>
      </c>
      <c r="I624">
        <v>504.94169879298897</v>
      </c>
      <c r="J624" t="s">
        <v>44</v>
      </c>
      <c r="K624">
        <v>3.3361178659227902E-5</v>
      </c>
      <c r="L624">
        <v>1.68454502259269E-2</v>
      </c>
      <c r="N624" s="44"/>
      <c r="O624" s="44"/>
    </row>
    <row r="625" spans="1:15" x14ac:dyDescent="0.2">
      <c r="A625" t="s">
        <v>49</v>
      </c>
      <c r="B625" t="s">
        <v>165</v>
      </c>
      <c r="C625" t="s">
        <v>53</v>
      </c>
      <c r="D625" t="s">
        <v>166</v>
      </c>
      <c r="E625">
        <v>37</v>
      </c>
      <c r="F625" t="s">
        <v>167</v>
      </c>
      <c r="G625">
        <v>17</v>
      </c>
      <c r="H625">
        <v>2020</v>
      </c>
      <c r="I625">
        <v>0</v>
      </c>
      <c r="J625" t="s">
        <v>44</v>
      </c>
      <c r="K625">
        <v>0</v>
      </c>
      <c r="L625">
        <v>0</v>
      </c>
      <c r="N625" s="44"/>
      <c r="O625" s="44"/>
    </row>
    <row r="626" spans="1:15" x14ac:dyDescent="0.2">
      <c r="A626" t="s">
        <v>49</v>
      </c>
      <c r="B626" t="s">
        <v>165</v>
      </c>
      <c r="C626" t="s">
        <v>53</v>
      </c>
      <c r="D626" t="s">
        <v>166</v>
      </c>
      <c r="E626">
        <v>37</v>
      </c>
      <c r="F626" t="s">
        <v>168</v>
      </c>
      <c r="G626">
        <v>18</v>
      </c>
      <c r="H626">
        <v>2020</v>
      </c>
      <c r="I626">
        <v>2445.0016988317002</v>
      </c>
      <c r="J626" t="s">
        <v>44</v>
      </c>
      <c r="K626">
        <v>6.5471313113802504E-4</v>
      </c>
      <c r="L626">
        <v>1.6007747178798899</v>
      </c>
      <c r="N626" s="44"/>
      <c r="O626" s="44"/>
    </row>
    <row r="627" spans="1:15" x14ac:dyDescent="0.2">
      <c r="A627" t="s">
        <v>49</v>
      </c>
      <c r="B627" t="s">
        <v>165</v>
      </c>
      <c r="C627" t="s">
        <v>53</v>
      </c>
      <c r="D627" t="s">
        <v>166</v>
      </c>
      <c r="E627">
        <v>37</v>
      </c>
      <c r="F627" t="s">
        <v>54</v>
      </c>
      <c r="G627">
        <v>19</v>
      </c>
      <c r="H627">
        <v>2020</v>
      </c>
      <c r="I627">
        <v>45623.665382205101</v>
      </c>
      <c r="J627" t="s">
        <v>44</v>
      </c>
      <c r="K627">
        <v>3.3361178659227902E-5</v>
      </c>
      <c r="L627">
        <v>1.5220592519045799</v>
      </c>
      <c r="N627" s="44"/>
      <c r="O627" s="44"/>
    </row>
    <row r="628" spans="1:15" x14ac:dyDescent="0.2">
      <c r="A628" t="s">
        <v>49</v>
      </c>
      <c r="B628" t="s">
        <v>165</v>
      </c>
      <c r="C628" t="s">
        <v>53</v>
      </c>
      <c r="D628" t="s">
        <v>166</v>
      </c>
      <c r="E628">
        <v>37</v>
      </c>
      <c r="F628" t="s">
        <v>111</v>
      </c>
      <c r="G628">
        <v>26</v>
      </c>
      <c r="H628">
        <v>2020</v>
      </c>
      <c r="I628">
        <v>105094.21808309499</v>
      </c>
      <c r="J628" t="s">
        <v>44</v>
      </c>
      <c r="K628">
        <v>4.3786546990236597E-5</v>
      </c>
      <c r="L628">
        <v>4.6017129184976104</v>
      </c>
      <c r="N628" s="44"/>
      <c r="O628" s="44"/>
    </row>
    <row r="629" spans="1:15" x14ac:dyDescent="0.2">
      <c r="A629" t="s">
        <v>49</v>
      </c>
      <c r="B629" t="s">
        <v>165</v>
      </c>
      <c r="C629" t="s">
        <v>53</v>
      </c>
      <c r="D629" t="s">
        <v>166</v>
      </c>
      <c r="E629">
        <v>37</v>
      </c>
      <c r="F629" t="s">
        <v>169</v>
      </c>
      <c r="G629">
        <v>28</v>
      </c>
      <c r="H629">
        <v>2020</v>
      </c>
      <c r="I629">
        <v>0</v>
      </c>
      <c r="J629" t="s">
        <v>44</v>
      </c>
      <c r="K629">
        <v>0</v>
      </c>
      <c r="L629">
        <v>0</v>
      </c>
      <c r="N629" s="44"/>
      <c r="O629" s="44"/>
    </row>
    <row r="630" spans="1:15" x14ac:dyDescent="0.2">
      <c r="A630" t="s">
        <v>49</v>
      </c>
      <c r="B630" t="s">
        <v>165</v>
      </c>
      <c r="C630" t="s">
        <v>53</v>
      </c>
      <c r="D630" t="s">
        <v>166</v>
      </c>
      <c r="E630">
        <v>37</v>
      </c>
      <c r="F630" t="s">
        <v>99</v>
      </c>
      <c r="G630">
        <v>31</v>
      </c>
      <c r="H630">
        <v>2020</v>
      </c>
      <c r="I630" s="67">
        <v>37637.873668193002</v>
      </c>
      <c r="J630" t="s">
        <v>44</v>
      </c>
      <c r="K630" s="67">
        <v>1.4645403378235801E-4</v>
      </c>
      <c r="L630">
        <v>5.5122184216976597</v>
      </c>
      <c r="M630" s="68" t="s">
        <v>147</v>
      </c>
      <c r="N630" s="44"/>
      <c r="O630" s="44"/>
    </row>
    <row r="631" spans="1:15" x14ac:dyDescent="0.2">
      <c r="A631" t="s">
        <v>81</v>
      </c>
      <c r="B631" t="s">
        <v>82</v>
      </c>
      <c r="C631" t="s">
        <v>53</v>
      </c>
      <c r="D631" t="s">
        <v>170</v>
      </c>
      <c r="E631">
        <v>42</v>
      </c>
      <c r="F631" t="s">
        <v>171</v>
      </c>
      <c r="G631">
        <v>33</v>
      </c>
      <c r="H631">
        <v>2020</v>
      </c>
      <c r="I631">
        <v>0.13718724617115799</v>
      </c>
      <c r="J631" t="s">
        <v>72</v>
      </c>
      <c r="K631">
        <v>1.64399512134513E-2</v>
      </c>
      <c r="L631">
        <v>2.2553516341615701E-3</v>
      </c>
      <c r="N631" s="44"/>
      <c r="O631" s="44"/>
    </row>
    <row r="632" spans="1:15" x14ac:dyDescent="0.2">
      <c r="A632" t="s">
        <v>49</v>
      </c>
      <c r="B632" t="s">
        <v>76</v>
      </c>
      <c r="C632" t="s">
        <v>53</v>
      </c>
      <c r="D632" t="s">
        <v>172</v>
      </c>
      <c r="E632">
        <v>43</v>
      </c>
      <c r="F632" t="s">
        <v>43</v>
      </c>
      <c r="G632">
        <v>5</v>
      </c>
      <c r="H632">
        <v>2020</v>
      </c>
      <c r="I632">
        <v>0</v>
      </c>
      <c r="J632" t="s">
        <v>44</v>
      </c>
      <c r="K632">
        <v>0</v>
      </c>
      <c r="L632">
        <v>0</v>
      </c>
      <c r="N632" s="44"/>
      <c r="O632" s="44"/>
    </row>
    <row r="633" spans="1:15" x14ac:dyDescent="0.2">
      <c r="A633" t="s">
        <v>49</v>
      </c>
      <c r="B633" t="s">
        <v>76</v>
      </c>
      <c r="C633" t="s">
        <v>53</v>
      </c>
      <c r="D633" t="s">
        <v>172</v>
      </c>
      <c r="E633">
        <v>43</v>
      </c>
      <c r="F633" t="s">
        <v>47</v>
      </c>
      <c r="G633">
        <v>7</v>
      </c>
      <c r="H633">
        <v>2020</v>
      </c>
      <c r="I633">
        <v>0</v>
      </c>
      <c r="J633" t="s">
        <v>44</v>
      </c>
      <c r="K633">
        <v>0</v>
      </c>
      <c r="L633">
        <v>0</v>
      </c>
      <c r="N633" s="44"/>
      <c r="O633" s="44"/>
    </row>
    <row r="634" spans="1:15" x14ac:dyDescent="0.2">
      <c r="A634" t="s">
        <v>49</v>
      </c>
      <c r="B634" t="s">
        <v>76</v>
      </c>
      <c r="C634" t="s">
        <v>53</v>
      </c>
      <c r="D634" t="s">
        <v>172</v>
      </c>
      <c r="E634">
        <v>43</v>
      </c>
      <c r="F634" t="s">
        <v>48</v>
      </c>
      <c r="G634">
        <v>8</v>
      </c>
      <c r="H634">
        <v>2020</v>
      </c>
      <c r="I634">
        <v>0</v>
      </c>
      <c r="J634" t="s">
        <v>44</v>
      </c>
      <c r="K634">
        <v>0</v>
      </c>
      <c r="L634">
        <v>0</v>
      </c>
      <c r="N634" s="44"/>
      <c r="O634" s="44"/>
    </row>
    <row r="635" spans="1:15" x14ac:dyDescent="0.2">
      <c r="A635" t="s">
        <v>49</v>
      </c>
      <c r="B635" t="s">
        <v>76</v>
      </c>
      <c r="C635" t="s">
        <v>53</v>
      </c>
      <c r="D635" t="s">
        <v>172</v>
      </c>
      <c r="E635">
        <v>43</v>
      </c>
      <c r="F635" t="s">
        <v>79</v>
      </c>
      <c r="G635">
        <v>9</v>
      </c>
      <c r="H635">
        <v>2020</v>
      </c>
      <c r="I635">
        <v>0</v>
      </c>
      <c r="J635" t="s">
        <v>44</v>
      </c>
      <c r="K635">
        <v>0</v>
      </c>
      <c r="L635">
        <v>0</v>
      </c>
      <c r="N635" s="44"/>
      <c r="O635" s="44"/>
    </row>
    <row r="636" spans="1:15" x14ac:dyDescent="0.2">
      <c r="A636" t="s">
        <v>49</v>
      </c>
      <c r="B636" t="s">
        <v>76</v>
      </c>
      <c r="C636" t="s">
        <v>53</v>
      </c>
      <c r="D636" t="s">
        <v>172</v>
      </c>
      <c r="E636">
        <v>43</v>
      </c>
      <c r="F636" t="s">
        <v>98</v>
      </c>
      <c r="G636">
        <v>16</v>
      </c>
      <c r="H636">
        <v>2020</v>
      </c>
      <c r="I636">
        <v>0</v>
      </c>
      <c r="J636" t="s">
        <v>44</v>
      </c>
      <c r="K636">
        <v>0</v>
      </c>
      <c r="L636">
        <v>0</v>
      </c>
      <c r="N636" s="44"/>
      <c r="O636" s="44"/>
    </row>
    <row r="637" spans="1:15" x14ac:dyDescent="0.2">
      <c r="A637" t="s">
        <v>49</v>
      </c>
      <c r="B637" t="s">
        <v>76</v>
      </c>
      <c r="C637" t="s">
        <v>53</v>
      </c>
      <c r="D637" t="s">
        <v>172</v>
      </c>
      <c r="E637">
        <v>43</v>
      </c>
      <c r="F637" t="s">
        <v>54</v>
      </c>
      <c r="G637">
        <v>19</v>
      </c>
      <c r="H637">
        <v>2020</v>
      </c>
      <c r="I637">
        <v>0</v>
      </c>
      <c r="J637" t="s">
        <v>44</v>
      </c>
      <c r="K637">
        <v>0</v>
      </c>
      <c r="L637">
        <v>0</v>
      </c>
      <c r="N637" s="44"/>
      <c r="O637" s="44"/>
    </row>
    <row r="638" spans="1:15" x14ac:dyDescent="0.2">
      <c r="A638" t="s">
        <v>39</v>
      </c>
      <c r="B638" t="s">
        <v>177</v>
      </c>
      <c r="C638" t="s">
        <v>53</v>
      </c>
      <c r="D638" t="s">
        <v>178</v>
      </c>
      <c r="E638">
        <v>55</v>
      </c>
      <c r="F638" t="s">
        <v>74</v>
      </c>
      <c r="G638">
        <v>15</v>
      </c>
      <c r="H638">
        <v>2020</v>
      </c>
      <c r="I638">
        <v>56228.208275215802</v>
      </c>
      <c r="J638" t="s">
        <v>44</v>
      </c>
      <c r="K638">
        <v>2.5123661391722701E-4</v>
      </c>
      <c r="L638">
        <v>14.126584653697799</v>
      </c>
      <c r="N638" s="44"/>
      <c r="O638" s="44"/>
    </row>
    <row r="639" spans="1:15" x14ac:dyDescent="0.2">
      <c r="A639" t="s">
        <v>39</v>
      </c>
      <c r="B639" t="s">
        <v>177</v>
      </c>
      <c r="C639" t="s">
        <v>53</v>
      </c>
      <c r="D639" t="s">
        <v>178</v>
      </c>
      <c r="E639">
        <v>55</v>
      </c>
      <c r="F639" t="s">
        <v>169</v>
      </c>
      <c r="G639">
        <v>28</v>
      </c>
      <c r="H639">
        <v>2020</v>
      </c>
      <c r="I639">
        <v>67.185555036696101</v>
      </c>
      <c r="J639" t="s">
        <v>44</v>
      </c>
      <c r="K639">
        <v>3.2365576060688903E-5</v>
      </c>
      <c r="L639">
        <v>2.1744991917197901E-3</v>
      </c>
      <c r="N639" s="44"/>
      <c r="O639" s="44"/>
    </row>
    <row r="640" spans="1:15" x14ac:dyDescent="0.2">
      <c r="A640" t="s">
        <v>80</v>
      </c>
      <c r="B640" t="s">
        <v>179</v>
      </c>
      <c r="C640" t="s">
        <v>53</v>
      </c>
      <c r="D640" t="s">
        <v>180</v>
      </c>
      <c r="E640">
        <v>56</v>
      </c>
      <c r="F640" t="s">
        <v>65</v>
      </c>
      <c r="G640">
        <v>2</v>
      </c>
      <c r="H640">
        <v>2020</v>
      </c>
      <c r="I640">
        <v>55.920532286486399</v>
      </c>
      <c r="J640" t="s">
        <v>44</v>
      </c>
      <c r="K640">
        <v>1.8929905872401499E-4</v>
      </c>
      <c r="L640">
        <v>1.05857041251778E-2</v>
      </c>
      <c r="N640" s="44"/>
      <c r="O640" s="44"/>
    </row>
    <row r="641" spans="1:15" x14ac:dyDescent="0.2">
      <c r="A641" t="s">
        <v>80</v>
      </c>
      <c r="B641" t="s">
        <v>179</v>
      </c>
      <c r="C641" t="s">
        <v>53</v>
      </c>
      <c r="D641" t="s">
        <v>180</v>
      </c>
      <c r="E641">
        <v>56</v>
      </c>
      <c r="F641" t="s">
        <v>67</v>
      </c>
      <c r="G641">
        <v>3</v>
      </c>
      <c r="H641">
        <v>2020</v>
      </c>
      <c r="I641">
        <v>15461.623773556001</v>
      </c>
      <c r="J641" t="s">
        <v>44</v>
      </c>
      <c r="K641">
        <v>1.93601177428244E-4</v>
      </c>
      <c r="L641">
        <v>2.9933885675129699</v>
      </c>
      <c r="N641" s="44"/>
      <c r="O641" s="44"/>
    </row>
    <row r="642" spans="1:15" x14ac:dyDescent="0.2">
      <c r="A642" t="s">
        <v>55</v>
      </c>
      <c r="B642" t="s">
        <v>181</v>
      </c>
      <c r="C642" t="s">
        <v>53</v>
      </c>
      <c r="D642" t="s">
        <v>182</v>
      </c>
      <c r="E642">
        <v>57</v>
      </c>
      <c r="F642" t="s">
        <v>74</v>
      </c>
      <c r="G642">
        <v>15</v>
      </c>
      <c r="H642">
        <v>2020</v>
      </c>
      <c r="I642">
        <v>8415.2912432560297</v>
      </c>
      <c r="J642" t="s">
        <v>44</v>
      </c>
      <c r="K642">
        <v>1.77564069664038E-4</v>
      </c>
      <c r="L642">
        <v>1.49425336056068</v>
      </c>
      <c r="N642" s="44"/>
      <c r="O642" s="44"/>
    </row>
    <row r="643" spans="1:15" x14ac:dyDescent="0.2">
      <c r="A643" t="s">
        <v>52</v>
      </c>
      <c r="B643" t="s">
        <v>183</v>
      </c>
      <c r="C643" t="s">
        <v>53</v>
      </c>
      <c r="D643" t="s">
        <v>184</v>
      </c>
      <c r="E643">
        <v>58</v>
      </c>
      <c r="F643" t="s">
        <v>47</v>
      </c>
      <c r="G643">
        <v>7</v>
      </c>
      <c r="H643">
        <v>2020</v>
      </c>
      <c r="I643">
        <v>188.534501947444</v>
      </c>
      <c r="J643" t="s">
        <v>44</v>
      </c>
      <c r="K643">
        <v>1.8000000000000001E-4</v>
      </c>
      <c r="L643">
        <v>3.3936210350539897E-2</v>
      </c>
      <c r="N643" s="44"/>
      <c r="O643" s="44"/>
    </row>
    <row r="644" spans="1:15" x14ac:dyDescent="0.2">
      <c r="A644" t="s">
        <v>52</v>
      </c>
      <c r="B644" t="s">
        <v>145</v>
      </c>
      <c r="C644" t="s">
        <v>53</v>
      </c>
      <c r="D644" t="s">
        <v>184</v>
      </c>
      <c r="E644">
        <v>58</v>
      </c>
      <c r="F644" t="s">
        <v>54</v>
      </c>
      <c r="G644">
        <v>19</v>
      </c>
      <c r="H644">
        <v>2020</v>
      </c>
      <c r="I644">
        <v>34956.937991141604</v>
      </c>
      <c r="J644" t="s">
        <v>44</v>
      </c>
      <c r="K644">
        <v>7.3999999999999996E-5</v>
      </c>
      <c r="L644">
        <v>2.5868134113444801</v>
      </c>
      <c r="N644" s="44"/>
      <c r="O644" s="44"/>
    </row>
    <row r="645" spans="1:15" x14ac:dyDescent="0.2">
      <c r="A645" t="s">
        <v>49</v>
      </c>
      <c r="B645" t="s">
        <v>137</v>
      </c>
      <c r="C645" t="s">
        <v>53</v>
      </c>
      <c r="D645" t="s">
        <v>184</v>
      </c>
      <c r="E645">
        <v>58</v>
      </c>
      <c r="F645" t="s">
        <v>185</v>
      </c>
      <c r="G645">
        <v>261</v>
      </c>
      <c r="H645">
        <v>2020</v>
      </c>
      <c r="I645">
        <v>33593.175731499403</v>
      </c>
      <c r="J645" t="s">
        <v>44</v>
      </c>
      <c r="K645">
        <v>2.63512954734307E-4</v>
      </c>
      <c r="L645">
        <v>8.8522369959162202</v>
      </c>
      <c r="N645" s="44"/>
      <c r="O645" s="44"/>
    </row>
    <row r="646" spans="1:15" x14ac:dyDescent="0.2">
      <c r="A646" t="s">
        <v>39</v>
      </c>
      <c r="B646" t="s">
        <v>186</v>
      </c>
      <c r="C646" t="s">
        <v>53</v>
      </c>
      <c r="D646" t="s">
        <v>187</v>
      </c>
      <c r="E646">
        <v>59</v>
      </c>
      <c r="F646" t="s">
        <v>188</v>
      </c>
      <c r="G646">
        <v>12</v>
      </c>
      <c r="H646">
        <v>2020</v>
      </c>
      <c r="I646">
        <v>478.03125465923102</v>
      </c>
      <c r="J646" t="s">
        <v>44</v>
      </c>
      <c r="K646">
        <v>1.1171733492871801E-3</v>
      </c>
      <c r="L646">
        <v>0.53404377783160595</v>
      </c>
      <c r="N646" s="44"/>
      <c r="O646" s="44"/>
    </row>
    <row r="647" spans="1:15" x14ac:dyDescent="0.2">
      <c r="A647" t="s">
        <v>39</v>
      </c>
      <c r="B647" t="s">
        <v>186</v>
      </c>
      <c r="C647" t="s">
        <v>53</v>
      </c>
      <c r="D647" t="s">
        <v>187</v>
      </c>
      <c r="E647">
        <v>59</v>
      </c>
      <c r="F647" t="s">
        <v>169</v>
      </c>
      <c r="G647">
        <v>28</v>
      </c>
      <c r="H647">
        <v>2020</v>
      </c>
      <c r="I647">
        <v>5081.9950775658799</v>
      </c>
      <c r="J647" t="s">
        <v>44</v>
      </c>
      <c r="K647">
        <v>6.6382132408833398E-5</v>
      </c>
      <c r="L647">
        <v>0.33735367014001799</v>
      </c>
      <c r="N647" s="44"/>
      <c r="O647" s="44"/>
    </row>
    <row r="648" spans="1:15" x14ac:dyDescent="0.2">
      <c r="A648" t="s">
        <v>52</v>
      </c>
      <c r="B648" t="s">
        <v>189</v>
      </c>
      <c r="C648" t="s">
        <v>53</v>
      </c>
      <c r="D648" t="s">
        <v>190</v>
      </c>
      <c r="E648">
        <v>66</v>
      </c>
      <c r="F648" t="s">
        <v>188</v>
      </c>
      <c r="G648">
        <v>12</v>
      </c>
      <c r="H648">
        <v>2020</v>
      </c>
      <c r="I648">
        <v>13064.6592678164</v>
      </c>
      <c r="J648" t="s">
        <v>44</v>
      </c>
      <c r="K648">
        <v>3.7168639929681E-4</v>
      </c>
      <c r="L648">
        <v>4.8559561612943796</v>
      </c>
      <c r="N648" s="44"/>
      <c r="O648" s="44"/>
    </row>
    <row r="649" spans="1:15" x14ac:dyDescent="0.2">
      <c r="A649" t="s">
        <v>52</v>
      </c>
      <c r="B649" t="s">
        <v>189</v>
      </c>
      <c r="C649" t="s">
        <v>53</v>
      </c>
      <c r="D649" t="s">
        <v>190</v>
      </c>
      <c r="E649">
        <v>66</v>
      </c>
      <c r="F649" t="s">
        <v>74</v>
      </c>
      <c r="G649">
        <v>15</v>
      </c>
      <c r="H649">
        <v>2020</v>
      </c>
      <c r="I649">
        <v>57371.244448933001</v>
      </c>
      <c r="J649" t="s">
        <v>44</v>
      </c>
      <c r="K649">
        <v>3.7482568787101402E-4</v>
      </c>
      <c r="L649">
        <v>21.504216164587401</v>
      </c>
      <c r="N649" s="44"/>
      <c r="O649" s="44"/>
    </row>
    <row r="650" spans="1:15" x14ac:dyDescent="0.2">
      <c r="A650" t="s">
        <v>52</v>
      </c>
      <c r="B650" t="s">
        <v>189</v>
      </c>
      <c r="C650" t="s">
        <v>53</v>
      </c>
      <c r="D650" t="s">
        <v>190</v>
      </c>
      <c r="E650">
        <v>66</v>
      </c>
      <c r="F650" t="s">
        <v>169</v>
      </c>
      <c r="G650">
        <v>28</v>
      </c>
      <c r="H650">
        <v>2020</v>
      </c>
      <c r="I650">
        <v>8718.1977695157602</v>
      </c>
      <c r="J650" t="s">
        <v>44</v>
      </c>
      <c r="K650">
        <v>1.39558464386441E-4</v>
      </c>
      <c r="L650">
        <v>1.21669829293091</v>
      </c>
      <c r="N650" s="44"/>
      <c r="O650" s="44"/>
    </row>
    <row r="651" spans="1:15" x14ac:dyDescent="0.2">
      <c r="A651" t="s">
        <v>80</v>
      </c>
      <c r="B651" t="s">
        <v>179</v>
      </c>
      <c r="C651" t="s">
        <v>53</v>
      </c>
      <c r="D651" t="s">
        <v>191</v>
      </c>
      <c r="E651">
        <v>67</v>
      </c>
      <c r="F651" t="s">
        <v>74</v>
      </c>
      <c r="G651">
        <v>15</v>
      </c>
      <c r="H651">
        <v>2020</v>
      </c>
      <c r="I651">
        <v>0.15483200228671901</v>
      </c>
      <c r="J651" t="s">
        <v>72</v>
      </c>
      <c r="K651">
        <v>68.399769143727895</v>
      </c>
      <c r="L651">
        <v>10.59047321247273</v>
      </c>
      <c r="N651" s="44"/>
      <c r="O651" s="44"/>
    </row>
    <row r="652" spans="1:15" x14ac:dyDescent="0.2">
      <c r="A652" t="s">
        <v>85</v>
      </c>
      <c r="B652" t="s">
        <v>460</v>
      </c>
      <c r="C652" t="s">
        <v>53</v>
      </c>
      <c r="D652" t="s">
        <v>461</v>
      </c>
      <c r="E652">
        <v>91</v>
      </c>
      <c r="F652" t="s">
        <v>462</v>
      </c>
      <c r="G652">
        <v>169</v>
      </c>
      <c r="H652">
        <v>2020</v>
      </c>
      <c r="I652" s="67">
        <v>0</v>
      </c>
      <c r="J652" t="s">
        <v>463</v>
      </c>
      <c r="K652" s="67">
        <v>0</v>
      </c>
      <c r="L652">
        <v>0</v>
      </c>
      <c r="M652" s="68" t="s">
        <v>147</v>
      </c>
      <c r="N652" s="44"/>
      <c r="O652" s="44"/>
    </row>
    <row r="653" spans="1:15" x14ac:dyDescent="0.2">
      <c r="A653" t="s">
        <v>85</v>
      </c>
      <c r="B653" t="s">
        <v>192</v>
      </c>
      <c r="C653" t="s">
        <v>53</v>
      </c>
      <c r="D653" t="s">
        <v>193</v>
      </c>
      <c r="E653">
        <v>92</v>
      </c>
      <c r="F653" t="s">
        <v>194</v>
      </c>
      <c r="G653">
        <v>174</v>
      </c>
      <c r="H653">
        <v>2020</v>
      </c>
      <c r="I653">
        <v>4.4036857961894403E-2</v>
      </c>
      <c r="J653" t="s">
        <v>133</v>
      </c>
      <c r="K653">
        <v>5.3072972108969899E-2</v>
      </c>
      <c r="L653">
        <v>2.3371669343782899E-3</v>
      </c>
      <c r="N653" s="44"/>
      <c r="O653" s="44"/>
    </row>
    <row r="654" spans="1:15" x14ac:dyDescent="0.2">
      <c r="A654" t="s">
        <v>52</v>
      </c>
      <c r="B654" t="s">
        <v>396</v>
      </c>
      <c r="C654" t="s">
        <v>53</v>
      </c>
      <c r="D654" t="s">
        <v>464</v>
      </c>
      <c r="E654">
        <v>94</v>
      </c>
      <c r="F654" t="s">
        <v>54</v>
      </c>
      <c r="G654">
        <v>19</v>
      </c>
      <c r="H654">
        <v>2020</v>
      </c>
      <c r="I654" s="67">
        <v>8189.03530706314</v>
      </c>
      <c r="J654" t="s">
        <v>44</v>
      </c>
      <c r="K654" s="67">
        <v>1.0948054794054199E-4</v>
      </c>
      <c r="L654">
        <v>0.89654007252171697</v>
      </c>
      <c r="M654" s="68" t="s">
        <v>147</v>
      </c>
      <c r="N654" s="44"/>
      <c r="O654" s="44"/>
    </row>
    <row r="655" spans="1:15" x14ac:dyDescent="0.2">
      <c r="A655" t="s">
        <v>85</v>
      </c>
      <c r="B655" t="s">
        <v>114</v>
      </c>
      <c r="C655" t="s">
        <v>53</v>
      </c>
      <c r="D655" t="s">
        <v>195</v>
      </c>
      <c r="E655">
        <v>95</v>
      </c>
      <c r="F655" t="s">
        <v>196</v>
      </c>
      <c r="G655">
        <v>175</v>
      </c>
      <c r="H655">
        <v>2020</v>
      </c>
      <c r="I655">
        <v>1.8059929873546401</v>
      </c>
      <c r="J655" t="s">
        <v>133</v>
      </c>
      <c r="K655">
        <v>0.24467497773820099</v>
      </c>
      <c r="L655">
        <v>0.44188129397634401</v>
      </c>
      <c r="N655" s="44"/>
      <c r="O655" s="44"/>
    </row>
    <row r="656" spans="1:15" x14ac:dyDescent="0.2">
      <c r="A656" t="s">
        <v>85</v>
      </c>
      <c r="B656" t="s">
        <v>114</v>
      </c>
      <c r="C656" t="s">
        <v>53</v>
      </c>
      <c r="D656" t="s">
        <v>197</v>
      </c>
      <c r="E656">
        <v>98</v>
      </c>
      <c r="F656" t="s">
        <v>78</v>
      </c>
      <c r="G656">
        <v>4</v>
      </c>
      <c r="H656">
        <v>2020</v>
      </c>
      <c r="I656">
        <v>3561.2801494881001</v>
      </c>
      <c r="J656" t="s">
        <v>44</v>
      </c>
      <c r="K656">
        <v>7.3999999999999996E-5</v>
      </c>
      <c r="L656">
        <v>0.263534731062119</v>
      </c>
      <c r="N656" s="44"/>
      <c r="O656" s="44"/>
    </row>
    <row r="657" spans="1:15" x14ac:dyDescent="0.2">
      <c r="A657" t="s">
        <v>81</v>
      </c>
      <c r="B657" t="s">
        <v>82</v>
      </c>
      <c r="C657" t="s">
        <v>53</v>
      </c>
      <c r="D657" t="s">
        <v>197</v>
      </c>
      <c r="E657">
        <v>98</v>
      </c>
      <c r="F657" t="s">
        <v>79</v>
      </c>
      <c r="G657">
        <v>9</v>
      </c>
      <c r="H657">
        <v>2020</v>
      </c>
      <c r="I657">
        <v>406.23517745761302</v>
      </c>
      <c r="J657" t="s">
        <v>44</v>
      </c>
      <c r="K657">
        <v>7.3999999999999996E-5</v>
      </c>
      <c r="L657">
        <v>3.0061403131863399E-2</v>
      </c>
      <c r="N657" s="44"/>
      <c r="O657" s="44"/>
    </row>
    <row r="658" spans="1:15" x14ac:dyDescent="0.2">
      <c r="A658" t="s">
        <v>85</v>
      </c>
      <c r="B658" t="s">
        <v>114</v>
      </c>
      <c r="C658" t="s">
        <v>53</v>
      </c>
      <c r="D658" t="s">
        <v>201</v>
      </c>
      <c r="E658">
        <v>119</v>
      </c>
      <c r="F658" t="s">
        <v>202</v>
      </c>
      <c r="G658">
        <v>176</v>
      </c>
      <c r="H658">
        <v>2020</v>
      </c>
      <c r="I658">
        <v>6.0585730908525104</v>
      </c>
      <c r="J658" t="s">
        <v>116</v>
      </c>
      <c r="K658">
        <v>1.9319788356043199E-2</v>
      </c>
      <c r="L658">
        <v>0.117050349854889</v>
      </c>
      <c r="N658" s="44"/>
      <c r="O658" s="44"/>
    </row>
    <row r="659" spans="1:15" x14ac:dyDescent="0.2">
      <c r="A659">
        <v>0</v>
      </c>
      <c r="B659" t="s">
        <v>203</v>
      </c>
      <c r="C659" t="s">
        <v>53</v>
      </c>
      <c r="D659" t="s">
        <v>204</v>
      </c>
      <c r="E659">
        <v>127</v>
      </c>
      <c r="F659" t="s">
        <v>51</v>
      </c>
      <c r="G659">
        <v>14</v>
      </c>
      <c r="H659">
        <v>2020</v>
      </c>
      <c r="I659">
        <v>0.80895036056476699</v>
      </c>
      <c r="J659" t="s">
        <v>72</v>
      </c>
      <c r="K659">
        <v>79.274957353916705</v>
      </c>
      <c r="L659">
        <v>64.12950533520744</v>
      </c>
      <c r="N659" s="44"/>
      <c r="O659" s="44"/>
    </row>
    <row r="660" spans="1:15" x14ac:dyDescent="0.2">
      <c r="A660">
        <v>0</v>
      </c>
      <c r="B660" t="s">
        <v>203</v>
      </c>
      <c r="C660" t="s">
        <v>53</v>
      </c>
      <c r="D660" t="s">
        <v>204</v>
      </c>
      <c r="E660">
        <v>127</v>
      </c>
      <c r="F660" t="s">
        <v>74</v>
      </c>
      <c r="G660">
        <v>15</v>
      </c>
      <c r="H660">
        <v>2020</v>
      </c>
      <c r="I660">
        <v>1.6304743000000004</v>
      </c>
      <c r="J660" t="s">
        <v>72</v>
      </c>
      <c r="K660">
        <v>63.662045104783999</v>
      </c>
      <c r="L660">
        <v>103.79932842879114</v>
      </c>
      <c r="N660" s="44"/>
      <c r="O660" s="44"/>
    </row>
    <row r="661" spans="1:15" x14ac:dyDescent="0.2">
      <c r="A661" t="s">
        <v>85</v>
      </c>
      <c r="B661" t="s">
        <v>465</v>
      </c>
      <c r="C661" t="s">
        <v>53</v>
      </c>
      <c r="D661" t="s">
        <v>466</v>
      </c>
      <c r="E661">
        <v>130</v>
      </c>
      <c r="F661" t="s">
        <v>467</v>
      </c>
      <c r="G661">
        <v>83</v>
      </c>
      <c r="H661">
        <v>2020</v>
      </c>
      <c r="I661" s="67">
        <v>1.0818099999999999</v>
      </c>
      <c r="J661" t="s">
        <v>468</v>
      </c>
      <c r="K661" s="67">
        <v>9.7983934332276507E-2</v>
      </c>
      <c r="L661">
        <v>0.106</v>
      </c>
      <c r="M661" s="68" t="s">
        <v>147</v>
      </c>
      <c r="N661" s="44"/>
      <c r="O661" s="44"/>
    </row>
    <row r="662" spans="1:15" x14ac:dyDescent="0.2">
      <c r="A662" t="s">
        <v>55</v>
      </c>
      <c r="B662" t="s">
        <v>233</v>
      </c>
      <c r="C662" t="s">
        <v>53</v>
      </c>
      <c r="D662" t="s">
        <v>234</v>
      </c>
      <c r="E662">
        <v>172</v>
      </c>
      <c r="F662" t="s">
        <v>74</v>
      </c>
      <c r="G662">
        <v>15</v>
      </c>
      <c r="H662">
        <v>2020</v>
      </c>
      <c r="I662">
        <v>8494.3159774287105</v>
      </c>
      <c r="J662" t="s">
        <v>44</v>
      </c>
      <c r="K662">
        <v>1.03229579250763E-3</v>
      </c>
      <c r="L662">
        <v>8.7686466437299906</v>
      </c>
      <c r="N662" s="44"/>
      <c r="O662" s="44"/>
    </row>
    <row r="663" spans="1:15" x14ac:dyDescent="0.2">
      <c r="A663" t="s">
        <v>55</v>
      </c>
      <c r="B663" t="s">
        <v>233</v>
      </c>
      <c r="C663" t="s">
        <v>53</v>
      </c>
      <c r="D663" t="s">
        <v>235</v>
      </c>
      <c r="E663">
        <v>173</v>
      </c>
      <c r="F663" t="s">
        <v>74</v>
      </c>
      <c r="G663">
        <v>15</v>
      </c>
      <c r="H663">
        <v>2020</v>
      </c>
      <c r="I663">
        <v>9535.1775545195906</v>
      </c>
      <c r="J663" t="s">
        <v>44</v>
      </c>
      <c r="K663">
        <v>2.9647098131952403E-4</v>
      </c>
      <c r="L663">
        <v>2.8269034466443199</v>
      </c>
      <c r="N663" s="44"/>
      <c r="O663" s="44"/>
    </row>
    <row r="664" spans="1:15" x14ac:dyDescent="0.2">
      <c r="A664" t="s">
        <v>55</v>
      </c>
      <c r="B664" t="s">
        <v>233</v>
      </c>
      <c r="C664" t="s">
        <v>53</v>
      </c>
      <c r="D664" t="s">
        <v>236</v>
      </c>
      <c r="E664">
        <v>174</v>
      </c>
      <c r="F664" t="s">
        <v>74</v>
      </c>
      <c r="G664">
        <v>15</v>
      </c>
      <c r="H664">
        <v>2020</v>
      </c>
      <c r="I664">
        <v>5723.8908546078001</v>
      </c>
      <c r="J664" t="s">
        <v>44</v>
      </c>
      <c r="K664">
        <v>7.1450607064487304E-4</v>
      </c>
      <c r="L664">
        <v>4.0897547633259403</v>
      </c>
      <c r="N664" s="44"/>
      <c r="O664" s="44"/>
    </row>
    <row r="665" spans="1:15" x14ac:dyDescent="0.2">
      <c r="A665" t="s">
        <v>55</v>
      </c>
      <c r="B665" t="s">
        <v>237</v>
      </c>
      <c r="C665" t="s">
        <v>53</v>
      </c>
      <c r="D665" t="s">
        <v>238</v>
      </c>
      <c r="E665">
        <v>177</v>
      </c>
      <c r="F665" t="s">
        <v>65</v>
      </c>
      <c r="G665">
        <v>2</v>
      </c>
      <c r="H665">
        <v>2020</v>
      </c>
      <c r="I665">
        <v>443.18338490730099</v>
      </c>
      <c r="J665" t="s">
        <v>44</v>
      </c>
      <c r="K665">
        <v>7.4115220469400905E-5</v>
      </c>
      <c r="L665">
        <v>3.2846634280780003E-2</v>
      </c>
      <c r="N665" s="44"/>
      <c r="O665" s="44"/>
    </row>
    <row r="666" spans="1:15" x14ac:dyDescent="0.2">
      <c r="A666" t="s">
        <v>55</v>
      </c>
      <c r="B666" t="s">
        <v>237</v>
      </c>
      <c r="C666" t="s">
        <v>53</v>
      </c>
      <c r="D666" t="s">
        <v>238</v>
      </c>
      <c r="E666">
        <v>177</v>
      </c>
      <c r="F666" t="s">
        <v>67</v>
      </c>
      <c r="G666">
        <v>3</v>
      </c>
      <c r="H666">
        <v>2020</v>
      </c>
      <c r="I666">
        <v>5444.7665314813503</v>
      </c>
      <c r="J666" t="s">
        <v>44</v>
      </c>
      <c r="K666">
        <v>2.58366196604495E-4</v>
      </c>
      <c r="L666">
        <v>1.4067436201382799</v>
      </c>
      <c r="N666" s="44"/>
      <c r="O666" s="44"/>
    </row>
    <row r="667" spans="1:15" x14ac:dyDescent="0.2">
      <c r="A667" t="s">
        <v>52</v>
      </c>
      <c r="B667" t="s">
        <v>130</v>
      </c>
      <c r="C667" t="s">
        <v>53</v>
      </c>
      <c r="D667" t="s">
        <v>239</v>
      </c>
      <c r="E667">
        <v>178</v>
      </c>
      <c r="F667" t="s">
        <v>240</v>
      </c>
      <c r="G667">
        <v>167</v>
      </c>
      <c r="H667">
        <v>2020</v>
      </c>
      <c r="I667" s="67">
        <v>8.0758235819375095</v>
      </c>
      <c r="J667" t="s">
        <v>241</v>
      </c>
      <c r="K667" s="67">
        <v>1.3250177198089901</v>
      </c>
      <c r="L667">
        <v>10.700609348118499</v>
      </c>
      <c r="M667" s="68" t="s">
        <v>147</v>
      </c>
      <c r="N667" s="44"/>
      <c r="O667" s="44"/>
    </row>
    <row r="668" spans="1:15" x14ac:dyDescent="0.2">
      <c r="A668" t="s">
        <v>86</v>
      </c>
      <c r="B668" t="s">
        <v>249</v>
      </c>
      <c r="C668" t="s">
        <v>53</v>
      </c>
      <c r="D668" t="s">
        <v>250</v>
      </c>
      <c r="E668">
        <v>270</v>
      </c>
      <c r="F668" t="s">
        <v>251</v>
      </c>
      <c r="G668">
        <v>80</v>
      </c>
      <c r="H668">
        <v>2020</v>
      </c>
      <c r="I668">
        <v>3.12378412827931E-2</v>
      </c>
      <c r="J668" t="s">
        <v>133</v>
      </c>
      <c r="K668">
        <v>1.8</v>
      </c>
      <c r="L668">
        <v>5.6228114309027598E-2</v>
      </c>
      <c r="N668" s="44"/>
      <c r="O668" s="44"/>
    </row>
    <row r="669" spans="1:15" x14ac:dyDescent="0.2">
      <c r="A669" t="s">
        <v>88</v>
      </c>
      <c r="B669" t="s">
        <v>260</v>
      </c>
      <c r="C669" t="s">
        <v>53</v>
      </c>
      <c r="D669" t="s">
        <v>261</v>
      </c>
      <c r="E669">
        <v>302</v>
      </c>
      <c r="F669" t="s">
        <v>262</v>
      </c>
      <c r="G669">
        <v>23</v>
      </c>
      <c r="H669">
        <v>2020</v>
      </c>
      <c r="I669">
        <v>0.111571</v>
      </c>
      <c r="J669" t="s">
        <v>133</v>
      </c>
      <c r="K669">
        <v>1.64310550090739</v>
      </c>
      <c r="L669">
        <v>0.18332292384173801</v>
      </c>
      <c r="N669" s="44"/>
      <c r="O669" s="44"/>
    </row>
    <row r="670" spans="1:15" x14ac:dyDescent="0.2">
      <c r="A670" t="s">
        <v>88</v>
      </c>
      <c r="B670" t="s">
        <v>263</v>
      </c>
      <c r="C670" t="s">
        <v>53</v>
      </c>
      <c r="D670" t="s">
        <v>264</v>
      </c>
      <c r="E670">
        <v>303</v>
      </c>
      <c r="F670" t="s">
        <v>265</v>
      </c>
      <c r="G670">
        <v>63</v>
      </c>
      <c r="H670">
        <v>2020</v>
      </c>
      <c r="I670">
        <v>9.2750996388073506E-2</v>
      </c>
      <c r="J670" t="s">
        <v>133</v>
      </c>
      <c r="K670">
        <v>1.8</v>
      </c>
      <c r="L670">
        <v>0.16695179349853201</v>
      </c>
      <c r="N670" s="44"/>
      <c r="O670" s="44"/>
    </row>
    <row r="671" spans="1:15" x14ac:dyDescent="0.2">
      <c r="A671" t="s">
        <v>88</v>
      </c>
      <c r="B671" t="s">
        <v>266</v>
      </c>
      <c r="C671" t="s">
        <v>53</v>
      </c>
      <c r="D671" t="s">
        <v>267</v>
      </c>
      <c r="E671">
        <v>304</v>
      </c>
      <c r="F671" t="s">
        <v>268</v>
      </c>
      <c r="G671">
        <v>73</v>
      </c>
      <c r="H671">
        <v>2020</v>
      </c>
      <c r="I671">
        <v>0.13264351750874201</v>
      </c>
      <c r="J671" t="s">
        <v>133</v>
      </c>
      <c r="K671">
        <v>1.4460413437791</v>
      </c>
      <c r="L671">
        <v>0.19180801030192801</v>
      </c>
      <c r="N671" s="44"/>
      <c r="O671" s="44"/>
    </row>
    <row r="672" spans="1:15" x14ac:dyDescent="0.2">
      <c r="A672" t="s">
        <v>88</v>
      </c>
      <c r="B672" t="s">
        <v>269</v>
      </c>
      <c r="C672" t="s">
        <v>53</v>
      </c>
      <c r="D672" t="s">
        <v>270</v>
      </c>
      <c r="E672">
        <v>305</v>
      </c>
      <c r="F672" t="s">
        <v>271</v>
      </c>
      <c r="G672">
        <v>64</v>
      </c>
      <c r="H672">
        <v>2020</v>
      </c>
      <c r="I672">
        <v>0.486439949791382</v>
      </c>
      <c r="J672" t="s">
        <v>272</v>
      </c>
      <c r="K672">
        <v>0.82499999999999996</v>
      </c>
      <c r="L672">
        <v>0.40131295857789001</v>
      </c>
      <c r="N672" s="44"/>
      <c r="O672" s="44"/>
    </row>
    <row r="673" spans="1:15" x14ac:dyDescent="0.2">
      <c r="A673" t="s">
        <v>49</v>
      </c>
      <c r="B673" t="s">
        <v>76</v>
      </c>
      <c r="C673" t="s">
        <v>53</v>
      </c>
      <c r="D673" t="s">
        <v>280</v>
      </c>
      <c r="E673">
        <v>361</v>
      </c>
      <c r="F673" t="s">
        <v>98</v>
      </c>
      <c r="G673">
        <v>16</v>
      </c>
      <c r="H673">
        <v>2020</v>
      </c>
      <c r="I673">
        <v>726.47185128004901</v>
      </c>
      <c r="J673" t="s">
        <v>44</v>
      </c>
      <c r="K673">
        <v>1.5818499558048E-4</v>
      </c>
      <c r="L673">
        <v>0.114916946584078</v>
      </c>
      <c r="N673" s="44"/>
      <c r="O673" s="44"/>
    </row>
    <row r="674" spans="1:15" x14ac:dyDescent="0.2">
      <c r="A674" t="s">
        <v>49</v>
      </c>
      <c r="B674" t="s">
        <v>76</v>
      </c>
      <c r="C674" t="s">
        <v>53</v>
      </c>
      <c r="D674" t="s">
        <v>280</v>
      </c>
      <c r="E674">
        <v>361</v>
      </c>
      <c r="F674" t="s">
        <v>111</v>
      </c>
      <c r="G674">
        <v>26</v>
      </c>
      <c r="H674">
        <v>2020</v>
      </c>
      <c r="I674">
        <v>13969.925368981199</v>
      </c>
      <c r="J674" t="s">
        <v>44</v>
      </c>
      <c r="K674">
        <v>1.5818499558048E-4</v>
      </c>
      <c r="L674">
        <v>2.2098325827519298</v>
      </c>
      <c r="N674" s="44"/>
      <c r="O674" s="44"/>
    </row>
    <row r="675" spans="1:15" x14ac:dyDescent="0.2">
      <c r="A675" t="s">
        <v>81</v>
      </c>
      <c r="B675" t="s">
        <v>458</v>
      </c>
      <c r="C675" t="s">
        <v>53</v>
      </c>
      <c r="D675" t="s">
        <v>469</v>
      </c>
      <c r="E675">
        <v>368</v>
      </c>
      <c r="F675" t="s">
        <v>470</v>
      </c>
      <c r="G675">
        <v>187</v>
      </c>
      <c r="H675">
        <v>2020</v>
      </c>
      <c r="I675">
        <v>29964.553321904001</v>
      </c>
      <c r="J675" t="s">
        <v>142</v>
      </c>
      <c r="K675">
        <v>3.7000641594881701E-6</v>
      </c>
      <c r="L675">
        <v>0.110870769801449</v>
      </c>
      <c r="N675" s="44"/>
      <c r="O675" s="44"/>
    </row>
    <row r="676" spans="1:15" x14ac:dyDescent="0.2">
      <c r="A676" t="s">
        <v>88</v>
      </c>
      <c r="B676" t="s">
        <v>287</v>
      </c>
      <c r="C676" t="s">
        <v>53</v>
      </c>
      <c r="D676" t="s">
        <v>288</v>
      </c>
      <c r="E676">
        <v>373</v>
      </c>
      <c r="F676" t="s">
        <v>289</v>
      </c>
      <c r="G676">
        <v>249</v>
      </c>
      <c r="H676">
        <v>2020</v>
      </c>
      <c r="I676">
        <v>6.5544220709785597</v>
      </c>
      <c r="J676" t="s">
        <v>208</v>
      </c>
      <c r="K676">
        <v>2E-3</v>
      </c>
      <c r="L676">
        <v>1.31088441419571E-2</v>
      </c>
      <c r="N676" s="44"/>
      <c r="O676" s="44"/>
    </row>
    <row r="677" spans="1:15" x14ac:dyDescent="0.2">
      <c r="A677" t="s">
        <v>85</v>
      </c>
      <c r="B677" t="s">
        <v>173</v>
      </c>
      <c r="C677" t="s">
        <v>53</v>
      </c>
      <c r="D677" t="s">
        <v>471</v>
      </c>
      <c r="E677">
        <v>405</v>
      </c>
      <c r="F677" t="s">
        <v>175</v>
      </c>
      <c r="G677">
        <v>154</v>
      </c>
      <c r="H677">
        <v>2020</v>
      </c>
      <c r="I677">
        <v>69.122723670374796</v>
      </c>
      <c r="J677" t="s">
        <v>176</v>
      </c>
      <c r="K677">
        <v>7.9340722707089192E-3</v>
      </c>
      <c r="L677">
        <v>0.54842468514899601</v>
      </c>
      <c r="N677" s="44"/>
      <c r="O677" s="44"/>
    </row>
    <row r="678" spans="1:15" x14ac:dyDescent="0.2">
      <c r="A678" t="s">
        <v>88</v>
      </c>
      <c r="B678" t="s">
        <v>269</v>
      </c>
      <c r="C678" t="s">
        <v>53</v>
      </c>
      <c r="D678" t="s">
        <v>310</v>
      </c>
      <c r="E678">
        <v>418</v>
      </c>
      <c r="F678" t="s">
        <v>128</v>
      </c>
      <c r="G678">
        <v>21</v>
      </c>
      <c r="H678">
        <v>2020</v>
      </c>
      <c r="I678">
        <v>1</v>
      </c>
      <c r="J678" t="s">
        <v>176</v>
      </c>
      <c r="K678">
        <v>0.245</v>
      </c>
      <c r="L678">
        <v>0.245</v>
      </c>
      <c r="N678" s="44"/>
      <c r="O678" s="44"/>
    </row>
    <row r="679" spans="1:15" x14ac:dyDescent="0.2">
      <c r="A679" t="s">
        <v>88</v>
      </c>
      <c r="B679" t="s">
        <v>331</v>
      </c>
      <c r="C679" t="s">
        <v>53</v>
      </c>
      <c r="D679" t="s">
        <v>332</v>
      </c>
      <c r="E679">
        <v>434</v>
      </c>
      <c r="F679" t="s">
        <v>333</v>
      </c>
      <c r="G679">
        <v>236</v>
      </c>
      <c r="H679">
        <v>2020</v>
      </c>
      <c r="I679">
        <v>106.978921103535</v>
      </c>
      <c r="J679" t="s">
        <v>208</v>
      </c>
      <c r="K679">
        <v>1.2213961475742001E-3</v>
      </c>
      <c r="L679">
        <v>0.130663642107502</v>
      </c>
      <c r="N679" s="44"/>
      <c r="O679" s="44"/>
    </row>
    <row r="680" spans="1:15" x14ac:dyDescent="0.2">
      <c r="A680" t="s">
        <v>86</v>
      </c>
      <c r="B680" t="s">
        <v>249</v>
      </c>
      <c r="C680" t="s">
        <v>53</v>
      </c>
      <c r="D680" t="s">
        <v>335</v>
      </c>
      <c r="E680">
        <v>436</v>
      </c>
      <c r="F680" t="s">
        <v>244</v>
      </c>
      <c r="G680">
        <v>48</v>
      </c>
      <c r="H680">
        <v>2020</v>
      </c>
      <c r="I680">
        <v>10.331071817391001</v>
      </c>
      <c r="J680" t="s">
        <v>44</v>
      </c>
      <c r="K680">
        <v>2.5999999999999998E-4</v>
      </c>
      <c r="L680">
        <v>2.6860786725216601E-3</v>
      </c>
      <c r="N680" s="44"/>
      <c r="O680" s="44"/>
    </row>
    <row r="681" spans="1:15" x14ac:dyDescent="0.2">
      <c r="A681" t="s">
        <v>88</v>
      </c>
      <c r="B681" t="s">
        <v>287</v>
      </c>
      <c r="C681" t="s">
        <v>53</v>
      </c>
      <c r="D681" t="s">
        <v>341</v>
      </c>
      <c r="E681">
        <v>440</v>
      </c>
      <c r="F681" t="s">
        <v>289</v>
      </c>
      <c r="G681">
        <v>249</v>
      </c>
      <c r="H681">
        <v>2020</v>
      </c>
      <c r="I681">
        <v>19.988592336352699</v>
      </c>
      <c r="J681" t="s">
        <v>208</v>
      </c>
      <c r="K681">
        <v>3.0000000000000001E-3</v>
      </c>
      <c r="L681">
        <v>5.9965777009058099E-2</v>
      </c>
      <c r="N681" s="44"/>
      <c r="O681" s="44"/>
    </row>
    <row r="682" spans="1:15" x14ac:dyDescent="0.2">
      <c r="A682" t="s">
        <v>88</v>
      </c>
      <c r="B682" t="s">
        <v>287</v>
      </c>
      <c r="C682" t="s">
        <v>53</v>
      </c>
      <c r="D682" t="s">
        <v>342</v>
      </c>
      <c r="E682">
        <v>441</v>
      </c>
      <c r="F682" t="s">
        <v>289</v>
      </c>
      <c r="G682">
        <v>249</v>
      </c>
      <c r="H682">
        <v>2020</v>
      </c>
      <c r="I682">
        <v>15.7316803768122</v>
      </c>
      <c r="J682" t="s">
        <v>208</v>
      </c>
      <c r="K682">
        <v>3.0000000000000001E-3</v>
      </c>
      <c r="L682">
        <v>4.7195041130436599E-2</v>
      </c>
      <c r="N682" s="44"/>
      <c r="O682" s="44"/>
    </row>
    <row r="683" spans="1:15" x14ac:dyDescent="0.2">
      <c r="A683">
        <v>0</v>
      </c>
      <c r="B683" t="s">
        <v>254</v>
      </c>
      <c r="C683" t="s">
        <v>53</v>
      </c>
      <c r="D683" t="s">
        <v>343</v>
      </c>
      <c r="E683">
        <v>442</v>
      </c>
      <c r="F683" t="s">
        <v>344</v>
      </c>
      <c r="G683">
        <v>250</v>
      </c>
      <c r="H683">
        <v>2020</v>
      </c>
      <c r="I683">
        <v>1217.90849673203</v>
      </c>
      <c r="J683" t="s">
        <v>345</v>
      </c>
      <c r="K683">
        <v>5.1E-5</v>
      </c>
      <c r="L683">
        <v>6.2113333333333499E-2</v>
      </c>
      <c r="N683" s="44"/>
      <c r="O683" s="44"/>
    </row>
    <row r="684" spans="1:15" x14ac:dyDescent="0.2">
      <c r="A684">
        <v>0</v>
      </c>
      <c r="B684" t="s">
        <v>346</v>
      </c>
      <c r="C684" t="s">
        <v>53</v>
      </c>
      <c r="D684" t="s">
        <v>347</v>
      </c>
      <c r="E684">
        <v>443</v>
      </c>
      <c r="F684" t="s">
        <v>344</v>
      </c>
      <c r="G684">
        <v>250</v>
      </c>
      <c r="H684">
        <v>2020</v>
      </c>
      <c r="I684">
        <v>698.66666666666697</v>
      </c>
      <c r="J684" t="s">
        <v>345</v>
      </c>
      <c r="K684">
        <v>1.9000000000000001E-4</v>
      </c>
      <c r="L684">
        <v>0.13274666666666701</v>
      </c>
      <c r="N684" s="44"/>
      <c r="O684" s="44"/>
    </row>
    <row r="685" spans="1:15" x14ac:dyDescent="0.2">
      <c r="A685">
        <v>0</v>
      </c>
      <c r="B685" t="s">
        <v>254</v>
      </c>
      <c r="C685" t="s">
        <v>53</v>
      </c>
      <c r="D685" t="s">
        <v>348</v>
      </c>
      <c r="E685">
        <v>444</v>
      </c>
      <c r="F685" t="s">
        <v>289</v>
      </c>
      <c r="G685">
        <v>249</v>
      </c>
      <c r="H685">
        <v>2020</v>
      </c>
      <c r="I685">
        <v>20.320718954248399</v>
      </c>
      <c r="J685" t="s">
        <v>208</v>
      </c>
      <c r="K685">
        <v>2.2499999999999998E-3</v>
      </c>
      <c r="L685">
        <v>4.5721617647058899E-2</v>
      </c>
      <c r="N685" s="44"/>
      <c r="O685" s="44"/>
    </row>
    <row r="686" spans="1:15" x14ac:dyDescent="0.2">
      <c r="A686">
        <v>0</v>
      </c>
      <c r="B686" t="s">
        <v>350</v>
      </c>
      <c r="C686" t="s">
        <v>53</v>
      </c>
      <c r="D686" t="s">
        <v>351</v>
      </c>
      <c r="E686">
        <v>500</v>
      </c>
      <c r="F686" t="s">
        <v>65</v>
      </c>
      <c r="G686">
        <v>2</v>
      </c>
      <c r="H686">
        <v>2020</v>
      </c>
      <c r="I686">
        <v>17.1592156100177</v>
      </c>
      <c r="J686" t="s">
        <v>44</v>
      </c>
      <c r="K686">
        <v>3.5779429804595801E-5</v>
      </c>
      <c r="L686">
        <v>6.13946950420553E-4</v>
      </c>
      <c r="N686" s="44"/>
      <c r="O686" s="44"/>
    </row>
    <row r="687" spans="1:15" x14ac:dyDescent="0.2">
      <c r="A687">
        <v>0</v>
      </c>
      <c r="B687" t="s">
        <v>350</v>
      </c>
      <c r="C687" t="s">
        <v>53</v>
      </c>
      <c r="D687" t="s">
        <v>351</v>
      </c>
      <c r="E687">
        <v>500</v>
      </c>
      <c r="F687" t="s">
        <v>67</v>
      </c>
      <c r="G687">
        <v>3</v>
      </c>
      <c r="H687">
        <v>2020</v>
      </c>
      <c r="I687">
        <v>15376.190676484201</v>
      </c>
      <c r="J687" t="s">
        <v>44</v>
      </c>
      <c r="K687">
        <v>3.3570612133175602E-4</v>
      </c>
      <c r="L687">
        <v>5.1618813328600197</v>
      </c>
      <c r="N687" s="44"/>
      <c r="O687" s="44"/>
    </row>
    <row r="688" spans="1:15" x14ac:dyDescent="0.2">
      <c r="A688">
        <v>0</v>
      </c>
      <c r="B688" t="s">
        <v>352</v>
      </c>
      <c r="C688" t="s">
        <v>53</v>
      </c>
      <c r="D688" t="s">
        <v>353</v>
      </c>
      <c r="E688">
        <v>501</v>
      </c>
      <c r="F688" t="s">
        <v>65</v>
      </c>
      <c r="G688">
        <v>2</v>
      </c>
      <c r="H688">
        <v>2020</v>
      </c>
      <c r="I688">
        <v>1.9310912472084201</v>
      </c>
      <c r="J688" t="s">
        <v>44</v>
      </c>
      <c r="K688">
        <v>2.85831935970014E-5</v>
      </c>
      <c r="L688">
        <v>5.5196754972433201E-5</v>
      </c>
      <c r="N688" s="44"/>
      <c r="O688" s="44"/>
    </row>
    <row r="689" spans="1:15" x14ac:dyDescent="0.2">
      <c r="A689">
        <v>0</v>
      </c>
      <c r="B689" t="s">
        <v>352</v>
      </c>
      <c r="C689" t="s">
        <v>53</v>
      </c>
      <c r="D689" t="s">
        <v>353</v>
      </c>
      <c r="E689">
        <v>501</v>
      </c>
      <c r="F689" t="s">
        <v>67</v>
      </c>
      <c r="G689">
        <v>3</v>
      </c>
      <c r="H689">
        <v>2020</v>
      </c>
      <c r="I689">
        <v>481044.07631593599</v>
      </c>
      <c r="J689" t="s">
        <v>44</v>
      </c>
      <c r="K689">
        <v>3.9845489809569299E-4</v>
      </c>
      <c r="L689">
        <v>191.67436840800301</v>
      </c>
      <c r="N689" s="44"/>
      <c r="O689" s="44"/>
    </row>
    <row r="690" spans="1:15" x14ac:dyDescent="0.2">
      <c r="A690" t="s">
        <v>58</v>
      </c>
      <c r="B690" t="s">
        <v>58</v>
      </c>
      <c r="C690" t="s">
        <v>53</v>
      </c>
      <c r="D690" t="s">
        <v>354</v>
      </c>
      <c r="E690">
        <v>651</v>
      </c>
      <c r="F690" t="s">
        <v>169</v>
      </c>
      <c r="G690">
        <v>28</v>
      </c>
      <c r="H690">
        <v>2020</v>
      </c>
      <c r="I690">
        <v>195495.729670481</v>
      </c>
      <c r="J690" t="s">
        <v>44</v>
      </c>
      <c r="K690">
        <v>2.66791000874113E-5</v>
      </c>
      <c r="L690">
        <v>5.21565013854027</v>
      </c>
      <c r="N690" s="44"/>
      <c r="O690" s="44"/>
    </row>
    <row r="691" spans="1:15" x14ac:dyDescent="0.2">
      <c r="A691" t="s">
        <v>58</v>
      </c>
      <c r="B691" t="s">
        <v>58</v>
      </c>
      <c r="C691" t="s">
        <v>53</v>
      </c>
      <c r="D691" t="s">
        <v>354</v>
      </c>
      <c r="E691">
        <v>652</v>
      </c>
      <c r="F691" t="s">
        <v>188</v>
      </c>
      <c r="G691">
        <v>12</v>
      </c>
      <c r="H691">
        <v>2020</v>
      </c>
      <c r="I691">
        <v>197217.33045366299</v>
      </c>
      <c r="J691" t="s">
        <v>44</v>
      </c>
      <c r="K691">
        <v>1.97279593467042E-4</v>
      </c>
      <c r="L691">
        <v>38.906954776553903</v>
      </c>
      <c r="N691" s="44"/>
      <c r="O691" s="44"/>
    </row>
    <row r="692" spans="1:15" x14ac:dyDescent="0.2">
      <c r="A692" t="s">
        <v>61</v>
      </c>
      <c r="B692" t="s">
        <v>61</v>
      </c>
      <c r="C692" t="s">
        <v>53</v>
      </c>
      <c r="D692" t="s">
        <v>358</v>
      </c>
      <c r="E692">
        <v>654</v>
      </c>
      <c r="F692" t="s">
        <v>169</v>
      </c>
      <c r="G692">
        <v>28</v>
      </c>
      <c r="H692">
        <v>2020</v>
      </c>
      <c r="I692">
        <v>3264.7215733153498</v>
      </c>
      <c r="J692" t="s">
        <v>44</v>
      </c>
      <c r="K692">
        <v>2.4520706203042698E-5</v>
      </c>
      <c r="L692">
        <v>8.0053278534001002E-2</v>
      </c>
      <c r="N692" s="44"/>
      <c r="O692" s="44"/>
    </row>
    <row r="693" spans="1:15" x14ac:dyDescent="0.2">
      <c r="A693" t="s">
        <v>61</v>
      </c>
      <c r="B693" t="s">
        <v>61</v>
      </c>
      <c r="C693" t="s">
        <v>53</v>
      </c>
      <c r="D693" t="s">
        <v>358</v>
      </c>
      <c r="E693">
        <v>655</v>
      </c>
      <c r="F693" t="s">
        <v>188</v>
      </c>
      <c r="G693">
        <v>12</v>
      </c>
      <c r="H693">
        <v>2020</v>
      </c>
      <c r="I693">
        <v>112529.07592078899</v>
      </c>
      <c r="J693" t="s">
        <v>44</v>
      </c>
      <c r="K693">
        <v>2.7283038655616501E-4</v>
      </c>
      <c r="L693">
        <v>30.701351282276899</v>
      </c>
      <c r="N693" s="44"/>
      <c r="O693" s="44"/>
    </row>
    <row r="694" spans="1:15" x14ac:dyDescent="0.2">
      <c r="A694" t="s">
        <v>66</v>
      </c>
      <c r="B694" t="s">
        <v>66</v>
      </c>
      <c r="C694" t="s">
        <v>53</v>
      </c>
      <c r="D694" t="s">
        <v>359</v>
      </c>
      <c r="E694">
        <v>656</v>
      </c>
      <c r="F694" t="s">
        <v>188</v>
      </c>
      <c r="G694">
        <v>12</v>
      </c>
      <c r="H694">
        <v>2020</v>
      </c>
      <c r="I694">
        <v>10539.547662195901</v>
      </c>
      <c r="J694" t="s">
        <v>44</v>
      </c>
      <c r="K694">
        <v>1.39052537675805E-4</v>
      </c>
      <c r="L694">
        <v>1.4655508483834401</v>
      </c>
      <c r="N694" s="44"/>
      <c r="O694" s="44"/>
    </row>
    <row r="695" spans="1:15" x14ac:dyDescent="0.2">
      <c r="A695" t="s">
        <v>66</v>
      </c>
      <c r="B695" t="s">
        <v>66</v>
      </c>
      <c r="C695" t="s">
        <v>53</v>
      </c>
      <c r="D695" t="s">
        <v>360</v>
      </c>
      <c r="E695">
        <v>657</v>
      </c>
      <c r="F695" t="s">
        <v>188</v>
      </c>
      <c r="G695">
        <v>12</v>
      </c>
      <c r="H695">
        <v>2020</v>
      </c>
      <c r="I695">
        <v>63700.383116830497</v>
      </c>
      <c r="J695" t="s">
        <v>44</v>
      </c>
      <c r="K695">
        <v>3.4356014688065198E-5</v>
      </c>
      <c r="L695">
        <v>2.18849129799721</v>
      </c>
      <c r="N695" s="44"/>
      <c r="O695" s="44"/>
    </row>
    <row r="696" spans="1:15" x14ac:dyDescent="0.2">
      <c r="A696" t="s">
        <v>66</v>
      </c>
      <c r="B696" t="s">
        <v>66</v>
      </c>
      <c r="C696" t="s">
        <v>53</v>
      </c>
      <c r="D696" t="s">
        <v>361</v>
      </c>
      <c r="E696">
        <v>658</v>
      </c>
      <c r="F696" t="s">
        <v>188</v>
      </c>
      <c r="G696">
        <v>12</v>
      </c>
      <c r="H696">
        <v>2020</v>
      </c>
      <c r="I696">
        <v>47564.829374020897</v>
      </c>
      <c r="J696" t="s">
        <v>44</v>
      </c>
      <c r="K696">
        <v>8.4351824626194199E-5</v>
      </c>
      <c r="L696">
        <v>4.0121801457322599</v>
      </c>
      <c r="N696" s="44"/>
      <c r="O696" s="44"/>
    </row>
    <row r="697" spans="1:15" x14ac:dyDescent="0.2">
      <c r="A697" t="s">
        <v>68</v>
      </c>
      <c r="B697" t="s">
        <v>68</v>
      </c>
      <c r="C697" t="s">
        <v>53</v>
      </c>
      <c r="D697" t="s">
        <v>362</v>
      </c>
      <c r="E697">
        <v>660</v>
      </c>
      <c r="F697" t="s">
        <v>169</v>
      </c>
      <c r="G697">
        <v>28</v>
      </c>
      <c r="H697">
        <v>2020</v>
      </c>
      <c r="I697">
        <v>0</v>
      </c>
      <c r="J697" t="s">
        <v>44</v>
      </c>
      <c r="K697">
        <v>0</v>
      </c>
      <c r="L697">
        <v>0</v>
      </c>
      <c r="N697" s="44"/>
      <c r="O697" s="44"/>
    </row>
    <row r="698" spans="1:15" x14ac:dyDescent="0.2">
      <c r="A698" t="s">
        <v>68</v>
      </c>
      <c r="B698" t="s">
        <v>68</v>
      </c>
      <c r="C698" t="s">
        <v>53</v>
      </c>
      <c r="D698" t="s">
        <v>363</v>
      </c>
      <c r="E698">
        <v>661</v>
      </c>
      <c r="F698" t="s">
        <v>169</v>
      </c>
      <c r="G698">
        <v>28</v>
      </c>
      <c r="H698">
        <v>2020</v>
      </c>
      <c r="I698">
        <v>2925.2059698071998</v>
      </c>
      <c r="J698" t="s">
        <v>44</v>
      </c>
      <c r="K698">
        <v>6.2909922107346402E-5</v>
      </c>
      <c r="L698">
        <v>0.18402447970851599</v>
      </c>
      <c r="N698" s="44"/>
      <c r="O698" s="44"/>
    </row>
    <row r="699" spans="1:15" x14ac:dyDescent="0.2">
      <c r="A699" t="s">
        <v>58</v>
      </c>
      <c r="B699" t="s">
        <v>58</v>
      </c>
      <c r="C699" t="s">
        <v>53</v>
      </c>
      <c r="D699" t="s">
        <v>364</v>
      </c>
      <c r="E699">
        <v>663</v>
      </c>
      <c r="F699" t="s">
        <v>169</v>
      </c>
      <c r="G699">
        <v>28</v>
      </c>
      <c r="H699">
        <v>2020</v>
      </c>
      <c r="I699">
        <v>211806.372077262</v>
      </c>
      <c r="J699" t="s">
        <v>44</v>
      </c>
      <c r="K699">
        <v>2.6161149759748201E-5</v>
      </c>
      <c r="L699">
        <v>5.5410982199822003</v>
      </c>
      <c r="N699" s="44"/>
      <c r="O699" s="44"/>
    </row>
    <row r="700" spans="1:15" x14ac:dyDescent="0.2">
      <c r="A700" t="s">
        <v>58</v>
      </c>
      <c r="B700" t="s">
        <v>58</v>
      </c>
      <c r="C700" t="s">
        <v>53</v>
      </c>
      <c r="D700" t="s">
        <v>364</v>
      </c>
      <c r="E700">
        <v>664</v>
      </c>
      <c r="F700" t="s">
        <v>188</v>
      </c>
      <c r="G700">
        <v>12</v>
      </c>
      <c r="H700">
        <v>2020</v>
      </c>
      <c r="I700">
        <v>161245.094866878</v>
      </c>
      <c r="J700" t="s">
        <v>44</v>
      </c>
      <c r="K700">
        <v>2.14227610214963E-4</v>
      </c>
      <c r="L700">
        <v>34.543151332216297</v>
      </c>
      <c r="N700" s="44"/>
      <c r="O700" s="44"/>
    </row>
    <row r="701" spans="1:15" x14ac:dyDescent="0.2">
      <c r="A701" t="s">
        <v>61</v>
      </c>
      <c r="B701" t="s">
        <v>61</v>
      </c>
      <c r="C701" t="s">
        <v>53</v>
      </c>
      <c r="D701" t="s">
        <v>365</v>
      </c>
      <c r="E701">
        <v>666</v>
      </c>
      <c r="F701" t="s">
        <v>169</v>
      </c>
      <c r="G701">
        <v>28</v>
      </c>
      <c r="H701">
        <v>2020</v>
      </c>
      <c r="I701">
        <v>3149.3090646376399</v>
      </c>
      <c r="J701" t="s">
        <v>44</v>
      </c>
      <c r="K701">
        <v>2.1304850045068499E-5</v>
      </c>
      <c r="L701">
        <v>6.7095557367679901E-2</v>
      </c>
      <c r="N701" s="44"/>
      <c r="O701" s="44"/>
    </row>
    <row r="702" spans="1:15" x14ac:dyDescent="0.2">
      <c r="A702" t="s">
        <v>61</v>
      </c>
      <c r="B702" t="s">
        <v>61</v>
      </c>
      <c r="C702" t="s">
        <v>53</v>
      </c>
      <c r="D702" t="s">
        <v>365</v>
      </c>
      <c r="E702">
        <v>667</v>
      </c>
      <c r="F702" t="s">
        <v>188</v>
      </c>
      <c r="G702">
        <v>12</v>
      </c>
      <c r="H702">
        <v>2020</v>
      </c>
      <c r="I702">
        <v>84700.733912325493</v>
      </c>
      <c r="J702" t="s">
        <v>44</v>
      </c>
      <c r="K702">
        <v>2.40969144906134E-4</v>
      </c>
      <c r="L702">
        <v>20.410263423775099</v>
      </c>
      <c r="N702" s="44"/>
      <c r="O702" s="44"/>
    </row>
    <row r="703" spans="1:15" x14ac:dyDescent="0.2">
      <c r="A703" t="s">
        <v>66</v>
      </c>
      <c r="B703" t="s">
        <v>66</v>
      </c>
      <c r="C703" t="s">
        <v>53</v>
      </c>
      <c r="D703" t="s">
        <v>366</v>
      </c>
      <c r="E703">
        <v>668</v>
      </c>
      <c r="F703" t="s">
        <v>188</v>
      </c>
      <c r="G703">
        <v>12</v>
      </c>
      <c r="H703">
        <v>2020</v>
      </c>
      <c r="I703">
        <v>28648.1271267255</v>
      </c>
      <c r="J703" t="s">
        <v>44</v>
      </c>
      <c r="K703">
        <v>1.7027466969336699E-4</v>
      </c>
      <c r="L703">
        <v>4.8780503838367704</v>
      </c>
      <c r="N703" s="44"/>
      <c r="O703" s="44"/>
    </row>
    <row r="704" spans="1:15" x14ac:dyDescent="0.2">
      <c r="A704" t="s">
        <v>66</v>
      </c>
      <c r="B704" t="s">
        <v>66</v>
      </c>
      <c r="C704" t="s">
        <v>53</v>
      </c>
      <c r="D704" t="s">
        <v>367</v>
      </c>
      <c r="E704">
        <v>669</v>
      </c>
      <c r="F704" t="s">
        <v>188</v>
      </c>
      <c r="G704">
        <v>12</v>
      </c>
      <c r="H704">
        <v>2020</v>
      </c>
      <c r="I704">
        <v>14575.5139777765</v>
      </c>
      <c r="J704" t="s">
        <v>44</v>
      </c>
      <c r="K704">
        <v>5.8187247214101699E-5</v>
      </c>
      <c r="L704">
        <v>0.84810903509747604</v>
      </c>
      <c r="N704" s="44"/>
      <c r="O704" s="44"/>
    </row>
    <row r="705" spans="1:15" x14ac:dyDescent="0.2">
      <c r="A705" t="s">
        <v>66</v>
      </c>
      <c r="B705" t="s">
        <v>66</v>
      </c>
      <c r="C705" t="s">
        <v>53</v>
      </c>
      <c r="D705" t="s">
        <v>368</v>
      </c>
      <c r="E705">
        <v>670</v>
      </c>
      <c r="F705" t="s">
        <v>188</v>
      </c>
      <c r="G705">
        <v>12</v>
      </c>
      <c r="H705">
        <v>2020</v>
      </c>
      <c r="I705">
        <v>25099.7305395105</v>
      </c>
      <c r="J705" t="s">
        <v>44</v>
      </c>
      <c r="K705">
        <v>1.03744204233609E-4</v>
      </c>
      <c r="L705">
        <v>2.6039515712995298</v>
      </c>
      <c r="N705" s="44"/>
      <c r="O705" s="44"/>
    </row>
    <row r="706" spans="1:15" x14ac:dyDescent="0.2">
      <c r="A706" t="s">
        <v>68</v>
      </c>
      <c r="B706" t="s">
        <v>68</v>
      </c>
      <c r="C706" t="s">
        <v>53</v>
      </c>
      <c r="D706" t="s">
        <v>369</v>
      </c>
      <c r="E706">
        <v>671</v>
      </c>
      <c r="F706" t="s">
        <v>169</v>
      </c>
      <c r="G706">
        <v>28</v>
      </c>
      <c r="H706">
        <v>2020</v>
      </c>
      <c r="I706">
        <v>111.839096104985</v>
      </c>
      <c r="J706" t="s">
        <v>44</v>
      </c>
      <c r="K706">
        <v>2.4582457648541399E-4</v>
      </c>
      <c r="L706">
        <v>2.7492798434519499E-2</v>
      </c>
      <c r="N706" s="44"/>
      <c r="O706" s="44"/>
    </row>
    <row r="707" spans="1:15" x14ac:dyDescent="0.2">
      <c r="A707" t="s">
        <v>68</v>
      </c>
      <c r="B707" t="s">
        <v>68</v>
      </c>
      <c r="C707" t="s">
        <v>53</v>
      </c>
      <c r="D707" t="s">
        <v>370</v>
      </c>
      <c r="E707">
        <v>672</v>
      </c>
      <c r="F707" t="s">
        <v>169</v>
      </c>
      <c r="G707">
        <v>28</v>
      </c>
      <c r="H707">
        <v>2020</v>
      </c>
      <c r="I707">
        <v>66.806922893899099</v>
      </c>
      <c r="J707" t="s">
        <v>44</v>
      </c>
      <c r="K707">
        <v>3.9132159207722903E-5</v>
      </c>
      <c r="L707">
        <v>2.6142991428621302E-3</v>
      </c>
      <c r="N707" s="44"/>
      <c r="O707" s="44"/>
    </row>
    <row r="708" spans="1:15" x14ac:dyDescent="0.2">
      <c r="A708" t="s">
        <v>68</v>
      </c>
      <c r="B708" t="s">
        <v>68</v>
      </c>
      <c r="C708" t="s">
        <v>53</v>
      </c>
      <c r="D708" t="s">
        <v>371</v>
      </c>
      <c r="E708">
        <v>673</v>
      </c>
      <c r="F708" t="s">
        <v>169</v>
      </c>
      <c r="G708">
        <v>28</v>
      </c>
      <c r="H708">
        <v>2020</v>
      </c>
      <c r="I708">
        <v>3303.34277050123</v>
      </c>
      <c r="J708" t="s">
        <v>44</v>
      </c>
      <c r="K708">
        <v>3.9013749565962299E-5</v>
      </c>
      <c r="L708">
        <v>0.128875787578867</v>
      </c>
      <c r="N708" s="44"/>
      <c r="O708" s="44"/>
    </row>
    <row r="709" spans="1:15" x14ac:dyDescent="0.2">
      <c r="A709" t="s">
        <v>58</v>
      </c>
      <c r="B709" t="s">
        <v>58</v>
      </c>
      <c r="C709" t="s">
        <v>53</v>
      </c>
      <c r="D709" t="s">
        <v>372</v>
      </c>
      <c r="E709">
        <v>675</v>
      </c>
      <c r="F709" t="s">
        <v>169</v>
      </c>
      <c r="G709">
        <v>28</v>
      </c>
      <c r="H709">
        <v>2020</v>
      </c>
      <c r="I709">
        <v>73384.973351355497</v>
      </c>
      <c r="J709" t="s">
        <v>44</v>
      </c>
      <c r="K709">
        <v>2.6630483855479999E-5</v>
      </c>
      <c r="L709">
        <v>1.9542773480680999</v>
      </c>
      <c r="N709" s="44"/>
      <c r="O709" s="44"/>
    </row>
    <row r="710" spans="1:15" x14ac:dyDescent="0.2">
      <c r="A710" t="s">
        <v>58</v>
      </c>
      <c r="B710" t="s">
        <v>58</v>
      </c>
      <c r="C710" t="s">
        <v>53</v>
      </c>
      <c r="D710" t="s">
        <v>372</v>
      </c>
      <c r="E710">
        <v>676</v>
      </c>
      <c r="F710" t="s">
        <v>188</v>
      </c>
      <c r="G710">
        <v>12</v>
      </c>
      <c r="H710">
        <v>2020</v>
      </c>
      <c r="I710">
        <v>105211.842744447</v>
      </c>
      <c r="J710" t="s">
        <v>44</v>
      </c>
      <c r="K710">
        <v>2.16066218093923E-4</v>
      </c>
      <c r="L710">
        <v>22.7327249604852</v>
      </c>
      <c r="N710" s="44"/>
      <c r="O710" s="44"/>
    </row>
    <row r="711" spans="1:15" x14ac:dyDescent="0.2">
      <c r="A711" t="s">
        <v>61</v>
      </c>
      <c r="B711" t="s">
        <v>61</v>
      </c>
      <c r="C711" t="s">
        <v>53</v>
      </c>
      <c r="D711" t="s">
        <v>373</v>
      </c>
      <c r="E711">
        <v>678</v>
      </c>
      <c r="F711" t="s">
        <v>169</v>
      </c>
      <c r="G711">
        <v>28</v>
      </c>
      <c r="H711">
        <v>2020</v>
      </c>
      <c r="I711">
        <v>1567.50600291406</v>
      </c>
      <c r="J711" t="s">
        <v>44</v>
      </c>
      <c r="K711">
        <v>2.57982650855931E-5</v>
      </c>
      <c r="L711">
        <v>4.04389353864354E-2</v>
      </c>
      <c r="N711" s="44"/>
      <c r="O711" s="44"/>
    </row>
    <row r="712" spans="1:15" x14ac:dyDescent="0.2">
      <c r="A712" t="s">
        <v>61</v>
      </c>
      <c r="B712" t="s">
        <v>61</v>
      </c>
      <c r="C712" t="s">
        <v>53</v>
      </c>
      <c r="D712" t="s">
        <v>373</v>
      </c>
      <c r="E712">
        <v>679</v>
      </c>
      <c r="F712" t="s">
        <v>188</v>
      </c>
      <c r="G712">
        <v>12</v>
      </c>
      <c r="H712">
        <v>2020</v>
      </c>
      <c r="I712">
        <v>56550.873624281099</v>
      </c>
      <c r="J712" t="s">
        <v>44</v>
      </c>
      <c r="K712">
        <v>3.4070801755314601E-4</v>
      </c>
      <c r="L712">
        <v>19.267336043427299</v>
      </c>
      <c r="N712" s="44"/>
      <c r="O712" s="44"/>
    </row>
    <row r="713" spans="1:15" x14ac:dyDescent="0.2">
      <c r="A713" t="s">
        <v>66</v>
      </c>
      <c r="B713" t="s">
        <v>66</v>
      </c>
      <c r="C713" t="s">
        <v>53</v>
      </c>
      <c r="D713" t="s">
        <v>374</v>
      </c>
      <c r="E713">
        <v>680</v>
      </c>
      <c r="F713" t="s">
        <v>188</v>
      </c>
      <c r="G713">
        <v>12</v>
      </c>
      <c r="H713">
        <v>2020</v>
      </c>
      <c r="I713">
        <v>3211.0715199701799</v>
      </c>
      <c r="J713" t="s">
        <v>44</v>
      </c>
      <c r="K713">
        <v>1.2366850410450701E-4</v>
      </c>
      <c r="L713">
        <v>0.39710841144729803</v>
      </c>
      <c r="N713" s="44"/>
      <c r="O713" s="44"/>
    </row>
    <row r="714" spans="1:15" x14ac:dyDescent="0.2">
      <c r="A714" t="s">
        <v>66</v>
      </c>
      <c r="B714" t="s">
        <v>66</v>
      </c>
      <c r="C714" t="s">
        <v>53</v>
      </c>
      <c r="D714" t="s">
        <v>375</v>
      </c>
      <c r="E714">
        <v>681</v>
      </c>
      <c r="F714" t="s">
        <v>188</v>
      </c>
      <c r="G714">
        <v>12</v>
      </c>
      <c r="H714">
        <v>2020</v>
      </c>
      <c r="I714">
        <v>93969.046513733396</v>
      </c>
      <c r="J714" t="s">
        <v>44</v>
      </c>
      <c r="K714">
        <v>3.1200150733486998E-5</v>
      </c>
      <c r="L714">
        <v>2.93184841551053</v>
      </c>
      <c r="N714" s="44"/>
      <c r="O714" s="44"/>
    </row>
    <row r="715" spans="1:15" x14ac:dyDescent="0.2">
      <c r="A715" t="s">
        <v>66</v>
      </c>
      <c r="B715" t="s">
        <v>66</v>
      </c>
      <c r="C715" t="s">
        <v>53</v>
      </c>
      <c r="D715" t="s">
        <v>376</v>
      </c>
      <c r="E715">
        <v>682</v>
      </c>
      <c r="F715" t="s">
        <v>188</v>
      </c>
      <c r="G715">
        <v>12</v>
      </c>
      <c r="H715">
        <v>2020</v>
      </c>
      <c r="I715">
        <v>30877.647404360301</v>
      </c>
      <c r="J715" t="s">
        <v>44</v>
      </c>
      <c r="K715">
        <v>7.3093471816243396E-5</v>
      </c>
      <c r="L715">
        <v>2.2569544503025099</v>
      </c>
      <c r="N715" s="44"/>
      <c r="O715" s="44"/>
    </row>
    <row r="716" spans="1:15" x14ac:dyDescent="0.2">
      <c r="A716" t="s">
        <v>68</v>
      </c>
      <c r="B716" t="s">
        <v>68</v>
      </c>
      <c r="C716" t="s">
        <v>53</v>
      </c>
      <c r="D716" t="s">
        <v>377</v>
      </c>
      <c r="E716">
        <v>685</v>
      </c>
      <c r="F716" t="s">
        <v>169</v>
      </c>
      <c r="G716">
        <v>28</v>
      </c>
      <c r="H716">
        <v>2020</v>
      </c>
      <c r="I716">
        <v>784.98416764459103</v>
      </c>
      <c r="J716" t="s">
        <v>44</v>
      </c>
      <c r="K716">
        <v>8.0799017033786704E-5</v>
      </c>
      <c r="L716">
        <v>6.3425949132768195E-2</v>
      </c>
      <c r="N716" s="44"/>
      <c r="O716" s="44"/>
    </row>
    <row r="717" spans="1:15" x14ac:dyDescent="0.2">
      <c r="A717" t="s">
        <v>58</v>
      </c>
      <c r="B717" t="s">
        <v>58</v>
      </c>
      <c r="C717" t="s">
        <v>53</v>
      </c>
      <c r="D717" t="s">
        <v>378</v>
      </c>
      <c r="E717">
        <v>687</v>
      </c>
      <c r="F717" t="s">
        <v>169</v>
      </c>
      <c r="G717">
        <v>28</v>
      </c>
      <c r="H717">
        <v>2020</v>
      </c>
      <c r="I717">
        <v>10.7535294250464</v>
      </c>
      <c r="J717" t="s">
        <v>133</v>
      </c>
      <c r="K717">
        <v>6.9273551764058E-2</v>
      </c>
      <c r="L717">
        <v>0.74493517727227299</v>
      </c>
      <c r="N717" s="44"/>
      <c r="O717" s="44"/>
    </row>
    <row r="718" spans="1:15" x14ac:dyDescent="0.2">
      <c r="A718" t="s">
        <v>58</v>
      </c>
      <c r="B718" t="s">
        <v>58</v>
      </c>
      <c r="C718" t="s">
        <v>53</v>
      </c>
      <c r="D718" t="s">
        <v>378</v>
      </c>
      <c r="E718">
        <v>688</v>
      </c>
      <c r="F718" t="s">
        <v>188</v>
      </c>
      <c r="G718">
        <v>12</v>
      </c>
      <c r="H718">
        <v>2020</v>
      </c>
      <c r="I718">
        <v>10.801121650459001</v>
      </c>
      <c r="J718" t="s">
        <v>133</v>
      </c>
      <c r="K718">
        <v>0.62228773017399497</v>
      </c>
      <c r="L718">
        <v>6.7214054751973302</v>
      </c>
      <c r="N718" s="44"/>
      <c r="O718" s="44"/>
    </row>
    <row r="719" spans="1:15" x14ac:dyDescent="0.2">
      <c r="A719" t="s">
        <v>61</v>
      </c>
      <c r="B719" t="s">
        <v>61</v>
      </c>
      <c r="C719" t="s">
        <v>53</v>
      </c>
      <c r="D719" t="s">
        <v>379</v>
      </c>
      <c r="E719">
        <v>690</v>
      </c>
      <c r="F719" t="s">
        <v>169</v>
      </c>
      <c r="G719">
        <v>28</v>
      </c>
      <c r="H719">
        <v>2020</v>
      </c>
      <c r="I719">
        <v>0.178556265751384</v>
      </c>
      <c r="J719" t="s">
        <v>133</v>
      </c>
      <c r="K719">
        <v>5.6046086879553099E-2</v>
      </c>
      <c r="L719">
        <v>1.00073799831906E-2</v>
      </c>
      <c r="N719" s="44"/>
      <c r="O719" s="44"/>
    </row>
    <row r="720" spans="1:15" x14ac:dyDescent="0.2">
      <c r="A720" t="s">
        <v>61</v>
      </c>
      <c r="B720" t="s">
        <v>61</v>
      </c>
      <c r="C720" t="s">
        <v>53</v>
      </c>
      <c r="D720" t="s">
        <v>379</v>
      </c>
      <c r="E720">
        <v>691</v>
      </c>
      <c r="F720" t="s">
        <v>188</v>
      </c>
      <c r="G720">
        <v>12</v>
      </c>
      <c r="H720">
        <v>2020</v>
      </c>
      <c r="I720">
        <v>5.91172774370082</v>
      </c>
      <c r="J720" t="s">
        <v>133</v>
      </c>
      <c r="K720">
        <v>0.88419282463464299</v>
      </c>
      <c r="L720">
        <v>5.22710725217381</v>
      </c>
      <c r="N720" s="44"/>
      <c r="O720" s="44"/>
    </row>
    <row r="721" spans="1:15" x14ac:dyDescent="0.2">
      <c r="A721" t="s">
        <v>88</v>
      </c>
      <c r="B721" t="s">
        <v>269</v>
      </c>
      <c r="C721" t="s">
        <v>53</v>
      </c>
      <c r="D721" t="s">
        <v>380</v>
      </c>
      <c r="E721">
        <v>712</v>
      </c>
      <c r="F721" t="s">
        <v>381</v>
      </c>
      <c r="G721">
        <v>239</v>
      </c>
      <c r="H721">
        <v>2020</v>
      </c>
      <c r="I721">
        <v>0</v>
      </c>
      <c r="J721" t="s">
        <v>382</v>
      </c>
      <c r="K721">
        <v>4.73E-4</v>
      </c>
      <c r="L721">
        <v>0</v>
      </c>
      <c r="N721" s="44"/>
      <c r="O721" s="44"/>
    </row>
    <row r="722" spans="1:15" x14ac:dyDescent="0.2">
      <c r="A722" t="s">
        <v>88</v>
      </c>
      <c r="B722" t="s">
        <v>269</v>
      </c>
      <c r="C722" t="s">
        <v>53</v>
      </c>
      <c r="D722" t="s">
        <v>380</v>
      </c>
      <c r="E722">
        <v>712</v>
      </c>
      <c r="F722" t="s">
        <v>383</v>
      </c>
      <c r="G722">
        <v>240</v>
      </c>
      <c r="H722">
        <v>2020</v>
      </c>
      <c r="I722">
        <v>0</v>
      </c>
      <c r="J722" t="s">
        <v>382</v>
      </c>
      <c r="K722">
        <v>1.9680000000000001E-3</v>
      </c>
      <c r="L722">
        <v>0</v>
      </c>
      <c r="N722" s="44"/>
      <c r="O722" s="44"/>
    </row>
    <row r="723" spans="1:15" x14ac:dyDescent="0.2">
      <c r="A723" t="s">
        <v>88</v>
      </c>
      <c r="B723" t="s">
        <v>269</v>
      </c>
      <c r="C723" t="s">
        <v>53</v>
      </c>
      <c r="D723" t="s">
        <v>380</v>
      </c>
      <c r="E723">
        <v>712</v>
      </c>
      <c r="F723" t="s">
        <v>384</v>
      </c>
      <c r="G723">
        <v>241</v>
      </c>
      <c r="H723">
        <v>2020</v>
      </c>
      <c r="I723">
        <v>0</v>
      </c>
      <c r="J723" t="s">
        <v>382</v>
      </c>
      <c r="K723">
        <v>1.07E-4</v>
      </c>
      <c r="L723">
        <v>0</v>
      </c>
      <c r="N723" s="44"/>
      <c r="O723" s="44"/>
    </row>
    <row r="724" spans="1:15" x14ac:dyDescent="0.2">
      <c r="A724" t="s">
        <v>88</v>
      </c>
      <c r="B724" t="s">
        <v>269</v>
      </c>
      <c r="C724" t="s">
        <v>53</v>
      </c>
      <c r="D724" t="s">
        <v>380</v>
      </c>
      <c r="E724">
        <v>712</v>
      </c>
      <c r="F724" t="s">
        <v>385</v>
      </c>
      <c r="G724">
        <v>242</v>
      </c>
      <c r="H724">
        <v>2020</v>
      </c>
      <c r="I724">
        <v>0</v>
      </c>
      <c r="J724" t="s">
        <v>382</v>
      </c>
      <c r="K724">
        <v>1.07E-4</v>
      </c>
      <c r="L724">
        <v>0</v>
      </c>
      <c r="N724" s="44"/>
      <c r="O724" s="44"/>
    </row>
    <row r="725" spans="1:15" x14ac:dyDescent="0.2">
      <c r="A725" t="s">
        <v>88</v>
      </c>
      <c r="B725" t="s">
        <v>269</v>
      </c>
      <c r="C725" t="s">
        <v>53</v>
      </c>
      <c r="D725" t="s">
        <v>380</v>
      </c>
      <c r="E725">
        <v>712</v>
      </c>
      <c r="F725" t="s">
        <v>386</v>
      </c>
      <c r="G725">
        <v>243</v>
      </c>
      <c r="H725">
        <v>2020</v>
      </c>
      <c r="I725">
        <v>0</v>
      </c>
      <c r="J725" t="s">
        <v>382</v>
      </c>
      <c r="K725">
        <v>1.9680000000000001E-3</v>
      </c>
      <c r="L725">
        <v>0</v>
      </c>
      <c r="N725" s="44"/>
      <c r="O725" s="44"/>
    </row>
    <row r="726" spans="1:15" x14ac:dyDescent="0.2">
      <c r="A726" t="s">
        <v>55</v>
      </c>
      <c r="B726" t="s">
        <v>233</v>
      </c>
      <c r="C726" t="s">
        <v>53</v>
      </c>
      <c r="D726" t="s">
        <v>387</v>
      </c>
      <c r="E726">
        <v>815</v>
      </c>
      <c r="F726" t="s">
        <v>47</v>
      </c>
      <c r="G726">
        <v>7</v>
      </c>
      <c r="H726">
        <v>2020</v>
      </c>
      <c r="I726">
        <v>522.27384416723498</v>
      </c>
      <c r="J726" t="s">
        <v>44</v>
      </c>
      <c r="K726">
        <v>1.5936966768534001E-4</v>
      </c>
      <c r="L726">
        <v>8.3234608985677305E-2</v>
      </c>
      <c r="N726" s="44"/>
      <c r="O726" s="44"/>
    </row>
    <row r="727" spans="1:15" x14ac:dyDescent="0.2">
      <c r="A727" t="s">
        <v>81</v>
      </c>
      <c r="B727" t="s">
        <v>140</v>
      </c>
      <c r="C727" t="s">
        <v>53</v>
      </c>
      <c r="D727" t="s">
        <v>388</v>
      </c>
      <c r="E727">
        <v>816</v>
      </c>
      <c r="F727" t="s">
        <v>128</v>
      </c>
      <c r="G727">
        <v>21</v>
      </c>
      <c r="H727">
        <v>2020</v>
      </c>
      <c r="I727">
        <v>107136.838687956</v>
      </c>
      <c r="J727" t="s">
        <v>142</v>
      </c>
      <c r="K727">
        <v>1.3625397293829901E-6</v>
      </c>
      <c r="L727">
        <v>0.145978199192837</v>
      </c>
      <c r="N727" s="44"/>
      <c r="O727" s="44"/>
    </row>
    <row r="728" spans="1:15" x14ac:dyDescent="0.2">
      <c r="A728" t="s">
        <v>81</v>
      </c>
      <c r="B728" t="s">
        <v>472</v>
      </c>
      <c r="C728" t="s">
        <v>53</v>
      </c>
      <c r="D728" t="s">
        <v>473</v>
      </c>
      <c r="E728">
        <v>817</v>
      </c>
      <c r="F728" t="s">
        <v>128</v>
      </c>
      <c r="G728">
        <v>21</v>
      </c>
      <c r="H728">
        <v>2020</v>
      </c>
      <c r="I728">
        <v>0.97767123287671198</v>
      </c>
      <c r="J728" t="s">
        <v>129</v>
      </c>
      <c r="K728">
        <v>0</v>
      </c>
      <c r="L728">
        <v>0</v>
      </c>
      <c r="N728" s="44"/>
      <c r="O728" s="44"/>
    </row>
    <row r="729" spans="1:15" x14ac:dyDescent="0.2">
      <c r="A729" t="s">
        <v>49</v>
      </c>
      <c r="B729" t="s">
        <v>76</v>
      </c>
      <c r="C729" t="s">
        <v>53</v>
      </c>
      <c r="D729" t="s">
        <v>389</v>
      </c>
      <c r="E729">
        <v>818</v>
      </c>
      <c r="F729" t="s">
        <v>74</v>
      </c>
      <c r="G729">
        <v>15</v>
      </c>
      <c r="H729">
        <v>2020</v>
      </c>
      <c r="I729">
        <v>2092.40754953635</v>
      </c>
      <c r="J729" t="s">
        <v>44</v>
      </c>
      <c r="K729">
        <v>1.1254197454233701E-3</v>
      </c>
      <c r="L729">
        <v>2.35483677172114</v>
      </c>
      <c r="N729" s="44"/>
      <c r="O729" s="44"/>
    </row>
    <row r="730" spans="1:15" x14ac:dyDescent="0.2">
      <c r="A730" t="s">
        <v>49</v>
      </c>
      <c r="B730" t="s">
        <v>76</v>
      </c>
      <c r="C730" t="s">
        <v>53</v>
      </c>
      <c r="D730" t="s">
        <v>389</v>
      </c>
      <c r="E730">
        <v>818</v>
      </c>
      <c r="F730" t="s">
        <v>54</v>
      </c>
      <c r="G730">
        <v>19</v>
      </c>
      <c r="H730">
        <v>2020</v>
      </c>
      <c r="I730">
        <v>44136.816778302498</v>
      </c>
      <c r="J730" t="s">
        <v>44</v>
      </c>
      <c r="K730">
        <v>1.4084874478162499E-4</v>
      </c>
      <c r="L730">
        <v>6.2166152418804703</v>
      </c>
      <c r="N730" s="44"/>
      <c r="O730" s="44"/>
    </row>
    <row r="731" spans="1:15" x14ac:dyDescent="0.2">
      <c r="A731" t="s">
        <v>81</v>
      </c>
      <c r="B731" t="s">
        <v>472</v>
      </c>
      <c r="C731" t="s">
        <v>53</v>
      </c>
      <c r="D731" t="s">
        <v>474</v>
      </c>
      <c r="E731">
        <v>821</v>
      </c>
      <c r="F731" t="s">
        <v>470</v>
      </c>
      <c r="G731">
        <v>187</v>
      </c>
      <c r="H731">
        <v>2020</v>
      </c>
      <c r="I731">
        <v>45617.7240857582</v>
      </c>
      <c r="J731" t="s">
        <v>142</v>
      </c>
      <c r="K731">
        <v>1.2005942595164199E-6</v>
      </c>
      <c r="L731">
        <v>5.4768377669565202E-2</v>
      </c>
      <c r="N731" s="44"/>
      <c r="O731" s="44"/>
    </row>
    <row r="732" spans="1:15" x14ac:dyDescent="0.2">
      <c r="A732" t="s">
        <v>55</v>
      </c>
      <c r="B732" t="s">
        <v>63</v>
      </c>
      <c r="C732" t="s">
        <v>53</v>
      </c>
      <c r="D732" t="s">
        <v>390</v>
      </c>
      <c r="E732">
        <v>825</v>
      </c>
      <c r="F732" t="s">
        <v>65</v>
      </c>
      <c r="G732">
        <v>2</v>
      </c>
      <c r="H732">
        <v>2020</v>
      </c>
      <c r="I732">
        <v>5.26947489671147E-2</v>
      </c>
      <c r="J732" t="s">
        <v>44</v>
      </c>
      <c r="K732">
        <v>2.5686882834416599E-5</v>
      </c>
      <c r="L732">
        <v>1.3535638427072699E-6</v>
      </c>
      <c r="N732" s="44"/>
      <c r="O732" s="44"/>
    </row>
    <row r="733" spans="1:15" x14ac:dyDescent="0.2">
      <c r="A733" t="s">
        <v>55</v>
      </c>
      <c r="B733" t="s">
        <v>63</v>
      </c>
      <c r="C733" t="s">
        <v>53</v>
      </c>
      <c r="D733" t="s">
        <v>390</v>
      </c>
      <c r="E733">
        <v>825</v>
      </c>
      <c r="F733" t="s">
        <v>67</v>
      </c>
      <c r="G733">
        <v>3</v>
      </c>
      <c r="H733">
        <v>2020</v>
      </c>
      <c r="I733">
        <v>360.85149847953801</v>
      </c>
      <c r="J733" t="s">
        <v>44</v>
      </c>
      <c r="K733">
        <v>2.3855650876448701E-4</v>
      </c>
      <c r="L733">
        <v>8.6083473659712195E-2</v>
      </c>
      <c r="N733" s="44"/>
      <c r="O733" s="44"/>
    </row>
    <row r="734" spans="1:15" x14ac:dyDescent="0.2">
      <c r="A734" t="s">
        <v>55</v>
      </c>
      <c r="B734" t="s">
        <v>63</v>
      </c>
      <c r="C734" t="s">
        <v>53</v>
      </c>
      <c r="D734" t="s">
        <v>391</v>
      </c>
      <c r="E734">
        <v>826</v>
      </c>
      <c r="F734" t="s">
        <v>67</v>
      </c>
      <c r="G734">
        <v>3</v>
      </c>
      <c r="H734">
        <v>2020</v>
      </c>
      <c r="I734">
        <v>48.119322356108803</v>
      </c>
      <c r="J734" t="s">
        <v>44</v>
      </c>
      <c r="K734">
        <v>2.5448823984705599E-4</v>
      </c>
      <c r="L734">
        <v>1.22458016490392E-2</v>
      </c>
      <c r="N734" s="44"/>
      <c r="O734" s="44"/>
    </row>
    <row r="735" spans="1:15" x14ac:dyDescent="0.2">
      <c r="A735">
        <v>0</v>
      </c>
      <c r="B735" t="s">
        <v>352</v>
      </c>
      <c r="C735" t="s">
        <v>53</v>
      </c>
      <c r="D735" t="s">
        <v>392</v>
      </c>
      <c r="E735">
        <v>828</v>
      </c>
      <c r="F735" t="s">
        <v>65</v>
      </c>
      <c r="G735">
        <v>2</v>
      </c>
      <c r="H735">
        <v>2020</v>
      </c>
      <c r="I735">
        <v>2.18243852237473</v>
      </c>
      <c r="J735" t="s">
        <v>44</v>
      </c>
      <c r="K735">
        <v>2.2191727628798398E-5</v>
      </c>
      <c r="L735">
        <v>4.8432081255137201E-5</v>
      </c>
      <c r="N735" s="44"/>
      <c r="O735" s="44"/>
    </row>
    <row r="736" spans="1:15" x14ac:dyDescent="0.2">
      <c r="A736">
        <v>0</v>
      </c>
      <c r="B736" t="s">
        <v>352</v>
      </c>
      <c r="C736" t="s">
        <v>53</v>
      </c>
      <c r="D736" t="s">
        <v>392</v>
      </c>
      <c r="E736">
        <v>828</v>
      </c>
      <c r="F736" t="s">
        <v>67</v>
      </c>
      <c r="G736">
        <v>3</v>
      </c>
      <c r="H736">
        <v>2020</v>
      </c>
      <c r="I736">
        <v>812.98973187385502</v>
      </c>
      <c r="J736" t="s">
        <v>44</v>
      </c>
      <c r="K736">
        <v>3.5058346842899602E-4</v>
      </c>
      <c r="L736">
        <v>0.28502075999749599</v>
      </c>
      <c r="N736" s="44"/>
      <c r="O736" s="44"/>
    </row>
    <row r="737" spans="1:15" x14ac:dyDescent="0.2">
      <c r="A737">
        <v>0</v>
      </c>
      <c r="B737" t="s">
        <v>352</v>
      </c>
      <c r="C737" t="s">
        <v>53</v>
      </c>
      <c r="D737" t="s">
        <v>393</v>
      </c>
      <c r="E737">
        <v>829</v>
      </c>
      <c r="F737" t="s">
        <v>67</v>
      </c>
      <c r="G737">
        <v>3</v>
      </c>
      <c r="H737">
        <v>2020</v>
      </c>
      <c r="I737">
        <v>357.29608694536699</v>
      </c>
      <c r="J737" t="s">
        <v>44</v>
      </c>
      <c r="K737">
        <v>3.2688808558987401E-4</v>
      </c>
      <c r="L737">
        <v>0.11679583385032399</v>
      </c>
      <c r="N737" s="44"/>
      <c r="O737" s="44"/>
    </row>
    <row r="738" spans="1:15" x14ac:dyDescent="0.2">
      <c r="A738" t="s">
        <v>52</v>
      </c>
      <c r="B738" t="s">
        <v>183</v>
      </c>
      <c r="C738" t="s">
        <v>53</v>
      </c>
      <c r="D738" t="s">
        <v>394</v>
      </c>
      <c r="E738">
        <v>833</v>
      </c>
      <c r="F738" t="s">
        <v>47</v>
      </c>
      <c r="G738">
        <v>7</v>
      </c>
      <c r="H738">
        <v>2020</v>
      </c>
      <c r="I738">
        <v>143.17695354153099</v>
      </c>
      <c r="J738" t="s">
        <v>44</v>
      </c>
      <c r="K738">
        <v>1.8000000000000001E-4</v>
      </c>
      <c r="L738">
        <v>2.5771851637475598E-2</v>
      </c>
      <c r="N738" s="44"/>
      <c r="O738" s="44"/>
    </row>
    <row r="739" spans="1:15" x14ac:dyDescent="0.2">
      <c r="A739" t="s">
        <v>52</v>
      </c>
      <c r="B739" t="s">
        <v>145</v>
      </c>
      <c r="C739" t="s">
        <v>53</v>
      </c>
      <c r="D739" t="s">
        <v>394</v>
      </c>
      <c r="E739">
        <v>833</v>
      </c>
      <c r="F739" t="s">
        <v>54</v>
      </c>
      <c r="G739">
        <v>19</v>
      </c>
      <c r="H739">
        <v>2020</v>
      </c>
      <c r="I739">
        <v>26469.2961400081</v>
      </c>
      <c r="J739" t="s">
        <v>44</v>
      </c>
      <c r="K739">
        <v>7.3999999999999996E-5</v>
      </c>
      <c r="L739">
        <v>1.9587279143606</v>
      </c>
      <c r="N739" s="44"/>
      <c r="O739" s="44"/>
    </row>
    <row r="740" spans="1:15" x14ac:dyDescent="0.2">
      <c r="A740" t="s">
        <v>52</v>
      </c>
      <c r="B740" t="s">
        <v>183</v>
      </c>
      <c r="C740" t="s">
        <v>53</v>
      </c>
      <c r="D740" t="s">
        <v>395</v>
      </c>
      <c r="E740">
        <v>834</v>
      </c>
      <c r="F740" t="s">
        <v>47</v>
      </c>
      <c r="G740">
        <v>7</v>
      </c>
      <c r="H740">
        <v>2020</v>
      </c>
      <c r="I740">
        <v>617.69633137083304</v>
      </c>
      <c r="J740" t="s">
        <v>44</v>
      </c>
      <c r="K740">
        <v>1.73E-4</v>
      </c>
      <c r="L740">
        <v>0.106861465327154</v>
      </c>
      <c r="N740" s="44"/>
      <c r="O740" s="44"/>
    </row>
    <row r="741" spans="1:15" x14ac:dyDescent="0.2">
      <c r="A741" t="s">
        <v>52</v>
      </c>
      <c r="B741" t="s">
        <v>183</v>
      </c>
      <c r="C741" t="s">
        <v>53</v>
      </c>
      <c r="D741" t="s">
        <v>395</v>
      </c>
      <c r="E741">
        <v>834</v>
      </c>
      <c r="F741" t="s">
        <v>51</v>
      </c>
      <c r="G741">
        <v>14</v>
      </c>
      <c r="H741">
        <v>2020</v>
      </c>
      <c r="I741">
        <v>14.477424174784501</v>
      </c>
      <c r="J741" t="s">
        <v>44</v>
      </c>
      <c r="K741">
        <v>5.13E-4</v>
      </c>
      <c r="L741">
        <v>7.4269186016644503E-3</v>
      </c>
      <c r="N741" s="44"/>
      <c r="O741" s="44"/>
    </row>
    <row r="742" spans="1:15" x14ac:dyDescent="0.2">
      <c r="A742" t="s">
        <v>52</v>
      </c>
      <c r="B742" t="s">
        <v>183</v>
      </c>
      <c r="C742" t="s">
        <v>53</v>
      </c>
      <c r="D742" t="s">
        <v>395</v>
      </c>
      <c r="E742">
        <v>834</v>
      </c>
      <c r="F742" t="s">
        <v>74</v>
      </c>
      <c r="G742">
        <v>15</v>
      </c>
      <c r="H742">
        <v>2020</v>
      </c>
      <c r="I742">
        <v>14.930283412573299</v>
      </c>
      <c r="J742" t="s">
        <v>44</v>
      </c>
      <c r="K742">
        <v>5.13E-4</v>
      </c>
      <c r="L742">
        <v>7.6592353906501003E-3</v>
      </c>
      <c r="N742" s="44"/>
      <c r="O742" s="44"/>
    </row>
    <row r="743" spans="1:15" x14ac:dyDescent="0.2">
      <c r="A743" t="s">
        <v>52</v>
      </c>
      <c r="B743" t="s">
        <v>183</v>
      </c>
      <c r="C743" t="s">
        <v>53</v>
      </c>
      <c r="D743" t="s">
        <v>395</v>
      </c>
      <c r="E743">
        <v>834</v>
      </c>
      <c r="F743" t="s">
        <v>54</v>
      </c>
      <c r="G743">
        <v>19</v>
      </c>
      <c r="H743">
        <v>2020</v>
      </c>
      <c r="I743">
        <v>9522.1092238912097</v>
      </c>
      <c r="J743" t="s">
        <v>44</v>
      </c>
      <c r="K743">
        <v>7.3999999999999996E-5</v>
      </c>
      <c r="L743">
        <v>0.70463608256794996</v>
      </c>
      <c r="N743" s="44"/>
      <c r="O743" s="44"/>
    </row>
    <row r="744" spans="1:15" x14ac:dyDescent="0.2">
      <c r="A744" t="s">
        <v>52</v>
      </c>
      <c r="B744" t="s">
        <v>396</v>
      </c>
      <c r="C744" t="s">
        <v>53</v>
      </c>
      <c r="D744" t="s">
        <v>397</v>
      </c>
      <c r="E744">
        <v>835</v>
      </c>
      <c r="F744" t="s">
        <v>47</v>
      </c>
      <c r="G744">
        <v>7</v>
      </c>
      <c r="H744">
        <v>2020</v>
      </c>
      <c r="I744">
        <v>1347.74140187684</v>
      </c>
      <c r="J744" t="s">
        <v>44</v>
      </c>
      <c r="K744">
        <v>1.73E-4</v>
      </c>
      <c r="L744">
        <v>0.23315926252469299</v>
      </c>
      <c r="N744" s="44"/>
      <c r="O744" s="44"/>
    </row>
    <row r="745" spans="1:15" x14ac:dyDescent="0.2">
      <c r="A745" t="s">
        <v>52</v>
      </c>
      <c r="B745" t="s">
        <v>396</v>
      </c>
      <c r="C745" t="s">
        <v>53</v>
      </c>
      <c r="D745" t="s">
        <v>397</v>
      </c>
      <c r="E745">
        <v>835</v>
      </c>
      <c r="F745" t="s">
        <v>51</v>
      </c>
      <c r="G745">
        <v>14</v>
      </c>
      <c r="H745">
        <v>2020</v>
      </c>
      <c r="I745">
        <v>1217.4049836189499</v>
      </c>
      <c r="J745" t="s">
        <v>44</v>
      </c>
      <c r="K745">
        <v>5.13E-4</v>
      </c>
      <c r="L745">
        <v>0.62452875659652096</v>
      </c>
      <c r="N745" s="44"/>
      <c r="O745" s="44"/>
    </row>
    <row r="746" spans="1:15" x14ac:dyDescent="0.2">
      <c r="A746" t="s">
        <v>52</v>
      </c>
      <c r="B746" t="s">
        <v>396</v>
      </c>
      <c r="C746" t="s">
        <v>53</v>
      </c>
      <c r="D746" t="s">
        <v>397</v>
      </c>
      <c r="E746">
        <v>835</v>
      </c>
      <c r="F746" t="s">
        <v>74</v>
      </c>
      <c r="G746">
        <v>15</v>
      </c>
      <c r="H746">
        <v>2020</v>
      </c>
      <c r="I746">
        <v>187.32968158403</v>
      </c>
      <c r="J746" t="s">
        <v>44</v>
      </c>
      <c r="K746">
        <v>5.13E-4</v>
      </c>
      <c r="L746">
        <v>9.6100126652607407E-2</v>
      </c>
      <c r="N746" s="44"/>
      <c r="O746" s="44"/>
    </row>
    <row r="747" spans="1:15" x14ac:dyDescent="0.2">
      <c r="A747" t="s">
        <v>52</v>
      </c>
      <c r="B747" t="s">
        <v>396</v>
      </c>
      <c r="C747" t="s">
        <v>53</v>
      </c>
      <c r="D747" t="s">
        <v>397</v>
      </c>
      <c r="E747">
        <v>835</v>
      </c>
      <c r="F747" t="s">
        <v>54</v>
      </c>
      <c r="G747">
        <v>19</v>
      </c>
      <c r="H747">
        <v>2020</v>
      </c>
      <c r="I747">
        <v>77969.531879522197</v>
      </c>
      <c r="J747" t="s">
        <v>44</v>
      </c>
      <c r="K747">
        <v>7.3999999999999996E-5</v>
      </c>
      <c r="L747">
        <v>5.7697453590846397</v>
      </c>
      <c r="N747" s="44"/>
      <c r="O747" s="44"/>
    </row>
    <row r="748" spans="1:15" x14ac:dyDescent="0.2">
      <c r="A748" t="s">
        <v>52</v>
      </c>
      <c r="B748" t="s">
        <v>396</v>
      </c>
      <c r="C748" t="s">
        <v>53</v>
      </c>
      <c r="D748" t="s">
        <v>397</v>
      </c>
      <c r="E748">
        <v>835</v>
      </c>
      <c r="F748" t="s">
        <v>111</v>
      </c>
      <c r="G748">
        <v>26</v>
      </c>
      <c r="H748">
        <v>2020</v>
      </c>
      <c r="I748" s="67">
        <v>50230.5340764106</v>
      </c>
      <c r="J748" t="s">
        <v>44</v>
      </c>
      <c r="K748" s="67">
        <v>4.6601963851277799E-5</v>
      </c>
      <c r="L748">
        <v>2.34084153325926</v>
      </c>
      <c r="M748" s="68" t="s">
        <v>147</v>
      </c>
      <c r="N748" s="44"/>
      <c r="O748" s="44"/>
    </row>
    <row r="749" spans="1:15" x14ac:dyDescent="0.2">
      <c r="A749" t="s">
        <v>52</v>
      </c>
      <c r="B749" t="s">
        <v>398</v>
      </c>
      <c r="C749" t="s">
        <v>53</v>
      </c>
      <c r="D749" t="s">
        <v>399</v>
      </c>
      <c r="E749">
        <v>836</v>
      </c>
      <c r="F749" t="s">
        <v>47</v>
      </c>
      <c r="G749">
        <v>7</v>
      </c>
      <c r="H749">
        <v>2020</v>
      </c>
      <c r="I749">
        <v>2451.0214485240499</v>
      </c>
      <c r="J749" t="s">
        <v>44</v>
      </c>
      <c r="K749">
        <v>1.73E-4</v>
      </c>
      <c r="L749">
        <v>0.42402671059466102</v>
      </c>
      <c r="N749" s="44"/>
      <c r="O749" s="44"/>
    </row>
    <row r="750" spans="1:15" x14ac:dyDescent="0.2">
      <c r="A750" t="s">
        <v>52</v>
      </c>
      <c r="B750" t="s">
        <v>398</v>
      </c>
      <c r="C750" t="s">
        <v>53</v>
      </c>
      <c r="D750" t="s">
        <v>399</v>
      </c>
      <c r="E750">
        <v>836</v>
      </c>
      <c r="F750" t="s">
        <v>51</v>
      </c>
      <c r="G750">
        <v>14</v>
      </c>
      <c r="H750">
        <v>2020</v>
      </c>
      <c r="I750">
        <v>31.040096204801898</v>
      </c>
      <c r="J750" t="s">
        <v>44</v>
      </c>
      <c r="K750">
        <v>5.13E-4</v>
      </c>
      <c r="L750">
        <v>1.59235693530634E-2</v>
      </c>
      <c r="N750" s="44"/>
      <c r="O750" s="44"/>
    </row>
    <row r="751" spans="1:15" x14ac:dyDescent="0.2">
      <c r="A751" t="s">
        <v>52</v>
      </c>
      <c r="B751" t="s">
        <v>398</v>
      </c>
      <c r="C751" t="s">
        <v>53</v>
      </c>
      <c r="D751" t="s">
        <v>399</v>
      </c>
      <c r="E751">
        <v>836</v>
      </c>
      <c r="F751" t="s">
        <v>74</v>
      </c>
      <c r="G751">
        <v>15</v>
      </c>
      <c r="H751">
        <v>2020</v>
      </c>
      <c r="I751">
        <v>65.616509056505805</v>
      </c>
      <c r="J751" t="s">
        <v>44</v>
      </c>
      <c r="K751">
        <v>5.13E-4</v>
      </c>
      <c r="L751">
        <v>3.36612691459875E-2</v>
      </c>
      <c r="N751" s="44"/>
      <c r="O751" s="44"/>
    </row>
    <row r="752" spans="1:15" x14ac:dyDescent="0.2">
      <c r="A752" t="s">
        <v>52</v>
      </c>
      <c r="B752" t="s">
        <v>398</v>
      </c>
      <c r="C752" t="s">
        <v>53</v>
      </c>
      <c r="D752" t="s">
        <v>399</v>
      </c>
      <c r="E752">
        <v>836</v>
      </c>
      <c r="F752" t="s">
        <v>54</v>
      </c>
      <c r="G752">
        <v>19</v>
      </c>
      <c r="H752">
        <v>2020</v>
      </c>
      <c r="I752">
        <v>17586.419425374999</v>
      </c>
      <c r="J752" t="s">
        <v>44</v>
      </c>
      <c r="K752">
        <v>7.3999999999999996E-5</v>
      </c>
      <c r="L752">
        <v>1.3013950374777501</v>
      </c>
      <c r="N752" s="44"/>
      <c r="O752" s="44"/>
    </row>
    <row r="753" spans="1:15" x14ac:dyDescent="0.2">
      <c r="A753" t="s">
        <v>52</v>
      </c>
      <c r="B753" t="s">
        <v>400</v>
      </c>
      <c r="C753" t="s">
        <v>53</v>
      </c>
      <c r="D753" t="s">
        <v>401</v>
      </c>
      <c r="E753">
        <v>837</v>
      </c>
      <c r="F753" t="s">
        <v>47</v>
      </c>
      <c r="G753">
        <v>7</v>
      </c>
      <c r="H753">
        <v>2020</v>
      </c>
      <c r="I753">
        <v>1795.96807562713</v>
      </c>
      <c r="J753" t="s">
        <v>44</v>
      </c>
      <c r="K753">
        <v>1.73E-4</v>
      </c>
      <c r="L753">
        <v>0.31070247708349402</v>
      </c>
      <c r="N753" s="44"/>
      <c r="O753" s="44"/>
    </row>
    <row r="754" spans="1:15" x14ac:dyDescent="0.2">
      <c r="A754" t="s">
        <v>52</v>
      </c>
      <c r="B754" t="s">
        <v>400</v>
      </c>
      <c r="C754" t="s">
        <v>53</v>
      </c>
      <c r="D754" t="s">
        <v>401</v>
      </c>
      <c r="E754">
        <v>837</v>
      </c>
      <c r="F754" t="s">
        <v>51</v>
      </c>
      <c r="G754">
        <v>14</v>
      </c>
      <c r="H754">
        <v>2020</v>
      </c>
      <c r="I754">
        <v>210.36092552274599</v>
      </c>
      <c r="J754" t="s">
        <v>44</v>
      </c>
      <c r="K754">
        <v>5.13E-4</v>
      </c>
      <c r="L754">
        <v>0.107915154793169</v>
      </c>
      <c r="N754" s="44"/>
      <c r="O754" s="44"/>
    </row>
    <row r="755" spans="1:15" x14ac:dyDescent="0.2">
      <c r="A755" t="s">
        <v>52</v>
      </c>
      <c r="B755" t="s">
        <v>400</v>
      </c>
      <c r="C755" t="s">
        <v>53</v>
      </c>
      <c r="D755" t="s">
        <v>401</v>
      </c>
      <c r="E755">
        <v>837</v>
      </c>
      <c r="F755" t="s">
        <v>74</v>
      </c>
      <c r="G755">
        <v>15</v>
      </c>
      <c r="H755">
        <v>2020</v>
      </c>
      <c r="I755">
        <v>88.9871332543661</v>
      </c>
      <c r="J755" t="s">
        <v>44</v>
      </c>
      <c r="K755">
        <v>5.13E-4</v>
      </c>
      <c r="L755">
        <v>4.56503993594898E-2</v>
      </c>
      <c r="N755" s="44"/>
      <c r="O755" s="44"/>
    </row>
    <row r="756" spans="1:15" x14ac:dyDescent="0.2">
      <c r="A756" t="s">
        <v>52</v>
      </c>
      <c r="B756" t="s">
        <v>400</v>
      </c>
      <c r="C756" t="s">
        <v>53</v>
      </c>
      <c r="D756" t="s">
        <v>401</v>
      </c>
      <c r="E756">
        <v>837</v>
      </c>
      <c r="F756" t="s">
        <v>54</v>
      </c>
      <c r="G756">
        <v>19</v>
      </c>
      <c r="H756">
        <v>2020</v>
      </c>
      <c r="I756">
        <v>62880.771491324602</v>
      </c>
      <c r="J756" t="s">
        <v>44</v>
      </c>
      <c r="K756">
        <v>7.3999999999999996E-5</v>
      </c>
      <c r="L756">
        <v>4.6531770903580201</v>
      </c>
      <c r="N756" s="44"/>
      <c r="O756" s="44"/>
    </row>
    <row r="757" spans="1:15" x14ac:dyDescent="0.2">
      <c r="A757" t="s">
        <v>55</v>
      </c>
      <c r="B757" t="s">
        <v>70</v>
      </c>
      <c r="C757" t="s">
        <v>53</v>
      </c>
      <c r="D757" t="s">
        <v>402</v>
      </c>
      <c r="E757">
        <v>901</v>
      </c>
      <c r="F757" t="s">
        <v>188</v>
      </c>
      <c r="G757">
        <v>12</v>
      </c>
      <c r="H757">
        <v>2020</v>
      </c>
      <c r="I757">
        <v>101.335568992649</v>
      </c>
      <c r="J757" t="s">
        <v>44</v>
      </c>
      <c r="K757">
        <v>9.9002187906655306E-4</v>
      </c>
      <c r="L757">
        <v>0.100324430430381</v>
      </c>
      <c r="N757" s="44"/>
      <c r="O757" s="44"/>
    </row>
    <row r="758" spans="1:15" x14ac:dyDescent="0.2">
      <c r="A758" t="s">
        <v>55</v>
      </c>
      <c r="B758" t="s">
        <v>70</v>
      </c>
      <c r="C758" t="s">
        <v>53</v>
      </c>
      <c r="D758" t="s">
        <v>402</v>
      </c>
      <c r="E758">
        <v>901</v>
      </c>
      <c r="F758" t="s">
        <v>74</v>
      </c>
      <c r="G758">
        <v>15</v>
      </c>
      <c r="H758">
        <v>2020</v>
      </c>
      <c r="I758">
        <v>0</v>
      </c>
      <c r="J758" t="s">
        <v>44</v>
      </c>
      <c r="K758">
        <v>0</v>
      </c>
      <c r="L758">
        <v>0</v>
      </c>
      <c r="N758" s="44"/>
      <c r="O758" s="44"/>
    </row>
    <row r="759" spans="1:15" x14ac:dyDescent="0.2">
      <c r="A759" t="s">
        <v>55</v>
      </c>
      <c r="B759" t="s">
        <v>70</v>
      </c>
      <c r="C759" t="s">
        <v>53</v>
      </c>
      <c r="D759" t="s">
        <v>402</v>
      </c>
      <c r="E759">
        <v>901</v>
      </c>
      <c r="F759" t="s">
        <v>169</v>
      </c>
      <c r="G759">
        <v>28</v>
      </c>
      <c r="H759">
        <v>2020</v>
      </c>
      <c r="I759">
        <v>0</v>
      </c>
      <c r="J759" t="s">
        <v>44</v>
      </c>
      <c r="K759">
        <v>0</v>
      </c>
      <c r="L759">
        <v>0</v>
      </c>
      <c r="N759" s="44"/>
      <c r="O759" s="44"/>
    </row>
    <row r="760" spans="1:15" x14ac:dyDescent="0.2">
      <c r="A760" t="s">
        <v>55</v>
      </c>
      <c r="B760" t="s">
        <v>70</v>
      </c>
      <c r="C760" t="s">
        <v>53</v>
      </c>
      <c r="D760" t="s">
        <v>403</v>
      </c>
      <c r="E760">
        <v>902</v>
      </c>
      <c r="F760" t="s">
        <v>188</v>
      </c>
      <c r="G760">
        <v>12</v>
      </c>
      <c r="H760">
        <v>2020</v>
      </c>
      <c r="I760">
        <v>4716.4220550621603</v>
      </c>
      <c r="J760" t="s">
        <v>44</v>
      </c>
      <c r="K760">
        <v>9.9002187906655306E-4</v>
      </c>
      <c r="L760">
        <v>4.6693610254235702</v>
      </c>
      <c r="N760" s="44"/>
      <c r="O760" s="44"/>
    </row>
    <row r="761" spans="1:15" x14ac:dyDescent="0.2">
      <c r="A761" t="s">
        <v>55</v>
      </c>
      <c r="B761" t="s">
        <v>70</v>
      </c>
      <c r="C761" t="s">
        <v>53</v>
      </c>
      <c r="D761" t="s">
        <v>403</v>
      </c>
      <c r="E761">
        <v>902</v>
      </c>
      <c r="F761" t="s">
        <v>74</v>
      </c>
      <c r="G761">
        <v>15</v>
      </c>
      <c r="H761">
        <v>2020</v>
      </c>
      <c r="I761">
        <v>1886.02318278395</v>
      </c>
      <c r="J761" t="s">
        <v>44</v>
      </c>
      <c r="K761">
        <v>9.9838367110157604E-4</v>
      </c>
      <c r="L761">
        <v>1.88297474901052</v>
      </c>
      <c r="N761" s="44"/>
      <c r="O761" s="44"/>
    </row>
    <row r="762" spans="1:15" x14ac:dyDescent="0.2">
      <c r="A762" t="s">
        <v>55</v>
      </c>
      <c r="B762" t="s">
        <v>70</v>
      </c>
      <c r="C762" t="s">
        <v>53</v>
      </c>
      <c r="D762" t="s">
        <v>403</v>
      </c>
      <c r="E762">
        <v>902</v>
      </c>
      <c r="F762" t="s">
        <v>169</v>
      </c>
      <c r="G762">
        <v>28</v>
      </c>
      <c r="H762">
        <v>2020</v>
      </c>
      <c r="I762">
        <v>2970.7935348699698</v>
      </c>
      <c r="J762" t="s">
        <v>44</v>
      </c>
      <c r="K762">
        <v>2.0134047666138199E-4</v>
      </c>
      <c r="L762">
        <v>0.59814098637327195</v>
      </c>
      <c r="N762" s="44"/>
      <c r="O762" s="44"/>
    </row>
    <row r="763" spans="1:15" x14ac:dyDescent="0.2">
      <c r="A763" t="s">
        <v>55</v>
      </c>
      <c r="B763" t="s">
        <v>70</v>
      </c>
      <c r="C763" t="s">
        <v>53</v>
      </c>
      <c r="D763" t="s">
        <v>404</v>
      </c>
      <c r="E763">
        <v>903</v>
      </c>
      <c r="F763" t="s">
        <v>188</v>
      </c>
      <c r="G763">
        <v>12</v>
      </c>
      <c r="H763">
        <v>2020</v>
      </c>
      <c r="I763">
        <v>0</v>
      </c>
      <c r="J763" t="s">
        <v>44</v>
      </c>
      <c r="K763">
        <v>0</v>
      </c>
      <c r="L763">
        <v>0</v>
      </c>
      <c r="N763" s="44"/>
      <c r="O763" s="44"/>
    </row>
    <row r="764" spans="1:15" x14ac:dyDescent="0.2">
      <c r="A764" t="s">
        <v>55</v>
      </c>
      <c r="B764" t="s">
        <v>70</v>
      </c>
      <c r="C764" t="s">
        <v>53</v>
      </c>
      <c r="D764" t="s">
        <v>404</v>
      </c>
      <c r="E764">
        <v>903</v>
      </c>
      <c r="F764" t="s">
        <v>74</v>
      </c>
      <c r="G764">
        <v>15</v>
      </c>
      <c r="H764">
        <v>2020</v>
      </c>
      <c r="I764">
        <v>0</v>
      </c>
      <c r="J764" t="s">
        <v>44</v>
      </c>
      <c r="K764">
        <v>0</v>
      </c>
      <c r="L764">
        <v>0</v>
      </c>
      <c r="N764" s="44"/>
      <c r="O764" s="44"/>
    </row>
    <row r="765" spans="1:15" x14ac:dyDescent="0.2">
      <c r="A765" t="s">
        <v>55</v>
      </c>
      <c r="B765" t="s">
        <v>70</v>
      </c>
      <c r="C765" t="s">
        <v>53</v>
      </c>
      <c r="D765" t="s">
        <v>404</v>
      </c>
      <c r="E765">
        <v>903</v>
      </c>
      <c r="F765" t="s">
        <v>169</v>
      </c>
      <c r="G765">
        <v>28</v>
      </c>
      <c r="H765">
        <v>2020</v>
      </c>
      <c r="I765">
        <v>1987.23030643219</v>
      </c>
      <c r="J765" t="s">
        <v>44</v>
      </c>
      <c r="K765">
        <v>2.0134047666138199E-4</v>
      </c>
      <c r="L765">
        <v>0.40010989713300099</v>
      </c>
      <c r="N765" s="44"/>
      <c r="O765" s="44"/>
    </row>
    <row r="766" spans="1:15" x14ac:dyDescent="0.2">
      <c r="A766" t="s">
        <v>55</v>
      </c>
      <c r="B766" t="s">
        <v>70</v>
      </c>
      <c r="C766" t="s">
        <v>53</v>
      </c>
      <c r="D766" t="s">
        <v>405</v>
      </c>
      <c r="E766">
        <v>904</v>
      </c>
      <c r="F766" t="s">
        <v>188</v>
      </c>
      <c r="G766">
        <v>12</v>
      </c>
      <c r="H766">
        <v>2020</v>
      </c>
      <c r="I766">
        <v>0</v>
      </c>
      <c r="J766" t="s">
        <v>44</v>
      </c>
      <c r="K766">
        <v>0</v>
      </c>
      <c r="L766">
        <v>0</v>
      </c>
      <c r="N766" s="44"/>
      <c r="O766" s="44"/>
    </row>
    <row r="767" spans="1:15" x14ac:dyDescent="0.2">
      <c r="A767" t="s">
        <v>55</v>
      </c>
      <c r="B767" t="s">
        <v>70</v>
      </c>
      <c r="C767" t="s">
        <v>53</v>
      </c>
      <c r="D767" t="s">
        <v>405</v>
      </c>
      <c r="E767">
        <v>904</v>
      </c>
      <c r="F767" t="s">
        <v>74</v>
      </c>
      <c r="G767">
        <v>15</v>
      </c>
      <c r="H767">
        <v>2020</v>
      </c>
      <c r="I767">
        <v>81.141818904260305</v>
      </c>
      <c r="J767" t="s">
        <v>44</v>
      </c>
      <c r="K767">
        <v>9.9838367110157604E-4</v>
      </c>
      <c r="L767">
        <v>8.1010667037494696E-2</v>
      </c>
      <c r="N767" s="44"/>
      <c r="O767" s="44"/>
    </row>
    <row r="768" spans="1:15" x14ac:dyDescent="0.2">
      <c r="A768" t="s">
        <v>55</v>
      </c>
      <c r="B768" t="s">
        <v>70</v>
      </c>
      <c r="C768" t="s">
        <v>53</v>
      </c>
      <c r="D768" t="s">
        <v>405</v>
      </c>
      <c r="E768">
        <v>904</v>
      </c>
      <c r="F768" t="s">
        <v>169</v>
      </c>
      <c r="G768">
        <v>28</v>
      </c>
      <c r="H768">
        <v>2020</v>
      </c>
      <c r="I768">
        <v>0</v>
      </c>
      <c r="J768" t="s">
        <v>44</v>
      </c>
      <c r="K768">
        <v>0</v>
      </c>
      <c r="L768">
        <v>0</v>
      </c>
      <c r="N768" s="44"/>
      <c r="O768" s="44"/>
    </row>
    <row r="769" spans="1:15" x14ac:dyDescent="0.2">
      <c r="A769" t="s">
        <v>55</v>
      </c>
      <c r="B769" t="s">
        <v>70</v>
      </c>
      <c r="C769" t="s">
        <v>53</v>
      </c>
      <c r="D769" t="s">
        <v>406</v>
      </c>
      <c r="E769">
        <v>906</v>
      </c>
      <c r="F769" t="s">
        <v>51</v>
      </c>
      <c r="G769">
        <v>14</v>
      </c>
      <c r="H769">
        <v>2020</v>
      </c>
      <c r="I769">
        <v>6.9970825317656202E-3</v>
      </c>
      <c r="J769" t="s">
        <v>72</v>
      </c>
      <c r="K769">
        <v>79.274957353916705</v>
      </c>
      <c r="L769">
        <v>0.55469341930755511</v>
      </c>
      <c r="N769" s="44"/>
      <c r="O769" s="44"/>
    </row>
    <row r="770" spans="1:15" x14ac:dyDescent="0.2">
      <c r="A770" t="s">
        <v>55</v>
      </c>
      <c r="B770" t="s">
        <v>70</v>
      </c>
      <c r="C770" t="s">
        <v>53</v>
      </c>
      <c r="D770" t="s">
        <v>407</v>
      </c>
      <c r="E770">
        <v>907</v>
      </c>
      <c r="F770" t="s">
        <v>51</v>
      </c>
      <c r="G770">
        <v>14</v>
      </c>
      <c r="H770">
        <v>2020</v>
      </c>
      <c r="I770">
        <v>1.5276866513054448E-3</v>
      </c>
      <c r="J770" t="s">
        <v>72</v>
      </c>
      <c r="K770">
        <v>79.274957353916705</v>
      </c>
      <c r="L770">
        <v>0.12110729413238695</v>
      </c>
      <c r="N770" s="44"/>
      <c r="O770" s="44"/>
    </row>
    <row r="771" spans="1:15" x14ac:dyDescent="0.2">
      <c r="A771" t="s">
        <v>81</v>
      </c>
      <c r="B771" t="s">
        <v>82</v>
      </c>
      <c r="C771" t="s">
        <v>53</v>
      </c>
      <c r="D771" t="s">
        <v>408</v>
      </c>
      <c r="E771">
        <v>913</v>
      </c>
      <c r="F771" t="s">
        <v>409</v>
      </c>
      <c r="G771">
        <v>317</v>
      </c>
      <c r="H771">
        <v>2020</v>
      </c>
      <c r="I771">
        <v>5.0000000000000001E-3</v>
      </c>
      <c r="J771" t="s">
        <v>116</v>
      </c>
      <c r="K771">
        <v>0.29499999999999998</v>
      </c>
      <c r="L771">
        <v>1.475E-3</v>
      </c>
      <c r="N771" s="44"/>
      <c r="O771" s="44"/>
    </row>
    <row r="772" spans="1:15" x14ac:dyDescent="0.2">
      <c r="A772" t="s">
        <v>85</v>
      </c>
      <c r="B772" t="s">
        <v>296</v>
      </c>
      <c r="C772" t="s">
        <v>53</v>
      </c>
      <c r="D772" t="s">
        <v>475</v>
      </c>
      <c r="E772">
        <v>965</v>
      </c>
      <c r="F772" t="s">
        <v>48</v>
      </c>
      <c r="G772">
        <v>8</v>
      </c>
      <c r="H772">
        <v>2020</v>
      </c>
      <c r="I772" s="67">
        <v>0</v>
      </c>
      <c r="J772" t="s">
        <v>44</v>
      </c>
      <c r="K772" s="67">
        <v>1.73E-4</v>
      </c>
      <c r="L772">
        <v>0</v>
      </c>
      <c r="M772" s="68" t="s">
        <v>147</v>
      </c>
      <c r="N772" s="44"/>
      <c r="O772" s="44"/>
    </row>
    <row r="773" spans="1:15" x14ac:dyDescent="0.2">
      <c r="A773" t="s">
        <v>52</v>
      </c>
      <c r="B773" t="s">
        <v>396</v>
      </c>
      <c r="C773" t="s">
        <v>53</v>
      </c>
      <c r="D773" t="s">
        <v>412</v>
      </c>
      <c r="E773">
        <v>996</v>
      </c>
      <c r="F773" t="s">
        <v>54</v>
      </c>
      <c r="G773">
        <v>19</v>
      </c>
      <c r="H773">
        <v>2020</v>
      </c>
      <c r="I773" s="67">
        <v>0</v>
      </c>
      <c r="J773" t="s">
        <v>44</v>
      </c>
      <c r="K773" s="67">
        <v>0</v>
      </c>
      <c r="L773">
        <v>0</v>
      </c>
      <c r="M773" s="68" t="s">
        <v>147</v>
      </c>
      <c r="N773" s="44"/>
      <c r="O773" s="44"/>
    </row>
    <row r="774" spans="1:15" x14ac:dyDescent="0.2">
      <c r="A774" t="s">
        <v>55</v>
      </c>
      <c r="B774" t="s">
        <v>63</v>
      </c>
      <c r="C774" t="s">
        <v>53</v>
      </c>
      <c r="D774" t="s">
        <v>413</v>
      </c>
      <c r="E774">
        <v>1004</v>
      </c>
      <c r="F774" t="s">
        <v>67</v>
      </c>
      <c r="G774">
        <v>3</v>
      </c>
      <c r="H774">
        <v>2020</v>
      </c>
      <c r="I774">
        <v>33.878696551986103</v>
      </c>
      <c r="J774" t="s">
        <v>44</v>
      </c>
      <c r="K774">
        <v>3.5854500182340698E-4</v>
      </c>
      <c r="L774">
        <v>1.21470373170065E-2</v>
      </c>
      <c r="N774" s="44"/>
      <c r="O774" s="44"/>
    </row>
    <row r="775" spans="1:15" x14ac:dyDescent="0.2">
      <c r="A775" t="s">
        <v>55</v>
      </c>
      <c r="B775" t="s">
        <v>70</v>
      </c>
      <c r="C775" t="s">
        <v>53</v>
      </c>
      <c r="D775" t="s">
        <v>414</v>
      </c>
      <c r="E775">
        <v>1005</v>
      </c>
      <c r="F775" t="s">
        <v>51</v>
      </c>
      <c r="G775">
        <v>14</v>
      </c>
      <c r="H775">
        <v>2020</v>
      </c>
      <c r="I775">
        <v>6.3370252162339279E-5</v>
      </c>
      <c r="J775" t="s">
        <v>72</v>
      </c>
      <c r="K775">
        <v>79.274957353916705</v>
      </c>
      <c r="L775">
        <v>5.0236740376763938E-3</v>
      </c>
      <c r="N775" s="44"/>
      <c r="O775" s="44"/>
    </row>
    <row r="776" spans="1:15" x14ac:dyDescent="0.2">
      <c r="A776">
        <v>0</v>
      </c>
      <c r="B776" t="s">
        <v>352</v>
      </c>
      <c r="C776" t="s">
        <v>53</v>
      </c>
      <c r="D776" t="s">
        <v>415</v>
      </c>
      <c r="E776">
        <v>1006</v>
      </c>
      <c r="F776" t="s">
        <v>67</v>
      </c>
      <c r="G776">
        <v>3</v>
      </c>
      <c r="H776">
        <v>2020</v>
      </c>
      <c r="I776">
        <v>647.18170757894802</v>
      </c>
      <c r="J776" t="s">
        <v>44</v>
      </c>
      <c r="K776">
        <v>5.3016817724417205E-4</v>
      </c>
      <c r="L776">
        <v>0.34311514625290201</v>
      </c>
      <c r="N776" s="44"/>
      <c r="O776" s="44"/>
    </row>
    <row r="777" spans="1:15" x14ac:dyDescent="0.2">
      <c r="A777" t="s">
        <v>55</v>
      </c>
      <c r="B777" t="s">
        <v>70</v>
      </c>
      <c r="C777" t="s">
        <v>53</v>
      </c>
      <c r="D777" t="s">
        <v>416</v>
      </c>
      <c r="E777">
        <v>1007</v>
      </c>
      <c r="F777" t="s">
        <v>51</v>
      </c>
      <c r="G777">
        <v>14</v>
      </c>
      <c r="H777">
        <v>2020</v>
      </c>
      <c r="I777">
        <v>2.5865557781199811E-4</v>
      </c>
      <c r="J777" t="s">
        <v>72</v>
      </c>
      <c r="K777">
        <v>70.238460303411998</v>
      </c>
      <c r="L777">
        <v>1.8167569534404123E-2</v>
      </c>
      <c r="N777" s="44"/>
      <c r="O777" s="44"/>
    </row>
    <row r="778" spans="1:15" x14ac:dyDescent="0.2">
      <c r="A778" t="s">
        <v>55</v>
      </c>
      <c r="B778" t="s">
        <v>70</v>
      </c>
      <c r="C778" t="s">
        <v>53</v>
      </c>
      <c r="D778" t="s">
        <v>416</v>
      </c>
      <c r="E778">
        <v>1007</v>
      </c>
      <c r="F778" t="s">
        <v>74</v>
      </c>
      <c r="G778">
        <v>15</v>
      </c>
      <c r="H778">
        <v>2020</v>
      </c>
      <c r="I778">
        <v>6.2696121704073626E-3</v>
      </c>
      <c r="J778" t="s">
        <v>72</v>
      </c>
      <c r="K778">
        <v>56.032057707794898</v>
      </c>
      <c r="L778">
        <v>0.35129927093775859</v>
      </c>
      <c r="N778" s="44"/>
      <c r="O778" s="44"/>
    </row>
    <row r="779" spans="1:15" x14ac:dyDescent="0.2">
      <c r="A779" t="s">
        <v>39</v>
      </c>
      <c r="B779" t="s">
        <v>40</v>
      </c>
      <c r="C779" t="s">
        <v>125</v>
      </c>
      <c r="D779" t="s">
        <v>42</v>
      </c>
      <c r="E779">
        <v>2</v>
      </c>
      <c r="F779" t="s">
        <v>43</v>
      </c>
      <c r="G779">
        <v>5</v>
      </c>
      <c r="H779">
        <v>2020</v>
      </c>
      <c r="I779">
        <v>0</v>
      </c>
      <c r="J779" t="s">
        <v>44</v>
      </c>
      <c r="K779">
        <v>2.10000000001866E-5</v>
      </c>
      <c r="L779">
        <v>0</v>
      </c>
      <c r="N779" s="44"/>
      <c r="O779" s="44"/>
    </row>
    <row r="780" spans="1:15" x14ac:dyDescent="0.2">
      <c r="A780" t="s">
        <v>39</v>
      </c>
      <c r="B780" t="s">
        <v>40</v>
      </c>
      <c r="C780" t="s">
        <v>125</v>
      </c>
      <c r="D780" t="s">
        <v>42</v>
      </c>
      <c r="E780">
        <v>2</v>
      </c>
      <c r="F780" t="s">
        <v>47</v>
      </c>
      <c r="G780">
        <v>7</v>
      </c>
      <c r="H780">
        <v>2020</v>
      </c>
      <c r="I780">
        <v>0</v>
      </c>
      <c r="J780" t="s">
        <v>44</v>
      </c>
      <c r="K780">
        <v>1.17E-4</v>
      </c>
      <c r="L780">
        <v>0</v>
      </c>
      <c r="N780" s="44"/>
      <c r="O780" s="44"/>
    </row>
    <row r="781" spans="1:15" x14ac:dyDescent="0.2">
      <c r="A781" t="s">
        <v>39</v>
      </c>
      <c r="B781" t="s">
        <v>40</v>
      </c>
      <c r="C781" t="s">
        <v>125</v>
      </c>
      <c r="D781" t="s">
        <v>42</v>
      </c>
      <c r="E781">
        <v>2</v>
      </c>
      <c r="F781" t="s">
        <v>48</v>
      </c>
      <c r="G781">
        <v>8</v>
      </c>
      <c r="H781">
        <v>2020</v>
      </c>
      <c r="I781">
        <v>0</v>
      </c>
      <c r="J781" t="s">
        <v>44</v>
      </c>
      <c r="K781">
        <v>1.17E-4</v>
      </c>
      <c r="L781">
        <v>0</v>
      </c>
      <c r="N781" s="44"/>
      <c r="O781" s="44"/>
    </row>
    <row r="782" spans="1:15" x14ac:dyDescent="0.2">
      <c r="A782" t="s">
        <v>39</v>
      </c>
      <c r="B782" t="s">
        <v>40</v>
      </c>
      <c r="C782" t="s">
        <v>125</v>
      </c>
      <c r="D782" t="s">
        <v>42</v>
      </c>
      <c r="E782">
        <v>2</v>
      </c>
      <c r="F782" t="s">
        <v>51</v>
      </c>
      <c r="G782">
        <v>14</v>
      </c>
      <c r="H782">
        <v>2020</v>
      </c>
      <c r="I782">
        <v>732.85277242956795</v>
      </c>
      <c r="J782" t="s">
        <v>44</v>
      </c>
      <c r="K782">
        <v>2.09999999977532E-5</v>
      </c>
      <c r="L782">
        <v>1.53899082193744E-2</v>
      </c>
      <c r="N782" s="44"/>
      <c r="O782" s="44"/>
    </row>
    <row r="783" spans="1:15" x14ac:dyDescent="0.2">
      <c r="A783" t="s">
        <v>39</v>
      </c>
      <c r="B783" t="s">
        <v>40</v>
      </c>
      <c r="C783" t="s">
        <v>125</v>
      </c>
      <c r="D783" t="s">
        <v>42</v>
      </c>
      <c r="E783">
        <v>2</v>
      </c>
      <c r="F783" t="s">
        <v>54</v>
      </c>
      <c r="G783">
        <v>19</v>
      </c>
      <c r="H783">
        <v>2020</v>
      </c>
      <c r="I783">
        <v>3366.1448990941799</v>
      </c>
      <c r="J783" t="s">
        <v>44</v>
      </c>
      <c r="K783">
        <v>7.8000000000000005E-7</v>
      </c>
      <c r="L783">
        <v>2.6255930212934599E-3</v>
      </c>
      <c r="N783" s="44"/>
      <c r="O783" s="44"/>
    </row>
    <row r="784" spans="1:15" x14ac:dyDescent="0.2">
      <c r="A784" t="s">
        <v>39</v>
      </c>
      <c r="B784" t="s">
        <v>40</v>
      </c>
      <c r="C784" t="s">
        <v>125</v>
      </c>
      <c r="D784" t="s">
        <v>42</v>
      </c>
      <c r="E784">
        <v>2</v>
      </c>
      <c r="F784" t="s">
        <v>57</v>
      </c>
      <c r="G784">
        <v>34</v>
      </c>
      <c r="H784">
        <v>2020</v>
      </c>
      <c r="I784">
        <v>4368.9608500547502</v>
      </c>
      <c r="J784" t="s">
        <v>44</v>
      </c>
      <c r="K784">
        <v>1.01689768265999E-4</v>
      </c>
      <c r="L784">
        <v>0.44427861640528998</v>
      </c>
      <c r="N784" s="44"/>
      <c r="O784" s="44"/>
    </row>
    <row r="785" spans="1:15" x14ac:dyDescent="0.2">
      <c r="A785" t="s">
        <v>39</v>
      </c>
      <c r="B785" t="s">
        <v>40</v>
      </c>
      <c r="C785" t="s">
        <v>125</v>
      </c>
      <c r="D785" t="s">
        <v>42</v>
      </c>
      <c r="E785">
        <v>2</v>
      </c>
      <c r="F785" t="s">
        <v>60</v>
      </c>
      <c r="G785">
        <v>37</v>
      </c>
      <c r="H785">
        <v>2020</v>
      </c>
      <c r="I785">
        <v>0</v>
      </c>
      <c r="J785" t="s">
        <v>44</v>
      </c>
      <c r="K785">
        <v>1.1600000000000001E-5</v>
      </c>
      <c r="L785">
        <v>0</v>
      </c>
      <c r="N785" s="44"/>
      <c r="O785" s="44"/>
    </row>
    <row r="786" spans="1:15" x14ac:dyDescent="0.2">
      <c r="A786" t="s">
        <v>55</v>
      </c>
      <c r="B786" t="s">
        <v>63</v>
      </c>
      <c r="C786" t="s">
        <v>125</v>
      </c>
      <c r="D786" t="s">
        <v>64</v>
      </c>
      <c r="E786">
        <v>3</v>
      </c>
      <c r="F786" t="s">
        <v>65</v>
      </c>
      <c r="G786">
        <v>2</v>
      </c>
      <c r="H786">
        <v>2020</v>
      </c>
      <c r="I786">
        <v>3.6080904572319203E-2</v>
      </c>
      <c r="J786" t="s">
        <v>44</v>
      </c>
      <c r="K786">
        <v>6.6698593974554804E-6</v>
      </c>
      <c r="L786">
        <v>2.4065456043037802E-7</v>
      </c>
      <c r="N786" s="44"/>
      <c r="O786" s="44"/>
    </row>
    <row r="787" spans="1:15" x14ac:dyDescent="0.2">
      <c r="A787" t="s">
        <v>55</v>
      </c>
      <c r="B787" t="s">
        <v>63</v>
      </c>
      <c r="C787" t="s">
        <v>125</v>
      </c>
      <c r="D787" t="s">
        <v>64</v>
      </c>
      <c r="E787">
        <v>3</v>
      </c>
      <c r="F787" t="s">
        <v>67</v>
      </c>
      <c r="G787">
        <v>3</v>
      </c>
      <c r="H787">
        <v>2020</v>
      </c>
      <c r="I787">
        <v>37497.858563476701</v>
      </c>
      <c r="J787" t="s">
        <v>44</v>
      </c>
      <c r="K787">
        <v>2.2547645192296799E-6</v>
      </c>
      <c r="L787">
        <v>8.4548841036020103E-2</v>
      </c>
      <c r="N787" s="44"/>
      <c r="O787" s="44"/>
    </row>
    <row r="788" spans="1:15" x14ac:dyDescent="0.2">
      <c r="A788" t="s">
        <v>55</v>
      </c>
      <c r="B788" t="s">
        <v>70</v>
      </c>
      <c r="C788" t="s">
        <v>125</v>
      </c>
      <c r="D788" t="s">
        <v>71</v>
      </c>
      <c r="E788">
        <v>6</v>
      </c>
      <c r="F788" t="s">
        <v>51</v>
      </c>
      <c r="G788">
        <v>14</v>
      </c>
      <c r="H788">
        <v>2020</v>
      </c>
      <c r="I788">
        <v>0.17755019615097331</v>
      </c>
      <c r="J788" t="s">
        <v>72</v>
      </c>
      <c r="K788">
        <v>1.2412776689404399</v>
      </c>
      <c r="L788">
        <v>0.22038909359819803</v>
      </c>
      <c r="N788" s="44"/>
      <c r="O788" s="44"/>
    </row>
    <row r="789" spans="1:15" x14ac:dyDescent="0.2">
      <c r="A789" t="s">
        <v>55</v>
      </c>
      <c r="B789" t="s">
        <v>70</v>
      </c>
      <c r="C789" t="s">
        <v>125</v>
      </c>
      <c r="D789" t="s">
        <v>71</v>
      </c>
      <c r="E789">
        <v>6</v>
      </c>
      <c r="F789" t="s">
        <v>74</v>
      </c>
      <c r="G789">
        <v>15</v>
      </c>
      <c r="H789">
        <v>2020</v>
      </c>
      <c r="I789">
        <v>1.1732686510841832</v>
      </c>
      <c r="J789" t="s">
        <v>72</v>
      </c>
      <c r="K789">
        <v>0.86057697780406195</v>
      </c>
      <c r="L789">
        <v>1.0096879899022748</v>
      </c>
      <c r="N789" s="44"/>
      <c r="O789" s="44"/>
    </row>
    <row r="790" spans="1:15" x14ac:dyDescent="0.2">
      <c r="A790" t="s">
        <v>49</v>
      </c>
      <c r="B790" t="s">
        <v>76</v>
      </c>
      <c r="C790" t="s">
        <v>125</v>
      </c>
      <c r="D790" t="s">
        <v>77</v>
      </c>
      <c r="E790">
        <v>7</v>
      </c>
      <c r="F790" t="s">
        <v>78</v>
      </c>
      <c r="G790">
        <v>4</v>
      </c>
      <c r="H790">
        <v>2020</v>
      </c>
      <c r="I790">
        <v>2249.2560174947898</v>
      </c>
      <c r="J790" t="s">
        <v>44</v>
      </c>
      <c r="K790">
        <v>7.8000000000000005E-7</v>
      </c>
      <c r="L790">
        <v>1.7544196936459401E-3</v>
      </c>
      <c r="N790" s="44"/>
      <c r="O790" s="44"/>
    </row>
    <row r="791" spans="1:15" x14ac:dyDescent="0.2">
      <c r="A791" t="s">
        <v>49</v>
      </c>
      <c r="B791" t="s">
        <v>76</v>
      </c>
      <c r="C791" t="s">
        <v>125</v>
      </c>
      <c r="D791" t="s">
        <v>77</v>
      </c>
      <c r="E791">
        <v>7</v>
      </c>
      <c r="F791" t="s">
        <v>79</v>
      </c>
      <c r="G791">
        <v>9</v>
      </c>
      <c r="H791">
        <v>2020</v>
      </c>
      <c r="I791">
        <v>5067.2158181052901</v>
      </c>
      <c r="J791" t="s">
        <v>44</v>
      </c>
      <c r="K791">
        <v>7.8000000000000005E-7</v>
      </c>
      <c r="L791">
        <v>3.9524283381221301E-3</v>
      </c>
      <c r="N791" s="44"/>
      <c r="O791" s="44"/>
    </row>
    <row r="792" spans="1:15" x14ac:dyDescent="0.2">
      <c r="A792" t="s">
        <v>81</v>
      </c>
      <c r="B792" t="s">
        <v>82</v>
      </c>
      <c r="C792" t="s">
        <v>125</v>
      </c>
      <c r="D792" t="s">
        <v>77</v>
      </c>
      <c r="E792">
        <v>7</v>
      </c>
      <c r="F792" t="s">
        <v>83</v>
      </c>
      <c r="G792">
        <v>10</v>
      </c>
      <c r="H792">
        <v>2020</v>
      </c>
      <c r="I792">
        <v>39850.907214561797</v>
      </c>
      <c r="J792" t="s">
        <v>44</v>
      </c>
      <c r="K792">
        <v>1.9085140393007901E-6</v>
      </c>
      <c r="L792">
        <v>7.6056015897864301E-2</v>
      </c>
      <c r="N792" s="44"/>
      <c r="O792" s="44"/>
    </row>
    <row r="793" spans="1:15" x14ac:dyDescent="0.2">
      <c r="A793" t="s">
        <v>49</v>
      </c>
      <c r="B793" t="s">
        <v>76</v>
      </c>
      <c r="C793" t="s">
        <v>125</v>
      </c>
      <c r="D793" t="s">
        <v>77</v>
      </c>
      <c r="E793">
        <v>7</v>
      </c>
      <c r="F793" t="s">
        <v>84</v>
      </c>
      <c r="G793">
        <v>11</v>
      </c>
      <c r="H793">
        <v>2020</v>
      </c>
      <c r="I793">
        <v>0</v>
      </c>
      <c r="J793" t="s">
        <v>44</v>
      </c>
      <c r="K793">
        <v>7.8000000000000005E-7</v>
      </c>
      <c r="L793">
        <v>0</v>
      </c>
      <c r="N793" s="44"/>
      <c r="O793" s="44"/>
    </row>
    <row r="794" spans="1:15" x14ac:dyDescent="0.2">
      <c r="A794" t="s">
        <v>49</v>
      </c>
      <c r="B794" t="s">
        <v>76</v>
      </c>
      <c r="C794" t="s">
        <v>125</v>
      </c>
      <c r="D794" t="s">
        <v>77</v>
      </c>
      <c r="E794">
        <v>7</v>
      </c>
      <c r="F794" t="s">
        <v>54</v>
      </c>
      <c r="G794">
        <v>19</v>
      </c>
      <c r="H794">
        <v>2020</v>
      </c>
      <c r="I794">
        <v>0</v>
      </c>
      <c r="J794" t="s">
        <v>44</v>
      </c>
      <c r="K794">
        <v>8.4637126096979099E-7</v>
      </c>
      <c r="L794">
        <v>0</v>
      </c>
      <c r="N794" s="44"/>
      <c r="O794" s="44"/>
    </row>
    <row r="795" spans="1:15" x14ac:dyDescent="0.2">
      <c r="A795" t="s">
        <v>49</v>
      </c>
      <c r="B795" t="s">
        <v>76</v>
      </c>
      <c r="C795" t="s">
        <v>125</v>
      </c>
      <c r="D795" t="s">
        <v>87</v>
      </c>
      <c r="E795">
        <v>8</v>
      </c>
      <c r="F795" t="s">
        <v>47</v>
      </c>
      <c r="G795">
        <v>7</v>
      </c>
      <c r="H795">
        <v>2020</v>
      </c>
      <c r="I795">
        <v>0</v>
      </c>
      <c r="J795" t="s">
        <v>44</v>
      </c>
      <c r="K795">
        <v>1.17E-4</v>
      </c>
      <c r="L795">
        <v>0</v>
      </c>
      <c r="N795" s="44"/>
      <c r="O795" s="44"/>
    </row>
    <row r="796" spans="1:15" x14ac:dyDescent="0.2">
      <c r="A796" t="s">
        <v>49</v>
      </c>
      <c r="B796" t="s">
        <v>76</v>
      </c>
      <c r="C796" t="s">
        <v>125</v>
      </c>
      <c r="D796" t="s">
        <v>87</v>
      </c>
      <c r="E796">
        <v>8</v>
      </c>
      <c r="F796" t="s">
        <v>79</v>
      </c>
      <c r="G796">
        <v>9</v>
      </c>
      <c r="H796">
        <v>2020</v>
      </c>
      <c r="J796" t="s">
        <v>44</v>
      </c>
      <c r="L796">
        <v>0</v>
      </c>
      <c r="N796" s="44"/>
      <c r="O796" s="44"/>
    </row>
    <row r="797" spans="1:15" x14ac:dyDescent="0.2">
      <c r="A797" t="s">
        <v>49</v>
      </c>
      <c r="B797" t="s">
        <v>76</v>
      </c>
      <c r="C797" t="s">
        <v>125</v>
      </c>
      <c r="D797" t="s">
        <v>87</v>
      </c>
      <c r="E797">
        <v>8</v>
      </c>
      <c r="F797" t="s">
        <v>84</v>
      </c>
      <c r="G797">
        <v>11</v>
      </c>
      <c r="H797">
        <v>2020</v>
      </c>
      <c r="I797">
        <v>1058.0544236364301</v>
      </c>
      <c r="J797" t="s">
        <v>44</v>
      </c>
      <c r="K797">
        <v>7.8000000000000005E-7</v>
      </c>
      <c r="L797">
        <v>8.2528245043641505E-4</v>
      </c>
      <c r="N797" s="44"/>
      <c r="O797" s="44"/>
    </row>
    <row r="798" spans="1:15" x14ac:dyDescent="0.2">
      <c r="A798" t="s">
        <v>49</v>
      </c>
      <c r="B798" t="s">
        <v>76</v>
      </c>
      <c r="C798" t="s">
        <v>125</v>
      </c>
      <c r="D798" t="s">
        <v>87</v>
      </c>
      <c r="E798">
        <v>8</v>
      </c>
      <c r="F798" t="s">
        <v>54</v>
      </c>
      <c r="G798">
        <v>19</v>
      </c>
      <c r="H798">
        <v>2020</v>
      </c>
      <c r="I798">
        <v>256.78356796173699</v>
      </c>
      <c r="J798" t="s">
        <v>44</v>
      </c>
      <c r="K798">
        <v>7.8000000000000005E-7</v>
      </c>
      <c r="L798">
        <v>2.00291183010155E-4</v>
      </c>
      <c r="N798" s="44"/>
      <c r="O798" s="44"/>
    </row>
    <row r="799" spans="1:15" x14ac:dyDescent="0.2">
      <c r="A799" t="s">
        <v>81</v>
      </c>
      <c r="B799" t="s">
        <v>92</v>
      </c>
      <c r="C799" t="s">
        <v>125</v>
      </c>
      <c r="D799" t="s">
        <v>93</v>
      </c>
      <c r="E799">
        <v>9</v>
      </c>
      <c r="F799" t="s">
        <v>94</v>
      </c>
      <c r="G799">
        <v>171</v>
      </c>
      <c r="H799">
        <v>2020</v>
      </c>
      <c r="I799">
        <v>2.487E-2</v>
      </c>
      <c r="J799" t="s">
        <v>72</v>
      </c>
      <c r="K799">
        <v>4.2000000000000003E-2</v>
      </c>
      <c r="L799">
        <v>1.0445400000000001E-3</v>
      </c>
      <c r="N799" s="44"/>
      <c r="O799" s="44"/>
    </row>
    <row r="800" spans="1:15" x14ac:dyDescent="0.2">
      <c r="A800" t="s">
        <v>39</v>
      </c>
      <c r="B800" t="s">
        <v>95</v>
      </c>
      <c r="C800" t="s">
        <v>125</v>
      </c>
      <c r="D800" t="s">
        <v>96</v>
      </c>
      <c r="E800">
        <v>10</v>
      </c>
      <c r="F800" t="s">
        <v>97</v>
      </c>
      <c r="G800">
        <v>1</v>
      </c>
      <c r="H800">
        <v>2020</v>
      </c>
      <c r="I800">
        <v>4903.2556302785497</v>
      </c>
      <c r="J800" t="s">
        <v>44</v>
      </c>
      <c r="K800">
        <v>5.736E-5</v>
      </c>
      <c r="L800">
        <v>0.28125074295277802</v>
      </c>
      <c r="N800" s="44"/>
      <c r="O800" s="44"/>
    </row>
    <row r="801" spans="1:15" x14ac:dyDescent="0.2">
      <c r="A801" t="s">
        <v>39</v>
      </c>
      <c r="B801" t="s">
        <v>95</v>
      </c>
      <c r="C801" t="s">
        <v>125</v>
      </c>
      <c r="D801" t="s">
        <v>96</v>
      </c>
      <c r="E801">
        <v>10</v>
      </c>
      <c r="F801" t="s">
        <v>43</v>
      </c>
      <c r="G801">
        <v>5</v>
      </c>
      <c r="H801">
        <v>2020</v>
      </c>
      <c r="I801">
        <v>75647.913423391903</v>
      </c>
      <c r="J801" t="s">
        <v>44</v>
      </c>
      <c r="K801">
        <v>1.9000000000168799E-6</v>
      </c>
      <c r="L801">
        <v>0.143731035505722</v>
      </c>
      <c r="N801" s="44"/>
      <c r="O801" s="44"/>
    </row>
    <row r="802" spans="1:15" x14ac:dyDescent="0.2">
      <c r="A802" t="s">
        <v>39</v>
      </c>
      <c r="B802" t="s">
        <v>95</v>
      </c>
      <c r="C802" t="s">
        <v>125</v>
      </c>
      <c r="D802" t="s">
        <v>96</v>
      </c>
      <c r="E802">
        <v>10</v>
      </c>
      <c r="F802" t="s">
        <v>47</v>
      </c>
      <c r="G802">
        <v>7</v>
      </c>
      <c r="H802">
        <v>2020</v>
      </c>
      <c r="I802">
        <v>7343.5804023158798</v>
      </c>
      <c r="J802" t="s">
        <v>44</v>
      </c>
      <c r="K802">
        <v>3.2415000003255902E-4</v>
      </c>
      <c r="L802">
        <v>2.3804215876497898</v>
      </c>
      <c r="N802" s="44"/>
      <c r="O802" s="44"/>
    </row>
    <row r="803" spans="1:15" x14ac:dyDescent="0.2">
      <c r="A803" t="s">
        <v>39</v>
      </c>
      <c r="B803" t="s">
        <v>95</v>
      </c>
      <c r="C803" t="s">
        <v>125</v>
      </c>
      <c r="D803" t="s">
        <v>96</v>
      </c>
      <c r="E803">
        <v>10</v>
      </c>
      <c r="F803" t="s">
        <v>48</v>
      </c>
      <c r="G803">
        <v>8</v>
      </c>
      <c r="H803">
        <v>2020</v>
      </c>
      <c r="J803" t="s">
        <v>44</v>
      </c>
      <c r="L803">
        <v>0</v>
      </c>
      <c r="N803" s="44"/>
      <c r="O803" s="44"/>
    </row>
    <row r="804" spans="1:15" x14ac:dyDescent="0.2">
      <c r="A804" t="s">
        <v>39</v>
      </c>
      <c r="B804" t="s">
        <v>95</v>
      </c>
      <c r="C804" t="s">
        <v>125</v>
      </c>
      <c r="D804" t="s">
        <v>96</v>
      </c>
      <c r="E804">
        <v>10</v>
      </c>
      <c r="F804" t="s">
        <v>51</v>
      </c>
      <c r="G804">
        <v>14</v>
      </c>
      <c r="H804">
        <v>2020</v>
      </c>
      <c r="I804">
        <v>0</v>
      </c>
      <c r="J804" t="s">
        <v>44</v>
      </c>
      <c r="K804">
        <v>1.8999999997967199E-6</v>
      </c>
      <c r="L804">
        <v>0</v>
      </c>
      <c r="N804" s="44"/>
      <c r="O804" s="44"/>
    </row>
    <row r="805" spans="1:15" x14ac:dyDescent="0.2">
      <c r="A805" t="s">
        <v>39</v>
      </c>
      <c r="B805" t="s">
        <v>95</v>
      </c>
      <c r="C805" t="s">
        <v>125</v>
      </c>
      <c r="D805" t="s">
        <v>96</v>
      </c>
      <c r="E805">
        <v>10</v>
      </c>
      <c r="F805" t="s">
        <v>74</v>
      </c>
      <c r="G805">
        <v>15</v>
      </c>
      <c r="H805">
        <v>2020</v>
      </c>
      <c r="I805">
        <v>6140.3680165635196</v>
      </c>
      <c r="J805" t="s">
        <v>44</v>
      </c>
      <c r="K805">
        <v>1.9000000000771101E-6</v>
      </c>
      <c r="L805">
        <v>1.1666699231944201E-2</v>
      </c>
      <c r="N805" s="44"/>
      <c r="O805" s="44"/>
    </row>
    <row r="806" spans="1:15" x14ac:dyDescent="0.2">
      <c r="A806" t="s">
        <v>39</v>
      </c>
      <c r="B806" t="s">
        <v>95</v>
      </c>
      <c r="C806" t="s">
        <v>125</v>
      </c>
      <c r="D806" t="s">
        <v>96</v>
      </c>
      <c r="E806">
        <v>10</v>
      </c>
      <c r="F806" t="s">
        <v>98</v>
      </c>
      <c r="G806">
        <v>16</v>
      </c>
      <c r="H806">
        <v>2020</v>
      </c>
      <c r="I806">
        <v>8802.8605732100896</v>
      </c>
      <c r="J806" t="s">
        <v>44</v>
      </c>
      <c r="K806">
        <v>1.1999999999999999E-6</v>
      </c>
      <c r="L806">
        <v>1.0563432687852099E-2</v>
      </c>
      <c r="N806" s="44"/>
      <c r="O806" s="44"/>
    </row>
    <row r="807" spans="1:15" x14ac:dyDescent="0.2">
      <c r="A807" t="s">
        <v>39</v>
      </c>
      <c r="B807" t="s">
        <v>95</v>
      </c>
      <c r="C807" t="s">
        <v>125</v>
      </c>
      <c r="D807" t="s">
        <v>96</v>
      </c>
      <c r="E807">
        <v>10</v>
      </c>
      <c r="F807" t="s">
        <v>54</v>
      </c>
      <c r="G807">
        <v>19</v>
      </c>
      <c r="H807">
        <v>2020</v>
      </c>
      <c r="I807">
        <v>977316.78501669201</v>
      </c>
      <c r="J807" t="s">
        <v>44</v>
      </c>
      <c r="K807">
        <v>1.1999999999999999E-6</v>
      </c>
      <c r="L807">
        <v>1.1727801420200299</v>
      </c>
      <c r="N807" s="44"/>
      <c r="O807" s="44"/>
    </row>
    <row r="808" spans="1:15" x14ac:dyDescent="0.2">
      <c r="A808" t="s">
        <v>39</v>
      </c>
      <c r="B808" t="s">
        <v>95</v>
      </c>
      <c r="C808" t="s">
        <v>125</v>
      </c>
      <c r="D808" t="s">
        <v>96</v>
      </c>
      <c r="E808">
        <v>10</v>
      </c>
      <c r="F808" t="s">
        <v>99</v>
      </c>
      <c r="G808">
        <v>31</v>
      </c>
      <c r="H808">
        <v>2020</v>
      </c>
      <c r="I808">
        <v>2791.4013113310002</v>
      </c>
      <c r="J808" t="s">
        <v>44</v>
      </c>
      <c r="K808">
        <v>5.736E-5</v>
      </c>
      <c r="L808">
        <v>0.16011477921794601</v>
      </c>
      <c r="N808" s="44"/>
      <c r="O808" s="44"/>
    </row>
    <row r="809" spans="1:15" x14ac:dyDescent="0.2">
      <c r="A809" t="s">
        <v>39</v>
      </c>
      <c r="B809" t="s">
        <v>95</v>
      </c>
      <c r="C809" t="s">
        <v>125</v>
      </c>
      <c r="D809" t="s">
        <v>96</v>
      </c>
      <c r="E809">
        <v>10</v>
      </c>
      <c r="F809" t="s">
        <v>100</v>
      </c>
      <c r="G809">
        <v>32</v>
      </c>
      <c r="H809">
        <v>2020</v>
      </c>
      <c r="I809">
        <v>5187.0363189873297</v>
      </c>
      <c r="J809" t="s">
        <v>44</v>
      </c>
      <c r="K809">
        <v>5.73600000008182E-5</v>
      </c>
      <c r="L809">
        <v>0.29752840326135699</v>
      </c>
      <c r="N809" s="44"/>
      <c r="O809" s="44"/>
    </row>
    <row r="810" spans="1:15" x14ac:dyDescent="0.2">
      <c r="A810" t="s">
        <v>39</v>
      </c>
      <c r="B810" t="s">
        <v>95</v>
      </c>
      <c r="C810" t="s">
        <v>125</v>
      </c>
      <c r="D810" t="s">
        <v>96</v>
      </c>
      <c r="E810">
        <v>10</v>
      </c>
      <c r="F810" t="s">
        <v>102</v>
      </c>
      <c r="G810">
        <v>35</v>
      </c>
      <c r="H810">
        <v>2020</v>
      </c>
      <c r="I810">
        <v>0</v>
      </c>
      <c r="J810" t="s">
        <v>44</v>
      </c>
      <c r="K810">
        <v>1.1999999999999999E-6</v>
      </c>
      <c r="L810">
        <v>0</v>
      </c>
      <c r="N810" s="44"/>
      <c r="O810" s="44"/>
    </row>
    <row r="811" spans="1:15" x14ac:dyDescent="0.2">
      <c r="A811" t="s">
        <v>39</v>
      </c>
      <c r="B811" t="s">
        <v>95</v>
      </c>
      <c r="C811" t="s">
        <v>125</v>
      </c>
      <c r="D811" t="s">
        <v>96</v>
      </c>
      <c r="E811">
        <v>10</v>
      </c>
      <c r="F811" t="s">
        <v>103</v>
      </c>
      <c r="G811">
        <v>39</v>
      </c>
      <c r="H811">
        <v>2020</v>
      </c>
      <c r="I811">
        <v>94439.295571676194</v>
      </c>
      <c r="J811" t="s">
        <v>44</v>
      </c>
      <c r="K811">
        <v>3.9858556739345299E-4</v>
      </c>
      <c r="L811">
        <v>37.642140209674601</v>
      </c>
      <c r="N811" s="44"/>
      <c r="O811" s="44"/>
    </row>
    <row r="812" spans="1:15" x14ac:dyDescent="0.2">
      <c r="A812" t="s">
        <v>39</v>
      </c>
      <c r="B812" t="s">
        <v>95</v>
      </c>
      <c r="C812" t="s">
        <v>125</v>
      </c>
      <c r="D812" t="s">
        <v>96</v>
      </c>
      <c r="E812">
        <v>10</v>
      </c>
      <c r="F812" t="s">
        <v>105</v>
      </c>
      <c r="G812">
        <v>255</v>
      </c>
      <c r="H812">
        <v>2020</v>
      </c>
      <c r="I812">
        <v>45.591446837834603</v>
      </c>
      <c r="J812" t="s">
        <v>44</v>
      </c>
      <c r="K812">
        <v>8.0942622950819698E-4</v>
      </c>
      <c r="L812">
        <v>3.6902912911771897E-2</v>
      </c>
      <c r="N812" s="44"/>
      <c r="O812" s="44"/>
    </row>
    <row r="813" spans="1:15" x14ac:dyDescent="0.2">
      <c r="A813" t="s">
        <v>39</v>
      </c>
      <c r="B813" t="s">
        <v>95</v>
      </c>
      <c r="C813" t="s">
        <v>125</v>
      </c>
      <c r="D813" t="s">
        <v>96</v>
      </c>
      <c r="E813">
        <v>10</v>
      </c>
      <c r="F813" t="s">
        <v>107</v>
      </c>
      <c r="G813">
        <v>316</v>
      </c>
      <c r="H813">
        <v>2020</v>
      </c>
      <c r="I813">
        <v>2832.8063961937</v>
      </c>
      <c r="J813" t="s">
        <v>44</v>
      </c>
      <c r="K813">
        <v>2.6333333333333298E-4</v>
      </c>
      <c r="L813">
        <v>0.74597235099767301</v>
      </c>
      <c r="N813" s="44"/>
      <c r="O813" s="44"/>
    </row>
    <row r="814" spans="1:15" x14ac:dyDescent="0.2">
      <c r="A814" t="s">
        <v>39</v>
      </c>
      <c r="B814" t="s">
        <v>108</v>
      </c>
      <c r="C814" t="s">
        <v>125</v>
      </c>
      <c r="D814" t="s">
        <v>109</v>
      </c>
      <c r="E814">
        <v>12</v>
      </c>
      <c r="F814" t="s">
        <v>51</v>
      </c>
      <c r="G814">
        <v>14</v>
      </c>
      <c r="H814">
        <v>2020</v>
      </c>
      <c r="I814">
        <v>1.0353430212647728E-2</v>
      </c>
      <c r="J814" t="s">
        <v>72</v>
      </c>
      <c r="K814">
        <v>1.3529229577308199</v>
      </c>
      <c r="L814">
        <v>1.4007393425954995E-2</v>
      </c>
      <c r="N814" s="44"/>
      <c r="O814" s="44"/>
    </row>
    <row r="815" spans="1:15" x14ac:dyDescent="0.2">
      <c r="A815" t="s">
        <v>39</v>
      </c>
      <c r="B815" t="s">
        <v>108</v>
      </c>
      <c r="C815" t="s">
        <v>125</v>
      </c>
      <c r="D815" t="s">
        <v>109</v>
      </c>
      <c r="E815">
        <v>12</v>
      </c>
      <c r="F815" t="s">
        <v>74</v>
      </c>
      <c r="G815">
        <v>15</v>
      </c>
      <c r="H815">
        <v>2020</v>
      </c>
      <c r="I815">
        <v>0.17561102316831001</v>
      </c>
      <c r="J815" t="s">
        <v>72</v>
      </c>
      <c r="K815">
        <v>0.98355991025815703</v>
      </c>
      <c r="L815">
        <v>0.17272396218776612</v>
      </c>
      <c r="N815" s="44"/>
      <c r="O815" s="44"/>
    </row>
    <row r="816" spans="1:15" x14ac:dyDescent="0.2">
      <c r="A816" t="s">
        <v>49</v>
      </c>
      <c r="B816" t="s">
        <v>76</v>
      </c>
      <c r="C816" t="s">
        <v>125</v>
      </c>
      <c r="D816" t="s">
        <v>110</v>
      </c>
      <c r="E816">
        <v>15</v>
      </c>
      <c r="F816" t="s">
        <v>84</v>
      </c>
      <c r="G816">
        <v>11</v>
      </c>
      <c r="H816">
        <v>2020</v>
      </c>
      <c r="I816">
        <v>0</v>
      </c>
      <c r="J816" t="s">
        <v>44</v>
      </c>
      <c r="K816">
        <v>7.8000000000000005E-7</v>
      </c>
      <c r="L816">
        <v>0</v>
      </c>
      <c r="N816" s="44"/>
      <c r="O816" s="44"/>
    </row>
    <row r="817" spans="1:15" x14ac:dyDescent="0.2">
      <c r="A817" t="s">
        <v>49</v>
      </c>
      <c r="B817" t="s">
        <v>76</v>
      </c>
      <c r="C817" t="s">
        <v>125</v>
      </c>
      <c r="D817" t="s">
        <v>110</v>
      </c>
      <c r="E817">
        <v>15</v>
      </c>
      <c r="F817" t="s">
        <v>98</v>
      </c>
      <c r="G817">
        <v>16</v>
      </c>
      <c r="H817">
        <v>2020</v>
      </c>
      <c r="I817">
        <v>0</v>
      </c>
      <c r="J817" t="s">
        <v>44</v>
      </c>
      <c r="K817">
        <v>7.8000000000000005E-7</v>
      </c>
      <c r="L817">
        <v>0</v>
      </c>
      <c r="N817" s="44"/>
      <c r="O817" s="44"/>
    </row>
    <row r="818" spans="1:15" x14ac:dyDescent="0.2">
      <c r="A818" t="s">
        <v>49</v>
      </c>
      <c r="B818" t="s">
        <v>76</v>
      </c>
      <c r="C818" t="s">
        <v>125</v>
      </c>
      <c r="D818" t="s">
        <v>110</v>
      </c>
      <c r="E818">
        <v>15</v>
      </c>
      <c r="F818" t="s">
        <v>54</v>
      </c>
      <c r="G818">
        <v>19</v>
      </c>
      <c r="H818">
        <v>2020</v>
      </c>
      <c r="I818">
        <v>13459.5233834749</v>
      </c>
      <c r="J818" t="s">
        <v>44</v>
      </c>
      <c r="K818">
        <v>7.8000000000000005E-7</v>
      </c>
      <c r="L818">
        <v>1.0498428239110401E-2</v>
      </c>
      <c r="N818" s="44"/>
      <c r="O818" s="44"/>
    </row>
    <row r="819" spans="1:15" x14ac:dyDescent="0.2">
      <c r="A819" t="s">
        <v>49</v>
      </c>
      <c r="B819" t="s">
        <v>76</v>
      </c>
      <c r="C819" t="s">
        <v>125</v>
      </c>
      <c r="D819" t="s">
        <v>110</v>
      </c>
      <c r="E819">
        <v>15</v>
      </c>
      <c r="F819" t="s">
        <v>111</v>
      </c>
      <c r="G819">
        <v>26</v>
      </c>
      <c r="H819">
        <v>2020</v>
      </c>
      <c r="I819">
        <v>0</v>
      </c>
      <c r="J819" t="s">
        <v>44</v>
      </c>
      <c r="K819">
        <v>7.8000000000000005E-7</v>
      </c>
      <c r="L819">
        <v>0</v>
      </c>
      <c r="N819" s="44"/>
      <c r="O819" s="44"/>
    </row>
    <row r="820" spans="1:15" x14ac:dyDescent="0.2">
      <c r="A820" t="s">
        <v>49</v>
      </c>
      <c r="B820" t="s">
        <v>76</v>
      </c>
      <c r="C820" t="s">
        <v>125</v>
      </c>
      <c r="D820" t="s">
        <v>110</v>
      </c>
      <c r="E820">
        <v>15</v>
      </c>
      <c r="F820" t="s">
        <v>102</v>
      </c>
      <c r="G820">
        <v>35</v>
      </c>
      <c r="H820">
        <v>2020</v>
      </c>
      <c r="I820">
        <v>0</v>
      </c>
      <c r="J820" t="s">
        <v>44</v>
      </c>
      <c r="K820">
        <v>7.8000000000000005E-7</v>
      </c>
      <c r="L820">
        <v>0</v>
      </c>
      <c r="N820" s="44"/>
      <c r="O820" s="44"/>
    </row>
    <row r="821" spans="1:15" x14ac:dyDescent="0.2">
      <c r="A821" t="s">
        <v>52</v>
      </c>
      <c r="B821" t="s">
        <v>112</v>
      </c>
      <c r="C821" t="s">
        <v>125</v>
      </c>
      <c r="D821" t="s">
        <v>113</v>
      </c>
      <c r="E821">
        <v>16</v>
      </c>
      <c r="F821" t="s">
        <v>78</v>
      </c>
      <c r="G821">
        <v>4</v>
      </c>
      <c r="H821">
        <v>2020</v>
      </c>
      <c r="I821">
        <v>10000.893873367901</v>
      </c>
      <c r="J821" t="s">
        <v>44</v>
      </c>
      <c r="K821">
        <v>7.8000000000000005E-7</v>
      </c>
      <c r="L821">
        <v>7.80069722122696E-3</v>
      </c>
      <c r="N821" s="44"/>
      <c r="O821" s="44"/>
    </row>
    <row r="822" spans="1:15" x14ac:dyDescent="0.2">
      <c r="A822" t="s">
        <v>52</v>
      </c>
      <c r="B822" t="s">
        <v>112</v>
      </c>
      <c r="C822" t="s">
        <v>125</v>
      </c>
      <c r="D822" t="s">
        <v>113</v>
      </c>
      <c r="E822">
        <v>16</v>
      </c>
      <c r="F822" t="s">
        <v>79</v>
      </c>
      <c r="G822">
        <v>9</v>
      </c>
      <c r="H822">
        <v>2020</v>
      </c>
      <c r="I822">
        <v>1097.11394644386</v>
      </c>
      <c r="J822" t="s">
        <v>44</v>
      </c>
      <c r="K822">
        <v>7.8000000000000005E-7</v>
      </c>
      <c r="L822">
        <v>8.5574887822621097E-4</v>
      </c>
      <c r="N822" s="44"/>
      <c r="O822" s="44"/>
    </row>
    <row r="823" spans="1:15" x14ac:dyDescent="0.2">
      <c r="A823" t="s">
        <v>52</v>
      </c>
      <c r="B823" t="s">
        <v>112</v>
      </c>
      <c r="C823" t="s">
        <v>125</v>
      </c>
      <c r="D823" t="s">
        <v>113</v>
      </c>
      <c r="E823">
        <v>16</v>
      </c>
      <c r="F823" t="s">
        <v>54</v>
      </c>
      <c r="G823">
        <v>19</v>
      </c>
      <c r="H823">
        <v>2020</v>
      </c>
      <c r="I823">
        <v>1064.3632575204399</v>
      </c>
      <c r="J823" t="s">
        <v>44</v>
      </c>
      <c r="K823">
        <v>7.8000000000000005E-7</v>
      </c>
      <c r="L823">
        <v>8.3020334086594295E-4</v>
      </c>
      <c r="N823" s="44"/>
      <c r="O823" s="44"/>
    </row>
    <row r="824" spans="1:15" x14ac:dyDescent="0.2">
      <c r="A824" t="s">
        <v>85</v>
      </c>
      <c r="B824" t="s">
        <v>114</v>
      </c>
      <c r="C824" t="s">
        <v>125</v>
      </c>
      <c r="D824" t="s">
        <v>113</v>
      </c>
      <c r="E824">
        <v>16</v>
      </c>
      <c r="F824" t="s">
        <v>115</v>
      </c>
      <c r="G824">
        <v>172</v>
      </c>
      <c r="H824">
        <v>2020</v>
      </c>
      <c r="I824">
        <v>5.9910292747626697</v>
      </c>
      <c r="J824" t="s">
        <v>116</v>
      </c>
      <c r="K824">
        <v>5.0615697963149298E-2</v>
      </c>
      <c r="L824">
        <v>0.30324012825977298</v>
      </c>
      <c r="N824" s="44"/>
      <c r="O824" s="44"/>
    </row>
    <row r="825" spans="1:15" x14ac:dyDescent="0.2">
      <c r="A825" t="s">
        <v>85</v>
      </c>
      <c r="B825" t="s">
        <v>114</v>
      </c>
      <c r="C825" t="s">
        <v>125</v>
      </c>
      <c r="D825" t="s">
        <v>117</v>
      </c>
      <c r="E825">
        <v>17</v>
      </c>
      <c r="F825" t="s">
        <v>118</v>
      </c>
      <c r="G825">
        <v>68</v>
      </c>
      <c r="H825">
        <v>2020</v>
      </c>
      <c r="I825">
        <v>5.9910292747626697</v>
      </c>
      <c r="J825" t="s">
        <v>119</v>
      </c>
      <c r="K825">
        <v>0.27611920326535699</v>
      </c>
      <c r="L825">
        <v>1.6542382300869001</v>
      </c>
      <c r="N825" s="44"/>
      <c r="O825" s="44"/>
    </row>
    <row r="826" spans="1:15" x14ac:dyDescent="0.2">
      <c r="A826" t="s">
        <v>88</v>
      </c>
      <c r="B826" t="s">
        <v>120</v>
      </c>
      <c r="C826" t="s">
        <v>125</v>
      </c>
      <c r="D826" t="s">
        <v>121</v>
      </c>
      <c r="E826">
        <v>18</v>
      </c>
      <c r="F826" t="s">
        <v>122</v>
      </c>
      <c r="G826">
        <v>52</v>
      </c>
      <c r="H826">
        <v>2020</v>
      </c>
      <c r="J826" t="s">
        <v>44</v>
      </c>
      <c r="L826">
        <v>0</v>
      </c>
      <c r="N826" s="44"/>
      <c r="O826" s="44"/>
    </row>
    <row r="827" spans="1:15" x14ac:dyDescent="0.2">
      <c r="A827" t="s">
        <v>52</v>
      </c>
      <c r="B827" t="s">
        <v>112</v>
      </c>
      <c r="C827" t="s">
        <v>125</v>
      </c>
      <c r="D827" t="s">
        <v>124</v>
      </c>
      <c r="E827">
        <v>19</v>
      </c>
      <c r="F827" t="s">
        <v>78</v>
      </c>
      <c r="G827">
        <v>4</v>
      </c>
      <c r="H827">
        <v>2020</v>
      </c>
      <c r="I827">
        <v>17341.424287754398</v>
      </c>
      <c r="J827" t="s">
        <v>44</v>
      </c>
      <c r="K827">
        <v>7.8000000000000005E-7</v>
      </c>
      <c r="L827">
        <v>1.3526310944448399E-2</v>
      </c>
      <c r="N827" s="44"/>
      <c r="O827" s="44"/>
    </row>
    <row r="828" spans="1:15" x14ac:dyDescent="0.2">
      <c r="A828" t="s">
        <v>52</v>
      </c>
      <c r="B828" t="s">
        <v>112</v>
      </c>
      <c r="C828" t="s">
        <v>125</v>
      </c>
      <c r="D828" t="s">
        <v>124</v>
      </c>
      <c r="E828">
        <v>19</v>
      </c>
      <c r="F828" t="s">
        <v>47</v>
      </c>
      <c r="G828">
        <v>7</v>
      </c>
      <c r="H828">
        <v>2020</v>
      </c>
      <c r="I828">
        <v>1032.6141488777901</v>
      </c>
      <c r="J828" t="s">
        <v>44</v>
      </c>
      <c r="K828">
        <v>1.17E-4</v>
      </c>
      <c r="L828">
        <v>0.120815855418701</v>
      </c>
      <c r="N828" s="44"/>
      <c r="O828" s="44"/>
    </row>
    <row r="829" spans="1:15" x14ac:dyDescent="0.2">
      <c r="A829" t="s">
        <v>52</v>
      </c>
      <c r="B829" t="s">
        <v>112</v>
      </c>
      <c r="C829" t="s">
        <v>125</v>
      </c>
      <c r="D829" t="s">
        <v>124</v>
      </c>
      <c r="E829">
        <v>19</v>
      </c>
      <c r="F829" t="s">
        <v>48</v>
      </c>
      <c r="G829">
        <v>8</v>
      </c>
      <c r="H829">
        <v>2020</v>
      </c>
      <c r="I829">
        <v>60.3748</v>
      </c>
      <c r="J829" t="s">
        <v>44</v>
      </c>
      <c r="K829">
        <v>1.17E-4</v>
      </c>
      <c r="L829">
        <v>7.0638515999999997E-3</v>
      </c>
      <c r="N829" s="44"/>
      <c r="O829" s="44"/>
    </row>
    <row r="830" spans="1:15" x14ac:dyDescent="0.2">
      <c r="A830" t="s">
        <v>52</v>
      </c>
      <c r="B830" t="s">
        <v>112</v>
      </c>
      <c r="C830" t="s">
        <v>125</v>
      </c>
      <c r="D830" t="s">
        <v>124</v>
      </c>
      <c r="E830">
        <v>19</v>
      </c>
      <c r="F830" t="s">
        <v>79</v>
      </c>
      <c r="G830">
        <v>9</v>
      </c>
      <c r="H830">
        <v>2020</v>
      </c>
      <c r="I830">
        <v>6323.2848623087402</v>
      </c>
      <c r="J830" t="s">
        <v>44</v>
      </c>
      <c r="K830">
        <v>7.8000000000000005E-7</v>
      </c>
      <c r="L830">
        <v>4.9321621926008202E-3</v>
      </c>
      <c r="N830" s="44"/>
      <c r="O830" s="44"/>
    </row>
    <row r="831" spans="1:15" x14ac:dyDescent="0.2">
      <c r="A831" t="s">
        <v>52</v>
      </c>
      <c r="B831" t="s">
        <v>112</v>
      </c>
      <c r="C831" t="s">
        <v>125</v>
      </c>
      <c r="D831" t="s">
        <v>124</v>
      </c>
      <c r="E831">
        <v>19</v>
      </c>
      <c r="F831" t="s">
        <v>51</v>
      </c>
      <c r="G831">
        <v>14</v>
      </c>
      <c r="H831">
        <v>2020</v>
      </c>
      <c r="I831">
        <v>513.20366239276495</v>
      </c>
      <c r="J831" t="s">
        <v>44</v>
      </c>
      <c r="K831">
        <v>1.99999999978602E-5</v>
      </c>
      <c r="L831">
        <v>1.0264073246757099E-2</v>
      </c>
      <c r="N831" s="44"/>
      <c r="O831" s="44"/>
    </row>
    <row r="832" spans="1:15" x14ac:dyDescent="0.2">
      <c r="A832" t="s">
        <v>52</v>
      </c>
      <c r="B832" t="s">
        <v>112</v>
      </c>
      <c r="C832" t="s">
        <v>125</v>
      </c>
      <c r="D832" t="s">
        <v>124</v>
      </c>
      <c r="E832">
        <v>19</v>
      </c>
      <c r="F832" t="s">
        <v>74</v>
      </c>
      <c r="G832">
        <v>15</v>
      </c>
      <c r="H832">
        <v>2020</v>
      </c>
      <c r="I832">
        <v>115.98810053111001</v>
      </c>
      <c r="J832" t="s">
        <v>44</v>
      </c>
      <c r="K832">
        <v>2.00000000008117E-5</v>
      </c>
      <c r="L832">
        <v>2.3197620107163501E-3</v>
      </c>
      <c r="N832" s="44"/>
      <c r="O832" s="44"/>
    </row>
    <row r="833" spans="1:15" x14ac:dyDescent="0.2">
      <c r="A833" t="s">
        <v>52</v>
      </c>
      <c r="B833" t="s">
        <v>112</v>
      </c>
      <c r="C833" t="s">
        <v>125</v>
      </c>
      <c r="D833" t="s">
        <v>124</v>
      </c>
      <c r="E833">
        <v>19</v>
      </c>
      <c r="F833" t="s">
        <v>98</v>
      </c>
      <c r="G833">
        <v>16</v>
      </c>
      <c r="H833">
        <v>2020</v>
      </c>
      <c r="I833">
        <v>30.888732212499999</v>
      </c>
      <c r="J833" t="s">
        <v>44</v>
      </c>
      <c r="K833">
        <v>7.8000000000000005E-7</v>
      </c>
      <c r="L833">
        <v>2.4093211125750002E-5</v>
      </c>
      <c r="N833" s="44"/>
      <c r="O833" s="44"/>
    </row>
    <row r="834" spans="1:15" x14ac:dyDescent="0.2">
      <c r="A834" t="s">
        <v>52</v>
      </c>
      <c r="B834" t="s">
        <v>112</v>
      </c>
      <c r="C834" t="s">
        <v>125</v>
      </c>
      <c r="D834" t="s">
        <v>124</v>
      </c>
      <c r="E834">
        <v>19</v>
      </c>
      <c r="F834" t="s">
        <v>54</v>
      </c>
      <c r="G834">
        <v>19</v>
      </c>
      <c r="H834">
        <v>2020</v>
      </c>
      <c r="I834">
        <v>14971.908484743301</v>
      </c>
      <c r="J834" t="s">
        <v>44</v>
      </c>
      <c r="K834">
        <v>7.8000000000000005E-7</v>
      </c>
      <c r="L834">
        <v>1.16780886180998E-2</v>
      </c>
      <c r="N834" s="44"/>
      <c r="O834" s="44"/>
    </row>
    <row r="835" spans="1:15" x14ac:dyDescent="0.2">
      <c r="A835" t="s">
        <v>52</v>
      </c>
      <c r="B835" t="s">
        <v>112</v>
      </c>
      <c r="C835" t="s">
        <v>125</v>
      </c>
      <c r="D835" t="s">
        <v>124</v>
      </c>
      <c r="E835">
        <v>19</v>
      </c>
      <c r="F835" t="s">
        <v>102</v>
      </c>
      <c r="G835">
        <v>35</v>
      </c>
      <c r="H835">
        <v>2020</v>
      </c>
      <c r="I835">
        <v>0</v>
      </c>
      <c r="J835" t="s">
        <v>44</v>
      </c>
      <c r="K835">
        <v>7.8000000000000005E-7</v>
      </c>
      <c r="L835">
        <v>0</v>
      </c>
      <c r="N835" s="44"/>
      <c r="O835" s="44"/>
    </row>
    <row r="836" spans="1:15" x14ac:dyDescent="0.2">
      <c r="A836" t="s">
        <v>88</v>
      </c>
      <c r="B836" t="s">
        <v>126</v>
      </c>
      <c r="C836" t="s">
        <v>125</v>
      </c>
      <c r="D836" t="s">
        <v>127</v>
      </c>
      <c r="E836">
        <v>20</v>
      </c>
      <c r="F836" t="s">
        <v>128</v>
      </c>
      <c r="G836">
        <v>21</v>
      </c>
      <c r="H836">
        <v>2020</v>
      </c>
      <c r="I836">
        <v>0.91383867501586602</v>
      </c>
      <c r="J836" t="s">
        <v>129</v>
      </c>
      <c r="K836">
        <v>1.00843800243585E-2</v>
      </c>
      <c r="L836">
        <v>9.2154964798162407E-3</v>
      </c>
      <c r="N836" s="44"/>
      <c r="O836" s="44"/>
    </row>
    <row r="837" spans="1:15" x14ac:dyDescent="0.2">
      <c r="A837" t="s">
        <v>52</v>
      </c>
      <c r="B837" t="s">
        <v>130</v>
      </c>
      <c r="C837" t="s">
        <v>125</v>
      </c>
      <c r="D837" t="s">
        <v>131</v>
      </c>
      <c r="E837">
        <v>21</v>
      </c>
      <c r="F837" t="s">
        <v>132</v>
      </c>
      <c r="G837">
        <v>44</v>
      </c>
      <c r="H837">
        <v>2020</v>
      </c>
      <c r="I837">
        <v>1.4521986289317701</v>
      </c>
      <c r="J837" t="s">
        <v>133</v>
      </c>
      <c r="K837">
        <v>2.82009097240748E-2</v>
      </c>
      <c r="L837">
        <v>4.0953322435930001E-2</v>
      </c>
      <c r="N837" s="44"/>
      <c r="O837" s="44"/>
    </row>
    <row r="838" spans="1:15" x14ac:dyDescent="0.2">
      <c r="A838" t="s">
        <v>39</v>
      </c>
      <c r="B838" t="s">
        <v>134</v>
      </c>
      <c r="C838" t="s">
        <v>125</v>
      </c>
      <c r="D838" t="s">
        <v>135</v>
      </c>
      <c r="E838">
        <v>22</v>
      </c>
      <c r="F838" t="s">
        <v>47</v>
      </c>
      <c r="G838">
        <v>7</v>
      </c>
      <c r="H838">
        <v>2020</v>
      </c>
      <c r="I838">
        <v>275.61228167053599</v>
      </c>
      <c r="J838" t="s">
        <v>44</v>
      </c>
      <c r="K838">
        <v>1.16999999979558E-4</v>
      </c>
      <c r="L838">
        <v>3.2246636949818601E-2</v>
      </c>
      <c r="N838" s="44"/>
      <c r="O838" s="44"/>
    </row>
    <row r="839" spans="1:15" x14ac:dyDescent="0.2">
      <c r="A839" t="s">
        <v>39</v>
      </c>
      <c r="B839" t="s">
        <v>134</v>
      </c>
      <c r="C839" t="s">
        <v>125</v>
      </c>
      <c r="D839" t="s">
        <v>135</v>
      </c>
      <c r="E839">
        <v>22</v>
      </c>
      <c r="F839" t="s">
        <v>48</v>
      </c>
      <c r="G839">
        <v>8</v>
      </c>
      <c r="H839">
        <v>2020</v>
      </c>
      <c r="I839">
        <v>0</v>
      </c>
      <c r="J839" t="s">
        <v>44</v>
      </c>
      <c r="K839">
        <v>1.17E-4</v>
      </c>
      <c r="L839">
        <v>0</v>
      </c>
      <c r="N839" s="44"/>
      <c r="O839" s="44"/>
    </row>
    <row r="840" spans="1:15" x14ac:dyDescent="0.2">
      <c r="A840" t="s">
        <v>39</v>
      </c>
      <c r="B840" t="s">
        <v>134</v>
      </c>
      <c r="C840" t="s">
        <v>125</v>
      </c>
      <c r="D840" t="s">
        <v>135</v>
      </c>
      <c r="E840">
        <v>22</v>
      </c>
      <c r="F840" t="s">
        <v>51</v>
      </c>
      <c r="G840">
        <v>14</v>
      </c>
      <c r="H840">
        <v>2020</v>
      </c>
      <c r="I840">
        <v>2185.5805843284902</v>
      </c>
      <c r="J840" t="s">
        <v>44</v>
      </c>
      <c r="K840">
        <v>2.09999999977532E-5</v>
      </c>
      <c r="L840">
        <v>4.58971922659877E-2</v>
      </c>
      <c r="N840" s="44"/>
      <c r="O840" s="44"/>
    </row>
    <row r="841" spans="1:15" x14ac:dyDescent="0.2">
      <c r="A841" t="s">
        <v>39</v>
      </c>
      <c r="B841" t="s">
        <v>134</v>
      </c>
      <c r="C841" t="s">
        <v>125</v>
      </c>
      <c r="D841" t="s">
        <v>135</v>
      </c>
      <c r="E841">
        <v>22</v>
      </c>
      <c r="F841" t="s">
        <v>74</v>
      </c>
      <c r="G841">
        <v>15</v>
      </c>
      <c r="H841">
        <v>2020</v>
      </c>
      <c r="I841">
        <v>1345.6869714567499</v>
      </c>
      <c r="J841" t="s">
        <v>44</v>
      </c>
      <c r="K841">
        <v>2.10000000008523E-5</v>
      </c>
      <c r="L841">
        <v>2.8259426401738699E-2</v>
      </c>
      <c r="N841" s="44"/>
      <c r="O841" s="44"/>
    </row>
    <row r="842" spans="1:15" x14ac:dyDescent="0.2">
      <c r="A842" t="s">
        <v>39</v>
      </c>
      <c r="B842" t="s">
        <v>134</v>
      </c>
      <c r="C842" t="s">
        <v>125</v>
      </c>
      <c r="D842" t="s">
        <v>135</v>
      </c>
      <c r="E842">
        <v>22</v>
      </c>
      <c r="F842" t="s">
        <v>54</v>
      </c>
      <c r="G842">
        <v>19</v>
      </c>
      <c r="H842">
        <v>2020</v>
      </c>
      <c r="I842">
        <v>194915.17082278701</v>
      </c>
      <c r="J842" t="s">
        <v>44</v>
      </c>
      <c r="K842">
        <v>7.8000000000000005E-7</v>
      </c>
      <c r="L842">
        <v>0.152033833241774</v>
      </c>
      <c r="N842" s="44"/>
      <c r="O842" s="44"/>
    </row>
    <row r="843" spans="1:15" x14ac:dyDescent="0.2">
      <c r="A843" t="s">
        <v>49</v>
      </c>
      <c r="B843" t="s">
        <v>137</v>
      </c>
      <c r="C843" t="s">
        <v>125</v>
      </c>
      <c r="D843" t="s">
        <v>135</v>
      </c>
      <c r="E843">
        <v>22</v>
      </c>
      <c r="F843" t="s">
        <v>138</v>
      </c>
      <c r="G843">
        <v>24</v>
      </c>
      <c r="H843">
        <v>2020</v>
      </c>
      <c r="I843">
        <v>412.45918612352801</v>
      </c>
      <c r="J843" t="s">
        <v>44</v>
      </c>
      <c r="K843">
        <v>1.08663160243165E-5</v>
      </c>
      <c r="L843">
        <v>4.4819118635506302E-3</v>
      </c>
      <c r="N843" s="44"/>
      <c r="O843" s="44"/>
    </row>
    <row r="844" spans="1:15" x14ac:dyDescent="0.2">
      <c r="A844" t="s">
        <v>39</v>
      </c>
      <c r="B844" t="s">
        <v>134</v>
      </c>
      <c r="C844" t="s">
        <v>125</v>
      </c>
      <c r="D844" t="s">
        <v>135</v>
      </c>
      <c r="E844">
        <v>22</v>
      </c>
      <c r="F844" t="s">
        <v>100</v>
      </c>
      <c r="G844">
        <v>32</v>
      </c>
      <c r="H844">
        <v>2020</v>
      </c>
      <c r="I844">
        <v>0</v>
      </c>
      <c r="J844" t="s">
        <v>44</v>
      </c>
      <c r="K844">
        <v>1.17E-4</v>
      </c>
      <c r="L844">
        <v>0</v>
      </c>
      <c r="N844" s="44"/>
      <c r="O844" s="44"/>
    </row>
    <row r="845" spans="1:15" x14ac:dyDescent="0.2">
      <c r="A845" t="s">
        <v>39</v>
      </c>
      <c r="B845" t="s">
        <v>134</v>
      </c>
      <c r="C845" t="s">
        <v>125</v>
      </c>
      <c r="D845" t="s">
        <v>135</v>
      </c>
      <c r="E845">
        <v>22</v>
      </c>
      <c r="F845" t="s">
        <v>102</v>
      </c>
      <c r="G845">
        <v>35</v>
      </c>
      <c r="H845">
        <v>2020</v>
      </c>
      <c r="I845">
        <v>0</v>
      </c>
      <c r="J845" t="s">
        <v>44</v>
      </c>
      <c r="K845">
        <v>7.8000000000000005E-7</v>
      </c>
      <c r="L845">
        <v>0</v>
      </c>
      <c r="N845" s="44"/>
      <c r="O845" s="44"/>
    </row>
    <row r="846" spans="1:15" x14ac:dyDescent="0.2">
      <c r="A846" t="s">
        <v>49</v>
      </c>
      <c r="B846" t="s">
        <v>137</v>
      </c>
      <c r="C846" t="s">
        <v>125</v>
      </c>
      <c r="D846" t="s">
        <v>135</v>
      </c>
      <c r="E846">
        <v>22</v>
      </c>
      <c r="F846" t="s">
        <v>122</v>
      </c>
      <c r="G846">
        <v>52</v>
      </c>
      <c r="H846">
        <v>2020</v>
      </c>
      <c r="I846">
        <v>10217.3703668905</v>
      </c>
      <c r="J846" t="s">
        <v>44</v>
      </c>
      <c r="K846">
        <v>9.3452378496901299E-7</v>
      </c>
      <c r="L846">
        <v>9.5483756276967396E-3</v>
      </c>
      <c r="N846" s="44"/>
      <c r="O846" s="44"/>
    </row>
    <row r="847" spans="1:15" x14ac:dyDescent="0.2">
      <c r="A847" t="s">
        <v>49</v>
      </c>
      <c r="B847" t="s">
        <v>76</v>
      </c>
      <c r="C847" t="s">
        <v>125</v>
      </c>
      <c r="D847" t="s">
        <v>139</v>
      </c>
      <c r="E847">
        <v>23</v>
      </c>
      <c r="F847" t="s">
        <v>54</v>
      </c>
      <c r="G847">
        <v>19</v>
      </c>
      <c r="H847">
        <v>2020</v>
      </c>
      <c r="I847">
        <v>0</v>
      </c>
      <c r="J847" t="s">
        <v>44</v>
      </c>
      <c r="K847">
        <v>7.8000000000000005E-7</v>
      </c>
      <c r="L847">
        <v>0</v>
      </c>
      <c r="N847" s="44"/>
      <c r="O847" s="44"/>
    </row>
    <row r="848" spans="1:15" x14ac:dyDescent="0.2">
      <c r="A848" t="s">
        <v>81</v>
      </c>
      <c r="B848" t="s">
        <v>140</v>
      </c>
      <c r="C848" t="s">
        <v>125</v>
      </c>
      <c r="D848" t="s">
        <v>141</v>
      </c>
      <c r="E848">
        <v>24</v>
      </c>
      <c r="F848" t="s">
        <v>128</v>
      </c>
      <c r="G848">
        <v>21</v>
      </c>
      <c r="H848">
        <v>2020</v>
      </c>
      <c r="I848">
        <v>1340568.33780014</v>
      </c>
      <c r="J848" t="s">
        <v>142</v>
      </c>
      <c r="K848">
        <v>6.9780577357535898E-7</v>
      </c>
      <c r="L848">
        <v>0.93545632598925998</v>
      </c>
      <c r="N848" s="44"/>
      <c r="O848" s="44"/>
    </row>
    <row r="849" spans="1:15" x14ac:dyDescent="0.2">
      <c r="A849" t="s">
        <v>49</v>
      </c>
      <c r="B849" t="s">
        <v>76</v>
      </c>
      <c r="C849" t="s">
        <v>125</v>
      </c>
      <c r="D849" t="s">
        <v>143</v>
      </c>
      <c r="E849">
        <v>26</v>
      </c>
      <c r="F849" t="s">
        <v>74</v>
      </c>
      <c r="G849">
        <v>15</v>
      </c>
      <c r="H849">
        <v>2020</v>
      </c>
      <c r="I849">
        <v>21658.543799546602</v>
      </c>
      <c r="J849" t="s">
        <v>44</v>
      </c>
      <c r="K849">
        <v>4.8311322357856404E-6</v>
      </c>
      <c r="L849">
        <v>0.104635289130165</v>
      </c>
      <c r="N849" s="44"/>
      <c r="O849" s="44"/>
    </row>
    <row r="850" spans="1:15" x14ac:dyDescent="0.2">
      <c r="A850" t="s">
        <v>49</v>
      </c>
      <c r="B850" t="s">
        <v>76</v>
      </c>
      <c r="C850" t="s">
        <v>125</v>
      </c>
      <c r="D850" t="s">
        <v>143</v>
      </c>
      <c r="E850">
        <v>26</v>
      </c>
      <c r="F850" t="s">
        <v>54</v>
      </c>
      <c r="G850">
        <v>19</v>
      </c>
      <c r="H850">
        <v>2020</v>
      </c>
      <c r="I850">
        <v>110654.767099163</v>
      </c>
      <c r="J850" t="s">
        <v>44</v>
      </c>
      <c r="K850">
        <v>9.0479151736799096E-7</v>
      </c>
      <c r="L850">
        <v>0.100119494627653</v>
      </c>
      <c r="N850" s="44"/>
      <c r="O850" s="44"/>
    </row>
    <row r="851" spans="1:15" x14ac:dyDescent="0.2">
      <c r="A851" t="s">
        <v>81</v>
      </c>
      <c r="B851" t="s">
        <v>92</v>
      </c>
      <c r="C851" t="s">
        <v>125</v>
      </c>
      <c r="D851" t="s">
        <v>144</v>
      </c>
      <c r="E851">
        <v>27</v>
      </c>
      <c r="F851" t="s">
        <v>94</v>
      </c>
      <c r="G851">
        <v>171</v>
      </c>
      <c r="H851">
        <v>2020</v>
      </c>
      <c r="I851">
        <v>3.1950124999999998</v>
      </c>
      <c r="J851" t="s">
        <v>72</v>
      </c>
      <c r="K851">
        <v>3.9E-2</v>
      </c>
      <c r="L851">
        <v>0.1246054875</v>
      </c>
      <c r="N851" s="44"/>
      <c r="O851" s="44"/>
    </row>
    <row r="852" spans="1:15" x14ac:dyDescent="0.2">
      <c r="A852" t="s">
        <v>52</v>
      </c>
      <c r="B852" t="s">
        <v>145</v>
      </c>
      <c r="C852" t="s">
        <v>125</v>
      </c>
      <c r="D852" t="s">
        <v>146</v>
      </c>
      <c r="E852">
        <v>29</v>
      </c>
      <c r="F852" t="s">
        <v>43</v>
      </c>
      <c r="G852">
        <v>5</v>
      </c>
      <c r="H852">
        <v>2020</v>
      </c>
      <c r="I852">
        <v>54191.602486911499</v>
      </c>
      <c r="J852" t="s">
        <v>44</v>
      </c>
      <c r="K852">
        <v>2.0000000000177699E-5</v>
      </c>
      <c r="L852">
        <v>1.08383204974786</v>
      </c>
      <c r="N852" s="44"/>
      <c r="O852" s="44"/>
    </row>
    <row r="853" spans="1:15" x14ac:dyDescent="0.2">
      <c r="A853" t="s">
        <v>52</v>
      </c>
      <c r="B853" t="s">
        <v>145</v>
      </c>
      <c r="C853" t="s">
        <v>125</v>
      </c>
      <c r="D853" t="s">
        <v>146</v>
      </c>
      <c r="E853">
        <v>29</v>
      </c>
      <c r="F853" t="s">
        <v>47</v>
      </c>
      <c r="G853">
        <v>7</v>
      </c>
      <c r="H853">
        <v>2020</v>
      </c>
      <c r="I853">
        <v>14733.114555848801</v>
      </c>
      <c r="J853" t="s">
        <v>44</v>
      </c>
      <c r="K853">
        <v>1.1700000000372099E-4</v>
      </c>
      <c r="L853">
        <v>1.72377440308913</v>
      </c>
      <c r="N853" s="44"/>
      <c r="O853" s="44"/>
    </row>
    <row r="854" spans="1:15" x14ac:dyDescent="0.2">
      <c r="A854" t="s">
        <v>52</v>
      </c>
      <c r="B854" t="s">
        <v>145</v>
      </c>
      <c r="C854" t="s">
        <v>125</v>
      </c>
      <c r="D854" t="s">
        <v>146</v>
      </c>
      <c r="E854">
        <v>29</v>
      </c>
      <c r="F854" t="s">
        <v>48</v>
      </c>
      <c r="G854">
        <v>8</v>
      </c>
      <c r="H854">
        <v>2020</v>
      </c>
      <c r="I854" s="67"/>
      <c r="J854" t="s">
        <v>44</v>
      </c>
      <c r="K854" s="67"/>
      <c r="L854">
        <v>0</v>
      </c>
      <c r="M854" s="68" t="s">
        <v>147</v>
      </c>
      <c r="N854" s="44"/>
      <c r="O854" s="44"/>
    </row>
    <row r="855" spans="1:15" x14ac:dyDescent="0.2">
      <c r="A855" t="s">
        <v>52</v>
      </c>
      <c r="B855" t="s">
        <v>145</v>
      </c>
      <c r="C855" t="s">
        <v>125</v>
      </c>
      <c r="D855" t="s">
        <v>146</v>
      </c>
      <c r="E855">
        <v>29</v>
      </c>
      <c r="F855" t="s">
        <v>79</v>
      </c>
      <c r="G855">
        <v>9</v>
      </c>
      <c r="H855">
        <v>2020</v>
      </c>
      <c r="I855">
        <v>4.7879669906900499</v>
      </c>
      <c r="J855" t="s">
        <v>44</v>
      </c>
      <c r="K855">
        <v>7.8000000000000005E-7</v>
      </c>
      <c r="L855">
        <v>3.7346142527382399E-6</v>
      </c>
      <c r="N855" s="44"/>
      <c r="O855" s="44"/>
    </row>
    <row r="856" spans="1:15" x14ac:dyDescent="0.2">
      <c r="A856" t="s">
        <v>52</v>
      </c>
      <c r="B856" t="s">
        <v>145</v>
      </c>
      <c r="C856" t="s">
        <v>125</v>
      </c>
      <c r="D856" t="s">
        <v>146</v>
      </c>
      <c r="E856">
        <v>29</v>
      </c>
      <c r="F856" t="s">
        <v>84</v>
      </c>
      <c r="G856">
        <v>11</v>
      </c>
      <c r="H856">
        <v>2020</v>
      </c>
      <c r="I856">
        <v>18.482849160693299</v>
      </c>
      <c r="J856" t="s">
        <v>44</v>
      </c>
      <c r="K856">
        <v>7.8000000000000005E-7</v>
      </c>
      <c r="L856">
        <v>1.44166223453408E-5</v>
      </c>
      <c r="N856" s="44"/>
      <c r="O856" s="44"/>
    </row>
    <row r="857" spans="1:15" x14ac:dyDescent="0.2">
      <c r="A857" t="s">
        <v>52</v>
      </c>
      <c r="B857" t="s">
        <v>145</v>
      </c>
      <c r="C857" t="s">
        <v>125</v>
      </c>
      <c r="D857" t="s">
        <v>146</v>
      </c>
      <c r="E857">
        <v>29</v>
      </c>
      <c r="F857" t="s">
        <v>51</v>
      </c>
      <c r="G857">
        <v>14</v>
      </c>
      <c r="H857">
        <v>2020</v>
      </c>
      <c r="I857">
        <v>10698.9579077004</v>
      </c>
      <c r="J857" t="s">
        <v>44</v>
      </c>
      <c r="K857">
        <v>1.99999999978602E-5</v>
      </c>
      <c r="L857">
        <v>0.21397915813111401</v>
      </c>
      <c r="N857" s="44"/>
      <c r="O857" s="44"/>
    </row>
    <row r="858" spans="1:15" x14ac:dyDescent="0.2">
      <c r="A858" t="s">
        <v>52</v>
      </c>
      <c r="B858" t="s">
        <v>145</v>
      </c>
      <c r="C858" t="s">
        <v>125</v>
      </c>
      <c r="D858" t="s">
        <v>146</v>
      </c>
      <c r="E858">
        <v>29</v>
      </c>
      <c r="F858" t="s">
        <v>74</v>
      </c>
      <c r="G858">
        <v>15</v>
      </c>
      <c r="H858">
        <v>2020</v>
      </c>
      <c r="I858">
        <v>2274.6191136601201</v>
      </c>
      <c r="J858" t="s">
        <v>44</v>
      </c>
      <c r="K858">
        <v>2.00000000008117E-5</v>
      </c>
      <c r="L858">
        <v>4.5492382275048697E-2</v>
      </c>
      <c r="N858" s="44"/>
      <c r="O858" s="44"/>
    </row>
    <row r="859" spans="1:15" x14ac:dyDescent="0.2">
      <c r="A859" t="s">
        <v>52</v>
      </c>
      <c r="B859" t="s">
        <v>145</v>
      </c>
      <c r="C859" t="s">
        <v>125</v>
      </c>
      <c r="D859" t="s">
        <v>146</v>
      </c>
      <c r="E859">
        <v>29</v>
      </c>
      <c r="F859" t="s">
        <v>98</v>
      </c>
      <c r="G859">
        <v>16</v>
      </c>
      <c r="H859">
        <v>2020</v>
      </c>
      <c r="I859">
        <v>27243.719462470999</v>
      </c>
      <c r="J859" t="s">
        <v>44</v>
      </c>
      <c r="K859">
        <v>7.8000000000000005E-7</v>
      </c>
      <c r="L859">
        <v>2.1250101180727399E-2</v>
      </c>
      <c r="N859" s="44"/>
      <c r="O859" s="44"/>
    </row>
    <row r="860" spans="1:15" x14ac:dyDescent="0.2">
      <c r="A860" t="s">
        <v>52</v>
      </c>
      <c r="B860" t="s">
        <v>145</v>
      </c>
      <c r="C860" t="s">
        <v>125</v>
      </c>
      <c r="D860" t="s">
        <v>146</v>
      </c>
      <c r="E860">
        <v>29</v>
      </c>
      <c r="F860" t="s">
        <v>54</v>
      </c>
      <c r="G860">
        <v>19</v>
      </c>
      <c r="H860">
        <v>2020</v>
      </c>
      <c r="I860">
        <v>134027.62051726799</v>
      </c>
      <c r="J860" t="s">
        <v>44</v>
      </c>
      <c r="K860">
        <v>7.8000000000000005E-7</v>
      </c>
      <c r="L860">
        <v>0.104541544003469</v>
      </c>
      <c r="N860" s="44"/>
      <c r="O860" s="44"/>
    </row>
    <row r="861" spans="1:15" x14ac:dyDescent="0.2">
      <c r="A861" t="s">
        <v>52</v>
      </c>
      <c r="B861" t="s">
        <v>145</v>
      </c>
      <c r="C861" t="s">
        <v>125</v>
      </c>
      <c r="D861" t="s">
        <v>146</v>
      </c>
      <c r="E861">
        <v>29</v>
      </c>
      <c r="F861" t="s">
        <v>111</v>
      </c>
      <c r="G861">
        <v>26</v>
      </c>
      <c r="H861">
        <v>2020</v>
      </c>
      <c r="I861" s="67"/>
      <c r="J861" t="s">
        <v>44</v>
      </c>
      <c r="K861" s="67"/>
      <c r="L861">
        <v>0</v>
      </c>
      <c r="M861" s="68" t="s">
        <v>147</v>
      </c>
      <c r="N861" s="44"/>
      <c r="O861" s="44"/>
    </row>
    <row r="862" spans="1:15" x14ac:dyDescent="0.2">
      <c r="A862" t="s">
        <v>52</v>
      </c>
      <c r="B862" t="s">
        <v>145</v>
      </c>
      <c r="C862" t="s">
        <v>125</v>
      </c>
      <c r="D862" t="s">
        <v>146</v>
      </c>
      <c r="E862">
        <v>29</v>
      </c>
      <c r="F862" t="s">
        <v>99</v>
      </c>
      <c r="G862">
        <v>31</v>
      </c>
      <c r="H862">
        <v>2020</v>
      </c>
      <c r="I862" s="67">
        <v>693.8852188326</v>
      </c>
      <c r="J862" t="s">
        <v>44</v>
      </c>
      <c r="K862" s="67">
        <v>1.17E-4</v>
      </c>
      <c r="L862">
        <v>8.1184570603414205E-2</v>
      </c>
      <c r="M862" s="68" t="s">
        <v>147</v>
      </c>
      <c r="N862" s="44"/>
      <c r="O862" s="44"/>
    </row>
    <row r="863" spans="1:15" x14ac:dyDescent="0.2">
      <c r="A863" t="s">
        <v>52</v>
      </c>
      <c r="B863" t="s">
        <v>145</v>
      </c>
      <c r="C863" t="s">
        <v>125</v>
      </c>
      <c r="D863" t="s">
        <v>146</v>
      </c>
      <c r="E863">
        <v>29</v>
      </c>
      <c r="F863" t="s">
        <v>100</v>
      </c>
      <c r="G863">
        <v>32</v>
      </c>
      <c r="H863">
        <v>2020</v>
      </c>
      <c r="I863">
        <v>0</v>
      </c>
      <c r="J863" t="s">
        <v>44</v>
      </c>
      <c r="K863">
        <v>1.17E-4</v>
      </c>
      <c r="L863">
        <v>0</v>
      </c>
      <c r="N863" s="44"/>
      <c r="O863" s="44"/>
    </row>
    <row r="864" spans="1:15" x14ac:dyDescent="0.2">
      <c r="A864" t="s">
        <v>52</v>
      </c>
      <c r="B864" t="s">
        <v>145</v>
      </c>
      <c r="C864" t="s">
        <v>125</v>
      </c>
      <c r="D864" t="s">
        <v>146</v>
      </c>
      <c r="E864">
        <v>29</v>
      </c>
      <c r="F864" t="s">
        <v>102</v>
      </c>
      <c r="G864">
        <v>35</v>
      </c>
      <c r="H864">
        <v>2020</v>
      </c>
      <c r="I864">
        <v>0</v>
      </c>
      <c r="J864" t="s">
        <v>44</v>
      </c>
      <c r="K864">
        <v>7.8000000000000005E-7</v>
      </c>
      <c r="L864">
        <v>0</v>
      </c>
      <c r="N864" s="44"/>
      <c r="O864" s="44"/>
    </row>
    <row r="865" spans="1:15" x14ac:dyDescent="0.2">
      <c r="A865" t="s">
        <v>52</v>
      </c>
      <c r="B865" t="s">
        <v>145</v>
      </c>
      <c r="C865" t="s">
        <v>125</v>
      </c>
      <c r="D865" t="s">
        <v>146</v>
      </c>
      <c r="E865">
        <v>29</v>
      </c>
      <c r="F865" t="s">
        <v>103</v>
      </c>
      <c r="G865">
        <v>39</v>
      </c>
      <c r="H865">
        <v>2020</v>
      </c>
      <c r="I865">
        <v>18173.7050881662</v>
      </c>
      <c r="J865" t="s">
        <v>44</v>
      </c>
      <c r="K865">
        <v>1.07171551040574E-4</v>
      </c>
      <c r="L865">
        <v>1.94770416245274</v>
      </c>
      <c r="N865" s="44"/>
      <c r="O865" s="44"/>
    </row>
    <row r="866" spans="1:15" x14ac:dyDescent="0.2">
      <c r="A866" t="s">
        <v>52</v>
      </c>
      <c r="B866" t="s">
        <v>145</v>
      </c>
      <c r="C866" t="s">
        <v>125</v>
      </c>
      <c r="D866" t="s">
        <v>146</v>
      </c>
      <c r="E866">
        <v>29</v>
      </c>
      <c r="F866" t="s">
        <v>149</v>
      </c>
      <c r="G866">
        <v>66</v>
      </c>
      <c r="H866">
        <v>2020</v>
      </c>
      <c r="I866" s="67">
        <v>4301.0456255704203</v>
      </c>
      <c r="J866" t="s">
        <v>44</v>
      </c>
      <c r="K866" s="67">
        <v>6.6945120694217604E-5</v>
      </c>
      <c r="L866">
        <v>0.28793401851514799</v>
      </c>
      <c r="M866" s="68" t="s">
        <v>147</v>
      </c>
      <c r="N866" s="44"/>
      <c r="O866" s="44"/>
    </row>
    <row r="867" spans="1:15" x14ac:dyDescent="0.2">
      <c r="A867" t="s">
        <v>52</v>
      </c>
      <c r="B867" t="s">
        <v>145</v>
      </c>
      <c r="C867" t="s">
        <v>125</v>
      </c>
      <c r="D867" t="s">
        <v>146</v>
      </c>
      <c r="E867">
        <v>29</v>
      </c>
      <c r="F867" t="s">
        <v>150</v>
      </c>
      <c r="G867">
        <v>253</v>
      </c>
      <c r="H867">
        <v>2020</v>
      </c>
      <c r="I867">
        <v>67488.600926355895</v>
      </c>
      <c r="J867" t="s">
        <v>44</v>
      </c>
      <c r="K867">
        <v>1.07171551040574E-4</v>
      </c>
      <c r="L867">
        <v>7.2328580388358796</v>
      </c>
      <c r="N867" s="44"/>
      <c r="O867" s="44"/>
    </row>
    <row r="868" spans="1:15" x14ac:dyDescent="0.2">
      <c r="A868" t="s">
        <v>49</v>
      </c>
      <c r="B868" t="s">
        <v>137</v>
      </c>
      <c r="C868" t="s">
        <v>125</v>
      </c>
      <c r="D868" t="s">
        <v>151</v>
      </c>
      <c r="E868">
        <v>33</v>
      </c>
      <c r="F868" t="s">
        <v>43</v>
      </c>
      <c r="G868">
        <v>5</v>
      </c>
      <c r="H868">
        <v>2020</v>
      </c>
      <c r="I868" s="67">
        <v>1.1947160955468401</v>
      </c>
      <c r="J868" t="s">
        <v>44</v>
      </c>
      <c r="K868" s="67">
        <v>3.5572361169219001E-7</v>
      </c>
      <c r="L868">
        <v>4.2498872445471399E-7</v>
      </c>
      <c r="M868" s="68" t="s">
        <v>147</v>
      </c>
      <c r="N868" s="44"/>
      <c r="O868" s="44"/>
    </row>
    <row r="869" spans="1:15" x14ac:dyDescent="0.2">
      <c r="A869" t="s">
        <v>49</v>
      </c>
      <c r="B869" t="s">
        <v>137</v>
      </c>
      <c r="C869" t="s">
        <v>125</v>
      </c>
      <c r="D869" t="s">
        <v>151</v>
      </c>
      <c r="E869">
        <v>33</v>
      </c>
      <c r="F869" t="s">
        <v>47</v>
      </c>
      <c r="G869">
        <v>7</v>
      </c>
      <c r="H869">
        <v>2020</v>
      </c>
      <c r="I869">
        <v>8261.3613133934705</v>
      </c>
      <c r="J869" t="s">
        <v>44</v>
      </c>
      <c r="K869">
        <v>3.8031447636957998E-9</v>
      </c>
      <c r="L869">
        <v>3.1419153020031398E-5</v>
      </c>
      <c r="N869" s="44"/>
      <c r="O869" s="44"/>
    </row>
    <row r="870" spans="1:15" x14ac:dyDescent="0.2">
      <c r="A870" t="s">
        <v>49</v>
      </c>
      <c r="B870" t="s">
        <v>137</v>
      </c>
      <c r="C870" t="s">
        <v>125</v>
      </c>
      <c r="D870" t="s">
        <v>151</v>
      </c>
      <c r="E870">
        <v>33</v>
      </c>
      <c r="F870" t="s">
        <v>48</v>
      </c>
      <c r="G870">
        <v>8</v>
      </c>
      <c r="H870">
        <v>2020</v>
      </c>
      <c r="I870">
        <v>0</v>
      </c>
      <c r="J870" t="s">
        <v>44</v>
      </c>
      <c r="K870">
        <v>7.7000000000000008E-6</v>
      </c>
      <c r="L870">
        <v>0</v>
      </c>
      <c r="N870" s="44"/>
      <c r="O870" s="44"/>
    </row>
    <row r="871" spans="1:15" x14ac:dyDescent="0.2">
      <c r="A871" t="s">
        <v>49</v>
      </c>
      <c r="B871" t="s">
        <v>137</v>
      </c>
      <c r="C871" t="s">
        <v>125</v>
      </c>
      <c r="D871" t="s">
        <v>151</v>
      </c>
      <c r="E871">
        <v>33</v>
      </c>
      <c r="F871" t="s">
        <v>51</v>
      </c>
      <c r="G871">
        <v>14</v>
      </c>
      <c r="H871">
        <v>2020</v>
      </c>
      <c r="I871" s="67">
        <v>91.029675593873904</v>
      </c>
      <c r="J871" t="s">
        <v>44</v>
      </c>
      <c r="K871" s="67">
        <v>1.1196168646332499E-8</v>
      </c>
      <c r="L871">
        <v>1.01918359976995E-6</v>
      </c>
      <c r="M871" s="68" t="s">
        <v>147</v>
      </c>
      <c r="N871" s="44"/>
      <c r="O871" s="44"/>
    </row>
    <row r="872" spans="1:15" x14ac:dyDescent="0.2">
      <c r="A872" t="s">
        <v>49</v>
      </c>
      <c r="B872" t="s">
        <v>137</v>
      </c>
      <c r="C872" t="s">
        <v>125</v>
      </c>
      <c r="D872" t="s">
        <v>151</v>
      </c>
      <c r="E872">
        <v>33</v>
      </c>
      <c r="F872" t="s">
        <v>74</v>
      </c>
      <c r="G872">
        <v>15</v>
      </c>
      <c r="H872">
        <v>2020</v>
      </c>
      <c r="I872" s="67">
        <v>25.734440454628299</v>
      </c>
      <c r="J872" t="s">
        <v>44</v>
      </c>
      <c r="K872" s="67">
        <v>5.6971153318511604E-6</v>
      </c>
      <c r="L872">
        <v>1.4661207527067401E-4</v>
      </c>
      <c r="M872" s="68" t="s">
        <v>147</v>
      </c>
      <c r="N872" s="44"/>
      <c r="O872" s="44"/>
    </row>
    <row r="873" spans="1:15" x14ac:dyDescent="0.2">
      <c r="A873" t="s">
        <v>49</v>
      </c>
      <c r="B873" t="s">
        <v>137</v>
      </c>
      <c r="C873" t="s">
        <v>125</v>
      </c>
      <c r="D873" t="s">
        <v>151</v>
      </c>
      <c r="E873">
        <v>33</v>
      </c>
      <c r="F873" t="s">
        <v>98</v>
      </c>
      <c r="G873">
        <v>16</v>
      </c>
      <c r="H873">
        <v>2020</v>
      </c>
      <c r="I873">
        <v>0</v>
      </c>
      <c r="J873" t="s">
        <v>44</v>
      </c>
      <c r="K873">
        <v>8.8999999999999995E-7</v>
      </c>
      <c r="L873">
        <v>0</v>
      </c>
      <c r="N873" s="44"/>
      <c r="O873" s="44"/>
    </row>
    <row r="874" spans="1:15" x14ac:dyDescent="0.2">
      <c r="A874" t="s">
        <v>49</v>
      </c>
      <c r="B874" t="s">
        <v>137</v>
      </c>
      <c r="C874" t="s">
        <v>125</v>
      </c>
      <c r="D874" t="s">
        <v>151</v>
      </c>
      <c r="E874">
        <v>33</v>
      </c>
      <c r="F874" t="s">
        <v>54</v>
      </c>
      <c r="G874">
        <v>19</v>
      </c>
      <c r="H874">
        <v>2020</v>
      </c>
      <c r="I874">
        <v>666278.838615046</v>
      </c>
      <c r="J874" t="s">
        <v>44</v>
      </c>
      <c r="K874">
        <v>1.77492119250751E-7</v>
      </c>
      <c r="L874">
        <v>0.118259243077714</v>
      </c>
      <c r="N874" s="44"/>
      <c r="O874" s="44"/>
    </row>
    <row r="875" spans="1:15" x14ac:dyDescent="0.2">
      <c r="A875" t="s">
        <v>49</v>
      </c>
      <c r="B875" t="s">
        <v>137</v>
      </c>
      <c r="C875" t="s">
        <v>125</v>
      </c>
      <c r="D875" t="s">
        <v>151</v>
      </c>
      <c r="E875">
        <v>33</v>
      </c>
      <c r="F875" t="s">
        <v>138</v>
      </c>
      <c r="G875">
        <v>24</v>
      </c>
      <c r="H875">
        <v>2020</v>
      </c>
      <c r="I875">
        <v>48532.625192519903</v>
      </c>
      <c r="J875" t="s">
        <v>44</v>
      </c>
      <c r="K875">
        <v>1.08663160243165E-5</v>
      </c>
      <c r="L875">
        <v>0.52737084283162605</v>
      </c>
      <c r="N875" s="44"/>
      <c r="O875" s="44"/>
    </row>
    <row r="876" spans="1:15" x14ac:dyDescent="0.2">
      <c r="A876" t="s">
        <v>49</v>
      </c>
      <c r="B876" t="s">
        <v>137</v>
      </c>
      <c r="C876" t="s">
        <v>125</v>
      </c>
      <c r="D876" t="s">
        <v>151</v>
      </c>
      <c r="E876">
        <v>33</v>
      </c>
      <c r="F876" t="s">
        <v>153</v>
      </c>
      <c r="G876">
        <v>25</v>
      </c>
      <c r="H876">
        <v>2020</v>
      </c>
      <c r="I876">
        <v>13302.597296258</v>
      </c>
      <c r="J876" t="s">
        <v>44</v>
      </c>
      <c r="K876">
        <v>5.6693822735564403E-6</v>
      </c>
      <c r="L876">
        <v>7.5417509303664906E-2</v>
      </c>
      <c r="N876" s="44"/>
      <c r="O876" s="44"/>
    </row>
    <row r="877" spans="1:15" x14ac:dyDescent="0.2">
      <c r="A877" t="s">
        <v>49</v>
      </c>
      <c r="B877" t="s">
        <v>137</v>
      </c>
      <c r="C877" t="s">
        <v>125</v>
      </c>
      <c r="D877" t="s">
        <v>151</v>
      </c>
      <c r="E877">
        <v>33</v>
      </c>
      <c r="F877" t="s">
        <v>111</v>
      </c>
      <c r="G877">
        <v>26</v>
      </c>
      <c r="H877">
        <v>2020</v>
      </c>
      <c r="I877">
        <v>0</v>
      </c>
      <c r="J877" t="s">
        <v>44</v>
      </c>
      <c r="K877">
        <v>8.8999999999999995E-7</v>
      </c>
      <c r="L877">
        <v>0</v>
      </c>
      <c r="N877" s="44"/>
      <c r="O877" s="44"/>
    </row>
    <row r="878" spans="1:15" x14ac:dyDescent="0.2">
      <c r="A878" t="s">
        <v>49</v>
      </c>
      <c r="B878" t="s">
        <v>137</v>
      </c>
      <c r="C878" t="s">
        <v>125</v>
      </c>
      <c r="D878" t="s">
        <v>151</v>
      </c>
      <c r="E878">
        <v>33</v>
      </c>
      <c r="F878" t="s">
        <v>154</v>
      </c>
      <c r="G878">
        <v>27</v>
      </c>
      <c r="H878">
        <v>2020</v>
      </c>
      <c r="I878">
        <v>0</v>
      </c>
      <c r="J878" t="s">
        <v>44</v>
      </c>
      <c r="K878">
        <v>0</v>
      </c>
      <c r="L878">
        <v>0</v>
      </c>
      <c r="N878" s="44"/>
      <c r="O878" s="44"/>
    </row>
    <row r="879" spans="1:15" x14ac:dyDescent="0.2">
      <c r="A879" t="s">
        <v>49</v>
      </c>
      <c r="B879" t="s">
        <v>137</v>
      </c>
      <c r="C879" t="s">
        <v>125</v>
      </c>
      <c r="D879" t="s">
        <v>151</v>
      </c>
      <c r="E879">
        <v>33</v>
      </c>
      <c r="F879" t="s">
        <v>99</v>
      </c>
      <c r="G879">
        <v>31</v>
      </c>
      <c r="H879">
        <v>2020</v>
      </c>
      <c r="I879" s="67">
        <v>0</v>
      </c>
      <c r="J879" t="s">
        <v>44</v>
      </c>
      <c r="K879" s="67">
        <v>4.6888741888973E-9</v>
      </c>
      <c r="L879">
        <v>0</v>
      </c>
      <c r="M879" s="68" t="s">
        <v>147</v>
      </c>
      <c r="N879" s="44"/>
      <c r="O879" s="44"/>
    </row>
    <row r="880" spans="1:15" x14ac:dyDescent="0.2">
      <c r="A880" t="s">
        <v>49</v>
      </c>
      <c r="B880" t="s">
        <v>137</v>
      </c>
      <c r="C880" t="s">
        <v>125</v>
      </c>
      <c r="D880" t="s">
        <v>151</v>
      </c>
      <c r="E880">
        <v>33</v>
      </c>
      <c r="F880" t="s">
        <v>57</v>
      </c>
      <c r="G880">
        <v>34</v>
      </c>
      <c r="H880">
        <v>2020</v>
      </c>
      <c r="I880" s="67">
        <v>4816.7330859334497</v>
      </c>
      <c r="J880" t="s">
        <v>44</v>
      </c>
      <c r="K880" s="67">
        <v>1.4521466539649399E-6</v>
      </c>
      <c r="L880">
        <v>6.9946028337804804E-3</v>
      </c>
      <c r="M880" s="68" t="s">
        <v>147</v>
      </c>
      <c r="N880" s="44"/>
      <c r="O880" s="44"/>
    </row>
    <row r="881" spans="1:15" x14ac:dyDescent="0.2">
      <c r="A881" t="s">
        <v>49</v>
      </c>
      <c r="B881" t="s">
        <v>137</v>
      </c>
      <c r="C881" t="s">
        <v>125</v>
      </c>
      <c r="D881" t="s">
        <v>151</v>
      </c>
      <c r="E881">
        <v>33</v>
      </c>
      <c r="F881" t="s">
        <v>103</v>
      </c>
      <c r="G881">
        <v>39</v>
      </c>
      <c r="H881">
        <v>2020</v>
      </c>
      <c r="I881" s="67">
        <v>190917.39713086199</v>
      </c>
      <c r="J881" t="s">
        <v>44</v>
      </c>
      <c r="K881" s="67">
        <v>4.7016437306997204E-6</v>
      </c>
      <c r="L881">
        <v>0.89762558330182596</v>
      </c>
      <c r="M881" s="68" t="s">
        <v>147</v>
      </c>
      <c r="N881" s="44"/>
      <c r="O881" s="44"/>
    </row>
    <row r="882" spans="1:15" x14ac:dyDescent="0.2">
      <c r="A882" t="s">
        <v>49</v>
      </c>
      <c r="B882" t="s">
        <v>137</v>
      </c>
      <c r="C882" t="s">
        <v>125</v>
      </c>
      <c r="D882" t="s">
        <v>151</v>
      </c>
      <c r="E882">
        <v>33</v>
      </c>
      <c r="F882" t="s">
        <v>156</v>
      </c>
      <c r="G882">
        <v>40</v>
      </c>
      <c r="H882">
        <v>2020</v>
      </c>
      <c r="I882">
        <v>0</v>
      </c>
      <c r="J882" t="s">
        <v>44</v>
      </c>
      <c r="K882">
        <v>0</v>
      </c>
      <c r="L882">
        <v>0</v>
      </c>
      <c r="N882" s="44"/>
      <c r="O882" s="44"/>
    </row>
    <row r="883" spans="1:15" x14ac:dyDescent="0.2">
      <c r="A883" t="s">
        <v>49</v>
      </c>
      <c r="B883" t="s">
        <v>137</v>
      </c>
      <c r="C883" t="s">
        <v>125</v>
      </c>
      <c r="D883" t="s">
        <v>151</v>
      </c>
      <c r="E883">
        <v>33</v>
      </c>
      <c r="F883" t="s">
        <v>122</v>
      </c>
      <c r="G883">
        <v>52</v>
      </c>
      <c r="H883">
        <v>2020</v>
      </c>
      <c r="I883">
        <v>90944.239646997303</v>
      </c>
      <c r="J883" t="s">
        <v>44</v>
      </c>
      <c r="K883">
        <v>9.3452378496901299E-7</v>
      </c>
      <c r="L883">
        <v>8.4989555056040902E-2</v>
      </c>
      <c r="N883" s="44"/>
      <c r="O883" s="44"/>
    </row>
    <row r="884" spans="1:15" x14ac:dyDescent="0.2">
      <c r="A884" t="s">
        <v>49</v>
      </c>
      <c r="B884" t="s">
        <v>137</v>
      </c>
      <c r="C884" t="s">
        <v>125</v>
      </c>
      <c r="D884" t="s">
        <v>151</v>
      </c>
      <c r="E884">
        <v>33</v>
      </c>
      <c r="F884" t="s">
        <v>157</v>
      </c>
      <c r="G884">
        <v>56</v>
      </c>
      <c r="H884">
        <v>2020</v>
      </c>
      <c r="I884">
        <v>0</v>
      </c>
      <c r="J884" t="s">
        <v>44</v>
      </c>
      <c r="K884">
        <v>7.7000000000000008E-6</v>
      </c>
      <c r="L884">
        <v>0</v>
      </c>
      <c r="N884" s="44"/>
      <c r="O884" s="44"/>
    </row>
    <row r="885" spans="1:15" x14ac:dyDescent="0.2">
      <c r="A885" t="s">
        <v>49</v>
      </c>
      <c r="B885" t="s">
        <v>137</v>
      </c>
      <c r="C885" t="s">
        <v>125</v>
      </c>
      <c r="D885" t="s">
        <v>151</v>
      </c>
      <c r="E885">
        <v>33</v>
      </c>
      <c r="F885" t="s">
        <v>158</v>
      </c>
      <c r="G885">
        <v>58</v>
      </c>
      <c r="H885">
        <v>2020</v>
      </c>
      <c r="I885" s="67">
        <v>0</v>
      </c>
      <c r="J885" t="s">
        <v>44</v>
      </c>
      <c r="K885" s="67">
        <v>0</v>
      </c>
      <c r="L885">
        <v>0</v>
      </c>
      <c r="M885" s="68" t="s">
        <v>147</v>
      </c>
      <c r="N885" s="44"/>
      <c r="O885" s="44"/>
    </row>
    <row r="886" spans="1:15" x14ac:dyDescent="0.2">
      <c r="A886" t="s">
        <v>49</v>
      </c>
      <c r="B886" t="s">
        <v>137</v>
      </c>
      <c r="C886" t="s">
        <v>125</v>
      </c>
      <c r="D886" t="s">
        <v>151</v>
      </c>
      <c r="E886">
        <v>33</v>
      </c>
      <c r="F886" t="s">
        <v>159</v>
      </c>
      <c r="G886">
        <v>61</v>
      </c>
      <c r="H886">
        <v>2020</v>
      </c>
      <c r="I886" s="67">
        <v>27.393757087492101</v>
      </c>
      <c r="J886" t="s">
        <v>44</v>
      </c>
      <c r="K886" s="67">
        <v>1.0808843005089699E-8</v>
      </c>
      <c r="L886">
        <v>2.9609481967826498E-7</v>
      </c>
      <c r="M886" s="68" t="s">
        <v>147</v>
      </c>
      <c r="N886" s="44"/>
      <c r="O886" s="44"/>
    </row>
    <row r="887" spans="1:15" x14ac:dyDescent="0.2">
      <c r="A887" t="s">
        <v>49</v>
      </c>
      <c r="B887" t="s">
        <v>137</v>
      </c>
      <c r="C887" t="s">
        <v>125</v>
      </c>
      <c r="D887" t="s">
        <v>151</v>
      </c>
      <c r="E887">
        <v>33</v>
      </c>
      <c r="F887" t="s">
        <v>160</v>
      </c>
      <c r="G887">
        <v>67</v>
      </c>
      <c r="H887">
        <v>2020</v>
      </c>
      <c r="I887" s="67">
        <v>7170.4096933783103</v>
      </c>
      <c r="J887" t="s">
        <v>44</v>
      </c>
      <c r="K887" s="67">
        <v>1.0968589920497801E-6</v>
      </c>
      <c r="L887">
        <v>7.8649283488629092E-3</v>
      </c>
      <c r="M887" s="68" t="s">
        <v>147</v>
      </c>
      <c r="N887" s="44"/>
      <c r="O887" s="44"/>
    </row>
    <row r="888" spans="1:15" x14ac:dyDescent="0.2">
      <c r="A888" t="s">
        <v>49</v>
      </c>
      <c r="B888" t="s">
        <v>137</v>
      </c>
      <c r="C888" t="s">
        <v>125</v>
      </c>
      <c r="D888" t="s">
        <v>151</v>
      </c>
      <c r="E888">
        <v>33</v>
      </c>
      <c r="F888" t="s">
        <v>162</v>
      </c>
      <c r="G888">
        <v>282</v>
      </c>
      <c r="H888">
        <v>2020</v>
      </c>
      <c r="I888" s="67">
        <v>1.7622273319836499</v>
      </c>
      <c r="J888" t="s">
        <v>44</v>
      </c>
      <c r="K888" s="67">
        <v>1.89338668047606E-8</v>
      </c>
      <c r="L888">
        <v>3.3365777583487097E-8</v>
      </c>
      <c r="M888" s="68" t="s">
        <v>147</v>
      </c>
      <c r="N888" s="44"/>
      <c r="O888" s="44"/>
    </row>
    <row r="889" spans="1:15" x14ac:dyDescent="0.2">
      <c r="A889" t="s">
        <v>39</v>
      </c>
      <c r="B889" t="s">
        <v>134</v>
      </c>
      <c r="C889" t="s">
        <v>125</v>
      </c>
      <c r="D889" t="s">
        <v>163</v>
      </c>
      <c r="E889">
        <v>35</v>
      </c>
      <c r="F889" t="s">
        <v>43</v>
      </c>
      <c r="G889">
        <v>5</v>
      </c>
      <c r="H889">
        <v>2020</v>
      </c>
      <c r="I889">
        <v>0</v>
      </c>
      <c r="J889" t="s">
        <v>44</v>
      </c>
      <c r="K889">
        <v>2.10000000001866E-5</v>
      </c>
      <c r="L889">
        <v>0</v>
      </c>
      <c r="N889" s="44"/>
      <c r="O889" s="44"/>
    </row>
    <row r="890" spans="1:15" x14ac:dyDescent="0.2">
      <c r="A890" t="s">
        <v>39</v>
      </c>
      <c r="B890" t="s">
        <v>134</v>
      </c>
      <c r="C890" t="s">
        <v>125</v>
      </c>
      <c r="D890" t="s">
        <v>163</v>
      </c>
      <c r="E890">
        <v>35</v>
      </c>
      <c r="F890" t="s">
        <v>47</v>
      </c>
      <c r="G890">
        <v>7</v>
      </c>
      <c r="H890">
        <v>2020</v>
      </c>
      <c r="I890">
        <v>964.14152512898397</v>
      </c>
      <c r="J890" t="s">
        <v>44</v>
      </c>
      <c r="K890">
        <v>1.16999999979558E-4</v>
      </c>
      <c r="L890">
        <v>0.11280455842038201</v>
      </c>
      <c r="N890" s="44"/>
      <c r="O890" s="44"/>
    </row>
    <row r="891" spans="1:15" x14ac:dyDescent="0.2">
      <c r="A891" t="s">
        <v>39</v>
      </c>
      <c r="B891" t="s">
        <v>134</v>
      </c>
      <c r="C891" t="s">
        <v>125</v>
      </c>
      <c r="D891" t="s">
        <v>163</v>
      </c>
      <c r="E891">
        <v>35</v>
      </c>
      <c r="F891" t="s">
        <v>48</v>
      </c>
      <c r="G891">
        <v>8</v>
      </c>
      <c r="H891">
        <v>2020</v>
      </c>
      <c r="I891">
        <v>0</v>
      </c>
      <c r="J891" t="s">
        <v>44</v>
      </c>
      <c r="K891">
        <v>1.17E-4</v>
      </c>
      <c r="L891">
        <v>0</v>
      </c>
      <c r="N891" s="44"/>
      <c r="O891" s="44"/>
    </row>
    <row r="892" spans="1:15" x14ac:dyDescent="0.2">
      <c r="A892" t="s">
        <v>39</v>
      </c>
      <c r="B892" t="s">
        <v>134</v>
      </c>
      <c r="C892" t="s">
        <v>125</v>
      </c>
      <c r="D892" t="s">
        <v>163</v>
      </c>
      <c r="E892">
        <v>35</v>
      </c>
      <c r="F892" t="s">
        <v>51</v>
      </c>
      <c r="G892">
        <v>14</v>
      </c>
      <c r="H892">
        <v>2020</v>
      </c>
      <c r="I892">
        <v>956.30865814892604</v>
      </c>
      <c r="J892" t="s">
        <v>44</v>
      </c>
      <c r="K892">
        <v>2.09999999977532E-5</v>
      </c>
      <c r="L892">
        <v>2.0082481818978801E-2</v>
      </c>
      <c r="N892" s="44"/>
      <c r="O892" s="44"/>
    </row>
    <row r="893" spans="1:15" x14ac:dyDescent="0.2">
      <c r="A893" t="s">
        <v>39</v>
      </c>
      <c r="B893" t="s">
        <v>134</v>
      </c>
      <c r="C893" t="s">
        <v>125</v>
      </c>
      <c r="D893" t="s">
        <v>163</v>
      </c>
      <c r="E893">
        <v>35</v>
      </c>
      <c r="F893" t="s">
        <v>74</v>
      </c>
      <c r="G893">
        <v>15</v>
      </c>
      <c r="H893">
        <v>2020</v>
      </c>
      <c r="I893">
        <v>878.95237723885305</v>
      </c>
      <c r="J893" t="s">
        <v>44</v>
      </c>
      <c r="K893">
        <v>2.10000000008523E-5</v>
      </c>
      <c r="L893">
        <v>1.8457999922764999E-2</v>
      </c>
      <c r="N893" s="44"/>
      <c r="O893" s="44"/>
    </row>
    <row r="894" spans="1:15" x14ac:dyDescent="0.2">
      <c r="A894" t="s">
        <v>39</v>
      </c>
      <c r="B894" t="s">
        <v>134</v>
      </c>
      <c r="C894" t="s">
        <v>125</v>
      </c>
      <c r="D894" t="s">
        <v>163</v>
      </c>
      <c r="E894">
        <v>35</v>
      </c>
      <c r="F894" t="s">
        <v>54</v>
      </c>
      <c r="G894">
        <v>19</v>
      </c>
      <c r="H894">
        <v>2020</v>
      </c>
      <c r="I894">
        <v>132969.71433898099</v>
      </c>
      <c r="J894" t="s">
        <v>44</v>
      </c>
      <c r="K894">
        <v>7.8000000000000005E-7</v>
      </c>
      <c r="L894">
        <v>0.103716377184405</v>
      </c>
      <c r="N894" s="44"/>
      <c r="O894" s="44"/>
    </row>
    <row r="895" spans="1:15" x14ac:dyDescent="0.2">
      <c r="A895" t="s">
        <v>49</v>
      </c>
      <c r="B895" t="s">
        <v>137</v>
      </c>
      <c r="C895" t="s">
        <v>125</v>
      </c>
      <c r="D895" t="s">
        <v>163</v>
      </c>
      <c r="E895">
        <v>35</v>
      </c>
      <c r="F895" t="s">
        <v>153</v>
      </c>
      <c r="G895">
        <v>25</v>
      </c>
      <c r="H895">
        <v>2020</v>
      </c>
      <c r="I895">
        <v>3293.2493232612401</v>
      </c>
      <c r="J895" t="s">
        <v>44</v>
      </c>
      <c r="K895">
        <v>5.6693822735564403E-6</v>
      </c>
      <c r="L895">
        <v>1.8670689335699001E-2</v>
      </c>
      <c r="N895" s="44"/>
      <c r="O895" s="44"/>
    </row>
    <row r="896" spans="1:15" x14ac:dyDescent="0.2">
      <c r="A896" t="s">
        <v>39</v>
      </c>
      <c r="B896" t="s">
        <v>134</v>
      </c>
      <c r="C896" t="s">
        <v>125</v>
      </c>
      <c r="D896" t="s">
        <v>163</v>
      </c>
      <c r="E896">
        <v>35</v>
      </c>
      <c r="F896" t="s">
        <v>102</v>
      </c>
      <c r="G896">
        <v>35</v>
      </c>
      <c r="H896">
        <v>2020</v>
      </c>
      <c r="I896">
        <v>0</v>
      </c>
      <c r="J896" t="s">
        <v>44</v>
      </c>
      <c r="K896">
        <v>7.8000000000000005E-7</v>
      </c>
      <c r="L896">
        <v>0</v>
      </c>
      <c r="N896" s="44"/>
      <c r="O896" s="44"/>
    </row>
    <row r="897" spans="1:15" x14ac:dyDescent="0.2">
      <c r="A897" t="s">
        <v>39</v>
      </c>
      <c r="B897" t="s">
        <v>134</v>
      </c>
      <c r="C897" t="s">
        <v>125</v>
      </c>
      <c r="D897" t="s">
        <v>164</v>
      </c>
      <c r="E897">
        <v>36</v>
      </c>
      <c r="F897" t="s">
        <v>43</v>
      </c>
      <c r="G897">
        <v>5</v>
      </c>
      <c r="H897">
        <v>2020</v>
      </c>
      <c r="I897">
        <v>0</v>
      </c>
      <c r="J897" t="s">
        <v>44</v>
      </c>
      <c r="K897">
        <v>2.10000000001866E-5</v>
      </c>
      <c r="L897">
        <v>0</v>
      </c>
      <c r="N897" s="44"/>
      <c r="O897" s="44"/>
    </row>
    <row r="898" spans="1:15" x14ac:dyDescent="0.2">
      <c r="A898" t="s">
        <v>39</v>
      </c>
      <c r="B898" t="s">
        <v>134</v>
      </c>
      <c r="C898" t="s">
        <v>125</v>
      </c>
      <c r="D898" t="s">
        <v>164</v>
      </c>
      <c r="E898">
        <v>36</v>
      </c>
      <c r="F898" t="s">
        <v>47</v>
      </c>
      <c r="G898">
        <v>7</v>
      </c>
      <c r="H898">
        <v>2020</v>
      </c>
      <c r="I898">
        <v>0</v>
      </c>
      <c r="J898" t="s">
        <v>44</v>
      </c>
      <c r="K898">
        <v>1.16999999979558E-4</v>
      </c>
      <c r="L898">
        <v>0</v>
      </c>
      <c r="N898" s="44"/>
      <c r="O898" s="44"/>
    </row>
    <row r="899" spans="1:15" x14ac:dyDescent="0.2">
      <c r="A899" t="s">
        <v>39</v>
      </c>
      <c r="B899" t="s">
        <v>134</v>
      </c>
      <c r="C899" t="s">
        <v>125</v>
      </c>
      <c r="D899" t="s">
        <v>164</v>
      </c>
      <c r="E899">
        <v>36</v>
      </c>
      <c r="F899" t="s">
        <v>48</v>
      </c>
      <c r="G899">
        <v>8</v>
      </c>
      <c r="H899">
        <v>2020</v>
      </c>
      <c r="I899">
        <v>0</v>
      </c>
      <c r="J899" t="s">
        <v>44</v>
      </c>
      <c r="K899">
        <v>1.17E-4</v>
      </c>
      <c r="L899">
        <v>0</v>
      </c>
      <c r="N899" s="44"/>
      <c r="O899" s="44"/>
    </row>
    <row r="900" spans="1:15" x14ac:dyDescent="0.2">
      <c r="A900" t="s">
        <v>39</v>
      </c>
      <c r="B900" t="s">
        <v>134</v>
      </c>
      <c r="C900" t="s">
        <v>125</v>
      </c>
      <c r="D900" t="s">
        <v>164</v>
      </c>
      <c r="E900">
        <v>36</v>
      </c>
      <c r="F900" t="s">
        <v>51</v>
      </c>
      <c r="G900">
        <v>14</v>
      </c>
      <c r="H900">
        <v>2020</v>
      </c>
      <c r="I900">
        <v>0</v>
      </c>
      <c r="J900" t="s">
        <v>44</v>
      </c>
      <c r="K900">
        <v>2.09999999977532E-5</v>
      </c>
      <c r="L900">
        <v>0</v>
      </c>
      <c r="N900" s="44"/>
      <c r="O900" s="44"/>
    </row>
    <row r="901" spans="1:15" x14ac:dyDescent="0.2">
      <c r="A901" t="s">
        <v>39</v>
      </c>
      <c r="B901" t="s">
        <v>134</v>
      </c>
      <c r="C901" t="s">
        <v>125</v>
      </c>
      <c r="D901" t="s">
        <v>164</v>
      </c>
      <c r="E901">
        <v>36</v>
      </c>
      <c r="F901" t="s">
        <v>54</v>
      </c>
      <c r="G901">
        <v>19</v>
      </c>
      <c r="H901">
        <v>2020</v>
      </c>
      <c r="I901">
        <v>40.330257328436197</v>
      </c>
      <c r="J901" t="s">
        <v>44</v>
      </c>
      <c r="K901">
        <v>7.8000000000000005E-7</v>
      </c>
      <c r="L901">
        <v>3.1457600716180203E-5</v>
      </c>
      <c r="N901" s="44"/>
      <c r="O901" s="44"/>
    </row>
    <row r="902" spans="1:15" x14ac:dyDescent="0.2">
      <c r="A902" t="s">
        <v>49</v>
      </c>
      <c r="B902" t="s">
        <v>165</v>
      </c>
      <c r="C902" t="s">
        <v>125</v>
      </c>
      <c r="D902" t="s">
        <v>166</v>
      </c>
      <c r="E902">
        <v>37</v>
      </c>
      <c r="F902" t="s">
        <v>51</v>
      </c>
      <c r="G902">
        <v>14</v>
      </c>
      <c r="H902">
        <v>2020</v>
      </c>
      <c r="I902">
        <v>8191.3391670823203</v>
      </c>
      <c r="J902" t="s">
        <v>44</v>
      </c>
      <c r="K902">
        <v>2.6655486209377201E-5</v>
      </c>
      <c r="L902">
        <v>0.218344128204494</v>
      </c>
      <c r="N902" s="44"/>
      <c r="O902" s="44"/>
    </row>
    <row r="903" spans="1:15" x14ac:dyDescent="0.2">
      <c r="A903" t="s">
        <v>49</v>
      </c>
      <c r="B903" t="s">
        <v>165</v>
      </c>
      <c r="C903" t="s">
        <v>125</v>
      </c>
      <c r="D903" t="s">
        <v>166</v>
      </c>
      <c r="E903">
        <v>37</v>
      </c>
      <c r="F903" t="s">
        <v>74</v>
      </c>
      <c r="G903">
        <v>15</v>
      </c>
      <c r="H903">
        <v>2020</v>
      </c>
      <c r="I903">
        <v>0.26557351466521101</v>
      </c>
      <c r="J903" t="s">
        <v>44</v>
      </c>
      <c r="K903">
        <v>3.9805526078544303E-5</v>
      </c>
      <c r="L903">
        <v>1.0571293463776699E-5</v>
      </c>
      <c r="N903" s="44"/>
      <c r="O903" s="44"/>
    </row>
    <row r="904" spans="1:15" x14ac:dyDescent="0.2">
      <c r="A904" t="s">
        <v>49</v>
      </c>
      <c r="B904" t="s">
        <v>165</v>
      </c>
      <c r="C904" t="s">
        <v>125</v>
      </c>
      <c r="D904" t="s">
        <v>166</v>
      </c>
      <c r="E904">
        <v>37</v>
      </c>
      <c r="F904" t="s">
        <v>98</v>
      </c>
      <c r="G904">
        <v>16</v>
      </c>
      <c r="H904">
        <v>2020</v>
      </c>
      <c r="I904">
        <v>504.94169879298897</v>
      </c>
      <c r="J904" t="s">
        <v>44</v>
      </c>
      <c r="K904">
        <v>3.5540648282971999E-7</v>
      </c>
      <c r="L904">
        <v>1.7945955320207999E-4</v>
      </c>
      <c r="N904" s="44"/>
      <c r="O904" s="44"/>
    </row>
    <row r="905" spans="1:15" x14ac:dyDescent="0.2">
      <c r="A905" t="s">
        <v>49</v>
      </c>
      <c r="B905" t="s">
        <v>165</v>
      </c>
      <c r="C905" t="s">
        <v>125</v>
      </c>
      <c r="D905" t="s">
        <v>166</v>
      </c>
      <c r="E905">
        <v>37</v>
      </c>
      <c r="F905" t="s">
        <v>167</v>
      </c>
      <c r="G905">
        <v>17</v>
      </c>
      <c r="H905">
        <v>2020</v>
      </c>
      <c r="I905">
        <v>0</v>
      </c>
      <c r="J905" t="s">
        <v>44</v>
      </c>
      <c r="K905">
        <v>0</v>
      </c>
      <c r="L905">
        <v>0</v>
      </c>
      <c r="N905" s="44"/>
      <c r="O905" s="44"/>
    </row>
    <row r="906" spans="1:15" x14ac:dyDescent="0.2">
      <c r="A906" t="s">
        <v>49</v>
      </c>
      <c r="B906" t="s">
        <v>165</v>
      </c>
      <c r="C906" t="s">
        <v>125</v>
      </c>
      <c r="D906" t="s">
        <v>166</v>
      </c>
      <c r="E906">
        <v>37</v>
      </c>
      <c r="F906" t="s">
        <v>168</v>
      </c>
      <c r="G906">
        <v>18</v>
      </c>
      <c r="H906">
        <v>2020</v>
      </c>
      <c r="I906">
        <v>2445.0016988317002</v>
      </c>
      <c r="J906" t="s">
        <v>44</v>
      </c>
      <c r="K906">
        <v>3.9805526073929898E-5</v>
      </c>
      <c r="L906">
        <v>9.7324578873648093E-2</v>
      </c>
      <c r="N906" s="44"/>
      <c r="O906" s="44"/>
    </row>
    <row r="907" spans="1:15" x14ac:dyDescent="0.2">
      <c r="A907" t="s">
        <v>49</v>
      </c>
      <c r="B907" t="s">
        <v>165</v>
      </c>
      <c r="C907" t="s">
        <v>125</v>
      </c>
      <c r="D907" t="s">
        <v>166</v>
      </c>
      <c r="E907">
        <v>37</v>
      </c>
      <c r="F907" t="s">
        <v>54</v>
      </c>
      <c r="G907">
        <v>19</v>
      </c>
      <c r="H907">
        <v>2020</v>
      </c>
      <c r="I907">
        <v>45623.665382205101</v>
      </c>
      <c r="J907" t="s">
        <v>44</v>
      </c>
      <c r="K907">
        <v>3.5540648282971999E-7</v>
      </c>
      <c r="L907">
        <v>1.6214946447289599E-2</v>
      </c>
      <c r="N907" s="44"/>
      <c r="O907" s="44"/>
    </row>
    <row r="908" spans="1:15" x14ac:dyDescent="0.2">
      <c r="A908" t="s">
        <v>49</v>
      </c>
      <c r="B908" t="s">
        <v>165</v>
      </c>
      <c r="C908" t="s">
        <v>125</v>
      </c>
      <c r="D908" t="s">
        <v>166</v>
      </c>
      <c r="E908">
        <v>37</v>
      </c>
      <c r="F908" t="s">
        <v>111</v>
      </c>
      <c r="G908">
        <v>26</v>
      </c>
      <c r="H908">
        <v>2020</v>
      </c>
      <c r="I908">
        <v>105094.21808309499</v>
      </c>
      <c r="J908" t="s">
        <v>44</v>
      </c>
      <c r="K908">
        <v>1.5815588485922601E-6</v>
      </c>
      <c r="L908">
        <v>0.16621269054520399</v>
      </c>
      <c r="N908" s="44"/>
      <c r="O908" s="44"/>
    </row>
    <row r="909" spans="1:15" x14ac:dyDescent="0.2">
      <c r="A909" t="s">
        <v>49</v>
      </c>
      <c r="B909" t="s">
        <v>165</v>
      </c>
      <c r="C909" t="s">
        <v>125</v>
      </c>
      <c r="D909" t="s">
        <v>166</v>
      </c>
      <c r="E909">
        <v>37</v>
      </c>
      <c r="F909" t="s">
        <v>169</v>
      </c>
      <c r="G909">
        <v>28</v>
      </c>
      <c r="H909">
        <v>2020</v>
      </c>
      <c r="I909">
        <v>0</v>
      </c>
      <c r="J909" t="s">
        <v>44</v>
      </c>
      <c r="K909">
        <v>0</v>
      </c>
      <c r="L909">
        <v>0</v>
      </c>
      <c r="N909" s="44"/>
      <c r="O909" s="44"/>
    </row>
    <row r="910" spans="1:15" x14ac:dyDescent="0.2">
      <c r="A910" t="s">
        <v>49</v>
      </c>
      <c r="B910" t="s">
        <v>165</v>
      </c>
      <c r="C910" t="s">
        <v>125</v>
      </c>
      <c r="D910" t="s">
        <v>166</v>
      </c>
      <c r="E910">
        <v>37</v>
      </c>
      <c r="F910" t="s">
        <v>99</v>
      </c>
      <c r="G910">
        <v>31</v>
      </c>
      <c r="H910">
        <v>2020</v>
      </c>
      <c r="I910" s="67">
        <v>37637.873668193002</v>
      </c>
      <c r="J910" t="s">
        <v>44</v>
      </c>
      <c r="K910" s="67">
        <v>1.82218224308867E-5</v>
      </c>
      <c r="L910">
        <v>0.68583065065795901</v>
      </c>
      <c r="M910" s="68" t="s">
        <v>147</v>
      </c>
      <c r="N910" s="44"/>
      <c r="O910" s="44"/>
    </row>
    <row r="911" spans="1:15" x14ac:dyDescent="0.2">
      <c r="A911" t="s">
        <v>81</v>
      </c>
      <c r="B911" t="s">
        <v>82</v>
      </c>
      <c r="C911" t="s">
        <v>125</v>
      </c>
      <c r="D911" t="s">
        <v>170</v>
      </c>
      <c r="E911">
        <v>42</v>
      </c>
      <c r="F911" t="s">
        <v>171</v>
      </c>
      <c r="G911">
        <v>33</v>
      </c>
      <c r="H911">
        <v>2020</v>
      </c>
      <c r="I911">
        <v>0.13718724617115799</v>
      </c>
      <c r="J911" t="s">
        <v>72</v>
      </c>
      <c r="K911">
        <v>3.8075601769008302E-2</v>
      </c>
      <c r="L911">
        <v>5.2234869529999197E-3</v>
      </c>
      <c r="N911" s="44"/>
      <c r="O911" s="44"/>
    </row>
    <row r="912" spans="1:15" x14ac:dyDescent="0.2">
      <c r="A912" t="s">
        <v>49</v>
      </c>
      <c r="B912" t="s">
        <v>76</v>
      </c>
      <c r="C912" t="s">
        <v>125</v>
      </c>
      <c r="D912" t="s">
        <v>172</v>
      </c>
      <c r="E912">
        <v>43</v>
      </c>
      <c r="F912" t="s">
        <v>43</v>
      </c>
      <c r="G912">
        <v>5</v>
      </c>
      <c r="H912">
        <v>2020</v>
      </c>
      <c r="I912">
        <v>0</v>
      </c>
      <c r="J912" t="s">
        <v>44</v>
      </c>
      <c r="K912">
        <v>2.0000000000177699E-5</v>
      </c>
      <c r="L912">
        <v>0</v>
      </c>
      <c r="N912" s="44"/>
      <c r="O912" s="44"/>
    </row>
    <row r="913" spans="1:15" x14ac:dyDescent="0.2">
      <c r="A913" t="s">
        <v>49</v>
      </c>
      <c r="B913" t="s">
        <v>76</v>
      </c>
      <c r="C913" t="s">
        <v>125</v>
      </c>
      <c r="D913" t="s">
        <v>172</v>
      </c>
      <c r="E913">
        <v>43</v>
      </c>
      <c r="F913" t="s">
        <v>47</v>
      </c>
      <c r="G913">
        <v>7</v>
      </c>
      <c r="H913">
        <v>2020</v>
      </c>
      <c r="I913">
        <v>0</v>
      </c>
      <c r="J913" t="s">
        <v>44</v>
      </c>
      <c r="K913">
        <v>1.17E-4</v>
      </c>
      <c r="L913">
        <v>0</v>
      </c>
      <c r="N913" s="44"/>
      <c r="O913" s="44"/>
    </row>
    <row r="914" spans="1:15" x14ac:dyDescent="0.2">
      <c r="A914" t="s">
        <v>49</v>
      </c>
      <c r="B914" t="s">
        <v>76</v>
      </c>
      <c r="C914" t="s">
        <v>125</v>
      </c>
      <c r="D914" t="s">
        <v>172</v>
      </c>
      <c r="E914">
        <v>43</v>
      </c>
      <c r="F914" t="s">
        <v>48</v>
      </c>
      <c r="G914">
        <v>8</v>
      </c>
      <c r="H914">
        <v>2020</v>
      </c>
      <c r="I914">
        <v>0</v>
      </c>
      <c r="J914" t="s">
        <v>44</v>
      </c>
      <c r="K914">
        <v>1.17E-4</v>
      </c>
      <c r="L914">
        <v>0</v>
      </c>
      <c r="N914" s="44"/>
      <c r="O914" s="44"/>
    </row>
    <row r="915" spans="1:15" x14ac:dyDescent="0.2">
      <c r="A915" t="s">
        <v>49</v>
      </c>
      <c r="B915" t="s">
        <v>76</v>
      </c>
      <c r="C915" t="s">
        <v>125</v>
      </c>
      <c r="D915" t="s">
        <v>172</v>
      </c>
      <c r="E915">
        <v>43</v>
      </c>
      <c r="F915" t="s">
        <v>79</v>
      </c>
      <c r="G915">
        <v>9</v>
      </c>
      <c r="H915">
        <v>2020</v>
      </c>
      <c r="I915">
        <v>0</v>
      </c>
      <c r="J915" t="s">
        <v>44</v>
      </c>
      <c r="K915">
        <v>7.8000000000000005E-7</v>
      </c>
      <c r="L915">
        <v>0</v>
      </c>
      <c r="N915" s="44"/>
      <c r="O915" s="44"/>
    </row>
    <row r="916" spans="1:15" x14ac:dyDescent="0.2">
      <c r="A916" t="s">
        <v>49</v>
      </c>
      <c r="B916" t="s">
        <v>76</v>
      </c>
      <c r="C916" t="s">
        <v>125</v>
      </c>
      <c r="D916" t="s">
        <v>172</v>
      </c>
      <c r="E916">
        <v>43</v>
      </c>
      <c r="F916" t="s">
        <v>98</v>
      </c>
      <c r="G916">
        <v>16</v>
      </c>
      <c r="H916">
        <v>2020</v>
      </c>
      <c r="I916">
        <v>0</v>
      </c>
      <c r="J916" t="s">
        <v>44</v>
      </c>
      <c r="K916">
        <v>7.8000000000000005E-7</v>
      </c>
      <c r="L916">
        <v>0</v>
      </c>
      <c r="N916" s="44"/>
      <c r="O916" s="44"/>
    </row>
    <row r="917" spans="1:15" x14ac:dyDescent="0.2">
      <c r="A917" t="s">
        <v>49</v>
      </c>
      <c r="B917" t="s">
        <v>76</v>
      </c>
      <c r="C917" t="s">
        <v>125</v>
      </c>
      <c r="D917" t="s">
        <v>172</v>
      </c>
      <c r="E917">
        <v>43</v>
      </c>
      <c r="F917" t="s">
        <v>54</v>
      </c>
      <c r="G917">
        <v>19</v>
      </c>
      <c r="H917">
        <v>2020</v>
      </c>
      <c r="I917">
        <v>0</v>
      </c>
      <c r="J917" t="s">
        <v>44</v>
      </c>
      <c r="K917">
        <v>7.8000000000000005E-7</v>
      </c>
      <c r="L917">
        <v>0</v>
      </c>
      <c r="N917" s="44"/>
      <c r="O917" s="44"/>
    </row>
    <row r="918" spans="1:15" x14ac:dyDescent="0.2">
      <c r="A918" t="s">
        <v>85</v>
      </c>
      <c r="B918" t="s">
        <v>173</v>
      </c>
      <c r="C918" t="s">
        <v>125</v>
      </c>
      <c r="D918" t="s">
        <v>174</v>
      </c>
      <c r="E918">
        <v>46</v>
      </c>
      <c r="F918" t="s">
        <v>175</v>
      </c>
      <c r="G918">
        <v>154</v>
      </c>
      <c r="H918">
        <v>2020</v>
      </c>
      <c r="I918">
        <v>72.447411668036196</v>
      </c>
      <c r="J918" t="s">
        <v>176</v>
      </c>
      <c r="K918">
        <v>8.46904384812003E-4</v>
      </c>
      <c r="L918">
        <v>6.1356030609940097E-2</v>
      </c>
      <c r="N918" s="44"/>
      <c r="O918" s="44"/>
    </row>
    <row r="919" spans="1:15" x14ac:dyDescent="0.2">
      <c r="A919" t="s">
        <v>39</v>
      </c>
      <c r="B919" t="s">
        <v>177</v>
      </c>
      <c r="C919" t="s">
        <v>125</v>
      </c>
      <c r="D919" t="s">
        <v>178</v>
      </c>
      <c r="E919">
        <v>55</v>
      </c>
      <c r="F919" t="s">
        <v>74</v>
      </c>
      <c r="G919">
        <v>15</v>
      </c>
      <c r="H919">
        <v>2020</v>
      </c>
      <c r="I919">
        <v>56228.208275215802</v>
      </c>
      <c r="J919" t="s">
        <v>44</v>
      </c>
      <c r="K919">
        <v>2.7383136847264002E-5</v>
      </c>
      <c r="L919">
        <v>1.5397047218766999</v>
      </c>
      <c r="N919" s="44"/>
      <c r="O919" s="44"/>
    </row>
    <row r="920" spans="1:15" x14ac:dyDescent="0.2">
      <c r="A920" t="s">
        <v>39</v>
      </c>
      <c r="B920" t="s">
        <v>177</v>
      </c>
      <c r="C920" t="s">
        <v>125</v>
      </c>
      <c r="D920" t="s">
        <v>178</v>
      </c>
      <c r="E920">
        <v>55</v>
      </c>
      <c r="F920" t="s">
        <v>169</v>
      </c>
      <c r="G920">
        <v>28</v>
      </c>
      <c r="H920">
        <v>2020</v>
      </c>
      <c r="I920">
        <v>67.185555036696101</v>
      </c>
      <c r="J920" t="s">
        <v>44</v>
      </c>
      <c r="K920">
        <v>6.7155464385701699E-7</v>
      </c>
      <c r="L920">
        <v>4.5118771485004499E-5</v>
      </c>
      <c r="N920" s="44"/>
      <c r="O920" s="44"/>
    </row>
    <row r="921" spans="1:15" x14ac:dyDescent="0.2">
      <c r="A921" t="s">
        <v>80</v>
      </c>
      <c r="B921" t="s">
        <v>179</v>
      </c>
      <c r="C921" t="s">
        <v>125</v>
      </c>
      <c r="D921" t="s">
        <v>180</v>
      </c>
      <c r="E921">
        <v>56</v>
      </c>
      <c r="F921" t="s">
        <v>65</v>
      </c>
      <c r="G921">
        <v>2</v>
      </c>
      <c r="H921">
        <v>2020</v>
      </c>
      <c r="I921">
        <v>55.920532286486399</v>
      </c>
      <c r="J921" t="s">
        <v>44</v>
      </c>
      <c r="K921">
        <v>4.5431774093763703E-6</v>
      </c>
      <c r="L921">
        <v>2.5405689900426698E-4</v>
      </c>
      <c r="N921" s="44"/>
      <c r="O921" s="44"/>
    </row>
    <row r="922" spans="1:15" x14ac:dyDescent="0.2">
      <c r="A922" t="s">
        <v>80</v>
      </c>
      <c r="B922" t="s">
        <v>179</v>
      </c>
      <c r="C922" t="s">
        <v>125</v>
      </c>
      <c r="D922" t="s">
        <v>180</v>
      </c>
      <c r="E922">
        <v>56</v>
      </c>
      <c r="F922" t="s">
        <v>67</v>
      </c>
      <c r="G922">
        <v>3</v>
      </c>
      <c r="H922">
        <v>2020</v>
      </c>
      <c r="I922">
        <v>15461.623773556001</v>
      </c>
      <c r="J922" t="s">
        <v>44</v>
      </c>
      <c r="K922">
        <v>4.6464282582778496E-6</v>
      </c>
      <c r="L922">
        <v>7.1841325620311203E-2</v>
      </c>
      <c r="N922" s="44"/>
      <c r="O922" s="44"/>
    </row>
    <row r="923" spans="1:15" x14ac:dyDescent="0.2">
      <c r="A923" t="s">
        <v>55</v>
      </c>
      <c r="B923" t="s">
        <v>181</v>
      </c>
      <c r="C923" t="s">
        <v>125</v>
      </c>
      <c r="D923" t="s">
        <v>182</v>
      </c>
      <c r="E923">
        <v>57</v>
      </c>
      <c r="F923" t="s">
        <v>74</v>
      </c>
      <c r="G923">
        <v>15</v>
      </c>
      <c r="H923">
        <v>2020</v>
      </c>
      <c r="I923">
        <v>8415.2912432560297</v>
      </c>
      <c r="J923" t="s">
        <v>44</v>
      </c>
      <c r="K923">
        <v>7.6683913519430295E-6</v>
      </c>
      <c r="L923">
        <v>6.4531746593866401E-2</v>
      </c>
      <c r="N923" s="44"/>
      <c r="O923" s="44"/>
    </row>
    <row r="924" spans="1:15" x14ac:dyDescent="0.2">
      <c r="A924" t="s">
        <v>52</v>
      </c>
      <c r="B924" t="s">
        <v>183</v>
      </c>
      <c r="C924" t="s">
        <v>125</v>
      </c>
      <c r="D924" t="s">
        <v>184</v>
      </c>
      <c r="E924">
        <v>58</v>
      </c>
      <c r="F924" t="s">
        <v>47</v>
      </c>
      <c r="G924">
        <v>7</v>
      </c>
      <c r="H924">
        <v>2020</v>
      </c>
      <c r="I924">
        <v>188.534501947444</v>
      </c>
      <c r="J924" t="s">
        <v>44</v>
      </c>
      <c r="K924">
        <v>7.6000000000000004E-5</v>
      </c>
      <c r="L924">
        <v>1.4328622148005701E-2</v>
      </c>
      <c r="N924" s="44"/>
      <c r="O924" s="44"/>
    </row>
    <row r="925" spans="1:15" x14ac:dyDescent="0.2">
      <c r="A925" t="s">
        <v>52</v>
      </c>
      <c r="B925" t="s">
        <v>145</v>
      </c>
      <c r="C925" t="s">
        <v>125</v>
      </c>
      <c r="D925" t="s">
        <v>184</v>
      </c>
      <c r="E925">
        <v>58</v>
      </c>
      <c r="F925" t="s">
        <v>54</v>
      </c>
      <c r="G925">
        <v>19</v>
      </c>
      <c r="H925">
        <v>2020</v>
      </c>
      <c r="I925">
        <v>34956.937991141604</v>
      </c>
      <c r="J925" t="s">
        <v>44</v>
      </c>
      <c r="K925">
        <v>7.8000000000000005E-7</v>
      </c>
      <c r="L925">
        <v>2.7266411633090501E-2</v>
      </c>
      <c r="N925" s="44"/>
      <c r="O925" s="44"/>
    </row>
    <row r="926" spans="1:15" x14ac:dyDescent="0.2">
      <c r="A926" t="s">
        <v>49</v>
      </c>
      <c r="B926" t="s">
        <v>137</v>
      </c>
      <c r="C926" t="s">
        <v>125</v>
      </c>
      <c r="D926" t="s">
        <v>184</v>
      </c>
      <c r="E926">
        <v>58</v>
      </c>
      <c r="F926" t="s">
        <v>185</v>
      </c>
      <c r="G926">
        <v>261</v>
      </c>
      <c r="H926">
        <v>2020</v>
      </c>
      <c r="I926">
        <v>33593.175731499403</v>
      </c>
      <c r="J926" t="s">
        <v>44</v>
      </c>
      <c r="K926">
        <v>1.08663160243165E-5</v>
      </c>
      <c r="L926">
        <v>0.36503406375887198</v>
      </c>
      <c r="N926" s="44"/>
      <c r="O926" s="44"/>
    </row>
    <row r="927" spans="1:15" x14ac:dyDescent="0.2">
      <c r="A927" t="s">
        <v>39</v>
      </c>
      <c r="B927" t="s">
        <v>186</v>
      </c>
      <c r="C927" t="s">
        <v>125</v>
      </c>
      <c r="D927" t="s">
        <v>187</v>
      </c>
      <c r="E927">
        <v>59</v>
      </c>
      <c r="F927" t="s">
        <v>188</v>
      </c>
      <c r="G927">
        <v>12</v>
      </c>
      <c r="H927">
        <v>2020</v>
      </c>
      <c r="I927">
        <v>478.03125465923102</v>
      </c>
      <c r="J927" t="s">
        <v>44</v>
      </c>
      <c r="K927">
        <v>3.8900107884877203E-5</v>
      </c>
      <c r="L927">
        <v>1.8595467378587301E-2</v>
      </c>
      <c r="N927" s="44"/>
      <c r="O927" s="44"/>
    </row>
    <row r="928" spans="1:15" x14ac:dyDescent="0.2">
      <c r="A928" t="s">
        <v>39</v>
      </c>
      <c r="B928" t="s">
        <v>186</v>
      </c>
      <c r="C928" t="s">
        <v>125</v>
      </c>
      <c r="D928" t="s">
        <v>187</v>
      </c>
      <c r="E928">
        <v>59</v>
      </c>
      <c r="F928" t="s">
        <v>169</v>
      </c>
      <c r="G928">
        <v>28</v>
      </c>
      <c r="H928">
        <v>2020</v>
      </c>
      <c r="I928">
        <v>5081.9950775658799</v>
      </c>
      <c r="J928" t="s">
        <v>44</v>
      </c>
      <c r="K928">
        <v>7.0478252627111496E-7</v>
      </c>
      <c r="L928">
        <v>3.58170132926425E-3</v>
      </c>
      <c r="N928" s="44"/>
      <c r="O928" s="44"/>
    </row>
    <row r="929" spans="1:15" x14ac:dyDescent="0.2">
      <c r="A929" t="s">
        <v>52</v>
      </c>
      <c r="B929" t="s">
        <v>189</v>
      </c>
      <c r="C929" t="s">
        <v>125</v>
      </c>
      <c r="D929" t="s">
        <v>190</v>
      </c>
      <c r="E929">
        <v>66</v>
      </c>
      <c r="F929" t="s">
        <v>188</v>
      </c>
      <c r="G929">
        <v>12</v>
      </c>
      <c r="H929">
        <v>2020</v>
      </c>
      <c r="I929">
        <v>13064.6592678164</v>
      </c>
      <c r="J929" t="s">
        <v>44</v>
      </c>
      <c r="K929">
        <v>4.1232345899333997E-5</v>
      </c>
      <c r="L929">
        <v>0.53868654998754495</v>
      </c>
      <c r="N929" s="44"/>
      <c r="O929" s="44"/>
    </row>
    <row r="930" spans="1:15" x14ac:dyDescent="0.2">
      <c r="A930" t="s">
        <v>52</v>
      </c>
      <c r="B930" t="s">
        <v>189</v>
      </c>
      <c r="C930" t="s">
        <v>125</v>
      </c>
      <c r="D930" t="s">
        <v>190</v>
      </c>
      <c r="E930">
        <v>66</v>
      </c>
      <c r="F930" t="s">
        <v>74</v>
      </c>
      <c r="G930">
        <v>15</v>
      </c>
      <c r="H930">
        <v>2020</v>
      </c>
      <c r="I930">
        <v>57371.244448933001</v>
      </c>
      <c r="J930" t="s">
        <v>44</v>
      </c>
      <c r="K930">
        <v>4.1580597093389799E-5</v>
      </c>
      <c r="L930">
        <v>2.3855306001774599</v>
      </c>
      <c r="N930" s="44"/>
      <c r="O930" s="44"/>
    </row>
    <row r="931" spans="1:15" x14ac:dyDescent="0.2">
      <c r="A931" t="s">
        <v>52</v>
      </c>
      <c r="B931" t="s">
        <v>189</v>
      </c>
      <c r="C931" t="s">
        <v>125</v>
      </c>
      <c r="D931" t="s">
        <v>190</v>
      </c>
      <c r="E931">
        <v>66</v>
      </c>
      <c r="F931" t="s">
        <v>169</v>
      </c>
      <c r="G931">
        <v>28</v>
      </c>
      <c r="H931">
        <v>2020</v>
      </c>
      <c r="I931">
        <v>8718.1977695157602</v>
      </c>
      <c r="J931" t="s">
        <v>44</v>
      </c>
      <c r="K931">
        <v>7.6958390064342004E-7</v>
      </c>
      <c r="L931">
        <v>6.7093846460447E-3</v>
      </c>
      <c r="N931" s="44"/>
      <c r="O931" s="44"/>
    </row>
    <row r="932" spans="1:15" x14ac:dyDescent="0.2">
      <c r="A932" t="s">
        <v>80</v>
      </c>
      <c r="B932" t="s">
        <v>179</v>
      </c>
      <c r="C932" t="s">
        <v>125</v>
      </c>
      <c r="D932" t="s">
        <v>191</v>
      </c>
      <c r="E932">
        <v>67</v>
      </c>
      <c r="F932" t="s">
        <v>74</v>
      </c>
      <c r="G932">
        <v>15</v>
      </c>
      <c r="H932">
        <v>2020</v>
      </c>
      <c r="I932">
        <v>0.15483200228671901</v>
      </c>
      <c r="J932" t="s">
        <v>72</v>
      </c>
      <c r="K932">
        <v>0.883875311199527</v>
      </c>
      <c r="L932">
        <v>0.13685218420481965</v>
      </c>
      <c r="N932" s="44"/>
      <c r="O932" s="44"/>
    </row>
    <row r="933" spans="1:15" x14ac:dyDescent="0.2">
      <c r="A933" t="s">
        <v>85</v>
      </c>
      <c r="B933" t="s">
        <v>192</v>
      </c>
      <c r="C933" t="s">
        <v>125</v>
      </c>
      <c r="D933" t="s">
        <v>193</v>
      </c>
      <c r="E933">
        <v>92</v>
      </c>
      <c r="F933" t="s">
        <v>194</v>
      </c>
      <c r="G933">
        <v>174</v>
      </c>
      <c r="H933">
        <v>2020</v>
      </c>
      <c r="I933">
        <v>4.4036857961894403E-2</v>
      </c>
      <c r="J933" t="s">
        <v>133</v>
      </c>
      <c r="K933">
        <v>3.3991919737052099</v>
      </c>
      <c r="L933">
        <v>0.14968973413126799</v>
      </c>
      <c r="N933" s="44"/>
      <c r="O933" s="44"/>
    </row>
    <row r="934" spans="1:15" x14ac:dyDescent="0.2">
      <c r="A934" t="s">
        <v>85</v>
      </c>
      <c r="B934" t="s">
        <v>114</v>
      </c>
      <c r="C934" t="s">
        <v>125</v>
      </c>
      <c r="D934" t="s">
        <v>195</v>
      </c>
      <c r="E934">
        <v>95</v>
      </c>
      <c r="F934" t="s">
        <v>196</v>
      </c>
      <c r="G934">
        <v>175</v>
      </c>
      <c r="H934">
        <v>2020</v>
      </c>
      <c r="I934">
        <v>1.8059929873546401</v>
      </c>
      <c r="J934" t="s">
        <v>133</v>
      </c>
      <c r="K934">
        <v>0.10300965863247601</v>
      </c>
      <c r="L934">
        <v>0.18603472112004699</v>
      </c>
      <c r="N934" s="44"/>
      <c r="O934" s="44"/>
    </row>
    <row r="935" spans="1:15" x14ac:dyDescent="0.2">
      <c r="A935" t="s">
        <v>85</v>
      </c>
      <c r="B935" t="s">
        <v>114</v>
      </c>
      <c r="C935" t="s">
        <v>125</v>
      </c>
      <c r="D935" t="s">
        <v>197</v>
      </c>
      <c r="E935">
        <v>98</v>
      </c>
      <c r="F935" t="s">
        <v>78</v>
      </c>
      <c r="G935">
        <v>4</v>
      </c>
      <c r="H935">
        <v>2020</v>
      </c>
      <c r="I935">
        <v>3561.2801494881001</v>
      </c>
      <c r="J935" t="s">
        <v>44</v>
      </c>
      <c r="K935">
        <v>7.8000000000000005E-7</v>
      </c>
      <c r="L935">
        <v>2.7777985166007198E-3</v>
      </c>
      <c r="N935" s="44"/>
      <c r="O935" s="44"/>
    </row>
    <row r="936" spans="1:15" x14ac:dyDescent="0.2">
      <c r="A936" t="s">
        <v>81</v>
      </c>
      <c r="B936" t="s">
        <v>82</v>
      </c>
      <c r="C936" t="s">
        <v>125</v>
      </c>
      <c r="D936" t="s">
        <v>197</v>
      </c>
      <c r="E936">
        <v>98</v>
      </c>
      <c r="F936" t="s">
        <v>79</v>
      </c>
      <c r="G936">
        <v>9</v>
      </c>
      <c r="H936">
        <v>2020</v>
      </c>
      <c r="I936">
        <v>406.23517745761302</v>
      </c>
      <c r="J936" t="s">
        <v>44</v>
      </c>
      <c r="K936">
        <v>7.8000000000000005E-7</v>
      </c>
      <c r="L936">
        <v>3.1686343841693803E-4</v>
      </c>
      <c r="N936" s="44"/>
      <c r="O936" s="44"/>
    </row>
    <row r="937" spans="1:15" x14ac:dyDescent="0.2">
      <c r="A937" t="s">
        <v>85</v>
      </c>
      <c r="B937" t="s">
        <v>198</v>
      </c>
      <c r="C937" t="s">
        <v>125</v>
      </c>
      <c r="D937" t="s">
        <v>199</v>
      </c>
      <c r="E937">
        <v>101</v>
      </c>
      <c r="F937" t="s">
        <v>200</v>
      </c>
      <c r="G937">
        <v>59</v>
      </c>
      <c r="H937">
        <v>2020</v>
      </c>
      <c r="I937">
        <v>173.251158774424</v>
      </c>
      <c r="J937" t="s">
        <v>133</v>
      </c>
      <c r="K937">
        <v>0.05</v>
      </c>
      <c r="L937">
        <v>8.6625579387211999</v>
      </c>
      <c r="N937" s="44"/>
      <c r="O937" s="44"/>
    </row>
    <row r="938" spans="1:15" x14ac:dyDescent="0.2">
      <c r="A938" t="s">
        <v>85</v>
      </c>
      <c r="B938" t="s">
        <v>114</v>
      </c>
      <c r="C938" t="s">
        <v>125</v>
      </c>
      <c r="D938" t="s">
        <v>201</v>
      </c>
      <c r="E938">
        <v>119</v>
      </c>
      <c r="F938" t="s">
        <v>202</v>
      </c>
      <c r="G938">
        <v>176</v>
      </c>
      <c r="H938">
        <v>2020</v>
      </c>
      <c r="I938">
        <v>6.0585730908525104</v>
      </c>
      <c r="J938" t="s">
        <v>116</v>
      </c>
      <c r="K938">
        <v>6.5175221146030998E-2</v>
      </c>
      <c r="L938">
        <v>0.39486884102570502</v>
      </c>
      <c r="N938" s="44"/>
      <c r="O938" s="44"/>
    </row>
    <row r="939" spans="1:15" x14ac:dyDescent="0.2">
      <c r="A939">
        <v>0</v>
      </c>
      <c r="B939" t="s">
        <v>203</v>
      </c>
      <c r="C939" t="s">
        <v>125</v>
      </c>
      <c r="D939" t="s">
        <v>204</v>
      </c>
      <c r="E939">
        <v>127</v>
      </c>
      <c r="F939" t="s">
        <v>51</v>
      </c>
      <c r="G939">
        <v>14</v>
      </c>
      <c r="H939">
        <v>2020</v>
      </c>
      <c r="I939">
        <v>0.80895036056476699</v>
      </c>
      <c r="J939" t="s">
        <v>72</v>
      </c>
      <c r="K939">
        <v>1.2886726365783501</v>
      </c>
      <c r="L939">
        <v>1.0424721940100052</v>
      </c>
      <c r="N939" s="44"/>
      <c r="O939" s="44"/>
    </row>
    <row r="940" spans="1:15" x14ac:dyDescent="0.2">
      <c r="A940">
        <v>0</v>
      </c>
      <c r="B940" t="s">
        <v>203</v>
      </c>
      <c r="C940" t="s">
        <v>125</v>
      </c>
      <c r="D940" t="s">
        <v>204</v>
      </c>
      <c r="E940">
        <v>127</v>
      </c>
      <c r="F940" t="s">
        <v>74</v>
      </c>
      <c r="G940">
        <v>15</v>
      </c>
      <c r="H940">
        <v>2020</v>
      </c>
      <c r="I940">
        <v>1.6304743000000004</v>
      </c>
      <c r="J940" t="s">
        <v>72</v>
      </c>
      <c r="K940">
        <v>0.883875311199527</v>
      </c>
      <c r="L940">
        <v>1.4411359793153313</v>
      </c>
      <c r="N940" s="44"/>
      <c r="O940" s="44"/>
    </row>
    <row r="941" spans="1:15" x14ac:dyDescent="0.2">
      <c r="A941" t="s">
        <v>85</v>
      </c>
      <c r="B941" t="s">
        <v>205</v>
      </c>
      <c r="C941" t="s">
        <v>125</v>
      </c>
      <c r="D941" t="s">
        <v>206</v>
      </c>
      <c r="E941">
        <v>128</v>
      </c>
      <c r="F941" t="s">
        <v>207</v>
      </c>
      <c r="G941">
        <v>218</v>
      </c>
      <c r="H941">
        <v>2020</v>
      </c>
      <c r="I941">
        <v>0.23770358643756201</v>
      </c>
      <c r="J941" t="s">
        <v>208</v>
      </c>
      <c r="K941">
        <v>2.46418852949911E-5</v>
      </c>
      <c r="L941">
        <v>5.8574645112024103E-6</v>
      </c>
      <c r="N941" s="44"/>
      <c r="O941" s="44"/>
    </row>
    <row r="942" spans="1:15" x14ac:dyDescent="0.2">
      <c r="A942" t="s">
        <v>85</v>
      </c>
      <c r="B942" t="s">
        <v>173</v>
      </c>
      <c r="C942" t="s">
        <v>125</v>
      </c>
      <c r="D942" t="s">
        <v>209</v>
      </c>
      <c r="E942">
        <v>131</v>
      </c>
      <c r="F942" t="s">
        <v>210</v>
      </c>
      <c r="G942">
        <v>178</v>
      </c>
      <c r="H942">
        <v>2020</v>
      </c>
      <c r="I942">
        <v>8.0082799999999996E-4</v>
      </c>
      <c r="J942" t="s">
        <v>133</v>
      </c>
      <c r="K942">
        <v>2.49741517529357</v>
      </c>
      <c r="L942">
        <v>2E-3</v>
      </c>
      <c r="N942" s="44"/>
      <c r="O942" s="44"/>
    </row>
    <row r="943" spans="1:15" x14ac:dyDescent="0.2">
      <c r="A943" t="s">
        <v>85</v>
      </c>
      <c r="B943" t="s">
        <v>211</v>
      </c>
      <c r="C943" t="s">
        <v>125</v>
      </c>
      <c r="D943" t="s">
        <v>212</v>
      </c>
      <c r="E943">
        <v>135</v>
      </c>
      <c r="F943" t="s">
        <v>213</v>
      </c>
      <c r="G943">
        <v>181</v>
      </c>
      <c r="H943">
        <v>2020</v>
      </c>
      <c r="I943">
        <v>0.35154692899940498</v>
      </c>
      <c r="J943" t="s">
        <v>133</v>
      </c>
      <c r="K943">
        <v>2.5773212768773601E-2</v>
      </c>
      <c r="L943">
        <v>9.0604937993106101E-3</v>
      </c>
      <c r="N943" s="44"/>
      <c r="O943" s="44"/>
    </row>
    <row r="944" spans="1:15" x14ac:dyDescent="0.2">
      <c r="A944" t="s">
        <v>86</v>
      </c>
      <c r="B944" t="s">
        <v>214</v>
      </c>
      <c r="C944" t="s">
        <v>125</v>
      </c>
      <c r="D944" t="s">
        <v>215</v>
      </c>
      <c r="E944">
        <v>154</v>
      </c>
      <c r="F944" t="s">
        <v>216</v>
      </c>
      <c r="G944">
        <v>248</v>
      </c>
      <c r="H944">
        <v>2020</v>
      </c>
      <c r="I944">
        <v>22.825803965294899</v>
      </c>
      <c r="J944" t="s">
        <v>208</v>
      </c>
      <c r="K944">
        <v>8.4999999999999995E-4</v>
      </c>
      <c r="L944">
        <v>1.9401933370500699E-2</v>
      </c>
      <c r="N944" s="44"/>
      <c r="O944" s="44"/>
    </row>
    <row r="945" spans="1:15" x14ac:dyDescent="0.2">
      <c r="A945" t="s">
        <v>86</v>
      </c>
      <c r="B945" t="s">
        <v>214</v>
      </c>
      <c r="C945" t="s">
        <v>125</v>
      </c>
      <c r="D945" t="s">
        <v>217</v>
      </c>
      <c r="E945">
        <v>155</v>
      </c>
      <c r="F945" t="s">
        <v>216</v>
      </c>
      <c r="G945">
        <v>248</v>
      </c>
      <c r="H945">
        <v>2020</v>
      </c>
      <c r="I945">
        <v>177.00005709032399</v>
      </c>
      <c r="J945" t="s">
        <v>208</v>
      </c>
      <c r="K945">
        <v>8.4999999999999995E-4</v>
      </c>
      <c r="L945">
        <v>0.15045004852677499</v>
      </c>
      <c r="N945" s="44"/>
      <c r="O945" s="44"/>
    </row>
    <row r="946" spans="1:15" x14ac:dyDescent="0.2">
      <c r="A946" t="s">
        <v>86</v>
      </c>
      <c r="B946" t="s">
        <v>218</v>
      </c>
      <c r="C946" t="s">
        <v>125</v>
      </c>
      <c r="D946" t="s">
        <v>219</v>
      </c>
      <c r="E946">
        <v>158</v>
      </c>
      <c r="F946" t="s">
        <v>220</v>
      </c>
      <c r="G946">
        <v>103</v>
      </c>
      <c r="H946">
        <v>2020</v>
      </c>
      <c r="I946" s="67">
        <v>22</v>
      </c>
      <c r="J946" t="s">
        <v>208</v>
      </c>
      <c r="K946" s="67">
        <v>2.6775000000000002E-3</v>
      </c>
      <c r="L946">
        <v>5.8904999999999999E-2</v>
      </c>
      <c r="M946" s="68" t="s">
        <v>147</v>
      </c>
      <c r="N946" s="44"/>
      <c r="O946" s="44"/>
    </row>
    <row r="947" spans="1:15" x14ac:dyDescent="0.2">
      <c r="A947" t="s">
        <v>86</v>
      </c>
      <c r="B947" t="s">
        <v>218</v>
      </c>
      <c r="C947" t="s">
        <v>125</v>
      </c>
      <c r="D947" t="s">
        <v>221</v>
      </c>
      <c r="E947">
        <v>159</v>
      </c>
      <c r="F947" t="s">
        <v>222</v>
      </c>
      <c r="G947">
        <v>102</v>
      </c>
      <c r="H947">
        <v>2020</v>
      </c>
      <c r="I947" s="67">
        <v>90.809417855455806</v>
      </c>
      <c r="J947" t="s">
        <v>208</v>
      </c>
      <c r="K947" s="67">
        <v>3.5699999999999998E-3</v>
      </c>
      <c r="L947">
        <v>0.32418962174397697</v>
      </c>
      <c r="M947" s="68" t="s">
        <v>147</v>
      </c>
      <c r="N947" s="44"/>
      <c r="O947" s="44"/>
    </row>
    <row r="948" spans="1:15" x14ac:dyDescent="0.2">
      <c r="A948" t="s">
        <v>86</v>
      </c>
      <c r="B948" t="s">
        <v>218</v>
      </c>
      <c r="C948" t="s">
        <v>125</v>
      </c>
      <c r="D948" t="s">
        <v>223</v>
      </c>
      <c r="E948">
        <v>160</v>
      </c>
      <c r="F948" t="s">
        <v>224</v>
      </c>
      <c r="G948">
        <v>99</v>
      </c>
      <c r="H948">
        <v>2020</v>
      </c>
      <c r="I948" s="67">
        <v>24.018665777096398</v>
      </c>
      <c r="J948" t="s">
        <v>208</v>
      </c>
      <c r="K948" s="67">
        <v>3.2130000000000001E-3</v>
      </c>
      <c r="L948">
        <v>7.7171973141810707E-2</v>
      </c>
      <c r="M948" s="68" t="s">
        <v>147</v>
      </c>
      <c r="N948" s="44"/>
      <c r="O948" s="44"/>
    </row>
    <row r="949" spans="1:15" x14ac:dyDescent="0.2">
      <c r="A949" t="s">
        <v>86</v>
      </c>
      <c r="B949" t="s">
        <v>218</v>
      </c>
      <c r="C949" t="s">
        <v>125</v>
      </c>
      <c r="D949" t="s">
        <v>225</v>
      </c>
      <c r="E949">
        <v>161</v>
      </c>
      <c r="F949" t="s">
        <v>226</v>
      </c>
      <c r="G949">
        <v>98</v>
      </c>
      <c r="H949">
        <v>2020</v>
      </c>
      <c r="I949" s="67">
        <v>10.2731373673983</v>
      </c>
      <c r="J949" t="s">
        <v>208</v>
      </c>
      <c r="K949" s="67">
        <v>3.3915E-3</v>
      </c>
      <c r="L949">
        <v>3.4841345381531302E-2</v>
      </c>
      <c r="M949" s="68" t="s">
        <v>147</v>
      </c>
      <c r="N949" s="44"/>
      <c r="O949" s="44"/>
    </row>
    <row r="950" spans="1:15" x14ac:dyDescent="0.2">
      <c r="A950" t="s">
        <v>86</v>
      </c>
      <c r="B950" t="s">
        <v>218</v>
      </c>
      <c r="C950" t="s">
        <v>125</v>
      </c>
      <c r="D950" t="s">
        <v>227</v>
      </c>
      <c r="E950">
        <v>162</v>
      </c>
      <c r="F950" t="s">
        <v>228</v>
      </c>
      <c r="G950">
        <v>104</v>
      </c>
      <c r="H950">
        <v>2020</v>
      </c>
      <c r="I950" s="67">
        <v>45.51</v>
      </c>
      <c r="J950" t="s">
        <v>208</v>
      </c>
      <c r="K950" s="67">
        <v>1.7849999999999999E-3</v>
      </c>
      <c r="L950">
        <v>8.1235349999999998E-2</v>
      </c>
      <c r="M950" s="68" t="s">
        <v>147</v>
      </c>
      <c r="N950" s="44"/>
      <c r="O950" s="44"/>
    </row>
    <row r="951" spans="1:15" x14ac:dyDescent="0.2">
      <c r="A951" t="s">
        <v>86</v>
      </c>
      <c r="B951" t="s">
        <v>218</v>
      </c>
      <c r="C951" t="s">
        <v>125</v>
      </c>
      <c r="D951" t="s">
        <v>229</v>
      </c>
      <c r="E951">
        <v>163</v>
      </c>
      <c r="F951" t="s">
        <v>230</v>
      </c>
      <c r="G951">
        <v>97</v>
      </c>
      <c r="H951">
        <v>2020</v>
      </c>
      <c r="I951" s="67">
        <v>36.299999999999997</v>
      </c>
      <c r="J951" t="s">
        <v>208</v>
      </c>
      <c r="K951" s="67">
        <v>2.6775000000000002E-3</v>
      </c>
      <c r="L951">
        <v>9.7193249999999995E-2</v>
      </c>
      <c r="M951" s="68" t="s">
        <v>147</v>
      </c>
      <c r="N951" s="44"/>
      <c r="O951" s="44"/>
    </row>
    <row r="952" spans="1:15" x14ac:dyDescent="0.2">
      <c r="A952" t="s">
        <v>86</v>
      </c>
      <c r="B952" t="s">
        <v>218</v>
      </c>
      <c r="C952" t="s">
        <v>125</v>
      </c>
      <c r="D952" t="s">
        <v>231</v>
      </c>
      <c r="E952">
        <v>164</v>
      </c>
      <c r="F952" t="s">
        <v>232</v>
      </c>
      <c r="G952">
        <v>100</v>
      </c>
      <c r="H952">
        <v>2020</v>
      </c>
      <c r="I952" s="67">
        <v>7.92</v>
      </c>
      <c r="J952" t="s">
        <v>208</v>
      </c>
      <c r="K952" s="67">
        <v>3.5699999999999998E-3</v>
      </c>
      <c r="L952">
        <v>2.8274400000000002E-2</v>
      </c>
      <c r="M952" s="68" t="s">
        <v>147</v>
      </c>
      <c r="N952" s="44"/>
      <c r="O952" s="44"/>
    </row>
    <row r="953" spans="1:15" x14ac:dyDescent="0.2">
      <c r="A953" t="s">
        <v>55</v>
      </c>
      <c r="B953" t="s">
        <v>233</v>
      </c>
      <c r="C953" t="s">
        <v>125</v>
      </c>
      <c r="D953" t="s">
        <v>234</v>
      </c>
      <c r="E953">
        <v>172</v>
      </c>
      <c r="F953" t="s">
        <v>74</v>
      </c>
      <c r="G953">
        <v>15</v>
      </c>
      <c r="H953">
        <v>2020</v>
      </c>
      <c r="I953">
        <v>8494.3159774287105</v>
      </c>
      <c r="J953" t="s">
        <v>44</v>
      </c>
      <c r="K953">
        <v>1.720628308405E-5</v>
      </c>
      <c r="L953">
        <v>0.146155605313007</v>
      </c>
      <c r="N953" s="44"/>
      <c r="O953" s="44"/>
    </row>
    <row r="954" spans="1:15" x14ac:dyDescent="0.2">
      <c r="A954" t="s">
        <v>55</v>
      </c>
      <c r="B954" t="s">
        <v>233</v>
      </c>
      <c r="C954" t="s">
        <v>125</v>
      </c>
      <c r="D954" t="s">
        <v>235</v>
      </c>
      <c r="E954">
        <v>173</v>
      </c>
      <c r="F954" t="s">
        <v>74</v>
      </c>
      <c r="G954">
        <v>15</v>
      </c>
      <c r="H954">
        <v>2020</v>
      </c>
      <c r="I954">
        <v>9535.1775545195906</v>
      </c>
      <c r="J954" t="s">
        <v>44</v>
      </c>
      <c r="K954">
        <v>9.3308638533713502E-6</v>
      </c>
      <c r="L954">
        <v>8.8971443578944695E-2</v>
      </c>
      <c r="N954" s="44"/>
      <c r="O954" s="44"/>
    </row>
    <row r="955" spans="1:15" x14ac:dyDescent="0.2">
      <c r="A955" t="s">
        <v>55</v>
      </c>
      <c r="B955" t="s">
        <v>233</v>
      </c>
      <c r="C955" t="s">
        <v>125</v>
      </c>
      <c r="D955" t="s">
        <v>236</v>
      </c>
      <c r="E955">
        <v>174</v>
      </c>
      <c r="F955" t="s">
        <v>74</v>
      </c>
      <c r="G955">
        <v>15</v>
      </c>
      <c r="H955">
        <v>2020</v>
      </c>
      <c r="I955">
        <v>5723.8908546078001</v>
      </c>
      <c r="J955" t="s">
        <v>44</v>
      </c>
      <c r="K955">
        <v>1.81918230955822E-5</v>
      </c>
      <c r="L955">
        <v>0.104128009845446</v>
      </c>
      <c r="N955" s="44"/>
      <c r="O955" s="44"/>
    </row>
    <row r="956" spans="1:15" x14ac:dyDescent="0.2">
      <c r="A956" t="s">
        <v>55</v>
      </c>
      <c r="B956" t="s">
        <v>237</v>
      </c>
      <c r="C956" t="s">
        <v>125</v>
      </c>
      <c r="D956" t="s">
        <v>238</v>
      </c>
      <c r="E956">
        <v>177</v>
      </c>
      <c r="F956" t="s">
        <v>65</v>
      </c>
      <c r="G956">
        <v>2</v>
      </c>
      <c r="H956">
        <v>2020</v>
      </c>
      <c r="I956">
        <v>443.18338490730099</v>
      </c>
      <c r="J956" t="s">
        <v>44</v>
      </c>
      <c r="K956">
        <v>6.5156463215083999E-6</v>
      </c>
      <c r="L956">
        <v>2.8876261916248999E-3</v>
      </c>
      <c r="N956" s="44"/>
      <c r="O956" s="44"/>
    </row>
    <row r="957" spans="1:15" x14ac:dyDescent="0.2">
      <c r="A957" t="s">
        <v>55</v>
      </c>
      <c r="B957" t="s">
        <v>237</v>
      </c>
      <c r="C957" t="s">
        <v>125</v>
      </c>
      <c r="D957" t="s">
        <v>238</v>
      </c>
      <c r="E957">
        <v>177</v>
      </c>
      <c r="F957" t="s">
        <v>67</v>
      </c>
      <c r="G957">
        <v>3</v>
      </c>
      <c r="H957">
        <v>2020</v>
      </c>
      <c r="I957">
        <v>5444.7665314813503</v>
      </c>
      <c r="J957" t="s">
        <v>44</v>
      </c>
      <c r="K957">
        <v>2.8887704204933298E-6</v>
      </c>
      <c r="L957">
        <v>1.57286805026354E-2</v>
      </c>
      <c r="N957" s="44"/>
      <c r="O957" s="44"/>
    </row>
    <row r="958" spans="1:15" x14ac:dyDescent="0.2">
      <c r="A958" t="s">
        <v>52</v>
      </c>
      <c r="B958" t="s">
        <v>130</v>
      </c>
      <c r="C958" t="s">
        <v>125</v>
      </c>
      <c r="D958" t="s">
        <v>239</v>
      </c>
      <c r="E958">
        <v>178</v>
      </c>
      <c r="F958" t="s">
        <v>240</v>
      </c>
      <c r="G958">
        <v>167</v>
      </c>
      <c r="H958">
        <v>2020</v>
      </c>
      <c r="I958" s="67">
        <v>8.0758235819375095</v>
      </c>
      <c r="J958" t="s">
        <v>241</v>
      </c>
      <c r="K958" s="67">
        <v>2.3978187495592201E-2</v>
      </c>
      <c r="L958">
        <v>0.193643612029023</v>
      </c>
      <c r="M958" s="68" t="s">
        <v>147</v>
      </c>
      <c r="N958" s="44"/>
      <c r="O958" s="44"/>
    </row>
    <row r="959" spans="1:15" x14ac:dyDescent="0.2">
      <c r="A959" t="s">
        <v>85</v>
      </c>
      <c r="B959" t="s">
        <v>242</v>
      </c>
      <c r="C959" t="s">
        <v>125</v>
      </c>
      <c r="D959" t="s">
        <v>243</v>
      </c>
      <c r="E959">
        <v>201</v>
      </c>
      <c r="F959" t="s">
        <v>244</v>
      </c>
      <c r="G959">
        <v>48</v>
      </c>
      <c r="H959">
        <v>2020</v>
      </c>
      <c r="I959">
        <v>0.98523460079386205</v>
      </c>
      <c r="J959" t="s">
        <v>176</v>
      </c>
      <c r="K959">
        <v>1.3052230642939899</v>
      </c>
      <c r="L959">
        <v>1.2859509246966301</v>
      </c>
      <c r="N959" s="44"/>
      <c r="O959" s="44"/>
    </row>
    <row r="960" spans="1:15" x14ac:dyDescent="0.2">
      <c r="A960" t="s">
        <v>86</v>
      </c>
      <c r="B960" t="s">
        <v>245</v>
      </c>
      <c r="C960" t="s">
        <v>125</v>
      </c>
      <c r="D960" t="s">
        <v>246</v>
      </c>
      <c r="E960">
        <v>202</v>
      </c>
      <c r="F960" t="s">
        <v>247</v>
      </c>
      <c r="G960">
        <v>71</v>
      </c>
      <c r="H960">
        <v>2020</v>
      </c>
      <c r="I960">
        <v>16.120115061829999</v>
      </c>
      <c r="J960" t="s">
        <v>133</v>
      </c>
      <c r="K960">
        <v>0.04</v>
      </c>
      <c r="L960">
        <v>0.64480460247320004</v>
      </c>
      <c r="N960" s="44"/>
      <c r="O960" s="44"/>
    </row>
    <row r="961" spans="1:15" x14ac:dyDescent="0.2">
      <c r="A961" t="s">
        <v>85</v>
      </c>
      <c r="B961" t="s">
        <v>192</v>
      </c>
      <c r="C961" t="s">
        <v>125</v>
      </c>
      <c r="D961" t="s">
        <v>248</v>
      </c>
      <c r="E961">
        <v>218</v>
      </c>
      <c r="F961" t="s">
        <v>248</v>
      </c>
      <c r="G961">
        <v>211</v>
      </c>
      <c r="H961">
        <v>2020</v>
      </c>
      <c r="I961">
        <v>0.60191323425944698</v>
      </c>
      <c r="J961" t="s">
        <v>133</v>
      </c>
      <c r="K961">
        <v>4.4579574193723499E-2</v>
      </c>
      <c r="L961">
        <v>2.6833035684853099E-2</v>
      </c>
      <c r="N961" s="44"/>
      <c r="O961" s="44"/>
    </row>
    <row r="962" spans="1:15" x14ac:dyDescent="0.2">
      <c r="A962" t="s">
        <v>86</v>
      </c>
      <c r="B962" t="s">
        <v>249</v>
      </c>
      <c r="C962" t="s">
        <v>125</v>
      </c>
      <c r="D962" t="s">
        <v>250</v>
      </c>
      <c r="E962">
        <v>270</v>
      </c>
      <c r="F962" t="s">
        <v>251</v>
      </c>
      <c r="G962">
        <v>80</v>
      </c>
      <c r="H962">
        <v>2020</v>
      </c>
      <c r="I962">
        <v>3.12378412827931E-2</v>
      </c>
      <c r="J962" t="s">
        <v>133</v>
      </c>
      <c r="K962">
        <v>27</v>
      </c>
      <c r="L962">
        <v>0.84342171463541404</v>
      </c>
      <c r="N962" s="44"/>
      <c r="O962" s="44"/>
    </row>
    <row r="963" spans="1:15" x14ac:dyDescent="0.2">
      <c r="A963" t="s">
        <v>85</v>
      </c>
      <c r="B963" t="s">
        <v>173</v>
      </c>
      <c r="C963" t="s">
        <v>125</v>
      </c>
      <c r="D963" t="s">
        <v>252</v>
      </c>
      <c r="E963">
        <v>289</v>
      </c>
      <c r="F963" t="s">
        <v>253</v>
      </c>
      <c r="G963">
        <v>230</v>
      </c>
      <c r="H963">
        <v>2020</v>
      </c>
      <c r="I963">
        <v>1.0718863720640099</v>
      </c>
      <c r="J963" t="s">
        <v>133</v>
      </c>
      <c r="K963">
        <v>6.94294654893714E-2</v>
      </c>
      <c r="L963">
        <v>7.4420497877745698E-2</v>
      </c>
      <c r="N963" s="44"/>
      <c r="O963" s="44"/>
    </row>
    <row r="964" spans="1:15" x14ac:dyDescent="0.2">
      <c r="A964">
        <v>0</v>
      </c>
      <c r="B964" t="s">
        <v>254</v>
      </c>
      <c r="C964" t="s">
        <v>125</v>
      </c>
      <c r="D964" t="s">
        <v>255</v>
      </c>
      <c r="E964">
        <v>296</v>
      </c>
      <c r="F964" t="s">
        <v>256</v>
      </c>
      <c r="G964">
        <v>93</v>
      </c>
      <c r="H964">
        <v>2020</v>
      </c>
      <c r="I964">
        <v>549.14049227906401</v>
      </c>
      <c r="J964" t="s">
        <v>257</v>
      </c>
      <c r="K964">
        <v>0.04</v>
      </c>
      <c r="L964">
        <v>21.965619691162601</v>
      </c>
      <c r="N964" s="44"/>
      <c r="O964" s="44"/>
    </row>
    <row r="965" spans="1:15" x14ac:dyDescent="0.2">
      <c r="A965" t="s">
        <v>86</v>
      </c>
      <c r="B965" t="s">
        <v>218</v>
      </c>
      <c r="C965" t="s">
        <v>125</v>
      </c>
      <c r="D965" t="s">
        <v>258</v>
      </c>
      <c r="E965">
        <v>297</v>
      </c>
      <c r="F965" t="s">
        <v>259</v>
      </c>
      <c r="G965">
        <v>101</v>
      </c>
      <c r="H965">
        <v>2020</v>
      </c>
      <c r="I965" s="67">
        <v>5.28</v>
      </c>
      <c r="J965" t="s">
        <v>208</v>
      </c>
      <c r="K965" s="67">
        <v>3.5699999999999998E-3</v>
      </c>
      <c r="L965">
        <v>1.8849600000000001E-2</v>
      </c>
      <c r="M965" s="68" t="s">
        <v>147</v>
      </c>
      <c r="N965" s="44"/>
      <c r="O965" s="44"/>
    </row>
    <row r="966" spans="1:15" x14ac:dyDescent="0.2">
      <c r="A966" t="s">
        <v>88</v>
      </c>
      <c r="B966" t="s">
        <v>260</v>
      </c>
      <c r="C966" t="s">
        <v>125</v>
      </c>
      <c r="D966" t="s">
        <v>261</v>
      </c>
      <c r="E966">
        <v>302</v>
      </c>
      <c r="F966" t="s">
        <v>262</v>
      </c>
      <c r="G966">
        <v>23</v>
      </c>
      <c r="H966">
        <v>2020</v>
      </c>
      <c r="I966">
        <v>0.111571</v>
      </c>
      <c r="J966" t="s">
        <v>133</v>
      </c>
      <c r="K966">
        <v>0.49199999999999999</v>
      </c>
      <c r="L966">
        <v>5.4892931999999998E-2</v>
      </c>
      <c r="N966" s="44"/>
      <c r="O966" s="44"/>
    </row>
    <row r="967" spans="1:15" x14ac:dyDescent="0.2">
      <c r="A967" t="s">
        <v>88</v>
      </c>
      <c r="B967" t="s">
        <v>263</v>
      </c>
      <c r="C967" t="s">
        <v>125</v>
      </c>
      <c r="D967" t="s">
        <v>264</v>
      </c>
      <c r="E967">
        <v>303</v>
      </c>
      <c r="F967" t="s">
        <v>265</v>
      </c>
      <c r="G967">
        <v>63</v>
      </c>
      <c r="H967">
        <v>2020</v>
      </c>
      <c r="I967">
        <v>9.2750996388073506E-2</v>
      </c>
      <c r="J967" t="s">
        <v>133</v>
      </c>
      <c r="K967">
        <v>0.16900000000000001</v>
      </c>
      <c r="L967">
        <v>1.5674918389584399E-2</v>
      </c>
      <c r="N967" s="44"/>
      <c r="O967" s="44"/>
    </row>
    <row r="968" spans="1:15" x14ac:dyDescent="0.2">
      <c r="A968" t="s">
        <v>88</v>
      </c>
      <c r="B968" t="s">
        <v>266</v>
      </c>
      <c r="C968" t="s">
        <v>125</v>
      </c>
      <c r="D968" t="s">
        <v>267</v>
      </c>
      <c r="E968">
        <v>304</v>
      </c>
      <c r="F968" t="s">
        <v>268</v>
      </c>
      <c r="G968">
        <v>73</v>
      </c>
      <c r="H968">
        <v>2020</v>
      </c>
      <c r="I968">
        <v>0.13264351750874201</v>
      </c>
      <c r="J968" t="s">
        <v>133</v>
      </c>
      <c r="K968">
        <v>3.7180741450531199E-2</v>
      </c>
      <c r="L968">
        <v>4.9317843295815502E-3</v>
      </c>
      <c r="N968" s="44"/>
      <c r="O968" s="44"/>
    </row>
    <row r="969" spans="1:15" x14ac:dyDescent="0.2">
      <c r="A969" t="s">
        <v>88</v>
      </c>
      <c r="B969" t="s">
        <v>269</v>
      </c>
      <c r="C969" t="s">
        <v>125</v>
      </c>
      <c r="D969" t="s">
        <v>270</v>
      </c>
      <c r="E969">
        <v>305</v>
      </c>
      <c r="F969" t="s">
        <v>271</v>
      </c>
      <c r="G969">
        <v>64</v>
      </c>
      <c r="H969">
        <v>2020</v>
      </c>
      <c r="I969">
        <v>0.486439949791382</v>
      </c>
      <c r="J969" t="s">
        <v>272</v>
      </c>
      <c r="K969">
        <v>3.4700000000000002E-2</v>
      </c>
      <c r="L969">
        <v>1.6879466257760999E-2</v>
      </c>
      <c r="N969" s="44"/>
      <c r="O969" s="44"/>
    </row>
    <row r="970" spans="1:15" x14ac:dyDescent="0.2">
      <c r="A970" t="s">
        <v>85</v>
      </c>
      <c r="B970" t="s">
        <v>273</v>
      </c>
      <c r="C970" t="s">
        <v>125</v>
      </c>
      <c r="D970" t="s">
        <v>274</v>
      </c>
      <c r="E970">
        <v>329</v>
      </c>
      <c r="F970" t="s">
        <v>244</v>
      </c>
      <c r="G970">
        <v>48</v>
      </c>
      <c r="H970">
        <v>2020</v>
      </c>
      <c r="I970">
        <v>37.302252682387497</v>
      </c>
      <c r="J970" t="s">
        <v>133</v>
      </c>
      <c r="K970">
        <v>1.5405534246575299E-3</v>
      </c>
      <c r="L970">
        <v>5.7466113117292598E-2</v>
      </c>
      <c r="N970" s="44"/>
      <c r="O970" s="44"/>
    </row>
    <row r="971" spans="1:15" x14ac:dyDescent="0.2">
      <c r="A971" t="s">
        <v>85</v>
      </c>
      <c r="B971" t="s">
        <v>275</v>
      </c>
      <c r="C971" t="s">
        <v>125</v>
      </c>
      <c r="D971" t="s">
        <v>276</v>
      </c>
      <c r="E971">
        <v>340</v>
      </c>
      <c r="F971" t="s">
        <v>277</v>
      </c>
      <c r="G971">
        <v>199</v>
      </c>
      <c r="H971">
        <v>2020</v>
      </c>
      <c r="I971">
        <v>74.447182362906901</v>
      </c>
      <c r="J971" t="s">
        <v>176</v>
      </c>
      <c r="K971">
        <v>4.3024777768986501E-4</v>
      </c>
      <c r="L971">
        <v>3.2030734766912802E-2</v>
      </c>
      <c r="N971" s="44"/>
      <c r="O971" s="44"/>
    </row>
    <row r="972" spans="1:15" x14ac:dyDescent="0.2">
      <c r="A972" t="s">
        <v>85</v>
      </c>
      <c r="B972" t="s">
        <v>273</v>
      </c>
      <c r="C972" t="s">
        <v>125</v>
      </c>
      <c r="D972" t="s">
        <v>278</v>
      </c>
      <c r="E972">
        <v>360</v>
      </c>
      <c r="F972" t="s">
        <v>279</v>
      </c>
      <c r="G972">
        <v>208</v>
      </c>
      <c r="H972">
        <v>2020</v>
      </c>
      <c r="I972">
        <v>234.07322147185201</v>
      </c>
      <c r="J972" t="s">
        <v>208</v>
      </c>
      <c r="K972">
        <v>1.66279465137214E-3</v>
      </c>
      <c r="L972">
        <v>0.389215700692842</v>
      </c>
      <c r="N972" s="44"/>
      <c r="O972" s="44"/>
    </row>
    <row r="973" spans="1:15" x14ac:dyDescent="0.2">
      <c r="A973" t="s">
        <v>49</v>
      </c>
      <c r="B973" t="s">
        <v>76</v>
      </c>
      <c r="C973" t="s">
        <v>125</v>
      </c>
      <c r="D973" t="s">
        <v>280</v>
      </c>
      <c r="E973">
        <v>361</v>
      </c>
      <c r="F973" t="s">
        <v>98</v>
      </c>
      <c r="G973">
        <v>16</v>
      </c>
      <c r="H973">
        <v>2020</v>
      </c>
      <c r="I973">
        <v>726.47185128004901</v>
      </c>
      <c r="J973" t="s">
        <v>44</v>
      </c>
      <c r="K973">
        <v>7.8000000000000005E-7</v>
      </c>
      <c r="L973">
        <v>5.6664804399843803E-4</v>
      </c>
      <c r="N973" s="44"/>
      <c r="O973" s="44"/>
    </row>
    <row r="974" spans="1:15" x14ac:dyDescent="0.2">
      <c r="A974" t="s">
        <v>49</v>
      </c>
      <c r="B974" t="s">
        <v>76</v>
      </c>
      <c r="C974" t="s">
        <v>125</v>
      </c>
      <c r="D974" t="s">
        <v>280</v>
      </c>
      <c r="E974">
        <v>361</v>
      </c>
      <c r="F974" t="s">
        <v>111</v>
      </c>
      <c r="G974">
        <v>26</v>
      </c>
      <c r="H974">
        <v>2020</v>
      </c>
      <c r="I974">
        <v>13969.925368981199</v>
      </c>
      <c r="J974" t="s">
        <v>44</v>
      </c>
      <c r="K974">
        <v>7.8000000000000005E-7</v>
      </c>
      <c r="L974">
        <v>1.0896541787805299E-2</v>
      </c>
      <c r="N974" s="44"/>
      <c r="O974" s="44"/>
    </row>
    <row r="975" spans="1:15" x14ac:dyDescent="0.2">
      <c r="A975" t="s">
        <v>86</v>
      </c>
      <c r="B975" t="s">
        <v>218</v>
      </c>
      <c r="C975" t="s">
        <v>125</v>
      </c>
      <c r="D975" t="s">
        <v>281</v>
      </c>
      <c r="E975">
        <v>365</v>
      </c>
      <c r="F975" t="s">
        <v>282</v>
      </c>
      <c r="G975">
        <v>184</v>
      </c>
      <c r="H975">
        <v>2020</v>
      </c>
      <c r="I975" s="67">
        <v>6.9</v>
      </c>
      <c r="J975" t="s">
        <v>208</v>
      </c>
      <c r="K975" s="67">
        <v>3.5699999999999998E-3</v>
      </c>
      <c r="L975">
        <v>2.4632999999999999E-2</v>
      </c>
      <c r="M975" s="68" t="s">
        <v>147</v>
      </c>
      <c r="N975" s="44"/>
      <c r="O975" s="44"/>
    </row>
    <row r="976" spans="1:15" x14ac:dyDescent="0.2">
      <c r="A976" t="s">
        <v>86</v>
      </c>
      <c r="B976" t="s">
        <v>218</v>
      </c>
      <c r="C976" t="s">
        <v>125</v>
      </c>
      <c r="D976" t="s">
        <v>283</v>
      </c>
      <c r="E976">
        <v>366</v>
      </c>
      <c r="F976" t="s">
        <v>284</v>
      </c>
      <c r="G976">
        <v>185</v>
      </c>
      <c r="H976">
        <v>2020</v>
      </c>
      <c r="I976" s="67">
        <v>4.1291578649031697</v>
      </c>
      <c r="J976" t="s">
        <v>208</v>
      </c>
      <c r="K976" s="67">
        <v>3.5699999999999998E-3</v>
      </c>
      <c r="L976">
        <v>1.47410935777043E-2</v>
      </c>
      <c r="M976" s="68" t="s">
        <v>147</v>
      </c>
      <c r="N976" s="44"/>
      <c r="O976" s="44"/>
    </row>
    <row r="977" spans="1:15" x14ac:dyDescent="0.2">
      <c r="A977" t="s">
        <v>86</v>
      </c>
      <c r="B977" t="s">
        <v>218</v>
      </c>
      <c r="C977" t="s">
        <v>125</v>
      </c>
      <c r="D977" t="s">
        <v>285</v>
      </c>
      <c r="E977">
        <v>367</v>
      </c>
      <c r="F977" t="s">
        <v>286</v>
      </c>
      <c r="G977">
        <v>186</v>
      </c>
      <c r="H977">
        <v>2020</v>
      </c>
      <c r="I977" s="67">
        <v>1.3414242796410001</v>
      </c>
      <c r="J977" t="s">
        <v>208</v>
      </c>
      <c r="K977" s="67">
        <v>2.6775000000000002E-3</v>
      </c>
      <c r="L977">
        <v>3.59166350873878E-3</v>
      </c>
      <c r="M977" s="68" t="s">
        <v>147</v>
      </c>
      <c r="N977" s="44"/>
      <c r="O977" s="44"/>
    </row>
    <row r="978" spans="1:15" x14ac:dyDescent="0.2">
      <c r="A978" t="s">
        <v>88</v>
      </c>
      <c r="B978" t="s">
        <v>287</v>
      </c>
      <c r="C978" t="s">
        <v>125</v>
      </c>
      <c r="D978" t="s">
        <v>288</v>
      </c>
      <c r="E978">
        <v>373</v>
      </c>
      <c r="F978" t="s">
        <v>289</v>
      </c>
      <c r="G978">
        <v>249</v>
      </c>
      <c r="H978">
        <v>2020</v>
      </c>
      <c r="I978">
        <v>6.5544220709785597</v>
      </c>
      <c r="J978" t="s">
        <v>208</v>
      </c>
      <c r="K978">
        <v>0.05</v>
      </c>
      <c r="L978">
        <v>0.32772110354892803</v>
      </c>
      <c r="N978" s="44"/>
      <c r="O978" s="44"/>
    </row>
    <row r="979" spans="1:15" x14ac:dyDescent="0.2">
      <c r="A979" t="s">
        <v>85</v>
      </c>
      <c r="B979" t="s">
        <v>173</v>
      </c>
      <c r="C979" t="s">
        <v>125</v>
      </c>
      <c r="D979" t="s">
        <v>290</v>
      </c>
      <c r="E979">
        <v>374</v>
      </c>
      <c r="F979" t="s">
        <v>244</v>
      </c>
      <c r="G979">
        <v>48</v>
      </c>
      <c r="H979">
        <v>2020</v>
      </c>
      <c r="I979">
        <v>1</v>
      </c>
      <c r="J979" t="s">
        <v>176</v>
      </c>
      <c r="K979">
        <v>2.67242000000001E-3</v>
      </c>
      <c r="L979">
        <v>2.67242000000001E-3</v>
      </c>
      <c r="N979" s="44"/>
      <c r="O979" s="44"/>
    </row>
    <row r="980" spans="1:15" x14ac:dyDescent="0.2">
      <c r="A980" t="s">
        <v>85</v>
      </c>
      <c r="B980" t="s">
        <v>273</v>
      </c>
      <c r="C980" t="s">
        <v>125</v>
      </c>
      <c r="D980" t="s">
        <v>291</v>
      </c>
      <c r="E980">
        <v>395</v>
      </c>
      <c r="F980" t="s">
        <v>292</v>
      </c>
      <c r="G980">
        <v>231</v>
      </c>
      <c r="H980">
        <v>2020</v>
      </c>
      <c r="I980">
        <v>4698.8723993881003</v>
      </c>
      <c r="J980" t="s">
        <v>208</v>
      </c>
      <c r="K980">
        <v>3.6000000000000002E-4</v>
      </c>
      <c r="L980">
        <v>1.69159406377972</v>
      </c>
      <c r="N980" s="44"/>
      <c r="O980" s="44"/>
    </row>
    <row r="981" spans="1:15" x14ac:dyDescent="0.2">
      <c r="A981" t="s">
        <v>85</v>
      </c>
      <c r="B981" t="s">
        <v>293</v>
      </c>
      <c r="C981" t="s">
        <v>125</v>
      </c>
      <c r="D981" t="s">
        <v>294</v>
      </c>
      <c r="E981">
        <v>396</v>
      </c>
      <c r="F981" t="s">
        <v>295</v>
      </c>
      <c r="G981">
        <v>212</v>
      </c>
      <c r="H981">
        <v>2020</v>
      </c>
      <c r="I981">
        <v>0.13692767767970099</v>
      </c>
      <c r="J981" t="s">
        <v>133</v>
      </c>
      <c r="K981">
        <v>3.1477881308467501E-2</v>
      </c>
      <c r="L981">
        <v>4.3101931858457202E-3</v>
      </c>
      <c r="N981" s="44"/>
      <c r="O981" s="44"/>
    </row>
    <row r="982" spans="1:15" x14ac:dyDescent="0.2">
      <c r="A982" t="s">
        <v>85</v>
      </c>
      <c r="B982" t="s">
        <v>296</v>
      </c>
      <c r="C982" t="s">
        <v>125</v>
      </c>
      <c r="D982" t="s">
        <v>297</v>
      </c>
      <c r="E982">
        <v>397</v>
      </c>
      <c r="F982" t="s">
        <v>244</v>
      </c>
      <c r="G982">
        <v>48</v>
      </c>
      <c r="H982">
        <v>2020</v>
      </c>
      <c r="I982">
        <v>0.99222954840362698</v>
      </c>
      <c r="J982" t="s">
        <v>176</v>
      </c>
      <c r="K982">
        <v>2.5580952380952398E-4</v>
      </c>
      <c r="L982">
        <v>2.5382176828687102E-4</v>
      </c>
      <c r="N982" s="44"/>
      <c r="O982" s="44"/>
    </row>
    <row r="983" spans="1:15" x14ac:dyDescent="0.2">
      <c r="A983" t="s">
        <v>85</v>
      </c>
      <c r="B983" t="s">
        <v>296</v>
      </c>
      <c r="C983" t="s">
        <v>125</v>
      </c>
      <c r="D983" t="s">
        <v>298</v>
      </c>
      <c r="E983">
        <v>398</v>
      </c>
      <c r="F983" t="s">
        <v>299</v>
      </c>
      <c r="G983">
        <v>213</v>
      </c>
      <c r="H983">
        <v>2020</v>
      </c>
      <c r="I983">
        <v>0.18849583176933399</v>
      </c>
      <c r="J983" t="s">
        <v>133</v>
      </c>
      <c r="K983">
        <v>4.31330453600958E-3</v>
      </c>
      <c r="L983">
        <v>8.1303992618956698E-4</v>
      </c>
      <c r="N983" s="44"/>
      <c r="O983" s="44"/>
    </row>
    <row r="984" spans="1:15" x14ac:dyDescent="0.2">
      <c r="A984" t="s">
        <v>85</v>
      </c>
      <c r="B984" t="s">
        <v>211</v>
      </c>
      <c r="C984" t="s">
        <v>125</v>
      </c>
      <c r="D984" t="s">
        <v>300</v>
      </c>
      <c r="E984">
        <v>399</v>
      </c>
      <c r="F984" t="s">
        <v>244</v>
      </c>
      <c r="G984">
        <v>48</v>
      </c>
      <c r="H984">
        <v>2020</v>
      </c>
      <c r="I984">
        <v>0.94886952490836796</v>
      </c>
      <c r="J984" t="s">
        <v>176</v>
      </c>
      <c r="K984">
        <v>1.3545435999999999E-4</v>
      </c>
      <c r="L984">
        <v>1.28528514219967E-4</v>
      </c>
      <c r="N984" s="44"/>
      <c r="O984" s="44"/>
    </row>
    <row r="985" spans="1:15" x14ac:dyDescent="0.2">
      <c r="A985" t="s">
        <v>85</v>
      </c>
      <c r="B985" t="s">
        <v>301</v>
      </c>
      <c r="C985" t="s">
        <v>125</v>
      </c>
      <c r="D985" t="s">
        <v>302</v>
      </c>
      <c r="E985">
        <v>404</v>
      </c>
      <c r="F985" t="s">
        <v>303</v>
      </c>
      <c r="G985">
        <v>215</v>
      </c>
      <c r="H985">
        <v>2020</v>
      </c>
      <c r="I985">
        <v>240</v>
      </c>
      <c r="J985" t="s">
        <v>208</v>
      </c>
      <c r="K985">
        <v>4.6708333333333403E-5</v>
      </c>
      <c r="L985">
        <v>1.1209999999999999E-2</v>
      </c>
      <c r="N985" s="44"/>
      <c r="O985" s="44"/>
    </row>
    <row r="986" spans="1:15" x14ac:dyDescent="0.2">
      <c r="A986" t="s">
        <v>85</v>
      </c>
      <c r="B986" t="s">
        <v>205</v>
      </c>
      <c r="C986" t="s">
        <v>125</v>
      </c>
      <c r="D986" t="s">
        <v>304</v>
      </c>
      <c r="E986">
        <v>406</v>
      </c>
      <c r="F986" t="s">
        <v>305</v>
      </c>
      <c r="G986">
        <v>221</v>
      </c>
      <c r="H986">
        <v>2020</v>
      </c>
      <c r="I986" s="67">
        <v>407.24603507802601</v>
      </c>
      <c r="J986" t="s">
        <v>208</v>
      </c>
      <c r="K986" s="67">
        <v>4.38665141181263E-4</v>
      </c>
      <c r="L986">
        <v>0.17864463947301201</v>
      </c>
      <c r="M986" s="68" t="s">
        <v>147</v>
      </c>
      <c r="N986" s="44"/>
      <c r="O986" s="44"/>
    </row>
    <row r="987" spans="1:15" x14ac:dyDescent="0.2">
      <c r="A987" t="s">
        <v>85</v>
      </c>
      <c r="B987" t="s">
        <v>205</v>
      </c>
      <c r="C987" t="s">
        <v>125</v>
      </c>
      <c r="D987" t="s">
        <v>306</v>
      </c>
      <c r="E987">
        <v>407</v>
      </c>
      <c r="F987" t="s">
        <v>307</v>
      </c>
      <c r="G987">
        <v>220</v>
      </c>
      <c r="H987">
        <v>2020</v>
      </c>
      <c r="I987">
        <v>37.136363636363598</v>
      </c>
      <c r="J987" t="s">
        <v>208</v>
      </c>
      <c r="K987">
        <v>5.9121627906976804E-4</v>
      </c>
      <c r="L987">
        <v>2.1955622727272701E-2</v>
      </c>
      <c r="N987" s="44"/>
      <c r="O987" s="44"/>
    </row>
    <row r="988" spans="1:15" x14ac:dyDescent="0.2">
      <c r="A988" t="s">
        <v>85</v>
      </c>
      <c r="B988" t="s">
        <v>205</v>
      </c>
      <c r="C988" t="s">
        <v>125</v>
      </c>
      <c r="D988" t="s">
        <v>308</v>
      </c>
      <c r="E988">
        <v>411</v>
      </c>
      <c r="F988" t="s">
        <v>309</v>
      </c>
      <c r="G988">
        <v>222</v>
      </c>
      <c r="H988">
        <v>2020</v>
      </c>
      <c r="I988" s="67">
        <v>750</v>
      </c>
      <c r="J988" t="s">
        <v>208</v>
      </c>
      <c r="K988" s="67">
        <v>5.1762729667985799E-5</v>
      </c>
      <c r="L988">
        <v>3.8822047250989401E-2</v>
      </c>
      <c r="M988" s="68" t="s">
        <v>147</v>
      </c>
      <c r="N988" s="44"/>
      <c r="O988" s="44"/>
    </row>
    <row r="989" spans="1:15" x14ac:dyDescent="0.2">
      <c r="A989" t="s">
        <v>88</v>
      </c>
      <c r="B989" t="s">
        <v>269</v>
      </c>
      <c r="C989" t="s">
        <v>125</v>
      </c>
      <c r="D989" t="s">
        <v>310</v>
      </c>
      <c r="E989">
        <v>418</v>
      </c>
      <c r="F989" t="s">
        <v>128</v>
      </c>
      <c r="G989">
        <v>21</v>
      </c>
      <c r="H989">
        <v>2020</v>
      </c>
      <c r="I989">
        <v>1</v>
      </c>
      <c r="J989" t="s">
        <v>176</v>
      </c>
      <c r="K989">
        <v>0.31</v>
      </c>
      <c r="L989">
        <v>0.31</v>
      </c>
      <c r="N989" s="44"/>
      <c r="O989" s="44"/>
    </row>
    <row r="990" spans="1:15" x14ac:dyDescent="0.2">
      <c r="A990" t="s">
        <v>85</v>
      </c>
      <c r="B990" t="s">
        <v>311</v>
      </c>
      <c r="C990" t="s">
        <v>125</v>
      </c>
      <c r="D990" t="s">
        <v>312</v>
      </c>
      <c r="E990">
        <v>419</v>
      </c>
      <c r="F990" t="s">
        <v>313</v>
      </c>
      <c r="G990">
        <v>57</v>
      </c>
      <c r="H990">
        <v>2020</v>
      </c>
      <c r="I990">
        <v>400</v>
      </c>
      <c r="J990" t="s">
        <v>208</v>
      </c>
      <c r="K990">
        <v>1.3030000000000001E-5</v>
      </c>
      <c r="L990">
        <v>5.2119999999999996E-3</v>
      </c>
      <c r="N990" s="44"/>
      <c r="O990" s="44"/>
    </row>
    <row r="991" spans="1:15" x14ac:dyDescent="0.2">
      <c r="A991" t="s">
        <v>85</v>
      </c>
      <c r="B991" t="s">
        <v>114</v>
      </c>
      <c r="C991" t="s">
        <v>125</v>
      </c>
      <c r="D991" t="s">
        <v>314</v>
      </c>
      <c r="E991">
        <v>421</v>
      </c>
      <c r="F991" t="s">
        <v>115</v>
      </c>
      <c r="G991">
        <v>172</v>
      </c>
      <c r="H991">
        <v>2020</v>
      </c>
      <c r="I991">
        <v>5.9910292747626697</v>
      </c>
      <c r="J991" t="s">
        <v>133</v>
      </c>
      <c r="K991">
        <v>7.2834645669291303E-3</v>
      </c>
      <c r="L991">
        <v>4.3635449442169003E-2</v>
      </c>
      <c r="N991" s="44"/>
      <c r="O991" s="44"/>
    </row>
    <row r="992" spans="1:15" x14ac:dyDescent="0.2">
      <c r="A992" t="s">
        <v>85</v>
      </c>
      <c r="B992" t="s">
        <v>192</v>
      </c>
      <c r="C992" t="s">
        <v>125</v>
      </c>
      <c r="D992" t="s">
        <v>315</v>
      </c>
      <c r="E992">
        <v>422</v>
      </c>
      <c r="F992" t="s">
        <v>194</v>
      </c>
      <c r="G992">
        <v>174</v>
      </c>
      <c r="H992">
        <v>2020</v>
      </c>
      <c r="I992">
        <v>0</v>
      </c>
      <c r="J992" t="s">
        <v>133</v>
      </c>
      <c r="K992">
        <v>1.1100000000000001</v>
      </c>
      <c r="L992">
        <v>0</v>
      </c>
      <c r="N992" s="44"/>
      <c r="O992" s="44"/>
    </row>
    <row r="993" spans="1:15" x14ac:dyDescent="0.2">
      <c r="A993" t="s">
        <v>85</v>
      </c>
      <c r="B993" t="s">
        <v>205</v>
      </c>
      <c r="C993" t="s">
        <v>125</v>
      </c>
      <c r="D993" t="s">
        <v>316</v>
      </c>
      <c r="E993">
        <v>423</v>
      </c>
      <c r="F993" t="s">
        <v>317</v>
      </c>
      <c r="G993">
        <v>223</v>
      </c>
      <c r="H993">
        <v>2020</v>
      </c>
      <c r="I993" s="67">
        <v>2470.9090000000001</v>
      </c>
      <c r="J993" t="s">
        <v>208</v>
      </c>
      <c r="K993" s="67">
        <v>2.1281628209310501E-5</v>
      </c>
      <c r="L993">
        <v>5.2584966677039199E-2</v>
      </c>
      <c r="M993" s="68" t="s">
        <v>147</v>
      </c>
      <c r="N993" s="44"/>
      <c r="O993" s="44"/>
    </row>
    <row r="994" spans="1:15" x14ac:dyDescent="0.2">
      <c r="A994" t="s">
        <v>85</v>
      </c>
      <c r="B994" t="s">
        <v>205</v>
      </c>
      <c r="C994" t="s">
        <v>125</v>
      </c>
      <c r="D994" t="s">
        <v>318</v>
      </c>
      <c r="E994">
        <v>424</v>
      </c>
      <c r="F994" t="s">
        <v>319</v>
      </c>
      <c r="G994">
        <v>225</v>
      </c>
      <c r="H994">
        <v>2020</v>
      </c>
      <c r="I994">
        <v>1.76076730694491E-2</v>
      </c>
      <c r="J994" t="s">
        <v>208</v>
      </c>
      <c r="K994">
        <v>2.46418852949911E-5</v>
      </c>
      <c r="L994">
        <v>4.3388626008906902E-7</v>
      </c>
      <c r="N994" s="44"/>
      <c r="O994" s="44"/>
    </row>
    <row r="995" spans="1:15" x14ac:dyDescent="0.2">
      <c r="A995" t="s">
        <v>85</v>
      </c>
      <c r="B995" t="s">
        <v>205</v>
      </c>
      <c r="C995" t="s">
        <v>125</v>
      </c>
      <c r="D995" t="s">
        <v>320</v>
      </c>
      <c r="E995">
        <v>425</v>
      </c>
      <c r="F995" t="s">
        <v>321</v>
      </c>
      <c r="G995">
        <v>224</v>
      </c>
      <c r="H995">
        <v>2020</v>
      </c>
      <c r="I995">
        <v>0</v>
      </c>
      <c r="J995" t="s">
        <v>208</v>
      </c>
      <c r="K995">
        <v>3.3E-4</v>
      </c>
      <c r="L995">
        <v>0</v>
      </c>
      <c r="N995" s="44"/>
      <c r="O995" s="44"/>
    </row>
    <row r="996" spans="1:15" x14ac:dyDescent="0.2">
      <c r="A996" t="s">
        <v>85</v>
      </c>
      <c r="B996" t="s">
        <v>273</v>
      </c>
      <c r="C996" t="s">
        <v>125</v>
      </c>
      <c r="D996" t="s">
        <v>322</v>
      </c>
      <c r="E996">
        <v>429</v>
      </c>
      <c r="F996" t="s">
        <v>323</v>
      </c>
      <c r="G996">
        <v>232</v>
      </c>
      <c r="H996">
        <v>2020</v>
      </c>
      <c r="I996">
        <v>229.53391207813101</v>
      </c>
      <c r="J996" t="s">
        <v>208</v>
      </c>
      <c r="K996">
        <v>1.9999999999999999E-7</v>
      </c>
      <c r="L996">
        <v>4.5906782415626202E-5</v>
      </c>
      <c r="N996" s="44"/>
      <c r="O996" s="44"/>
    </row>
    <row r="997" spans="1:15" x14ac:dyDescent="0.2">
      <c r="A997" t="s">
        <v>85</v>
      </c>
      <c r="B997" t="s">
        <v>273</v>
      </c>
      <c r="C997" t="s">
        <v>125</v>
      </c>
      <c r="D997" t="s">
        <v>324</v>
      </c>
      <c r="E997">
        <v>430</v>
      </c>
      <c r="F997" t="s">
        <v>323</v>
      </c>
      <c r="G997">
        <v>232</v>
      </c>
      <c r="H997">
        <v>2020</v>
      </c>
      <c r="I997">
        <v>0</v>
      </c>
      <c r="J997" t="s">
        <v>208</v>
      </c>
      <c r="K997">
        <v>5.6000000000000004E-7</v>
      </c>
      <c r="L997">
        <v>0</v>
      </c>
      <c r="N997" s="44"/>
      <c r="O997" s="44"/>
    </row>
    <row r="998" spans="1:15" x14ac:dyDescent="0.2">
      <c r="A998" t="s">
        <v>85</v>
      </c>
      <c r="B998" t="s">
        <v>273</v>
      </c>
      <c r="C998" t="s">
        <v>125</v>
      </c>
      <c r="D998" t="s">
        <v>325</v>
      </c>
      <c r="E998">
        <v>431</v>
      </c>
      <c r="F998" t="s">
        <v>326</v>
      </c>
      <c r="G998">
        <v>233</v>
      </c>
      <c r="H998">
        <v>2020</v>
      </c>
      <c r="I998">
        <v>313.48366831215998</v>
      </c>
      <c r="J998" t="s">
        <v>208</v>
      </c>
      <c r="K998">
        <v>3.3500000000000002E-7</v>
      </c>
      <c r="L998">
        <v>1.05017028884574E-4</v>
      </c>
      <c r="N998" s="44"/>
      <c r="O998" s="44"/>
    </row>
    <row r="999" spans="1:15" x14ac:dyDescent="0.2">
      <c r="A999" t="s">
        <v>85</v>
      </c>
      <c r="B999" t="s">
        <v>273</v>
      </c>
      <c r="C999" t="s">
        <v>125</v>
      </c>
      <c r="D999" t="s">
        <v>327</v>
      </c>
      <c r="E999">
        <v>432</v>
      </c>
      <c r="F999" t="s">
        <v>326</v>
      </c>
      <c r="G999">
        <v>233</v>
      </c>
      <c r="H999">
        <v>2020</v>
      </c>
      <c r="I999">
        <v>51.707418413365502</v>
      </c>
      <c r="J999" t="s">
        <v>208</v>
      </c>
      <c r="K999">
        <v>2.7000000000000001E-7</v>
      </c>
      <c r="L999">
        <v>1.39610029716087E-5</v>
      </c>
      <c r="N999" s="44"/>
      <c r="O999" s="44"/>
    </row>
    <row r="1000" spans="1:15" x14ac:dyDescent="0.2">
      <c r="A1000" t="s">
        <v>85</v>
      </c>
      <c r="B1000" t="s">
        <v>328</v>
      </c>
      <c r="C1000" t="s">
        <v>125</v>
      </c>
      <c r="D1000" t="s">
        <v>329</v>
      </c>
      <c r="E1000">
        <v>433</v>
      </c>
      <c r="F1000" t="s">
        <v>330</v>
      </c>
      <c r="G1000">
        <v>234</v>
      </c>
      <c r="H1000">
        <v>2020</v>
      </c>
      <c r="I1000">
        <v>3216.5230566162199</v>
      </c>
      <c r="J1000" t="s">
        <v>208</v>
      </c>
      <c r="K1000">
        <v>2.9190144710281301E-4</v>
      </c>
      <c r="L1000">
        <v>0.93890773486583801</v>
      </c>
      <c r="N1000" s="44"/>
      <c r="O1000" s="44"/>
    </row>
    <row r="1001" spans="1:15" x14ac:dyDescent="0.2">
      <c r="A1001" t="s">
        <v>88</v>
      </c>
      <c r="B1001" t="s">
        <v>331</v>
      </c>
      <c r="C1001" t="s">
        <v>125</v>
      </c>
      <c r="D1001" t="s">
        <v>332</v>
      </c>
      <c r="E1001">
        <v>434</v>
      </c>
      <c r="F1001" t="s">
        <v>333</v>
      </c>
      <c r="G1001">
        <v>236</v>
      </c>
      <c r="H1001">
        <v>2020</v>
      </c>
      <c r="I1001">
        <v>106.978921103535</v>
      </c>
      <c r="J1001" t="s">
        <v>208</v>
      </c>
      <c r="K1001">
        <v>1.3931317478845901E-2</v>
      </c>
      <c r="L1001">
        <v>1.4903573134377499</v>
      </c>
      <c r="N1001" s="44"/>
      <c r="O1001" s="44"/>
    </row>
    <row r="1002" spans="1:15" x14ac:dyDescent="0.2">
      <c r="A1002" t="s">
        <v>85</v>
      </c>
      <c r="B1002" t="s">
        <v>114</v>
      </c>
      <c r="C1002" t="s">
        <v>125</v>
      </c>
      <c r="D1002" t="s">
        <v>334</v>
      </c>
      <c r="E1002">
        <v>435</v>
      </c>
      <c r="F1002" t="s">
        <v>118</v>
      </c>
      <c r="G1002">
        <v>68</v>
      </c>
      <c r="H1002">
        <v>2020</v>
      </c>
      <c r="I1002">
        <v>5.9910292747626697</v>
      </c>
      <c r="J1002" t="s">
        <v>133</v>
      </c>
      <c r="K1002">
        <v>0.29499642090193301</v>
      </c>
      <c r="L1002">
        <v>1.7673321935736901</v>
      </c>
      <c r="N1002" s="44"/>
      <c r="O1002" s="44"/>
    </row>
    <row r="1003" spans="1:15" x14ac:dyDescent="0.2">
      <c r="A1003" t="s">
        <v>86</v>
      </c>
      <c r="B1003" t="s">
        <v>249</v>
      </c>
      <c r="C1003" t="s">
        <v>125</v>
      </c>
      <c r="D1003" t="s">
        <v>335</v>
      </c>
      <c r="E1003">
        <v>436</v>
      </c>
      <c r="F1003" t="s">
        <v>244</v>
      </c>
      <c r="G1003">
        <v>48</v>
      </c>
      <c r="H1003">
        <v>2020</v>
      </c>
      <c r="I1003">
        <v>10.331071817391001</v>
      </c>
      <c r="J1003" t="s">
        <v>44</v>
      </c>
      <c r="K1003">
        <v>9.9919999999999995E-2</v>
      </c>
      <c r="L1003">
        <v>1.0322806959937101</v>
      </c>
      <c r="N1003" s="44"/>
      <c r="O1003" s="44"/>
    </row>
    <row r="1004" spans="1:15" x14ac:dyDescent="0.2">
      <c r="A1004" t="s">
        <v>85</v>
      </c>
      <c r="B1004" t="s">
        <v>336</v>
      </c>
      <c r="C1004" t="s">
        <v>125</v>
      </c>
      <c r="D1004" t="s">
        <v>337</v>
      </c>
      <c r="E1004">
        <v>437</v>
      </c>
      <c r="F1004" t="s">
        <v>338</v>
      </c>
      <c r="G1004">
        <v>244</v>
      </c>
      <c r="H1004">
        <v>2020</v>
      </c>
      <c r="I1004">
        <v>1.8321435542228801</v>
      </c>
      <c r="J1004" t="s">
        <v>133</v>
      </c>
      <c r="K1004">
        <v>2.8899999999999999E-2</v>
      </c>
      <c r="L1004">
        <v>5.29489487170412E-2</v>
      </c>
      <c r="N1004" s="44"/>
      <c r="O1004" s="44"/>
    </row>
    <row r="1005" spans="1:15" x14ac:dyDescent="0.2">
      <c r="A1005" t="s">
        <v>85</v>
      </c>
      <c r="B1005" t="s">
        <v>275</v>
      </c>
      <c r="C1005" t="s">
        <v>125</v>
      </c>
      <c r="D1005" t="s">
        <v>339</v>
      </c>
      <c r="E1005">
        <v>438</v>
      </c>
      <c r="F1005" t="s">
        <v>340</v>
      </c>
      <c r="G1005">
        <v>246</v>
      </c>
      <c r="H1005">
        <v>2020</v>
      </c>
      <c r="I1005">
        <v>0.51572853406152697</v>
      </c>
      <c r="J1005" t="s">
        <v>133</v>
      </c>
      <c r="K1005">
        <v>0.56757319557701902</v>
      </c>
      <c r="L1005">
        <v>0.29271369212755199</v>
      </c>
      <c r="N1005" s="44"/>
      <c r="O1005" s="44"/>
    </row>
    <row r="1006" spans="1:15" x14ac:dyDescent="0.2">
      <c r="A1006" t="s">
        <v>88</v>
      </c>
      <c r="B1006" t="s">
        <v>287</v>
      </c>
      <c r="C1006" t="s">
        <v>125</v>
      </c>
      <c r="D1006" t="s">
        <v>341</v>
      </c>
      <c r="E1006">
        <v>440</v>
      </c>
      <c r="F1006" t="s">
        <v>289</v>
      </c>
      <c r="G1006">
        <v>249</v>
      </c>
      <c r="H1006">
        <v>2020</v>
      </c>
      <c r="I1006">
        <v>19.988592336352699</v>
      </c>
      <c r="J1006" t="s">
        <v>208</v>
      </c>
      <c r="K1006">
        <v>8.0000000000000002E-3</v>
      </c>
      <c r="L1006">
        <v>0.15990873869082201</v>
      </c>
      <c r="N1006" s="44"/>
      <c r="O1006" s="44"/>
    </row>
    <row r="1007" spans="1:15" x14ac:dyDescent="0.2">
      <c r="A1007" t="s">
        <v>88</v>
      </c>
      <c r="B1007" t="s">
        <v>287</v>
      </c>
      <c r="C1007" t="s">
        <v>125</v>
      </c>
      <c r="D1007" t="s">
        <v>342</v>
      </c>
      <c r="E1007">
        <v>441</v>
      </c>
      <c r="F1007" t="s">
        <v>289</v>
      </c>
      <c r="G1007">
        <v>249</v>
      </c>
      <c r="H1007">
        <v>2020</v>
      </c>
      <c r="I1007">
        <v>15.7316803768122</v>
      </c>
      <c r="J1007" t="s">
        <v>208</v>
      </c>
      <c r="K1007">
        <v>8.0000000000000002E-3</v>
      </c>
      <c r="L1007">
        <v>0.125853443014498</v>
      </c>
      <c r="N1007" s="44"/>
      <c r="O1007" s="44"/>
    </row>
    <row r="1008" spans="1:15" x14ac:dyDescent="0.2">
      <c r="A1008">
        <v>0</v>
      </c>
      <c r="B1008" t="s">
        <v>254</v>
      </c>
      <c r="C1008" t="s">
        <v>125</v>
      </c>
      <c r="D1008" t="s">
        <v>343</v>
      </c>
      <c r="E1008">
        <v>442</v>
      </c>
      <c r="F1008" t="s">
        <v>344</v>
      </c>
      <c r="G1008">
        <v>250</v>
      </c>
      <c r="H1008">
        <v>2020</v>
      </c>
      <c r="I1008">
        <v>1217.90849673203</v>
      </c>
      <c r="J1008" t="s">
        <v>345</v>
      </c>
      <c r="K1008">
        <v>2.16E-5</v>
      </c>
      <c r="L1008">
        <v>2.6306823529411799E-2</v>
      </c>
      <c r="N1008" s="44"/>
      <c r="O1008" s="44"/>
    </row>
    <row r="1009" spans="1:15" x14ac:dyDescent="0.2">
      <c r="A1009">
        <v>0</v>
      </c>
      <c r="B1009" t="s">
        <v>346</v>
      </c>
      <c r="C1009" t="s">
        <v>125</v>
      </c>
      <c r="D1009" t="s">
        <v>347</v>
      </c>
      <c r="E1009">
        <v>443</v>
      </c>
      <c r="F1009" t="s">
        <v>344</v>
      </c>
      <c r="G1009">
        <v>250</v>
      </c>
      <c r="H1009">
        <v>2020</v>
      </c>
      <c r="I1009">
        <v>698.66666666666697</v>
      </c>
      <c r="J1009" t="s">
        <v>345</v>
      </c>
      <c r="K1009">
        <v>3.2400000000000001E-4</v>
      </c>
      <c r="L1009">
        <v>0.22636800000000001</v>
      </c>
      <c r="N1009" s="44"/>
      <c r="O1009" s="44"/>
    </row>
    <row r="1010" spans="1:15" x14ac:dyDescent="0.2">
      <c r="A1010">
        <v>0</v>
      </c>
      <c r="B1010" t="s">
        <v>254</v>
      </c>
      <c r="C1010" t="s">
        <v>125</v>
      </c>
      <c r="D1010" t="s">
        <v>348</v>
      </c>
      <c r="E1010">
        <v>444</v>
      </c>
      <c r="F1010" t="s">
        <v>289</v>
      </c>
      <c r="G1010">
        <v>249</v>
      </c>
      <c r="H1010">
        <v>2020</v>
      </c>
      <c r="I1010">
        <v>20.320718954248399</v>
      </c>
      <c r="J1010" t="s">
        <v>208</v>
      </c>
      <c r="K1010">
        <v>1.0999999999999999E-2</v>
      </c>
      <c r="L1010">
        <v>0.22352790849673199</v>
      </c>
      <c r="N1010" s="44"/>
      <c r="O1010" s="44"/>
    </row>
    <row r="1011" spans="1:15" x14ac:dyDescent="0.2">
      <c r="A1011" t="s">
        <v>88</v>
      </c>
      <c r="B1011" t="s">
        <v>287</v>
      </c>
      <c r="C1011" t="s">
        <v>125</v>
      </c>
      <c r="D1011" t="s">
        <v>349</v>
      </c>
      <c r="E1011">
        <v>448</v>
      </c>
      <c r="F1011" t="s">
        <v>289</v>
      </c>
      <c r="G1011">
        <v>249</v>
      </c>
      <c r="H1011">
        <v>2020</v>
      </c>
      <c r="I1011">
        <v>0.116364963214603</v>
      </c>
      <c r="J1011" t="s">
        <v>133</v>
      </c>
      <c r="K1011">
        <v>12.052826250198899</v>
      </c>
      <c r="L1011">
        <v>1.4025266832364001</v>
      </c>
      <c r="N1011" s="44"/>
      <c r="O1011" s="44"/>
    </row>
    <row r="1012" spans="1:15" x14ac:dyDescent="0.2">
      <c r="A1012">
        <v>0</v>
      </c>
      <c r="B1012" t="s">
        <v>350</v>
      </c>
      <c r="C1012" t="s">
        <v>125</v>
      </c>
      <c r="D1012" t="s">
        <v>351</v>
      </c>
      <c r="E1012">
        <v>500</v>
      </c>
      <c r="F1012" t="s">
        <v>65</v>
      </c>
      <c r="G1012">
        <v>2</v>
      </c>
      <c r="H1012">
        <v>2020</v>
      </c>
      <c r="I1012">
        <v>17.1592156100177</v>
      </c>
      <c r="J1012" t="s">
        <v>44</v>
      </c>
      <c r="K1012">
        <v>4.5431774093763703E-6</v>
      </c>
      <c r="L1012">
        <v>7.7957360722050794E-5</v>
      </c>
      <c r="N1012" s="44"/>
      <c r="O1012" s="44"/>
    </row>
    <row r="1013" spans="1:15" x14ac:dyDescent="0.2">
      <c r="A1013">
        <v>0</v>
      </c>
      <c r="B1013" t="s">
        <v>350</v>
      </c>
      <c r="C1013" t="s">
        <v>125</v>
      </c>
      <c r="D1013" t="s">
        <v>351</v>
      </c>
      <c r="E1013">
        <v>500</v>
      </c>
      <c r="F1013" t="s">
        <v>67</v>
      </c>
      <c r="G1013">
        <v>3</v>
      </c>
      <c r="H1013">
        <v>2020</v>
      </c>
      <c r="I1013">
        <v>15376.190676484201</v>
      </c>
      <c r="J1013" t="s">
        <v>44</v>
      </c>
      <c r="K1013">
        <v>4.6464282582778496E-6</v>
      </c>
      <c r="L1013">
        <v>7.1444366863884598E-2</v>
      </c>
      <c r="N1013" s="44"/>
      <c r="O1013" s="44"/>
    </row>
    <row r="1014" spans="1:15" x14ac:dyDescent="0.2">
      <c r="A1014">
        <v>0</v>
      </c>
      <c r="B1014" t="s">
        <v>352</v>
      </c>
      <c r="C1014" t="s">
        <v>125</v>
      </c>
      <c r="D1014" t="s">
        <v>353</v>
      </c>
      <c r="E1014">
        <v>501</v>
      </c>
      <c r="F1014" t="s">
        <v>65</v>
      </c>
      <c r="G1014">
        <v>2</v>
      </c>
      <c r="H1014">
        <v>2020</v>
      </c>
      <c r="I1014">
        <v>1.9310912472084201</v>
      </c>
      <c r="J1014" t="s">
        <v>44</v>
      </c>
      <c r="K1014">
        <v>4.5431774093763703E-6</v>
      </c>
      <c r="L1014">
        <v>8.7732901297617295E-6</v>
      </c>
      <c r="N1014" s="44"/>
      <c r="O1014" s="44"/>
    </row>
    <row r="1015" spans="1:15" x14ac:dyDescent="0.2">
      <c r="A1015">
        <v>0</v>
      </c>
      <c r="B1015" t="s">
        <v>352</v>
      </c>
      <c r="C1015" t="s">
        <v>125</v>
      </c>
      <c r="D1015" t="s">
        <v>353</v>
      </c>
      <c r="E1015">
        <v>501</v>
      </c>
      <c r="F1015" t="s">
        <v>67</v>
      </c>
      <c r="G1015">
        <v>3</v>
      </c>
      <c r="H1015">
        <v>2020</v>
      </c>
      <c r="I1015">
        <v>481044.07631593599</v>
      </c>
      <c r="J1015" t="s">
        <v>44</v>
      </c>
      <c r="K1015">
        <v>4.6464282582778496E-6</v>
      </c>
      <c r="L1015">
        <v>2.2351367896715302</v>
      </c>
      <c r="N1015" s="44"/>
      <c r="O1015" s="44"/>
    </row>
    <row r="1016" spans="1:15" x14ac:dyDescent="0.2">
      <c r="A1016" t="s">
        <v>58</v>
      </c>
      <c r="B1016" t="s">
        <v>58</v>
      </c>
      <c r="C1016" t="s">
        <v>125</v>
      </c>
      <c r="D1016" t="s">
        <v>354</v>
      </c>
      <c r="E1016">
        <v>651</v>
      </c>
      <c r="F1016" t="s">
        <v>169</v>
      </c>
      <c r="G1016">
        <v>28</v>
      </c>
      <c r="H1016">
        <v>2020</v>
      </c>
      <c r="I1016">
        <v>195495.729670481</v>
      </c>
      <c r="J1016" t="s">
        <v>44</v>
      </c>
      <c r="K1016">
        <v>6.6973569963102401E-7</v>
      </c>
      <c r="L1016">
        <v>0.13093046928573701</v>
      </c>
      <c r="N1016" s="44"/>
      <c r="O1016" s="44"/>
    </row>
    <row r="1017" spans="1:15" x14ac:dyDescent="0.2">
      <c r="A1017" t="s">
        <v>58</v>
      </c>
      <c r="B1017" t="s">
        <v>58</v>
      </c>
      <c r="C1017" t="s">
        <v>125</v>
      </c>
      <c r="D1017" t="s">
        <v>354</v>
      </c>
      <c r="E1017">
        <v>652</v>
      </c>
      <c r="F1017" t="s">
        <v>188</v>
      </c>
      <c r="G1017">
        <v>12</v>
      </c>
      <c r="H1017">
        <v>2020</v>
      </c>
      <c r="I1017">
        <v>197217.33045366299</v>
      </c>
      <c r="J1017" t="s">
        <v>44</v>
      </c>
      <c r="K1017">
        <v>1.8656890910904899E-6</v>
      </c>
      <c r="L1017">
        <v>0.36794622200138699</v>
      </c>
      <c r="N1017" s="44"/>
      <c r="O1017" s="44"/>
    </row>
    <row r="1018" spans="1:15" x14ac:dyDescent="0.2">
      <c r="A1018" t="s">
        <v>73</v>
      </c>
      <c r="B1018" t="s">
        <v>73</v>
      </c>
      <c r="C1018" t="s">
        <v>125</v>
      </c>
      <c r="D1018" t="s">
        <v>354</v>
      </c>
      <c r="E1018">
        <v>652</v>
      </c>
      <c r="F1018" t="s">
        <v>355</v>
      </c>
      <c r="G1018">
        <v>50</v>
      </c>
      <c r="H1018">
        <v>2020</v>
      </c>
      <c r="I1018">
        <v>193.26113004133799</v>
      </c>
      <c r="J1018" t="s">
        <v>257</v>
      </c>
      <c r="K1018">
        <v>5.6285758807004304E-3</v>
      </c>
      <c r="L1018">
        <v>1.0877849352275799</v>
      </c>
      <c r="N1018" s="44"/>
      <c r="O1018" s="44"/>
    </row>
    <row r="1019" spans="1:15" x14ac:dyDescent="0.2">
      <c r="A1019" t="s">
        <v>73</v>
      </c>
      <c r="B1019" t="s">
        <v>73</v>
      </c>
      <c r="C1019" t="s">
        <v>125</v>
      </c>
      <c r="D1019" t="s">
        <v>354</v>
      </c>
      <c r="E1019">
        <v>652</v>
      </c>
      <c r="F1019" t="s">
        <v>356</v>
      </c>
      <c r="G1019">
        <v>60</v>
      </c>
      <c r="H1019">
        <v>2020</v>
      </c>
      <c r="I1019">
        <v>193.26113004133799</v>
      </c>
      <c r="J1019" t="s">
        <v>257</v>
      </c>
      <c r="K1019">
        <v>6.9249712301000504E-3</v>
      </c>
      <c r="L1019">
        <v>1.33832776543289</v>
      </c>
      <c r="N1019" s="44"/>
      <c r="O1019" s="44"/>
    </row>
    <row r="1020" spans="1:15" x14ac:dyDescent="0.2">
      <c r="A1020" t="s">
        <v>75</v>
      </c>
      <c r="B1020" t="s">
        <v>75</v>
      </c>
      <c r="C1020" t="s">
        <v>125</v>
      </c>
      <c r="D1020" t="s">
        <v>354</v>
      </c>
      <c r="E1020">
        <v>652</v>
      </c>
      <c r="F1020" t="s">
        <v>357</v>
      </c>
      <c r="G1020">
        <v>313</v>
      </c>
      <c r="H1020">
        <v>2020</v>
      </c>
      <c r="I1020">
        <v>193.26113004133799</v>
      </c>
      <c r="J1020" t="s">
        <v>257</v>
      </c>
      <c r="K1020">
        <v>7.6378359155515304E-3</v>
      </c>
      <c r="L1020">
        <v>1.47609680010981</v>
      </c>
      <c r="N1020" s="44"/>
      <c r="O1020" s="44"/>
    </row>
    <row r="1021" spans="1:15" x14ac:dyDescent="0.2">
      <c r="A1021" t="s">
        <v>61</v>
      </c>
      <c r="B1021" t="s">
        <v>61</v>
      </c>
      <c r="C1021" t="s">
        <v>125</v>
      </c>
      <c r="D1021" t="s">
        <v>358</v>
      </c>
      <c r="E1021">
        <v>654</v>
      </c>
      <c r="F1021" t="s">
        <v>169</v>
      </c>
      <c r="G1021">
        <v>28</v>
      </c>
      <c r="H1021">
        <v>2020</v>
      </c>
      <c r="I1021">
        <v>3264.7215733153498</v>
      </c>
      <c r="J1021" t="s">
        <v>44</v>
      </c>
      <c r="K1021">
        <v>7.5098786613358304E-7</v>
      </c>
      <c r="L1021">
        <v>2.4517662878643701E-3</v>
      </c>
      <c r="N1021" s="44"/>
      <c r="O1021" s="44"/>
    </row>
    <row r="1022" spans="1:15" x14ac:dyDescent="0.2">
      <c r="A1022" t="s">
        <v>61</v>
      </c>
      <c r="B1022" t="s">
        <v>61</v>
      </c>
      <c r="C1022" t="s">
        <v>125</v>
      </c>
      <c r="D1022" t="s">
        <v>358</v>
      </c>
      <c r="E1022">
        <v>655</v>
      </c>
      <c r="F1022" t="s">
        <v>188</v>
      </c>
      <c r="G1022">
        <v>12</v>
      </c>
      <c r="H1022">
        <v>2020</v>
      </c>
      <c r="I1022">
        <v>112529.07592078899</v>
      </c>
      <c r="J1022" t="s">
        <v>44</v>
      </c>
      <c r="K1022">
        <v>1.8091017630308499E-6</v>
      </c>
      <c r="L1022">
        <v>0.20357654964053201</v>
      </c>
      <c r="N1022" s="44"/>
      <c r="O1022" s="44"/>
    </row>
    <row r="1023" spans="1:15" x14ac:dyDescent="0.2">
      <c r="A1023" t="s">
        <v>73</v>
      </c>
      <c r="B1023" t="s">
        <v>73</v>
      </c>
      <c r="C1023" t="s">
        <v>125</v>
      </c>
      <c r="D1023" t="s">
        <v>358</v>
      </c>
      <c r="E1023">
        <v>655</v>
      </c>
      <c r="F1023" t="s">
        <v>355</v>
      </c>
      <c r="G1023">
        <v>50</v>
      </c>
      <c r="H1023">
        <v>2020</v>
      </c>
      <c r="I1023">
        <v>39.044459952531597</v>
      </c>
      <c r="J1023" t="s">
        <v>257</v>
      </c>
      <c r="K1023">
        <v>9.0317423370081494E-3</v>
      </c>
      <c r="L1023">
        <v>0.35263950197889898</v>
      </c>
      <c r="N1023" s="44"/>
      <c r="O1023" s="44"/>
    </row>
    <row r="1024" spans="1:15" x14ac:dyDescent="0.2">
      <c r="A1024" t="s">
        <v>73</v>
      </c>
      <c r="B1024" t="s">
        <v>73</v>
      </c>
      <c r="C1024" t="s">
        <v>125</v>
      </c>
      <c r="D1024" t="s">
        <v>358</v>
      </c>
      <c r="E1024">
        <v>655</v>
      </c>
      <c r="F1024" t="s">
        <v>356</v>
      </c>
      <c r="G1024">
        <v>60</v>
      </c>
      <c r="H1024">
        <v>2020</v>
      </c>
      <c r="I1024">
        <v>39.044459952531597</v>
      </c>
      <c r="J1024" t="s">
        <v>257</v>
      </c>
      <c r="K1024">
        <v>1.12514433358623E-2</v>
      </c>
      <c r="L1024">
        <v>0.439306528735254</v>
      </c>
      <c r="N1024" s="44"/>
      <c r="O1024" s="44"/>
    </row>
    <row r="1025" spans="1:15" x14ac:dyDescent="0.2">
      <c r="A1025" t="s">
        <v>75</v>
      </c>
      <c r="B1025" t="s">
        <v>75</v>
      </c>
      <c r="C1025" t="s">
        <v>125</v>
      </c>
      <c r="D1025" t="s">
        <v>358</v>
      </c>
      <c r="E1025">
        <v>655</v>
      </c>
      <c r="F1025" t="s">
        <v>357</v>
      </c>
      <c r="G1025">
        <v>313</v>
      </c>
      <c r="H1025">
        <v>2020</v>
      </c>
      <c r="I1025">
        <v>39.044459952531597</v>
      </c>
      <c r="J1025" t="s">
        <v>257</v>
      </c>
      <c r="K1025">
        <v>7.8564216571052094E-3</v>
      </c>
      <c r="L1025">
        <v>0.306749740761046</v>
      </c>
      <c r="N1025" s="44"/>
      <c r="O1025" s="44"/>
    </row>
    <row r="1026" spans="1:15" x14ac:dyDescent="0.2">
      <c r="A1026" t="s">
        <v>66</v>
      </c>
      <c r="B1026" t="s">
        <v>66</v>
      </c>
      <c r="C1026" t="s">
        <v>125</v>
      </c>
      <c r="D1026" t="s">
        <v>359</v>
      </c>
      <c r="E1026">
        <v>656</v>
      </c>
      <c r="F1026" t="s">
        <v>188</v>
      </c>
      <c r="G1026">
        <v>12</v>
      </c>
      <c r="H1026">
        <v>2020</v>
      </c>
      <c r="I1026">
        <v>10539.547662195901</v>
      </c>
      <c r="J1026" t="s">
        <v>44</v>
      </c>
      <c r="K1026">
        <v>2.1336389698966699E-6</v>
      </c>
      <c r="L1026">
        <v>2.2487589617144501E-2</v>
      </c>
      <c r="N1026" s="44"/>
      <c r="O1026" s="44"/>
    </row>
    <row r="1027" spans="1:15" x14ac:dyDescent="0.2">
      <c r="A1027" t="s">
        <v>73</v>
      </c>
      <c r="B1027" t="s">
        <v>73</v>
      </c>
      <c r="C1027" t="s">
        <v>125</v>
      </c>
      <c r="D1027" t="s">
        <v>359</v>
      </c>
      <c r="E1027">
        <v>656</v>
      </c>
      <c r="F1027" t="s">
        <v>355</v>
      </c>
      <c r="G1027">
        <v>50</v>
      </c>
      <c r="H1027">
        <v>2020</v>
      </c>
      <c r="I1027">
        <v>1.2087991363184201</v>
      </c>
      <c r="J1027" t="s">
        <v>257</v>
      </c>
      <c r="K1027">
        <v>2.59837440350193E-2</v>
      </c>
      <c r="L1027">
        <v>3.1409127347850202E-2</v>
      </c>
      <c r="N1027" s="44"/>
      <c r="O1027" s="44"/>
    </row>
    <row r="1028" spans="1:15" x14ac:dyDescent="0.2">
      <c r="A1028" t="s">
        <v>73</v>
      </c>
      <c r="B1028" t="s">
        <v>73</v>
      </c>
      <c r="C1028" t="s">
        <v>125</v>
      </c>
      <c r="D1028" t="s">
        <v>359</v>
      </c>
      <c r="E1028">
        <v>656</v>
      </c>
      <c r="F1028" t="s">
        <v>356</v>
      </c>
      <c r="G1028">
        <v>60</v>
      </c>
      <c r="H1028">
        <v>2020</v>
      </c>
      <c r="I1028">
        <v>1.2087991363184201</v>
      </c>
      <c r="J1028" t="s">
        <v>257</v>
      </c>
      <c r="K1028">
        <v>1.6645831834287E-2</v>
      </c>
      <c r="L1028">
        <v>2.0121467144587801E-2</v>
      </c>
      <c r="N1028" s="44"/>
      <c r="O1028" s="44"/>
    </row>
    <row r="1029" spans="1:15" x14ac:dyDescent="0.2">
      <c r="A1029" t="s">
        <v>75</v>
      </c>
      <c r="B1029" t="s">
        <v>75</v>
      </c>
      <c r="C1029" t="s">
        <v>125</v>
      </c>
      <c r="D1029" t="s">
        <v>359</v>
      </c>
      <c r="E1029">
        <v>656</v>
      </c>
      <c r="F1029" t="s">
        <v>357</v>
      </c>
      <c r="G1029">
        <v>313</v>
      </c>
      <c r="H1029">
        <v>2020</v>
      </c>
      <c r="I1029">
        <v>1.2087991363184201</v>
      </c>
      <c r="J1029" t="s">
        <v>257</v>
      </c>
      <c r="K1029">
        <v>3.63770501908681E-2</v>
      </c>
      <c r="L1029">
        <v>4.3972546852533198E-2</v>
      </c>
      <c r="N1029" s="44"/>
      <c r="O1029" s="44"/>
    </row>
    <row r="1030" spans="1:15" x14ac:dyDescent="0.2">
      <c r="A1030" t="s">
        <v>66</v>
      </c>
      <c r="B1030" t="s">
        <v>66</v>
      </c>
      <c r="C1030" t="s">
        <v>125</v>
      </c>
      <c r="D1030" t="s">
        <v>360</v>
      </c>
      <c r="E1030">
        <v>657</v>
      </c>
      <c r="F1030" t="s">
        <v>188</v>
      </c>
      <c r="G1030">
        <v>12</v>
      </c>
      <c r="H1030">
        <v>2020</v>
      </c>
      <c r="I1030">
        <v>63700.383116830497</v>
      </c>
      <c r="J1030" t="s">
        <v>44</v>
      </c>
      <c r="K1030">
        <v>7.1615625652008898E-7</v>
      </c>
      <c r="L1030">
        <v>4.5619427911844798E-2</v>
      </c>
      <c r="N1030" s="44"/>
      <c r="O1030" s="44"/>
    </row>
    <row r="1031" spans="1:15" x14ac:dyDescent="0.2">
      <c r="A1031" t="s">
        <v>73</v>
      </c>
      <c r="B1031" t="s">
        <v>73</v>
      </c>
      <c r="C1031" t="s">
        <v>125</v>
      </c>
      <c r="D1031" t="s">
        <v>360</v>
      </c>
      <c r="E1031">
        <v>657</v>
      </c>
      <c r="F1031" t="s">
        <v>355</v>
      </c>
      <c r="G1031">
        <v>50</v>
      </c>
      <c r="H1031">
        <v>2020</v>
      </c>
      <c r="I1031">
        <v>5.8337245806141196</v>
      </c>
      <c r="J1031" t="s">
        <v>257</v>
      </c>
      <c r="K1031">
        <v>2.7221666884004399E-2</v>
      </c>
      <c r="L1031">
        <v>0.158803707226506</v>
      </c>
      <c r="N1031" s="44"/>
      <c r="O1031" s="44"/>
    </row>
    <row r="1032" spans="1:15" x14ac:dyDescent="0.2">
      <c r="A1032" t="s">
        <v>73</v>
      </c>
      <c r="B1032" t="s">
        <v>73</v>
      </c>
      <c r="C1032" t="s">
        <v>125</v>
      </c>
      <c r="D1032" t="s">
        <v>360</v>
      </c>
      <c r="E1032">
        <v>657</v>
      </c>
      <c r="F1032" t="s">
        <v>356</v>
      </c>
      <c r="G1032">
        <v>60</v>
      </c>
      <c r="H1032">
        <v>2020</v>
      </c>
      <c r="I1032">
        <v>5.8337245806141196</v>
      </c>
      <c r="J1032" t="s">
        <v>257</v>
      </c>
      <c r="K1032">
        <v>3.83507484033076E-2</v>
      </c>
      <c r="L1032">
        <v>0.22372770364532299</v>
      </c>
      <c r="N1032" s="44"/>
      <c r="O1032" s="44"/>
    </row>
    <row r="1033" spans="1:15" x14ac:dyDescent="0.2">
      <c r="A1033" t="s">
        <v>75</v>
      </c>
      <c r="B1033" t="s">
        <v>75</v>
      </c>
      <c r="C1033" t="s">
        <v>125</v>
      </c>
      <c r="D1033" t="s">
        <v>360</v>
      </c>
      <c r="E1033">
        <v>657</v>
      </c>
      <c r="F1033" t="s">
        <v>357</v>
      </c>
      <c r="G1033">
        <v>313</v>
      </c>
      <c r="H1033">
        <v>2020</v>
      </c>
      <c r="I1033">
        <v>5.8337245806141196</v>
      </c>
      <c r="J1033" t="s">
        <v>257</v>
      </c>
      <c r="K1033">
        <v>3.8110133057958601E-2</v>
      </c>
      <c r="L1033">
        <v>0.22232401999068799</v>
      </c>
      <c r="N1033" s="44"/>
      <c r="O1033" s="44"/>
    </row>
    <row r="1034" spans="1:15" x14ac:dyDescent="0.2">
      <c r="A1034" t="s">
        <v>66</v>
      </c>
      <c r="B1034" t="s">
        <v>66</v>
      </c>
      <c r="C1034" t="s">
        <v>125</v>
      </c>
      <c r="D1034" t="s">
        <v>361</v>
      </c>
      <c r="E1034">
        <v>658</v>
      </c>
      <c r="F1034" t="s">
        <v>188</v>
      </c>
      <c r="G1034">
        <v>12</v>
      </c>
      <c r="H1034">
        <v>2020</v>
      </c>
      <c r="I1034">
        <v>47564.829374020897</v>
      </c>
      <c r="J1034" t="s">
        <v>44</v>
      </c>
      <c r="K1034">
        <v>1.37212720743017E-6</v>
      </c>
      <c r="L1034">
        <v>6.5264996500867797E-2</v>
      </c>
      <c r="N1034" s="44"/>
      <c r="O1034" s="44"/>
    </row>
    <row r="1035" spans="1:15" x14ac:dyDescent="0.2">
      <c r="A1035" t="s">
        <v>73</v>
      </c>
      <c r="B1035" t="s">
        <v>73</v>
      </c>
      <c r="C1035" t="s">
        <v>125</v>
      </c>
      <c r="D1035" t="s">
        <v>361</v>
      </c>
      <c r="E1035">
        <v>658</v>
      </c>
      <c r="F1035" t="s">
        <v>355</v>
      </c>
      <c r="G1035">
        <v>50</v>
      </c>
      <c r="H1035">
        <v>2020</v>
      </c>
      <c r="I1035">
        <v>6.1517337523006503</v>
      </c>
      <c r="J1035" t="s">
        <v>257</v>
      </c>
      <c r="K1035">
        <v>2.7046439772182601E-2</v>
      </c>
      <c r="L1035">
        <v>0.16638249642610201</v>
      </c>
      <c r="N1035" s="44"/>
      <c r="O1035" s="44"/>
    </row>
    <row r="1036" spans="1:15" x14ac:dyDescent="0.2">
      <c r="A1036" t="s">
        <v>73</v>
      </c>
      <c r="B1036" t="s">
        <v>73</v>
      </c>
      <c r="C1036" t="s">
        <v>125</v>
      </c>
      <c r="D1036" t="s">
        <v>361</v>
      </c>
      <c r="E1036">
        <v>658</v>
      </c>
      <c r="F1036" t="s">
        <v>356</v>
      </c>
      <c r="G1036">
        <v>60</v>
      </c>
      <c r="H1036">
        <v>2020</v>
      </c>
      <c r="I1036">
        <v>6.1517337523006503</v>
      </c>
      <c r="J1036" t="s">
        <v>257</v>
      </c>
      <c r="K1036">
        <v>1.7326621119618298E-2</v>
      </c>
      <c r="L1036">
        <v>0.106588759954881</v>
      </c>
      <c r="N1036" s="44"/>
      <c r="O1036" s="44"/>
    </row>
    <row r="1037" spans="1:15" x14ac:dyDescent="0.2">
      <c r="A1037" t="s">
        <v>75</v>
      </c>
      <c r="B1037" t="s">
        <v>75</v>
      </c>
      <c r="C1037" t="s">
        <v>125</v>
      </c>
      <c r="D1037" t="s">
        <v>361</v>
      </c>
      <c r="E1037">
        <v>658</v>
      </c>
      <c r="F1037" t="s">
        <v>357</v>
      </c>
      <c r="G1037">
        <v>313</v>
      </c>
      <c r="H1037">
        <v>2020</v>
      </c>
      <c r="I1037">
        <v>6.1517337523006503</v>
      </c>
      <c r="J1037" t="s">
        <v>257</v>
      </c>
      <c r="K1037">
        <v>3.7864816392548302E-2</v>
      </c>
      <c r="L1037">
        <v>0.232934269026706</v>
      </c>
      <c r="N1037" s="44"/>
      <c r="O1037" s="44"/>
    </row>
    <row r="1038" spans="1:15" x14ac:dyDescent="0.2">
      <c r="A1038" t="s">
        <v>68</v>
      </c>
      <c r="B1038" t="s">
        <v>68</v>
      </c>
      <c r="C1038" t="s">
        <v>125</v>
      </c>
      <c r="D1038" t="s">
        <v>362</v>
      </c>
      <c r="E1038">
        <v>660</v>
      </c>
      <c r="F1038" t="s">
        <v>169</v>
      </c>
      <c r="G1038">
        <v>28</v>
      </c>
      <c r="H1038">
        <v>2020</v>
      </c>
      <c r="I1038">
        <v>0</v>
      </c>
      <c r="J1038" t="s">
        <v>44</v>
      </c>
      <c r="K1038">
        <v>0</v>
      </c>
      <c r="L1038">
        <v>0</v>
      </c>
      <c r="N1038" s="44"/>
      <c r="O1038" s="44"/>
    </row>
    <row r="1039" spans="1:15" x14ac:dyDescent="0.2">
      <c r="A1039" t="s">
        <v>73</v>
      </c>
      <c r="B1039" t="s">
        <v>73</v>
      </c>
      <c r="C1039" t="s">
        <v>125</v>
      </c>
      <c r="D1039" t="s">
        <v>362</v>
      </c>
      <c r="E1039">
        <v>660</v>
      </c>
      <c r="F1039" t="s">
        <v>355</v>
      </c>
      <c r="G1039">
        <v>50</v>
      </c>
      <c r="H1039">
        <v>2020</v>
      </c>
      <c r="I1039">
        <v>0</v>
      </c>
      <c r="J1039" t="s">
        <v>257</v>
      </c>
      <c r="K1039">
        <v>0</v>
      </c>
      <c r="L1039">
        <v>0</v>
      </c>
      <c r="N1039" s="44"/>
      <c r="O1039" s="44"/>
    </row>
    <row r="1040" spans="1:15" x14ac:dyDescent="0.2">
      <c r="A1040" t="s">
        <v>73</v>
      </c>
      <c r="B1040" t="s">
        <v>73</v>
      </c>
      <c r="C1040" t="s">
        <v>125</v>
      </c>
      <c r="D1040" t="s">
        <v>362</v>
      </c>
      <c r="E1040">
        <v>660</v>
      </c>
      <c r="F1040" t="s">
        <v>356</v>
      </c>
      <c r="G1040">
        <v>60</v>
      </c>
      <c r="H1040">
        <v>2020</v>
      </c>
      <c r="I1040">
        <v>0</v>
      </c>
      <c r="J1040" t="s">
        <v>257</v>
      </c>
      <c r="K1040">
        <v>0</v>
      </c>
      <c r="L1040">
        <v>0</v>
      </c>
      <c r="N1040" s="44"/>
      <c r="O1040" s="44"/>
    </row>
    <row r="1041" spans="1:15" x14ac:dyDescent="0.2">
      <c r="A1041" t="s">
        <v>75</v>
      </c>
      <c r="B1041" t="s">
        <v>75</v>
      </c>
      <c r="C1041" t="s">
        <v>125</v>
      </c>
      <c r="D1041" t="s">
        <v>362</v>
      </c>
      <c r="E1041">
        <v>660</v>
      </c>
      <c r="F1041" t="s">
        <v>357</v>
      </c>
      <c r="G1041">
        <v>313</v>
      </c>
      <c r="H1041">
        <v>2020</v>
      </c>
      <c r="I1041">
        <v>0</v>
      </c>
      <c r="J1041" t="s">
        <v>257</v>
      </c>
      <c r="K1041">
        <v>0</v>
      </c>
      <c r="L1041">
        <v>0</v>
      </c>
      <c r="N1041" s="44"/>
      <c r="O1041" s="44"/>
    </row>
    <row r="1042" spans="1:15" x14ac:dyDescent="0.2">
      <c r="A1042" t="s">
        <v>68</v>
      </c>
      <c r="B1042" t="s">
        <v>68</v>
      </c>
      <c r="C1042" t="s">
        <v>125</v>
      </c>
      <c r="D1042" t="s">
        <v>363</v>
      </c>
      <c r="E1042">
        <v>661</v>
      </c>
      <c r="F1042" t="s">
        <v>169</v>
      </c>
      <c r="G1042">
        <v>28</v>
      </c>
      <c r="H1042">
        <v>2020</v>
      </c>
      <c r="I1042">
        <v>2925.2059698071998</v>
      </c>
      <c r="J1042" t="s">
        <v>44</v>
      </c>
      <c r="K1042">
        <v>4.07419452637697E-6</v>
      </c>
      <c r="L1042">
        <v>1.19178581507137E-2</v>
      </c>
      <c r="N1042" s="44"/>
      <c r="O1042" s="44"/>
    </row>
    <row r="1043" spans="1:15" x14ac:dyDescent="0.2">
      <c r="A1043" t="s">
        <v>73</v>
      </c>
      <c r="B1043" t="s">
        <v>73</v>
      </c>
      <c r="C1043" t="s">
        <v>125</v>
      </c>
      <c r="D1043" t="s">
        <v>363</v>
      </c>
      <c r="E1043">
        <v>661</v>
      </c>
      <c r="F1043" t="s">
        <v>355</v>
      </c>
      <c r="G1043">
        <v>50</v>
      </c>
      <c r="H1043">
        <v>2020</v>
      </c>
      <c r="I1043">
        <v>1.9492291217583999</v>
      </c>
      <c r="J1043" t="s">
        <v>257</v>
      </c>
      <c r="K1043">
        <v>2.8244584404059098E-3</v>
      </c>
      <c r="L1043">
        <v>5.5055166452355102E-3</v>
      </c>
      <c r="N1043" s="44"/>
      <c r="O1043" s="44"/>
    </row>
    <row r="1044" spans="1:15" x14ac:dyDescent="0.2">
      <c r="A1044" t="s">
        <v>73</v>
      </c>
      <c r="B1044" t="s">
        <v>73</v>
      </c>
      <c r="C1044" t="s">
        <v>125</v>
      </c>
      <c r="D1044" t="s">
        <v>363</v>
      </c>
      <c r="E1044">
        <v>661</v>
      </c>
      <c r="F1044" t="s">
        <v>356</v>
      </c>
      <c r="G1044">
        <v>60</v>
      </c>
      <c r="H1044">
        <v>2020</v>
      </c>
      <c r="I1044">
        <v>1.9492291217583999</v>
      </c>
      <c r="J1044" t="s">
        <v>257</v>
      </c>
      <c r="K1044">
        <v>2.9879582054077002E-3</v>
      </c>
      <c r="L1044">
        <v>5.8242151485776604E-3</v>
      </c>
      <c r="N1044" s="44"/>
      <c r="O1044" s="44"/>
    </row>
    <row r="1045" spans="1:15" x14ac:dyDescent="0.2">
      <c r="A1045" t="s">
        <v>75</v>
      </c>
      <c r="B1045" t="s">
        <v>75</v>
      </c>
      <c r="C1045" t="s">
        <v>125</v>
      </c>
      <c r="D1045" t="s">
        <v>363</v>
      </c>
      <c r="E1045">
        <v>661</v>
      </c>
      <c r="F1045" t="s">
        <v>357</v>
      </c>
      <c r="G1045">
        <v>313</v>
      </c>
      <c r="H1045">
        <v>2020</v>
      </c>
      <c r="I1045">
        <v>1.9492291217583999</v>
      </c>
      <c r="J1045" t="s">
        <v>257</v>
      </c>
      <c r="K1045">
        <v>3.0656205937835399E-3</v>
      </c>
      <c r="L1045">
        <v>5.9755969376651501E-3</v>
      </c>
      <c r="N1045" s="44"/>
      <c r="O1045" s="44"/>
    </row>
    <row r="1046" spans="1:15" x14ac:dyDescent="0.2">
      <c r="A1046" t="s">
        <v>58</v>
      </c>
      <c r="B1046" t="s">
        <v>58</v>
      </c>
      <c r="C1046" t="s">
        <v>125</v>
      </c>
      <c r="D1046" t="s">
        <v>364</v>
      </c>
      <c r="E1046">
        <v>663</v>
      </c>
      <c r="F1046" t="s">
        <v>169</v>
      </c>
      <c r="G1046">
        <v>28</v>
      </c>
      <c r="H1046">
        <v>2020</v>
      </c>
      <c r="I1046">
        <v>211806.372077262</v>
      </c>
      <c r="J1046" t="s">
        <v>44</v>
      </c>
      <c r="K1046">
        <v>6.3866781587777098E-7</v>
      </c>
      <c r="L1046">
        <v>0.135273913043579</v>
      </c>
      <c r="N1046" s="44"/>
      <c r="O1046" s="44"/>
    </row>
    <row r="1047" spans="1:15" x14ac:dyDescent="0.2">
      <c r="A1047" t="s">
        <v>58</v>
      </c>
      <c r="B1047" t="s">
        <v>58</v>
      </c>
      <c r="C1047" t="s">
        <v>125</v>
      </c>
      <c r="D1047" t="s">
        <v>364</v>
      </c>
      <c r="E1047">
        <v>664</v>
      </c>
      <c r="F1047" t="s">
        <v>188</v>
      </c>
      <c r="G1047">
        <v>12</v>
      </c>
      <c r="H1047">
        <v>2020</v>
      </c>
      <c r="I1047">
        <v>161245.094866878</v>
      </c>
      <c r="J1047" t="s">
        <v>44</v>
      </c>
      <c r="K1047">
        <v>2.31278011386551E-6</v>
      </c>
      <c r="L1047">
        <v>0.37292444886647302</v>
      </c>
      <c r="N1047" s="44"/>
      <c r="O1047" s="44"/>
    </row>
    <row r="1048" spans="1:15" x14ac:dyDescent="0.2">
      <c r="A1048" t="s">
        <v>73</v>
      </c>
      <c r="B1048" t="s">
        <v>73</v>
      </c>
      <c r="C1048" t="s">
        <v>125</v>
      </c>
      <c r="D1048" t="s">
        <v>364</v>
      </c>
      <c r="E1048">
        <v>664</v>
      </c>
      <c r="F1048" t="s">
        <v>355</v>
      </c>
      <c r="G1048">
        <v>50</v>
      </c>
      <c r="H1048">
        <v>2020</v>
      </c>
      <c r="I1048">
        <v>153.80182431653901</v>
      </c>
      <c r="J1048" t="s">
        <v>257</v>
      </c>
      <c r="K1048">
        <v>1.18445948613808E-2</v>
      </c>
      <c r="L1048">
        <v>1.8217202979706699</v>
      </c>
      <c r="N1048" s="44"/>
      <c r="O1048" s="44"/>
    </row>
    <row r="1049" spans="1:15" x14ac:dyDescent="0.2">
      <c r="A1049" t="s">
        <v>73</v>
      </c>
      <c r="B1049" t="s">
        <v>73</v>
      </c>
      <c r="C1049" t="s">
        <v>125</v>
      </c>
      <c r="D1049" t="s">
        <v>364</v>
      </c>
      <c r="E1049">
        <v>664</v>
      </c>
      <c r="F1049" t="s">
        <v>356</v>
      </c>
      <c r="G1049">
        <v>60</v>
      </c>
      <c r="H1049">
        <v>2020</v>
      </c>
      <c r="I1049">
        <v>153.80182431653901</v>
      </c>
      <c r="J1049" t="s">
        <v>257</v>
      </c>
      <c r="K1049">
        <v>8.8629090241978507E-3</v>
      </c>
      <c r="L1049">
        <v>1.36313157667315</v>
      </c>
      <c r="N1049" s="44"/>
      <c r="O1049" s="44"/>
    </row>
    <row r="1050" spans="1:15" x14ac:dyDescent="0.2">
      <c r="A1050" t="s">
        <v>75</v>
      </c>
      <c r="B1050" t="s">
        <v>75</v>
      </c>
      <c r="C1050" t="s">
        <v>125</v>
      </c>
      <c r="D1050" t="s">
        <v>364</v>
      </c>
      <c r="E1050">
        <v>664</v>
      </c>
      <c r="F1050" t="s">
        <v>357</v>
      </c>
      <c r="G1050">
        <v>313</v>
      </c>
      <c r="H1050">
        <v>2020</v>
      </c>
      <c r="I1050">
        <v>153.80182431653901</v>
      </c>
      <c r="J1050" t="s">
        <v>257</v>
      </c>
      <c r="K1050">
        <v>7.6063414213850596E-3</v>
      </c>
      <c r="L1050">
        <v>1.1698691869834801</v>
      </c>
      <c r="N1050" s="44"/>
      <c r="O1050" s="44"/>
    </row>
    <row r="1051" spans="1:15" x14ac:dyDescent="0.2">
      <c r="A1051" t="s">
        <v>61</v>
      </c>
      <c r="B1051" t="s">
        <v>61</v>
      </c>
      <c r="C1051" t="s">
        <v>125</v>
      </c>
      <c r="D1051" t="s">
        <v>365</v>
      </c>
      <c r="E1051">
        <v>666</v>
      </c>
      <c r="F1051" t="s">
        <v>169</v>
      </c>
      <c r="G1051">
        <v>28</v>
      </c>
      <c r="H1051">
        <v>2020</v>
      </c>
      <c r="I1051">
        <v>3149.3090646376399</v>
      </c>
      <c r="J1051" t="s">
        <v>44</v>
      </c>
      <c r="K1051">
        <v>3.6557514006213698E-7</v>
      </c>
      <c r="L1051">
        <v>1.15130910240386E-3</v>
      </c>
      <c r="N1051" s="44"/>
      <c r="O1051" s="44"/>
    </row>
    <row r="1052" spans="1:15" x14ac:dyDescent="0.2">
      <c r="A1052" t="s">
        <v>61</v>
      </c>
      <c r="B1052" t="s">
        <v>61</v>
      </c>
      <c r="C1052" t="s">
        <v>125</v>
      </c>
      <c r="D1052" t="s">
        <v>365</v>
      </c>
      <c r="E1052">
        <v>667</v>
      </c>
      <c r="F1052" t="s">
        <v>188</v>
      </c>
      <c r="G1052">
        <v>12</v>
      </c>
      <c r="H1052">
        <v>2020</v>
      </c>
      <c r="I1052">
        <v>84700.733912325493</v>
      </c>
      <c r="J1052" t="s">
        <v>44</v>
      </c>
      <c r="K1052">
        <v>1.7715589660031801E-6</v>
      </c>
      <c r="L1052">
        <v>0.15005234458943001</v>
      </c>
      <c r="N1052" s="44"/>
      <c r="O1052" s="44"/>
    </row>
    <row r="1053" spans="1:15" x14ac:dyDescent="0.2">
      <c r="A1053" t="s">
        <v>73</v>
      </c>
      <c r="B1053" t="s">
        <v>73</v>
      </c>
      <c r="C1053" t="s">
        <v>125</v>
      </c>
      <c r="D1053" t="s">
        <v>365</v>
      </c>
      <c r="E1053">
        <v>667</v>
      </c>
      <c r="F1053" t="s">
        <v>355</v>
      </c>
      <c r="G1053">
        <v>50</v>
      </c>
      <c r="H1053">
        <v>2020</v>
      </c>
      <c r="I1053">
        <v>27.236323162935999</v>
      </c>
      <c r="J1053" t="s">
        <v>257</v>
      </c>
      <c r="K1053">
        <v>1.9098767566350101E-2</v>
      </c>
      <c r="L1053">
        <v>0.52018020545091204</v>
      </c>
      <c r="N1053" s="44"/>
      <c r="O1053" s="44"/>
    </row>
    <row r="1054" spans="1:15" x14ac:dyDescent="0.2">
      <c r="A1054" t="s">
        <v>73</v>
      </c>
      <c r="B1054" t="s">
        <v>73</v>
      </c>
      <c r="C1054" t="s">
        <v>125</v>
      </c>
      <c r="D1054" t="s">
        <v>365</v>
      </c>
      <c r="E1054">
        <v>667</v>
      </c>
      <c r="F1054" t="s">
        <v>356</v>
      </c>
      <c r="G1054">
        <v>60</v>
      </c>
      <c r="H1054">
        <v>2020</v>
      </c>
      <c r="I1054">
        <v>27.236323162935999</v>
      </c>
      <c r="J1054" t="s">
        <v>257</v>
      </c>
      <c r="K1054">
        <v>1.44684774109865E-2</v>
      </c>
      <c r="L1054">
        <v>0.39406812644126799</v>
      </c>
      <c r="N1054" s="44"/>
      <c r="O1054" s="44"/>
    </row>
    <row r="1055" spans="1:15" x14ac:dyDescent="0.2">
      <c r="A1055" t="s">
        <v>75</v>
      </c>
      <c r="B1055" t="s">
        <v>75</v>
      </c>
      <c r="C1055" t="s">
        <v>125</v>
      </c>
      <c r="D1055" t="s">
        <v>365</v>
      </c>
      <c r="E1055">
        <v>667</v>
      </c>
      <c r="F1055" t="s">
        <v>357</v>
      </c>
      <c r="G1055">
        <v>313</v>
      </c>
      <c r="H1055">
        <v>2020</v>
      </c>
      <c r="I1055">
        <v>27.236323162935999</v>
      </c>
      <c r="J1055" t="s">
        <v>257</v>
      </c>
      <c r="K1055">
        <v>7.8621634967685101E-3</v>
      </c>
      <c r="L1055">
        <v>0.21413642575782599</v>
      </c>
      <c r="N1055" s="44"/>
      <c r="O1055" s="44"/>
    </row>
    <row r="1056" spans="1:15" x14ac:dyDescent="0.2">
      <c r="A1056" t="s">
        <v>66</v>
      </c>
      <c r="B1056" t="s">
        <v>66</v>
      </c>
      <c r="C1056" t="s">
        <v>125</v>
      </c>
      <c r="D1056" t="s">
        <v>366</v>
      </c>
      <c r="E1056">
        <v>668</v>
      </c>
      <c r="F1056" t="s">
        <v>188</v>
      </c>
      <c r="G1056">
        <v>12</v>
      </c>
      <c r="H1056">
        <v>2020</v>
      </c>
      <c r="I1056">
        <v>28648.1271267255</v>
      </c>
      <c r="J1056" t="s">
        <v>44</v>
      </c>
      <c r="K1056">
        <v>1.86343280043171E-6</v>
      </c>
      <c r="L1056">
        <v>5.3383859758877703E-2</v>
      </c>
      <c r="N1056" s="44"/>
      <c r="O1056" s="44"/>
    </row>
    <row r="1057" spans="1:15" x14ac:dyDescent="0.2">
      <c r="A1057" t="s">
        <v>73</v>
      </c>
      <c r="B1057" t="s">
        <v>73</v>
      </c>
      <c r="C1057" t="s">
        <v>125</v>
      </c>
      <c r="D1057" t="s">
        <v>366</v>
      </c>
      <c r="E1057">
        <v>668</v>
      </c>
      <c r="F1057" t="s">
        <v>355</v>
      </c>
      <c r="G1057">
        <v>50</v>
      </c>
      <c r="H1057">
        <v>2020</v>
      </c>
      <c r="I1057">
        <v>2.2203729430501902</v>
      </c>
      <c r="J1057" t="s">
        <v>257</v>
      </c>
      <c r="K1057">
        <v>5.1636618631185197E-2</v>
      </c>
      <c r="L1057">
        <v>0.114652550879285</v>
      </c>
      <c r="N1057" s="44"/>
      <c r="O1057" s="44"/>
    </row>
    <row r="1058" spans="1:15" x14ac:dyDescent="0.2">
      <c r="A1058" t="s">
        <v>73</v>
      </c>
      <c r="B1058" t="s">
        <v>73</v>
      </c>
      <c r="C1058" t="s">
        <v>125</v>
      </c>
      <c r="D1058" t="s">
        <v>366</v>
      </c>
      <c r="E1058">
        <v>668</v>
      </c>
      <c r="F1058" t="s">
        <v>356</v>
      </c>
      <c r="G1058">
        <v>60</v>
      </c>
      <c r="H1058">
        <v>2020</v>
      </c>
      <c r="I1058">
        <v>2.2203729430501902</v>
      </c>
      <c r="J1058" t="s">
        <v>257</v>
      </c>
      <c r="K1058">
        <v>2.04024137225059E-2</v>
      </c>
      <c r="L1058">
        <v>4.5300967402367998E-2</v>
      </c>
      <c r="N1058" s="44"/>
      <c r="O1058" s="44"/>
    </row>
    <row r="1059" spans="1:15" x14ac:dyDescent="0.2">
      <c r="A1059" t="s">
        <v>75</v>
      </c>
      <c r="B1059" t="s">
        <v>75</v>
      </c>
      <c r="C1059" t="s">
        <v>125</v>
      </c>
      <c r="D1059" t="s">
        <v>366</v>
      </c>
      <c r="E1059">
        <v>668</v>
      </c>
      <c r="F1059" t="s">
        <v>357</v>
      </c>
      <c r="G1059">
        <v>313</v>
      </c>
      <c r="H1059">
        <v>2020</v>
      </c>
      <c r="I1059">
        <v>2.2203729430501902</v>
      </c>
      <c r="J1059" t="s">
        <v>257</v>
      </c>
      <c r="K1059">
        <v>3.6611465770781601E-2</v>
      </c>
      <c r="L1059">
        <v>8.1291108002851595E-2</v>
      </c>
      <c r="N1059" s="44"/>
      <c r="O1059" s="44"/>
    </row>
    <row r="1060" spans="1:15" x14ac:dyDescent="0.2">
      <c r="A1060" t="s">
        <v>66</v>
      </c>
      <c r="B1060" t="s">
        <v>66</v>
      </c>
      <c r="C1060" t="s">
        <v>125</v>
      </c>
      <c r="D1060" t="s">
        <v>367</v>
      </c>
      <c r="E1060">
        <v>669</v>
      </c>
      <c r="F1060" t="s">
        <v>188</v>
      </c>
      <c r="G1060">
        <v>12</v>
      </c>
      <c r="H1060">
        <v>2020</v>
      </c>
      <c r="I1060">
        <v>14575.5139777765</v>
      </c>
      <c r="J1060" t="s">
        <v>44</v>
      </c>
      <c r="K1060">
        <v>7.5468236021464102E-7</v>
      </c>
      <c r="L1060">
        <v>1.09998832900899E-2</v>
      </c>
      <c r="N1060" s="44"/>
      <c r="O1060" s="44"/>
    </row>
    <row r="1061" spans="1:15" x14ac:dyDescent="0.2">
      <c r="A1061" t="s">
        <v>73</v>
      </c>
      <c r="B1061" t="s">
        <v>73</v>
      </c>
      <c r="C1061" t="s">
        <v>125</v>
      </c>
      <c r="D1061" t="s">
        <v>367</v>
      </c>
      <c r="E1061">
        <v>669</v>
      </c>
      <c r="F1061" t="s">
        <v>355</v>
      </c>
      <c r="G1061">
        <v>50</v>
      </c>
      <c r="H1061">
        <v>2020</v>
      </c>
      <c r="I1061">
        <v>0.96769557319405797</v>
      </c>
      <c r="J1061" t="s">
        <v>257</v>
      </c>
      <c r="K1061">
        <v>5.1115572812887103E-2</v>
      </c>
      <c r="L1061">
        <v>4.9464313532309401E-2</v>
      </c>
      <c r="N1061" s="44"/>
      <c r="O1061" s="44"/>
    </row>
    <row r="1062" spans="1:15" x14ac:dyDescent="0.2">
      <c r="A1062" t="s">
        <v>73</v>
      </c>
      <c r="B1062" t="s">
        <v>73</v>
      </c>
      <c r="C1062" t="s">
        <v>125</v>
      </c>
      <c r="D1062" t="s">
        <v>367</v>
      </c>
      <c r="E1062">
        <v>669</v>
      </c>
      <c r="F1062" t="s">
        <v>356</v>
      </c>
      <c r="G1062">
        <v>60</v>
      </c>
      <c r="H1062">
        <v>2020</v>
      </c>
      <c r="I1062">
        <v>0.96769557319405797</v>
      </c>
      <c r="J1062" t="s">
        <v>257</v>
      </c>
      <c r="K1062">
        <v>4.7184179334293502E-2</v>
      </c>
      <c r="L1062">
        <v>4.5659921466590397E-2</v>
      </c>
      <c r="N1062" s="44"/>
      <c r="O1062" s="44"/>
    </row>
    <row r="1063" spans="1:15" x14ac:dyDescent="0.2">
      <c r="A1063" t="s">
        <v>75</v>
      </c>
      <c r="B1063" t="s">
        <v>75</v>
      </c>
      <c r="C1063" t="s">
        <v>125</v>
      </c>
      <c r="D1063" t="s">
        <v>367</v>
      </c>
      <c r="E1063">
        <v>669</v>
      </c>
      <c r="F1063" t="s">
        <v>357</v>
      </c>
      <c r="G1063">
        <v>313</v>
      </c>
      <c r="H1063">
        <v>2020</v>
      </c>
      <c r="I1063">
        <v>0.96769557319405797</v>
      </c>
      <c r="J1063" t="s">
        <v>257</v>
      </c>
      <c r="K1063">
        <v>3.8089847375031002E-2</v>
      </c>
      <c r="L1063">
        <v>3.6859376688454799E-2</v>
      </c>
      <c r="N1063" s="44"/>
      <c r="O1063" s="44"/>
    </row>
    <row r="1064" spans="1:15" x14ac:dyDescent="0.2">
      <c r="A1064" t="s">
        <v>66</v>
      </c>
      <c r="B1064" t="s">
        <v>66</v>
      </c>
      <c r="C1064" t="s">
        <v>125</v>
      </c>
      <c r="D1064" t="s">
        <v>368</v>
      </c>
      <c r="E1064">
        <v>670</v>
      </c>
      <c r="F1064" t="s">
        <v>188</v>
      </c>
      <c r="G1064">
        <v>12</v>
      </c>
      <c r="H1064">
        <v>2020</v>
      </c>
      <c r="I1064">
        <v>25099.7305395105</v>
      </c>
      <c r="J1064" t="s">
        <v>44</v>
      </c>
      <c r="K1064">
        <v>1.17173491622408E-6</v>
      </c>
      <c r="L1064">
        <v>2.9410230660960299E-2</v>
      </c>
      <c r="N1064" s="44"/>
      <c r="O1064" s="44"/>
    </row>
    <row r="1065" spans="1:15" x14ac:dyDescent="0.2">
      <c r="A1065" t="s">
        <v>73</v>
      </c>
      <c r="B1065" t="s">
        <v>73</v>
      </c>
      <c r="C1065" t="s">
        <v>125</v>
      </c>
      <c r="D1065" t="s">
        <v>368</v>
      </c>
      <c r="E1065">
        <v>670</v>
      </c>
      <c r="F1065" t="s">
        <v>355</v>
      </c>
      <c r="G1065">
        <v>50</v>
      </c>
      <c r="H1065">
        <v>2020</v>
      </c>
      <c r="I1065">
        <v>2.5153474445223001</v>
      </c>
      <c r="J1065" t="s">
        <v>257</v>
      </c>
      <c r="K1065">
        <v>5.0682605272376197E-2</v>
      </c>
      <c r="L1065">
        <v>0.12748436165360399</v>
      </c>
      <c r="N1065" s="44"/>
      <c r="O1065" s="44"/>
    </row>
    <row r="1066" spans="1:15" x14ac:dyDescent="0.2">
      <c r="A1066" t="s">
        <v>73</v>
      </c>
      <c r="B1066" t="s">
        <v>73</v>
      </c>
      <c r="C1066" t="s">
        <v>125</v>
      </c>
      <c r="D1066" t="s">
        <v>368</v>
      </c>
      <c r="E1066">
        <v>670</v>
      </c>
      <c r="F1066" t="s">
        <v>356</v>
      </c>
      <c r="G1066">
        <v>60</v>
      </c>
      <c r="H1066">
        <v>2020</v>
      </c>
      <c r="I1066">
        <v>2.5153474445223001</v>
      </c>
      <c r="J1066" t="s">
        <v>257</v>
      </c>
      <c r="K1066">
        <v>2.0610720743470399E-2</v>
      </c>
      <c r="L1066">
        <v>5.1843123751851003E-2</v>
      </c>
      <c r="N1066" s="44"/>
      <c r="O1066" s="44"/>
    </row>
    <row r="1067" spans="1:15" x14ac:dyDescent="0.2">
      <c r="A1067" t="s">
        <v>75</v>
      </c>
      <c r="B1067" t="s">
        <v>75</v>
      </c>
      <c r="C1067" t="s">
        <v>125</v>
      </c>
      <c r="D1067" t="s">
        <v>368</v>
      </c>
      <c r="E1067">
        <v>670</v>
      </c>
      <c r="F1067" t="s">
        <v>357</v>
      </c>
      <c r="G1067">
        <v>313</v>
      </c>
      <c r="H1067">
        <v>2020</v>
      </c>
      <c r="I1067">
        <v>2.5153474445223001</v>
      </c>
      <c r="J1067" t="s">
        <v>257</v>
      </c>
      <c r="K1067">
        <v>3.7767212478680201E-2</v>
      </c>
      <c r="L1067">
        <v>9.4997661394979005E-2</v>
      </c>
      <c r="N1067" s="44"/>
      <c r="O1067" s="44"/>
    </row>
    <row r="1068" spans="1:15" x14ac:dyDescent="0.2">
      <c r="A1068" t="s">
        <v>68</v>
      </c>
      <c r="B1068" t="s">
        <v>68</v>
      </c>
      <c r="C1068" t="s">
        <v>125</v>
      </c>
      <c r="D1068" t="s">
        <v>369</v>
      </c>
      <c r="E1068">
        <v>671</v>
      </c>
      <c r="F1068" t="s">
        <v>169</v>
      </c>
      <c r="G1068">
        <v>28</v>
      </c>
      <c r="H1068">
        <v>2020</v>
      </c>
      <c r="I1068">
        <v>111.839096104985</v>
      </c>
      <c r="J1068" t="s">
        <v>44</v>
      </c>
      <c r="K1068">
        <v>7.4474100621565303E-6</v>
      </c>
      <c r="L1068">
        <v>8.3291160967475695E-4</v>
      </c>
      <c r="N1068" s="44"/>
      <c r="O1068" s="44"/>
    </row>
    <row r="1069" spans="1:15" x14ac:dyDescent="0.2">
      <c r="A1069" t="s">
        <v>73</v>
      </c>
      <c r="B1069" t="s">
        <v>73</v>
      </c>
      <c r="C1069" t="s">
        <v>125</v>
      </c>
      <c r="D1069" t="s">
        <v>369</v>
      </c>
      <c r="E1069">
        <v>671</v>
      </c>
      <c r="F1069" t="s">
        <v>355</v>
      </c>
      <c r="G1069">
        <v>50</v>
      </c>
      <c r="H1069">
        <v>2020</v>
      </c>
      <c r="I1069">
        <v>0.12086004639879</v>
      </c>
      <c r="J1069" t="s">
        <v>257</v>
      </c>
      <c r="K1069">
        <v>0</v>
      </c>
      <c r="L1069">
        <v>0</v>
      </c>
      <c r="N1069" s="44"/>
      <c r="O1069" s="44"/>
    </row>
    <row r="1070" spans="1:15" x14ac:dyDescent="0.2">
      <c r="A1070" t="s">
        <v>73</v>
      </c>
      <c r="B1070" t="s">
        <v>73</v>
      </c>
      <c r="C1070" t="s">
        <v>125</v>
      </c>
      <c r="D1070" t="s">
        <v>369</v>
      </c>
      <c r="E1070">
        <v>671</v>
      </c>
      <c r="F1070" t="s">
        <v>356</v>
      </c>
      <c r="G1070">
        <v>60</v>
      </c>
      <c r="H1070">
        <v>2020</v>
      </c>
      <c r="I1070">
        <v>0.12086004639879</v>
      </c>
      <c r="J1070" t="s">
        <v>257</v>
      </c>
      <c r="K1070">
        <v>0</v>
      </c>
      <c r="L1070">
        <v>0</v>
      </c>
      <c r="N1070" s="44"/>
      <c r="O1070" s="44"/>
    </row>
    <row r="1071" spans="1:15" x14ac:dyDescent="0.2">
      <c r="A1071" t="s">
        <v>75</v>
      </c>
      <c r="B1071" t="s">
        <v>75</v>
      </c>
      <c r="C1071" t="s">
        <v>125</v>
      </c>
      <c r="D1071" t="s">
        <v>369</v>
      </c>
      <c r="E1071">
        <v>671</v>
      </c>
      <c r="F1071" t="s">
        <v>357</v>
      </c>
      <c r="G1071">
        <v>313</v>
      </c>
      <c r="H1071">
        <v>2020</v>
      </c>
      <c r="I1071">
        <v>0.12086004639879</v>
      </c>
      <c r="J1071" t="s">
        <v>257</v>
      </c>
      <c r="K1071">
        <v>0</v>
      </c>
      <c r="L1071">
        <v>0</v>
      </c>
      <c r="N1071" s="44"/>
      <c r="O1071" s="44"/>
    </row>
    <row r="1072" spans="1:15" x14ac:dyDescent="0.2">
      <c r="A1072" t="s">
        <v>68</v>
      </c>
      <c r="B1072" t="s">
        <v>68</v>
      </c>
      <c r="C1072" t="s">
        <v>125</v>
      </c>
      <c r="D1072" t="s">
        <v>370</v>
      </c>
      <c r="E1072">
        <v>672</v>
      </c>
      <c r="F1072" t="s">
        <v>169</v>
      </c>
      <c r="G1072">
        <v>28</v>
      </c>
      <c r="H1072">
        <v>2020</v>
      </c>
      <c r="I1072">
        <v>66.806922893899099</v>
      </c>
      <c r="J1072" t="s">
        <v>44</v>
      </c>
      <c r="K1072">
        <v>1.1454945088923E-5</v>
      </c>
      <c r="L1072">
        <v>7.6526963330952695E-4</v>
      </c>
      <c r="N1072" s="44"/>
      <c r="O1072" s="44"/>
    </row>
    <row r="1073" spans="1:15" x14ac:dyDescent="0.2">
      <c r="A1073" t="s">
        <v>73</v>
      </c>
      <c r="B1073" t="s">
        <v>73</v>
      </c>
      <c r="C1073" t="s">
        <v>125</v>
      </c>
      <c r="D1073" t="s">
        <v>370</v>
      </c>
      <c r="E1073">
        <v>672</v>
      </c>
      <c r="F1073" t="s">
        <v>355</v>
      </c>
      <c r="G1073">
        <v>50</v>
      </c>
      <c r="H1073">
        <v>2020</v>
      </c>
      <c r="I1073">
        <v>4.98863843141608E-2</v>
      </c>
      <c r="J1073" t="s">
        <v>257</v>
      </c>
      <c r="K1073">
        <v>0</v>
      </c>
      <c r="L1073">
        <v>0</v>
      </c>
      <c r="N1073" s="44"/>
      <c r="O1073" s="44"/>
    </row>
    <row r="1074" spans="1:15" x14ac:dyDescent="0.2">
      <c r="A1074" t="s">
        <v>73</v>
      </c>
      <c r="B1074" t="s">
        <v>73</v>
      </c>
      <c r="C1074" t="s">
        <v>125</v>
      </c>
      <c r="D1074" t="s">
        <v>370</v>
      </c>
      <c r="E1074">
        <v>672</v>
      </c>
      <c r="F1074" t="s">
        <v>356</v>
      </c>
      <c r="G1074">
        <v>60</v>
      </c>
      <c r="H1074">
        <v>2020</v>
      </c>
      <c r="I1074">
        <v>4.98863843141608E-2</v>
      </c>
      <c r="J1074" t="s">
        <v>257</v>
      </c>
      <c r="K1074">
        <v>0</v>
      </c>
      <c r="L1074">
        <v>0</v>
      </c>
      <c r="N1074" s="44"/>
      <c r="O1074" s="44"/>
    </row>
    <row r="1075" spans="1:15" x14ac:dyDescent="0.2">
      <c r="A1075" t="s">
        <v>75</v>
      </c>
      <c r="B1075" t="s">
        <v>75</v>
      </c>
      <c r="C1075" t="s">
        <v>125</v>
      </c>
      <c r="D1075" t="s">
        <v>370</v>
      </c>
      <c r="E1075">
        <v>672</v>
      </c>
      <c r="F1075" t="s">
        <v>357</v>
      </c>
      <c r="G1075">
        <v>313</v>
      </c>
      <c r="H1075">
        <v>2020</v>
      </c>
      <c r="I1075">
        <v>4.98863843141608E-2</v>
      </c>
      <c r="J1075" t="s">
        <v>257</v>
      </c>
      <c r="K1075">
        <v>0</v>
      </c>
      <c r="L1075">
        <v>0</v>
      </c>
      <c r="N1075" s="44"/>
      <c r="O1075" s="44"/>
    </row>
    <row r="1076" spans="1:15" x14ac:dyDescent="0.2">
      <c r="A1076" t="s">
        <v>68</v>
      </c>
      <c r="B1076" t="s">
        <v>68</v>
      </c>
      <c r="C1076" t="s">
        <v>125</v>
      </c>
      <c r="D1076" t="s">
        <v>371</v>
      </c>
      <c r="E1076">
        <v>673</v>
      </c>
      <c r="F1076" t="s">
        <v>169</v>
      </c>
      <c r="G1076">
        <v>28</v>
      </c>
      <c r="H1076">
        <v>2020</v>
      </c>
      <c r="I1076">
        <v>3303.34277050123</v>
      </c>
      <c r="J1076" t="s">
        <v>44</v>
      </c>
      <c r="K1076">
        <v>3.8484584881540497E-6</v>
      </c>
      <c r="L1076">
        <v>1.2712777524417801E-2</v>
      </c>
      <c r="N1076" s="44"/>
      <c r="O1076" s="44"/>
    </row>
    <row r="1077" spans="1:15" x14ac:dyDescent="0.2">
      <c r="A1077" t="s">
        <v>73</v>
      </c>
      <c r="B1077" t="s">
        <v>73</v>
      </c>
      <c r="C1077" t="s">
        <v>125</v>
      </c>
      <c r="D1077" t="s">
        <v>371</v>
      </c>
      <c r="E1077">
        <v>673</v>
      </c>
      <c r="F1077" t="s">
        <v>355</v>
      </c>
      <c r="G1077">
        <v>50</v>
      </c>
      <c r="H1077">
        <v>2020</v>
      </c>
      <c r="I1077">
        <v>2.0002636776917702</v>
      </c>
      <c r="J1077" t="s">
        <v>257</v>
      </c>
      <c r="K1077">
        <v>6.6619347859692302E-3</v>
      </c>
      <c r="L1077">
        <v>1.3325626175525501E-2</v>
      </c>
      <c r="N1077" s="44"/>
      <c r="O1077" s="44"/>
    </row>
    <row r="1078" spans="1:15" x14ac:dyDescent="0.2">
      <c r="A1078" t="s">
        <v>73</v>
      </c>
      <c r="B1078" t="s">
        <v>73</v>
      </c>
      <c r="C1078" t="s">
        <v>125</v>
      </c>
      <c r="D1078" t="s">
        <v>371</v>
      </c>
      <c r="E1078">
        <v>673</v>
      </c>
      <c r="F1078" t="s">
        <v>356</v>
      </c>
      <c r="G1078">
        <v>60</v>
      </c>
      <c r="H1078">
        <v>2020</v>
      </c>
      <c r="I1078">
        <v>2.0002636776917702</v>
      </c>
      <c r="J1078" t="s">
        <v>257</v>
      </c>
      <c r="K1078">
        <v>4.2857686628230097E-3</v>
      </c>
      <c r="L1078">
        <v>8.5726673872344901E-3</v>
      </c>
      <c r="N1078" s="44"/>
      <c r="O1078" s="44"/>
    </row>
    <row r="1079" spans="1:15" x14ac:dyDescent="0.2">
      <c r="A1079" t="s">
        <v>75</v>
      </c>
      <c r="B1079" t="s">
        <v>75</v>
      </c>
      <c r="C1079" t="s">
        <v>125</v>
      </c>
      <c r="D1079" t="s">
        <v>371</v>
      </c>
      <c r="E1079">
        <v>673</v>
      </c>
      <c r="F1079" t="s">
        <v>357</v>
      </c>
      <c r="G1079">
        <v>313</v>
      </c>
      <c r="H1079">
        <v>2020</v>
      </c>
      <c r="I1079">
        <v>2.0002636776917702</v>
      </c>
      <c r="J1079" t="s">
        <v>257</v>
      </c>
      <c r="K1079">
        <v>3.4222267736143301E-3</v>
      </c>
      <c r="L1079">
        <v>6.8453559120850403E-3</v>
      </c>
      <c r="N1079" s="44"/>
      <c r="O1079" s="44"/>
    </row>
    <row r="1080" spans="1:15" x14ac:dyDescent="0.2">
      <c r="A1080" t="s">
        <v>58</v>
      </c>
      <c r="B1080" t="s">
        <v>58</v>
      </c>
      <c r="C1080" t="s">
        <v>125</v>
      </c>
      <c r="D1080" t="s">
        <v>372</v>
      </c>
      <c r="E1080">
        <v>675</v>
      </c>
      <c r="F1080" t="s">
        <v>169</v>
      </c>
      <c r="G1080">
        <v>28</v>
      </c>
      <c r="H1080">
        <v>2020</v>
      </c>
      <c r="I1080">
        <v>73384.973351355497</v>
      </c>
      <c r="J1080" t="s">
        <v>44</v>
      </c>
      <c r="K1080">
        <v>7.7091797508658697E-7</v>
      </c>
      <c r="L1080">
        <v>5.65737950578101E-2</v>
      </c>
      <c r="N1080" s="44"/>
      <c r="O1080" s="44"/>
    </row>
    <row r="1081" spans="1:15" x14ac:dyDescent="0.2">
      <c r="A1081" t="s">
        <v>58</v>
      </c>
      <c r="B1081" t="s">
        <v>58</v>
      </c>
      <c r="C1081" t="s">
        <v>125</v>
      </c>
      <c r="D1081" t="s">
        <v>372</v>
      </c>
      <c r="E1081">
        <v>676</v>
      </c>
      <c r="F1081" t="s">
        <v>188</v>
      </c>
      <c r="G1081">
        <v>12</v>
      </c>
      <c r="H1081">
        <v>2020</v>
      </c>
      <c r="I1081">
        <v>105211.842744447</v>
      </c>
      <c r="J1081" t="s">
        <v>44</v>
      </c>
      <c r="K1081">
        <v>1.8558459878250299E-6</v>
      </c>
      <c r="L1081">
        <v>0.19525697622895999</v>
      </c>
      <c r="N1081" s="44"/>
      <c r="O1081" s="44"/>
    </row>
    <row r="1082" spans="1:15" x14ac:dyDescent="0.2">
      <c r="A1082" t="s">
        <v>73</v>
      </c>
      <c r="B1082" t="s">
        <v>73</v>
      </c>
      <c r="C1082" t="s">
        <v>125</v>
      </c>
      <c r="D1082" t="s">
        <v>372</v>
      </c>
      <c r="E1082">
        <v>676</v>
      </c>
      <c r="F1082" t="s">
        <v>355</v>
      </c>
      <c r="G1082">
        <v>50</v>
      </c>
      <c r="H1082">
        <v>2020</v>
      </c>
      <c r="I1082">
        <v>82.035630092942498</v>
      </c>
      <c r="J1082" t="s">
        <v>257</v>
      </c>
      <c r="K1082">
        <v>1.3871842622074401E-3</v>
      </c>
      <c r="L1082">
        <v>0.113798535005201</v>
      </c>
      <c r="N1082" s="44"/>
      <c r="O1082" s="44"/>
    </row>
    <row r="1083" spans="1:15" x14ac:dyDescent="0.2">
      <c r="A1083" t="s">
        <v>73</v>
      </c>
      <c r="B1083" t="s">
        <v>73</v>
      </c>
      <c r="C1083" t="s">
        <v>125</v>
      </c>
      <c r="D1083" t="s">
        <v>372</v>
      </c>
      <c r="E1083">
        <v>676</v>
      </c>
      <c r="F1083" t="s">
        <v>356</v>
      </c>
      <c r="G1083">
        <v>60</v>
      </c>
      <c r="H1083">
        <v>2020</v>
      </c>
      <c r="I1083">
        <v>82.035630092942498</v>
      </c>
      <c r="J1083" t="s">
        <v>257</v>
      </c>
      <c r="K1083">
        <v>5.9067529870906396E-3</v>
      </c>
      <c r="L1083">
        <v>0.484564203099351</v>
      </c>
      <c r="N1083" s="44"/>
      <c r="O1083" s="44"/>
    </row>
    <row r="1084" spans="1:15" x14ac:dyDescent="0.2">
      <c r="A1084" t="s">
        <v>75</v>
      </c>
      <c r="B1084" t="s">
        <v>75</v>
      </c>
      <c r="C1084" t="s">
        <v>125</v>
      </c>
      <c r="D1084" t="s">
        <v>372</v>
      </c>
      <c r="E1084">
        <v>676</v>
      </c>
      <c r="F1084" t="s">
        <v>357</v>
      </c>
      <c r="G1084">
        <v>313</v>
      </c>
      <c r="H1084">
        <v>2020</v>
      </c>
      <c r="I1084">
        <v>82.035630092942498</v>
      </c>
      <c r="J1084" t="s">
        <v>257</v>
      </c>
      <c r="K1084">
        <v>7.6499132107027603E-3</v>
      </c>
      <c r="L1084">
        <v>0.62756545039632605</v>
      </c>
      <c r="N1084" s="44"/>
      <c r="O1084" s="44"/>
    </row>
    <row r="1085" spans="1:15" x14ac:dyDescent="0.2">
      <c r="A1085" t="s">
        <v>61</v>
      </c>
      <c r="B1085" t="s">
        <v>61</v>
      </c>
      <c r="C1085" t="s">
        <v>125</v>
      </c>
      <c r="D1085" t="s">
        <v>373</v>
      </c>
      <c r="E1085">
        <v>678</v>
      </c>
      <c r="F1085" t="s">
        <v>169</v>
      </c>
      <c r="G1085">
        <v>28</v>
      </c>
      <c r="H1085">
        <v>2020</v>
      </c>
      <c r="I1085">
        <v>1567.50600291406</v>
      </c>
      <c r="J1085" t="s">
        <v>44</v>
      </c>
      <c r="K1085">
        <v>1.10330330279794E-6</v>
      </c>
      <c r="L1085">
        <v>1.72943455017068E-3</v>
      </c>
      <c r="N1085" s="44"/>
      <c r="O1085" s="44"/>
    </row>
    <row r="1086" spans="1:15" x14ac:dyDescent="0.2">
      <c r="A1086" t="s">
        <v>61</v>
      </c>
      <c r="B1086" t="s">
        <v>61</v>
      </c>
      <c r="C1086" t="s">
        <v>125</v>
      </c>
      <c r="D1086" t="s">
        <v>373</v>
      </c>
      <c r="E1086">
        <v>679</v>
      </c>
      <c r="F1086" t="s">
        <v>188</v>
      </c>
      <c r="G1086">
        <v>12</v>
      </c>
      <c r="H1086">
        <v>2020</v>
      </c>
      <c r="I1086">
        <v>56550.873624281099</v>
      </c>
      <c r="J1086" t="s">
        <v>44</v>
      </c>
      <c r="K1086">
        <v>2.6903161608539901E-6</v>
      </c>
      <c r="L1086">
        <v>0.15213972922181501</v>
      </c>
      <c r="N1086" s="44"/>
      <c r="O1086" s="44"/>
    </row>
    <row r="1087" spans="1:15" x14ac:dyDescent="0.2">
      <c r="A1087" t="s">
        <v>73</v>
      </c>
      <c r="B1087" t="s">
        <v>73</v>
      </c>
      <c r="C1087" t="s">
        <v>125</v>
      </c>
      <c r="D1087" t="s">
        <v>373</v>
      </c>
      <c r="E1087">
        <v>679</v>
      </c>
      <c r="F1087" t="s">
        <v>355</v>
      </c>
      <c r="G1087">
        <v>50</v>
      </c>
      <c r="H1087">
        <v>2020</v>
      </c>
      <c r="I1087">
        <v>17.0897782207334</v>
      </c>
      <c r="J1087" t="s">
        <v>257</v>
      </c>
      <c r="K1087">
        <v>2.2048245699092198E-3</v>
      </c>
      <c r="L1087">
        <v>3.7679962915372497E-2</v>
      </c>
      <c r="N1087" s="44"/>
      <c r="O1087" s="44"/>
    </row>
    <row r="1088" spans="1:15" x14ac:dyDescent="0.2">
      <c r="A1088" t="s">
        <v>73</v>
      </c>
      <c r="B1088" t="s">
        <v>73</v>
      </c>
      <c r="C1088" t="s">
        <v>125</v>
      </c>
      <c r="D1088" t="s">
        <v>373</v>
      </c>
      <c r="E1088">
        <v>679</v>
      </c>
      <c r="F1088" t="s">
        <v>356</v>
      </c>
      <c r="G1088">
        <v>60</v>
      </c>
      <c r="H1088">
        <v>2020</v>
      </c>
      <c r="I1088">
        <v>17.0897782207334</v>
      </c>
      <c r="J1088" t="s">
        <v>257</v>
      </c>
      <c r="K1088">
        <v>9.5074613467183693E-3</v>
      </c>
      <c r="L1088">
        <v>0.162480405857612</v>
      </c>
      <c r="N1088" s="44"/>
      <c r="O1088" s="44"/>
    </row>
    <row r="1089" spans="1:15" x14ac:dyDescent="0.2">
      <c r="A1089" t="s">
        <v>75</v>
      </c>
      <c r="B1089" t="s">
        <v>75</v>
      </c>
      <c r="C1089" t="s">
        <v>125</v>
      </c>
      <c r="D1089" t="s">
        <v>373</v>
      </c>
      <c r="E1089">
        <v>679</v>
      </c>
      <c r="F1089" t="s">
        <v>357</v>
      </c>
      <c r="G1089">
        <v>313</v>
      </c>
      <c r="H1089">
        <v>2020</v>
      </c>
      <c r="I1089">
        <v>17.0897782207334</v>
      </c>
      <c r="J1089" t="s">
        <v>257</v>
      </c>
      <c r="K1089">
        <v>7.7964093702588798E-3</v>
      </c>
      <c r="L1089">
        <v>0.13323890705577199</v>
      </c>
      <c r="N1089" s="44"/>
      <c r="O1089" s="44"/>
    </row>
    <row r="1090" spans="1:15" x14ac:dyDescent="0.2">
      <c r="A1090" t="s">
        <v>66</v>
      </c>
      <c r="B1090" t="s">
        <v>66</v>
      </c>
      <c r="C1090" t="s">
        <v>125</v>
      </c>
      <c r="D1090" t="s">
        <v>374</v>
      </c>
      <c r="E1090">
        <v>680</v>
      </c>
      <c r="F1090" t="s">
        <v>188</v>
      </c>
      <c r="G1090">
        <v>12</v>
      </c>
      <c r="H1090">
        <v>2020</v>
      </c>
      <c r="I1090">
        <v>3211.0715199701799</v>
      </c>
      <c r="J1090" t="s">
        <v>44</v>
      </c>
      <c r="K1090">
        <v>2.0805347014408999E-6</v>
      </c>
      <c r="L1090">
        <v>6.6807457261065404E-3</v>
      </c>
      <c r="N1090" s="44"/>
      <c r="O1090" s="44"/>
    </row>
    <row r="1091" spans="1:15" x14ac:dyDescent="0.2">
      <c r="A1091" t="s">
        <v>73</v>
      </c>
      <c r="B1091" t="s">
        <v>73</v>
      </c>
      <c r="C1091" t="s">
        <v>125</v>
      </c>
      <c r="D1091" t="s">
        <v>374</v>
      </c>
      <c r="E1091">
        <v>680</v>
      </c>
      <c r="F1091" t="s">
        <v>355</v>
      </c>
      <c r="G1091">
        <v>50</v>
      </c>
      <c r="H1091">
        <v>2020</v>
      </c>
      <c r="I1091">
        <v>0.35895659408824299</v>
      </c>
      <c r="J1091" t="s">
        <v>257</v>
      </c>
      <c r="K1091">
        <v>8.0772615759157704E-3</v>
      </c>
      <c r="L1091">
        <v>2.8993863048505601E-3</v>
      </c>
      <c r="N1091" s="44"/>
      <c r="O1091" s="44"/>
    </row>
    <row r="1092" spans="1:15" x14ac:dyDescent="0.2">
      <c r="A1092" t="s">
        <v>73</v>
      </c>
      <c r="B1092" t="s">
        <v>73</v>
      </c>
      <c r="C1092" t="s">
        <v>125</v>
      </c>
      <c r="D1092" t="s">
        <v>374</v>
      </c>
      <c r="E1092">
        <v>680</v>
      </c>
      <c r="F1092" t="s">
        <v>356</v>
      </c>
      <c r="G1092">
        <v>60</v>
      </c>
      <c r="H1092">
        <v>2020</v>
      </c>
      <c r="I1092">
        <v>0.35895659408824299</v>
      </c>
      <c r="J1092" t="s">
        <v>257</v>
      </c>
      <c r="K1092">
        <v>1.3381403373724199E-2</v>
      </c>
      <c r="L1092">
        <v>4.8033429791529596E-3</v>
      </c>
      <c r="N1092" s="44"/>
      <c r="O1092" s="44"/>
    </row>
    <row r="1093" spans="1:15" x14ac:dyDescent="0.2">
      <c r="A1093" t="s">
        <v>75</v>
      </c>
      <c r="B1093" t="s">
        <v>75</v>
      </c>
      <c r="C1093" t="s">
        <v>125</v>
      </c>
      <c r="D1093" t="s">
        <v>374</v>
      </c>
      <c r="E1093">
        <v>680</v>
      </c>
      <c r="F1093" t="s">
        <v>357</v>
      </c>
      <c r="G1093">
        <v>313</v>
      </c>
      <c r="H1093">
        <v>2020</v>
      </c>
      <c r="I1093">
        <v>0.35895659408824299</v>
      </c>
      <c r="J1093" t="s">
        <v>257</v>
      </c>
      <c r="K1093">
        <v>3.6362509167728901E-2</v>
      </c>
      <c r="L1093">
        <v>1.3052562443350501E-2</v>
      </c>
      <c r="N1093" s="44"/>
      <c r="O1093" s="44"/>
    </row>
    <row r="1094" spans="1:15" x14ac:dyDescent="0.2">
      <c r="A1094" t="s">
        <v>66</v>
      </c>
      <c r="B1094" t="s">
        <v>66</v>
      </c>
      <c r="C1094" t="s">
        <v>125</v>
      </c>
      <c r="D1094" t="s">
        <v>375</v>
      </c>
      <c r="E1094">
        <v>681</v>
      </c>
      <c r="F1094" t="s">
        <v>188</v>
      </c>
      <c r="G1094">
        <v>12</v>
      </c>
      <c r="H1094">
        <v>2020</v>
      </c>
      <c r="I1094">
        <v>93969.046513733396</v>
      </c>
      <c r="J1094" t="s">
        <v>44</v>
      </c>
      <c r="K1094">
        <v>7.0389445213525702E-7</v>
      </c>
      <c r="L1094">
        <v>6.6144290513456896E-2</v>
      </c>
      <c r="N1094" s="44"/>
      <c r="O1094" s="44"/>
    </row>
    <row r="1095" spans="1:15" x14ac:dyDescent="0.2">
      <c r="A1095" t="s">
        <v>73</v>
      </c>
      <c r="B1095" t="s">
        <v>73</v>
      </c>
      <c r="C1095" t="s">
        <v>125</v>
      </c>
      <c r="D1095" t="s">
        <v>375</v>
      </c>
      <c r="E1095">
        <v>681</v>
      </c>
      <c r="F1095" t="s">
        <v>355</v>
      </c>
      <c r="G1095">
        <v>50</v>
      </c>
      <c r="H1095">
        <v>2020</v>
      </c>
      <c r="I1095">
        <v>8.8729028043665092</v>
      </c>
      <c r="J1095" t="s">
        <v>257</v>
      </c>
      <c r="K1095">
        <v>8.4485562923285601E-3</v>
      </c>
      <c r="L1095">
        <v>7.4963218819050395E-2</v>
      </c>
      <c r="N1095" s="44"/>
      <c r="O1095" s="44"/>
    </row>
    <row r="1096" spans="1:15" x14ac:dyDescent="0.2">
      <c r="A1096" t="s">
        <v>73</v>
      </c>
      <c r="B1096" t="s">
        <v>73</v>
      </c>
      <c r="C1096" t="s">
        <v>125</v>
      </c>
      <c r="D1096" t="s">
        <v>375</v>
      </c>
      <c r="E1096">
        <v>681</v>
      </c>
      <c r="F1096" t="s">
        <v>356</v>
      </c>
      <c r="G1096">
        <v>60</v>
      </c>
      <c r="H1096">
        <v>2020</v>
      </c>
      <c r="I1096">
        <v>8.8729028043665092</v>
      </c>
      <c r="J1096" t="s">
        <v>257</v>
      </c>
      <c r="K1096">
        <v>3.1522593447827603E-2</v>
      </c>
      <c r="L1096">
        <v>0.27969690780413498</v>
      </c>
      <c r="N1096" s="44"/>
      <c r="O1096" s="44"/>
    </row>
    <row r="1097" spans="1:15" x14ac:dyDescent="0.2">
      <c r="A1097" t="s">
        <v>75</v>
      </c>
      <c r="B1097" t="s">
        <v>75</v>
      </c>
      <c r="C1097" t="s">
        <v>125</v>
      </c>
      <c r="D1097" t="s">
        <v>375</v>
      </c>
      <c r="E1097">
        <v>681</v>
      </c>
      <c r="F1097" t="s">
        <v>357</v>
      </c>
      <c r="G1097">
        <v>313</v>
      </c>
      <c r="H1097">
        <v>2020</v>
      </c>
      <c r="I1097">
        <v>8.8729028043665092</v>
      </c>
      <c r="J1097" t="s">
        <v>257</v>
      </c>
      <c r="K1097">
        <v>3.8034017190911699E-2</v>
      </c>
      <c r="L1097">
        <v>0.33747213779456398</v>
      </c>
      <c r="N1097" s="44"/>
      <c r="O1097" s="44"/>
    </row>
    <row r="1098" spans="1:15" x14ac:dyDescent="0.2">
      <c r="A1098" t="s">
        <v>66</v>
      </c>
      <c r="B1098" t="s">
        <v>66</v>
      </c>
      <c r="C1098" t="s">
        <v>125</v>
      </c>
      <c r="D1098" t="s">
        <v>376</v>
      </c>
      <c r="E1098">
        <v>682</v>
      </c>
      <c r="F1098" t="s">
        <v>188</v>
      </c>
      <c r="G1098">
        <v>12</v>
      </c>
      <c r="H1098">
        <v>2020</v>
      </c>
      <c r="I1098">
        <v>30877.647404360301</v>
      </c>
      <c r="J1098" t="s">
        <v>44</v>
      </c>
      <c r="K1098">
        <v>1.3148423385995199E-6</v>
      </c>
      <c r="L1098">
        <v>4.0599238123600501E-2</v>
      </c>
      <c r="N1098" s="44"/>
      <c r="O1098" s="44"/>
    </row>
    <row r="1099" spans="1:15" x14ac:dyDescent="0.2">
      <c r="A1099" t="s">
        <v>73</v>
      </c>
      <c r="B1099" t="s">
        <v>73</v>
      </c>
      <c r="C1099" t="s">
        <v>125</v>
      </c>
      <c r="D1099" t="s">
        <v>376</v>
      </c>
      <c r="E1099">
        <v>682</v>
      </c>
      <c r="F1099" t="s">
        <v>355</v>
      </c>
      <c r="G1099">
        <v>50</v>
      </c>
      <c r="H1099">
        <v>2020</v>
      </c>
      <c r="I1099">
        <v>4.0541385113822397</v>
      </c>
      <c r="J1099" t="s">
        <v>257</v>
      </c>
      <c r="K1099">
        <v>8.4305098776076906E-3</v>
      </c>
      <c r="L1099">
        <v>3.4178454765397701E-2</v>
      </c>
      <c r="N1099" s="44"/>
      <c r="O1099" s="44"/>
    </row>
    <row r="1100" spans="1:15" x14ac:dyDescent="0.2">
      <c r="A1100" t="s">
        <v>73</v>
      </c>
      <c r="B1100" t="s">
        <v>73</v>
      </c>
      <c r="C1100" t="s">
        <v>125</v>
      </c>
      <c r="D1100" t="s">
        <v>376</v>
      </c>
      <c r="E1100">
        <v>682</v>
      </c>
      <c r="F1100" t="s">
        <v>356</v>
      </c>
      <c r="G1100">
        <v>60</v>
      </c>
      <c r="H1100">
        <v>2020</v>
      </c>
      <c r="I1100">
        <v>4.0541385113822397</v>
      </c>
      <c r="J1100" t="s">
        <v>257</v>
      </c>
      <c r="K1100">
        <v>1.3966621268625299E-2</v>
      </c>
      <c r="L1100">
        <v>5.66226171590241E-2</v>
      </c>
      <c r="N1100" s="44"/>
      <c r="O1100" s="44"/>
    </row>
    <row r="1101" spans="1:15" x14ac:dyDescent="0.2">
      <c r="A1101" t="s">
        <v>75</v>
      </c>
      <c r="B1101" t="s">
        <v>75</v>
      </c>
      <c r="C1101" t="s">
        <v>125</v>
      </c>
      <c r="D1101" t="s">
        <v>376</v>
      </c>
      <c r="E1101">
        <v>682</v>
      </c>
      <c r="F1101" t="s">
        <v>357</v>
      </c>
      <c r="G1101">
        <v>313</v>
      </c>
      <c r="H1101">
        <v>2020</v>
      </c>
      <c r="I1101">
        <v>4.0541385113822397</v>
      </c>
      <c r="J1101" t="s">
        <v>257</v>
      </c>
      <c r="K1101">
        <v>3.7952775186481699E-2</v>
      </c>
      <c r="L1101">
        <v>0.15386580749734799</v>
      </c>
      <c r="N1101" s="44"/>
      <c r="O1101" s="44"/>
    </row>
    <row r="1102" spans="1:15" x14ac:dyDescent="0.2">
      <c r="A1102" t="s">
        <v>68</v>
      </c>
      <c r="B1102" t="s">
        <v>68</v>
      </c>
      <c r="C1102" t="s">
        <v>125</v>
      </c>
      <c r="D1102" t="s">
        <v>377</v>
      </c>
      <c r="E1102">
        <v>685</v>
      </c>
      <c r="F1102" t="s">
        <v>169</v>
      </c>
      <c r="G1102">
        <v>28</v>
      </c>
      <c r="H1102">
        <v>2020</v>
      </c>
      <c r="I1102">
        <v>784.98416764459103</v>
      </c>
      <c r="J1102" t="s">
        <v>44</v>
      </c>
      <c r="K1102">
        <v>3.4164415002955698E-6</v>
      </c>
      <c r="L1102">
        <v>2.6818524874159598E-3</v>
      </c>
      <c r="N1102" s="44"/>
      <c r="O1102" s="44"/>
    </row>
    <row r="1103" spans="1:15" x14ac:dyDescent="0.2">
      <c r="A1103" t="s">
        <v>73</v>
      </c>
      <c r="B1103" t="s">
        <v>73</v>
      </c>
      <c r="C1103" t="s">
        <v>125</v>
      </c>
      <c r="D1103" t="s">
        <v>377</v>
      </c>
      <c r="E1103">
        <v>685</v>
      </c>
      <c r="F1103" t="s">
        <v>355</v>
      </c>
      <c r="G1103">
        <v>50</v>
      </c>
      <c r="H1103">
        <v>2020</v>
      </c>
      <c r="I1103">
        <v>0.36743592204450798</v>
      </c>
      <c r="J1103" t="s">
        <v>257</v>
      </c>
      <c r="K1103">
        <v>8.2698438284678998E-4</v>
      </c>
      <c r="L1103">
        <v>3.0386376922771898E-4</v>
      </c>
      <c r="N1103" s="44"/>
      <c r="O1103" s="44"/>
    </row>
    <row r="1104" spans="1:15" x14ac:dyDescent="0.2">
      <c r="A1104" t="s">
        <v>73</v>
      </c>
      <c r="B1104" t="s">
        <v>73</v>
      </c>
      <c r="C1104" t="s">
        <v>125</v>
      </c>
      <c r="D1104" t="s">
        <v>377</v>
      </c>
      <c r="E1104">
        <v>685</v>
      </c>
      <c r="F1104" t="s">
        <v>356</v>
      </c>
      <c r="G1104">
        <v>60</v>
      </c>
      <c r="H1104">
        <v>2020</v>
      </c>
      <c r="I1104">
        <v>0.36743592204450798</v>
      </c>
      <c r="J1104" t="s">
        <v>257</v>
      </c>
      <c r="K1104">
        <v>3.0282222254242701E-3</v>
      </c>
      <c r="L1104">
        <v>1.1126776255544399E-3</v>
      </c>
      <c r="N1104" s="44"/>
      <c r="O1104" s="44"/>
    </row>
    <row r="1105" spans="1:15" x14ac:dyDescent="0.2">
      <c r="A1105" t="s">
        <v>75</v>
      </c>
      <c r="B1105" t="s">
        <v>75</v>
      </c>
      <c r="C1105" t="s">
        <v>125</v>
      </c>
      <c r="D1105" t="s">
        <v>377</v>
      </c>
      <c r="E1105">
        <v>685</v>
      </c>
      <c r="F1105" t="s">
        <v>357</v>
      </c>
      <c r="G1105">
        <v>313</v>
      </c>
      <c r="H1105">
        <v>2020</v>
      </c>
      <c r="I1105">
        <v>0.36743592204450798</v>
      </c>
      <c r="J1105" t="s">
        <v>257</v>
      </c>
      <c r="K1105">
        <v>3.64846051255937E-3</v>
      </c>
      <c r="L1105">
        <v>1.3405754524752299E-3</v>
      </c>
      <c r="N1105" s="44"/>
      <c r="O1105" s="44"/>
    </row>
    <row r="1106" spans="1:15" x14ac:dyDescent="0.2">
      <c r="A1106" t="s">
        <v>58</v>
      </c>
      <c r="B1106" t="s">
        <v>58</v>
      </c>
      <c r="C1106" t="s">
        <v>125</v>
      </c>
      <c r="D1106" t="s">
        <v>378</v>
      </c>
      <c r="E1106">
        <v>687</v>
      </c>
      <c r="F1106" t="s">
        <v>169</v>
      </c>
      <c r="G1106">
        <v>28</v>
      </c>
      <c r="H1106">
        <v>2020</v>
      </c>
      <c r="I1106">
        <v>10.7535294250464</v>
      </c>
      <c r="J1106" t="s">
        <v>133</v>
      </c>
      <c r="K1106">
        <v>0</v>
      </c>
      <c r="L1106">
        <v>0</v>
      </c>
      <c r="N1106" s="44"/>
      <c r="O1106" s="44"/>
    </row>
    <row r="1107" spans="1:15" x14ac:dyDescent="0.2">
      <c r="A1107" t="s">
        <v>58</v>
      </c>
      <c r="B1107" t="s">
        <v>58</v>
      </c>
      <c r="C1107" t="s">
        <v>125</v>
      </c>
      <c r="D1107" t="s">
        <v>378</v>
      </c>
      <c r="E1107">
        <v>688</v>
      </c>
      <c r="F1107" t="s">
        <v>188</v>
      </c>
      <c r="G1107">
        <v>12</v>
      </c>
      <c r="H1107">
        <v>2020</v>
      </c>
      <c r="I1107">
        <v>10.801121650459001</v>
      </c>
      <c r="J1107" t="s">
        <v>133</v>
      </c>
      <c r="K1107">
        <v>3.04056122676933E-2</v>
      </c>
      <c r="L1107">
        <v>0.32841471696004398</v>
      </c>
      <c r="N1107" s="44"/>
      <c r="O1107" s="44"/>
    </row>
    <row r="1108" spans="1:15" x14ac:dyDescent="0.2">
      <c r="A1108" t="s">
        <v>61</v>
      </c>
      <c r="B1108" t="s">
        <v>61</v>
      </c>
      <c r="C1108" t="s">
        <v>125</v>
      </c>
      <c r="D1108" t="s">
        <v>379</v>
      </c>
      <c r="E1108">
        <v>690</v>
      </c>
      <c r="F1108" t="s">
        <v>169</v>
      </c>
      <c r="G1108">
        <v>28</v>
      </c>
      <c r="H1108">
        <v>2020</v>
      </c>
      <c r="I1108">
        <v>0.178556265751384</v>
      </c>
      <c r="J1108" t="s">
        <v>133</v>
      </c>
      <c r="K1108">
        <v>0</v>
      </c>
      <c r="L1108">
        <v>0</v>
      </c>
      <c r="N1108" s="44"/>
      <c r="O1108" s="44"/>
    </row>
    <row r="1109" spans="1:15" x14ac:dyDescent="0.2">
      <c r="A1109" t="s">
        <v>61</v>
      </c>
      <c r="B1109" t="s">
        <v>61</v>
      </c>
      <c r="C1109" t="s">
        <v>125</v>
      </c>
      <c r="D1109" t="s">
        <v>379</v>
      </c>
      <c r="E1109">
        <v>691</v>
      </c>
      <c r="F1109" t="s">
        <v>188</v>
      </c>
      <c r="G1109">
        <v>12</v>
      </c>
      <c r="H1109">
        <v>2020</v>
      </c>
      <c r="I1109">
        <v>5.91172774370082</v>
      </c>
      <c r="J1109" t="s">
        <v>133</v>
      </c>
      <c r="K1109">
        <v>1.43117560598567E-2</v>
      </c>
      <c r="L1109">
        <v>8.4607205360133206E-2</v>
      </c>
      <c r="N1109" s="44"/>
      <c r="O1109" s="44"/>
    </row>
    <row r="1110" spans="1:15" x14ac:dyDescent="0.2">
      <c r="A1110" t="s">
        <v>88</v>
      </c>
      <c r="B1110" t="s">
        <v>269</v>
      </c>
      <c r="C1110" t="s">
        <v>125</v>
      </c>
      <c r="D1110" t="s">
        <v>380</v>
      </c>
      <c r="E1110">
        <v>712</v>
      </c>
      <c r="F1110" t="s">
        <v>381</v>
      </c>
      <c r="G1110">
        <v>239</v>
      </c>
      <c r="H1110">
        <v>2020</v>
      </c>
      <c r="I1110">
        <v>0</v>
      </c>
      <c r="J1110" t="s">
        <v>382</v>
      </c>
      <c r="K1110">
        <v>3.0109999999999998E-3</v>
      </c>
      <c r="L1110">
        <v>0</v>
      </c>
      <c r="N1110" s="44"/>
      <c r="O1110" s="44"/>
    </row>
    <row r="1111" spans="1:15" x14ac:dyDescent="0.2">
      <c r="A1111" t="s">
        <v>88</v>
      </c>
      <c r="B1111" t="s">
        <v>269</v>
      </c>
      <c r="C1111" t="s">
        <v>125</v>
      </c>
      <c r="D1111" t="s">
        <v>380</v>
      </c>
      <c r="E1111">
        <v>712</v>
      </c>
      <c r="F1111" t="s">
        <v>383</v>
      </c>
      <c r="G1111">
        <v>240</v>
      </c>
      <c r="H1111">
        <v>2020</v>
      </c>
      <c r="I1111">
        <v>0</v>
      </c>
      <c r="J1111" t="s">
        <v>382</v>
      </c>
      <c r="K1111">
        <v>1.2547000000000001E-2</v>
      </c>
      <c r="L1111">
        <v>0</v>
      </c>
      <c r="N1111" s="44"/>
      <c r="O1111" s="44"/>
    </row>
    <row r="1112" spans="1:15" x14ac:dyDescent="0.2">
      <c r="A1112" t="s">
        <v>88</v>
      </c>
      <c r="B1112" t="s">
        <v>269</v>
      </c>
      <c r="C1112" t="s">
        <v>125</v>
      </c>
      <c r="D1112" t="s">
        <v>380</v>
      </c>
      <c r="E1112">
        <v>712</v>
      </c>
      <c r="F1112" t="s">
        <v>384</v>
      </c>
      <c r="G1112">
        <v>241</v>
      </c>
      <c r="H1112">
        <v>2020</v>
      </c>
      <c r="I1112">
        <v>0</v>
      </c>
      <c r="J1112" t="s">
        <v>382</v>
      </c>
      <c r="K1112">
        <v>6.8199999999999999E-4</v>
      </c>
      <c r="L1112">
        <v>0</v>
      </c>
      <c r="N1112" s="44"/>
      <c r="O1112" s="44"/>
    </row>
    <row r="1113" spans="1:15" x14ac:dyDescent="0.2">
      <c r="A1113" t="s">
        <v>88</v>
      </c>
      <c r="B1113" t="s">
        <v>269</v>
      </c>
      <c r="C1113" t="s">
        <v>125</v>
      </c>
      <c r="D1113" t="s">
        <v>380</v>
      </c>
      <c r="E1113">
        <v>712</v>
      </c>
      <c r="F1113" t="s">
        <v>385</v>
      </c>
      <c r="G1113">
        <v>242</v>
      </c>
      <c r="H1113">
        <v>2020</v>
      </c>
      <c r="I1113">
        <v>0</v>
      </c>
      <c r="J1113" t="s">
        <v>382</v>
      </c>
      <c r="K1113">
        <v>6.8199999999999999E-4</v>
      </c>
      <c r="L1113">
        <v>0</v>
      </c>
      <c r="N1113" s="44"/>
      <c r="O1113" s="44"/>
    </row>
    <row r="1114" spans="1:15" x14ac:dyDescent="0.2">
      <c r="A1114" t="s">
        <v>88</v>
      </c>
      <c r="B1114" t="s">
        <v>269</v>
      </c>
      <c r="C1114" t="s">
        <v>125</v>
      </c>
      <c r="D1114" t="s">
        <v>380</v>
      </c>
      <c r="E1114">
        <v>712</v>
      </c>
      <c r="F1114" t="s">
        <v>386</v>
      </c>
      <c r="G1114">
        <v>243</v>
      </c>
      <c r="H1114">
        <v>2020</v>
      </c>
      <c r="I1114">
        <v>0</v>
      </c>
      <c r="J1114" t="s">
        <v>382</v>
      </c>
      <c r="K1114">
        <v>1.2547000000000001E-2</v>
      </c>
      <c r="L1114">
        <v>0</v>
      </c>
      <c r="N1114" s="44"/>
      <c r="O1114" s="44"/>
    </row>
    <row r="1115" spans="1:15" x14ac:dyDescent="0.2">
      <c r="A1115" t="s">
        <v>55</v>
      </c>
      <c r="B1115" t="s">
        <v>233</v>
      </c>
      <c r="C1115" t="s">
        <v>125</v>
      </c>
      <c r="D1115" t="s">
        <v>387</v>
      </c>
      <c r="E1115">
        <v>815</v>
      </c>
      <c r="F1115" t="s">
        <v>47</v>
      </c>
      <c r="G1115">
        <v>7</v>
      </c>
      <c r="H1115">
        <v>2020</v>
      </c>
      <c r="I1115">
        <v>522.27384416723498</v>
      </c>
      <c r="J1115" t="s">
        <v>44</v>
      </c>
      <c r="K1115">
        <v>1.08581531829572E-4</v>
      </c>
      <c r="L1115">
        <v>5.6709294034197499E-2</v>
      </c>
      <c r="N1115" s="44"/>
      <c r="O1115" s="44"/>
    </row>
    <row r="1116" spans="1:15" x14ac:dyDescent="0.2">
      <c r="A1116" t="s">
        <v>81</v>
      </c>
      <c r="B1116" t="s">
        <v>140</v>
      </c>
      <c r="C1116" t="s">
        <v>125</v>
      </c>
      <c r="D1116" t="s">
        <v>388</v>
      </c>
      <c r="E1116">
        <v>816</v>
      </c>
      <c r="F1116" t="s">
        <v>128</v>
      </c>
      <c r="G1116">
        <v>21</v>
      </c>
      <c r="H1116">
        <v>2020</v>
      </c>
      <c r="I1116">
        <v>107136.838687956</v>
      </c>
      <c r="J1116" t="s">
        <v>142</v>
      </c>
      <c r="K1116">
        <v>6.9780577357535898E-7</v>
      </c>
      <c r="L1116">
        <v>7.4760704599067598E-2</v>
      </c>
      <c r="N1116" s="44"/>
      <c r="O1116" s="44"/>
    </row>
    <row r="1117" spans="1:15" x14ac:dyDescent="0.2">
      <c r="A1117" t="s">
        <v>49</v>
      </c>
      <c r="B1117" t="s">
        <v>76</v>
      </c>
      <c r="C1117" t="s">
        <v>125</v>
      </c>
      <c r="D1117" t="s">
        <v>389</v>
      </c>
      <c r="E1117">
        <v>818</v>
      </c>
      <c r="F1117" t="s">
        <v>74</v>
      </c>
      <c r="G1117">
        <v>15</v>
      </c>
      <c r="H1117">
        <v>2020</v>
      </c>
      <c r="I1117">
        <v>2092.40754953635</v>
      </c>
      <c r="J1117" t="s">
        <v>44</v>
      </c>
      <c r="K1117">
        <v>4.8311322357856404E-6</v>
      </c>
      <c r="L1117">
        <v>1.01086975629663E-2</v>
      </c>
      <c r="N1117" s="44"/>
      <c r="O1117" s="44"/>
    </row>
    <row r="1118" spans="1:15" x14ac:dyDescent="0.2">
      <c r="A1118" t="s">
        <v>49</v>
      </c>
      <c r="B1118" t="s">
        <v>76</v>
      </c>
      <c r="C1118" t="s">
        <v>125</v>
      </c>
      <c r="D1118" t="s">
        <v>389</v>
      </c>
      <c r="E1118">
        <v>818</v>
      </c>
      <c r="F1118" t="s">
        <v>54</v>
      </c>
      <c r="G1118">
        <v>19</v>
      </c>
      <c r="H1118">
        <v>2020</v>
      </c>
      <c r="I1118">
        <v>44136.816778302498</v>
      </c>
      <c r="J1118" t="s">
        <v>44</v>
      </c>
      <c r="K1118">
        <v>9.0479151736799096E-7</v>
      </c>
      <c r="L1118">
        <v>3.9934617424633299E-2</v>
      </c>
      <c r="N1118" s="44"/>
      <c r="O1118" s="44"/>
    </row>
    <row r="1119" spans="1:15" x14ac:dyDescent="0.2">
      <c r="A1119" t="s">
        <v>55</v>
      </c>
      <c r="B1119" t="s">
        <v>63</v>
      </c>
      <c r="C1119" t="s">
        <v>125</v>
      </c>
      <c r="D1119" t="s">
        <v>390</v>
      </c>
      <c r="E1119">
        <v>825</v>
      </c>
      <c r="F1119" t="s">
        <v>65</v>
      </c>
      <c r="G1119">
        <v>2</v>
      </c>
      <c r="H1119">
        <v>2020</v>
      </c>
      <c r="I1119">
        <v>5.26947489671147E-2</v>
      </c>
      <c r="J1119" t="s">
        <v>44</v>
      </c>
      <c r="K1119">
        <v>6.9317015654174997E-6</v>
      </c>
      <c r="L1119">
        <v>3.6526427390463099E-7</v>
      </c>
      <c r="N1119" s="44"/>
      <c r="O1119" s="44"/>
    </row>
    <row r="1120" spans="1:15" x14ac:dyDescent="0.2">
      <c r="A1120" t="s">
        <v>55</v>
      </c>
      <c r="B1120" t="s">
        <v>63</v>
      </c>
      <c r="C1120" t="s">
        <v>125</v>
      </c>
      <c r="D1120" t="s">
        <v>390</v>
      </c>
      <c r="E1120">
        <v>825</v>
      </c>
      <c r="F1120" t="s">
        <v>67</v>
      </c>
      <c r="G1120">
        <v>3</v>
      </c>
      <c r="H1120">
        <v>2020</v>
      </c>
      <c r="I1120">
        <v>360.85149847953801</v>
      </c>
      <c r="J1120" t="s">
        <v>44</v>
      </c>
      <c r="K1120">
        <v>2.5593607519409499E-6</v>
      </c>
      <c r="L1120">
        <v>9.2354916248760905E-4</v>
      </c>
      <c r="N1120" s="44"/>
      <c r="O1120" s="44"/>
    </row>
    <row r="1121" spans="1:15" x14ac:dyDescent="0.2">
      <c r="A1121" t="s">
        <v>55</v>
      </c>
      <c r="B1121" t="s">
        <v>63</v>
      </c>
      <c r="C1121" t="s">
        <v>125</v>
      </c>
      <c r="D1121" t="s">
        <v>391</v>
      </c>
      <c r="E1121">
        <v>826</v>
      </c>
      <c r="F1121" t="s">
        <v>67</v>
      </c>
      <c r="G1121">
        <v>3</v>
      </c>
      <c r="H1121">
        <v>2020</v>
      </c>
      <c r="I1121">
        <v>48.119322356108803</v>
      </c>
      <c r="J1121" t="s">
        <v>44</v>
      </c>
      <c r="K1121">
        <v>2.4982151387012202E-6</v>
      </c>
      <c r="L1121">
        <v>1.2021241957407499E-4</v>
      </c>
      <c r="N1121" s="44"/>
      <c r="O1121" s="44"/>
    </row>
    <row r="1122" spans="1:15" x14ac:dyDescent="0.2">
      <c r="A1122">
        <v>0</v>
      </c>
      <c r="B1122" t="s">
        <v>352</v>
      </c>
      <c r="C1122" t="s">
        <v>125</v>
      </c>
      <c r="D1122" t="s">
        <v>392</v>
      </c>
      <c r="E1122">
        <v>828</v>
      </c>
      <c r="F1122" t="s">
        <v>65</v>
      </c>
      <c r="G1122">
        <v>2</v>
      </c>
      <c r="H1122">
        <v>2020</v>
      </c>
      <c r="I1122">
        <v>2.18243852237473</v>
      </c>
      <c r="J1122" t="s">
        <v>44</v>
      </c>
      <c r="K1122">
        <v>4.5431774093763703E-6</v>
      </c>
      <c r="L1122">
        <v>9.9152053922056194E-6</v>
      </c>
      <c r="N1122" s="44"/>
      <c r="O1122" s="44"/>
    </row>
    <row r="1123" spans="1:15" x14ac:dyDescent="0.2">
      <c r="A1123">
        <v>0</v>
      </c>
      <c r="B1123" t="s">
        <v>352</v>
      </c>
      <c r="C1123" t="s">
        <v>125</v>
      </c>
      <c r="D1123" t="s">
        <v>392</v>
      </c>
      <c r="E1123">
        <v>828</v>
      </c>
      <c r="F1123" t="s">
        <v>67</v>
      </c>
      <c r="G1123">
        <v>3</v>
      </c>
      <c r="H1123">
        <v>2020</v>
      </c>
      <c r="I1123">
        <v>812.98973187385502</v>
      </c>
      <c r="J1123" t="s">
        <v>44</v>
      </c>
      <c r="K1123">
        <v>4.6464282582778496E-6</v>
      </c>
      <c r="L1123">
        <v>3.7774984638684101E-3</v>
      </c>
      <c r="N1123" s="44"/>
      <c r="O1123" s="44"/>
    </row>
    <row r="1124" spans="1:15" x14ac:dyDescent="0.2">
      <c r="A1124">
        <v>0</v>
      </c>
      <c r="B1124" t="s">
        <v>352</v>
      </c>
      <c r="C1124" t="s">
        <v>125</v>
      </c>
      <c r="D1124" t="s">
        <v>393</v>
      </c>
      <c r="E1124">
        <v>829</v>
      </c>
      <c r="F1124" t="s">
        <v>67</v>
      </c>
      <c r="G1124">
        <v>3</v>
      </c>
      <c r="H1124">
        <v>2020</v>
      </c>
      <c r="I1124">
        <v>357.29608694536699</v>
      </c>
      <c r="J1124" t="s">
        <v>44</v>
      </c>
      <c r="K1124">
        <v>4.6464282582778496E-6</v>
      </c>
      <c r="L1124">
        <v>1.6601506349550499E-3</v>
      </c>
      <c r="N1124" s="44"/>
      <c r="O1124" s="44"/>
    </row>
    <row r="1125" spans="1:15" x14ac:dyDescent="0.2">
      <c r="A1125" t="s">
        <v>52</v>
      </c>
      <c r="B1125" t="s">
        <v>183</v>
      </c>
      <c r="C1125" t="s">
        <v>125</v>
      </c>
      <c r="D1125" t="s">
        <v>394</v>
      </c>
      <c r="E1125">
        <v>833</v>
      </c>
      <c r="F1125" t="s">
        <v>47</v>
      </c>
      <c r="G1125">
        <v>7</v>
      </c>
      <c r="H1125">
        <v>2020</v>
      </c>
      <c r="I1125">
        <v>143.17695354153099</v>
      </c>
      <c r="J1125" t="s">
        <v>44</v>
      </c>
      <c r="K1125">
        <v>7.6000000000000004E-5</v>
      </c>
      <c r="L1125">
        <v>1.08814484691564E-2</v>
      </c>
      <c r="N1125" s="44"/>
      <c r="O1125" s="44"/>
    </row>
    <row r="1126" spans="1:15" x14ac:dyDescent="0.2">
      <c r="A1126" t="s">
        <v>52</v>
      </c>
      <c r="B1126" t="s">
        <v>145</v>
      </c>
      <c r="C1126" t="s">
        <v>125</v>
      </c>
      <c r="D1126" t="s">
        <v>394</v>
      </c>
      <c r="E1126">
        <v>833</v>
      </c>
      <c r="F1126" t="s">
        <v>54</v>
      </c>
      <c r="G1126">
        <v>19</v>
      </c>
      <c r="H1126">
        <v>2020</v>
      </c>
      <c r="I1126">
        <v>26469.2961400081</v>
      </c>
      <c r="J1126" t="s">
        <v>44</v>
      </c>
      <c r="K1126">
        <v>7.8000000000000005E-7</v>
      </c>
      <c r="L1126">
        <v>2.0646050989206299E-2</v>
      </c>
      <c r="N1126" s="44"/>
      <c r="O1126" s="44"/>
    </row>
    <row r="1127" spans="1:15" x14ac:dyDescent="0.2">
      <c r="A1127" t="s">
        <v>52</v>
      </c>
      <c r="B1127" t="s">
        <v>183</v>
      </c>
      <c r="C1127" t="s">
        <v>125</v>
      </c>
      <c r="D1127" t="s">
        <v>395</v>
      </c>
      <c r="E1127">
        <v>834</v>
      </c>
      <c r="F1127" t="s">
        <v>47</v>
      </c>
      <c r="G1127">
        <v>7</v>
      </c>
      <c r="H1127">
        <v>2020</v>
      </c>
      <c r="I1127">
        <v>617.69633137083304</v>
      </c>
      <c r="J1127" t="s">
        <v>44</v>
      </c>
      <c r="K1127">
        <v>1.17000000017411E-4</v>
      </c>
      <c r="L1127">
        <v>7.2270470781142196E-2</v>
      </c>
      <c r="N1127" s="44"/>
      <c r="O1127" s="44"/>
    </row>
    <row r="1128" spans="1:15" x14ac:dyDescent="0.2">
      <c r="A1128" t="s">
        <v>52</v>
      </c>
      <c r="B1128" t="s">
        <v>183</v>
      </c>
      <c r="C1128" t="s">
        <v>125</v>
      </c>
      <c r="D1128" t="s">
        <v>395</v>
      </c>
      <c r="E1128">
        <v>834</v>
      </c>
      <c r="F1128" t="s">
        <v>51</v>
      </c>
      <c r="G1128">
        <v>14</v>
      </c>
      <c r="H1128">
        <v>2020</v>
      </c>
      <c r="I1128">
        <v>14.477424174784501</v>
      </c>
      <c r="J1128" t="s">
        <v>44</v>
      </c>
      <c r="K1128">
        <v>1.99999999978602E-5</v>
      </c>
      <c r="L1128">
        <v>2.8954848346471101E-4</v>
      </c>
      <c r="N1128" s="44"/>
      <c r="O1128" s="44"/>
    </row>
    <row r="1129" spans="1:15" x14ac:dyDescent="0.2">
      <c r="A1129" t="s">
        <v>52</v>
      </c>
      <c r="B1129" t="s">
        <v>183</v>
      </c>
      <c r="C1129" t="s">
        <v>125</v>
      </c>
      <c r="D1129" t="s">
        <v>395</v>
      </c>
      <c r="E1129">
        <v>834</v>
      </c>
      <c r="F1129" t="s">
        <v>74</v>
      </c>
      <c r="G1129">
        <v>15</v>
      </c>
      <c r="H1129">
        <v>2020</v>
      </c>
      <c r="I1129">
        <v>14.930283412573299</v>
      </c>
      <c r="J1129" t="s">
        <v>44</v>
      </c>
      <c r="K1129">
        <v>2.00000000008117E-5</v>
      </c>
      <c r="L1129">
        <v>2.98605668263585E-4</v>
      </c>
      <c r="N1129" s="44"/>
      <c r="O1129" s="44"/>
    </row>
    <row r="1130" spans="1:15" x14ac:dyDescent="0.2">
      <c r="A1130" t="s">
        <v>52</v>
      </c>
      <c r="B1130" t="s">
        <v>183</v>
      </c>
      <c r="C1130" t="s">
        <v>125</v>
      </c>
      <c r="D1130" t="s">
        <v>395</v>
      </c>
      <c r="E1130">
        <v>834</v>
      </c>
      <c r="F1130" t="s">
        <v>54</v>
      </c>
      <c r="G1130">
        <v>19</v>
      </c>
      <c r="H1130">
        <v>2020</v>
      </c>
      <c r="I1130">
        <v>9522.1092238912097</v>
      </c>
      <c r="J1130" t="s">
        <v>44</v>
      </c>
      <c r="K1130">
        <v>7.8000000000000005E-7</v>
      </c>
      <c r="L1130">
        <v>7.4272451946351403E-3</v>
      </c>
      <c r="N1130" s="44"/>
      <c r="O1130" s="44"/>
    </row>
    <row r="1131" spans="1:15" x14ac:dyDescent="0.2">
      <c r="A1131" t="s">
        <v>52</v>
      </c>
      <c r="B1131" t="s">
        <v>396</v>
      </c>
      <c r="C1131" t="s">
        <v>125</v>
      </c>
      <c r="D1131" t="s">
        <v>397</v>
      </c>
      <c r="E1131">
        <v>835</v>
      </c>
      <c r="F1131" t="s">
        <v>47</v>
      </c>
      <c r="G1131">
        <v>7</v>
      </c>
      <c r="H1131">
        <v>2020</v>
      </c>
      <c r="I1131">
        <v>1347.74140187684</v>
      </c>
      <c r="J1131" t="s">
        <v>44</v>
      </c>
      <c r="K1131">
        <v>1.17E-4</v>
      </c>
      <c r="L1131">
        <v>0.15768574401959001</v>
      </c>
      <c r="N1131" s="44"/>
      <c r="O1131" s="44"/>
    </row>
    <row r="1132" spans="1:15" x14ac:dyDescent="0.2">
      <c r="A1132" t="s">
        <v>52</v>
      </c>
      <c r="B1132" t="s">
        <v>396</v>
      </c>
      <c r="C1132" t="s">
        <v>125</v>
      </c>
      <c r="D1132" t="s">
        <v>397</v>
      </c>
      <c r="E1132">
        <v>835</v>
      </c>
      <c r="F1132" t="s">
        <v>51</v>
      </c>
      <c r="G1132">
        <v>14</v>
      </c>
      <c r="H1132">
        <v>2020</v>
      </c>
      <c r="I1132">
        <v>1217.4049836189499</v>
      </c>
      <c r="J1132" t="s">
        <v>44</v>
      </c>
      <c r="K1132">
        <v>1.99999999978602E-5</v>
      </c>
      <c r="L1132">
        <v>2.4348099669774002E-2</v>
      </c>
      <c r="N1132" s="44"/>
      <c r="O1132" s="44"/>
    </row>
    <row r="1133" spans="1:15" x14ac:dyDescent="0.2">
      <c r="A1133" t="s">
        <v>52</v>
      </c>
      <c r="B1133" t="s">
        <v>396</v>
      </c>
      <c r="C1133" t="s">
        <v>125</v>
      </c>
      <c r="D1133" t="s">
        <v>397</v>
      </c>
      <c r="E1133">
        <v>835</v>
      </c>
      <c r="F1133" t="s">
        <v>74</v>
      </c>
      <c r="G1133">
        <v>15</v>
      </c>
      <c r="H1133">
        <v>2020</v>
      </c>
      <c r="I1133">
        <v>187.32968158403</v>
      </c>
      <c r="J1133" t="s">
        <v>44</v>
      </c>
      <c r="K1133">
        <v>2.00000000008117E-5</v>
      </c>
      <c r="L1133">
        <v>3.7465936318326599E-3</v>
      </c>
      <c r="N1133" s="44"/>
      <c r="O1133" s="44"/>
    </row>
    <row r="1134" spans="1:15" x14ac:dyDescent="0.2">
      <c r="A1134" t="s">
        <v>52</v>
      </c>
      <c r="B1134" t="s">
        <v>396</v>
      </c>
      <c r="C1134" t="s">
        <v>125</v>
      </c>
      <c r="D1134" t="s">
        <v>397</v>
      </c>
      <c r="E1134">
        <v>835</v>
      </c>
      <c r="F1134" t="s">
        <v>54</v>
      </c>
      <c r="G1134">
        <v>19</v>
      </c>
      <c r="H1134">
        <v>2020</v>
      </c>
      <c r="I1134">
        <v>77969.531879522197</v>
      </c>
      <c r="J1134" t="s">
        <v>44</v>
      </c>
      <c r="K1134">
        <v>7.8000000000000005E-7</v>
      </c>
      <c r="L1134">
        <v>6.0816234866027302E-2</v>
      </c>
      <c r="N1134" s="44"/>
      <c r="O1134" s="44"/>
    </row>
    <row r="1135" spans="1:15" x14ac:dyDescent="0.2">
      <c r="A1135" t="s">
        <v>52</v>
      </c>
      <c r="B1135" t="s">
        <v>396</v>
      </c>
      <c r="C1135" t="s">
        <v>125</v>
      </c>
      <c r="D1135" t="s">
        <v>397</v>
      </c>
      <c r="E1135">
        <v>835</v>
      </c>
      <c r="F1135" t="s">
        <v>111</v>
      </c>
      <c r="G1135">
        <v>26</v>
      </c>
      <c r="H1135">
        <v>2020</v>
      </c>
      <c r="I1135" s="67">
        <v>50230.5340764106</v>
      </c>
      <c r="J1135" t="s">
        <v>44</v>
      </c>
      <c r="K1135" s="67">
        <v>7.8000000000000005E-7</v>
      </c>
      <c r="L1135">
        <v>3.9179816579600298E-2</v>
      </c>
      <c r="M1135" s="68" t="s">
        <v>147</v>
      </c>
      <c r="N1135" s="44"/>
      <c r="O1135" s="44"/>
    </row>
    <row r="1136" spans="1:15" x14ac:dyDescent="0.2">
      <c r="A1136" t="s">
        <v>52</v>
      </c>
      <c r="B1136" t="s">
        <v>398</v>
      </c>
      <c r="C1136" t="s">
        <v>125</v>
      </c>
      <c r="D1136" t="s">
        <v>399</v>
      </c>
      <c r="E1136">
        <v>836</v>
      </c>
      <c r="F1136" t="s">
        <v>47</v>
      </c>
      <c r="G1136">
        <v>7</v>
      </c>
      <c r="H1136">
        <v>2020</v>
      </c>
      <c r="I1136">
        <v>2451.0214485240499</v>
      </c>
      <c r="J1136" t="s">
        <v>44</v>
      </c>
      <c r="K1136">
        <v>1.16999999987959E-4</v>
      </c>
      <c r="L1136">
        <v>0.286769509447801</v>
      </c>
      <c r="N1136" s="44"/>
      <c r="O1136" s="44"/>
    </row>
    <row r="1137" spans="1:15" x14ac:dyDescent="0.2">
      <c r="A1137" t="s">
        <v>52</v>
      </c>
      <c r="B1137" t="s">
        <v>398</v>
      </c>
      <c r="C1137" t="s">
        <v>125</v>
      </c>
      <c r="D1137" t="s">
        <v>399</v>
      </c>
      <c r="E1137">
        <v>836</v>
      </c>
      <c r="F1137" t="s">
        <v>51</v>
      </c>
      <c r="G1137">
        <v>14</v>
      </c>
      <c r="H1137">
        <v>2020</v>
      </c>
      <c r="I1137">
        <v>31.040096204801898</v>
      </c>
      <c r="J1137" t="s">
        <v>44</v>
      </c>
      <c r="K1137">
        <v>1.99999999978602E-5</v>
      </c>
      <c r="L1137">
        <v>6.2080192402961805E-4</v>
      </c>
      <c r="N1137" s="44"/>
      <c r="O1137" s="44"/>
    </row>
    <row r="1138" spans="1:15" x14ac:dyDescent="0.2">
      <c r="A1138" t="s">
        <v>52</v>
      </c>
      <c r="B1138" t="s">
        <v>398</v>
      </c>
      <c r="C1138" t="s">
        <v>125</v>
      </c>
      <c r="D1138" t="s">
        <v>399</v>
      </c>
      <c r="E1138">
        <v>836</v>
      </c>
      <c r="F1138" t="s">
        <v>74</v>
      </c>
      <c r="G1138">
        <v>15</v>
      </c>
      <c r="H1138">
        <v>2020</v>
      </c>
      <c r="I1138">
        <v>65.616509056505805</v>
      </c>
      <c r="J1138" t="s">
        <v>44</v>
      </c>
      <c r="K1138">
        <v>2.00000000008117E-5</v>
      </c>
      <c r="L1138">
        <v>1.3123301811833799E-3</v>
      </c>
      <c r="N1138" s="44"/>
      <c r="O1138" s="44"/>
    </row>
    <row r="1139" spans="1:15" x14ac:dyDescent="0.2">
      <c r="A1139" t="s">
        <v>52</v>
      </c>
      <c r="B1139" t="s">
        <v>398</v>
      </c>
      <c r="C1139" t="s">
        <v>125</v>
      </c>
      <c r="D1139" t="s">
        <v>399</v>
      </c>
      <c r="E1139">
        <v>836</v>
      </c>
      <c r="F1139" t="s">
        <v>54</v>
      </c>
      <c r="G1139">
        <v>19</v>
      </c>
      <c r="H1139">
        <v>2020</v>
      </c>
      <c r="I1139">
        <v>17586.419425374999</v>
      </c>
      <c r="J1139" t="s">
        <v>44</v>
      </c>
      <c r="K1139">
        <v>7.8000000000000005E-7</v>
      </c>
      <c r="L1139">
        <v>1.37174071517925E-2</v>
      </c>
      <c r="N1139" s="44"/>
      <c r="O1139" s="44"/>
    </row>
    <row r="1140" spans="1:15" x14ac:dyDescent="0.2">
      <c r="A1140" t="s">
        <v>52</v>
      </c>
      <c r="B1140" t="s">
        <v>400</v>
      </c>
      <c r="C1140" t="s">
        <v>125</v>
      </c>
      <c r="D1140" t="s">
        <v>401</v>
      </c>
      <c r="E1140">
        <v>837</v>
      </c>
      <c r="F1140" t="s">
        <v>47</v>
      </c>
      <c r="G1140">
        <v>7</v>
      </c>
      <c r="H1140">
        <v>2020</v>
      </c>
      <c r="I1140">
        <v>1795.96807562713</v>
      </c>
      <c r="J1140" t="s">
        <v>44</v>
      </c>
      <c r="K1140">
        <v>1.17E-4</v>
      </c>
      <c r="L1140">
        <v>0.21012826484837399</v>
      </c>
      <c r="N1140" s="44"/>
      <c r="O1140" s="44"/>
    </row>
    <row r="1141" spans="1:15" x14ac:dyDescent="0.2">
      <c r="A1141" t="s">
        <v>52</v>
      </c>
      <c r="B1141" t="s">
        <v>400</v>
      </c>
      <c r="C1141" t="s">
        <v>125</v>
      </c>
      <c r="D1141" t="s">
        <v>401</v>
      </c>
      <c r="E1141">
        <v>837</v>
      </c>
      <c r="F1141" t="s">
        <v>51</v>
      </c>
      <c r="G1141">
        <v>14</v>
      </c>
      <c r="H1141">
        <v>2020</v>
      </c>
      <c r="I1141">
        <v>210.36092552274599</v>
      </c>
      <c r="J1141" t="s">
        <v>44</v>
      </c>
      <c r="K1141">
        <v>1.99999999978602E-5</v>
      </c>
      <c r="L1141">
        <v>4.2072185100047897E-3</v>
      </c>
      <c r="N1141" s="44"/>
      <c r="O1141" s="44"/>
    </row>
    <row r="1142" spans="1:15" x14ac:dyDescent="0.2">
      <c r="A1142" t="s">
        <v>52</v>
      </c>
      <c r="B1142" t="s">
        <v>400</v>
      </c>
      <c r="C1142" t="s">
        <v>125</v>
      </c>
      <c r="D1142" t="s">
        <v>401</v>
      </c>
      <c r="E1142">
        <v>837</v>
      </c>
      <c r="F1142" t="s">
        <v>74</v>
      </c>
      <c r="G1142">
        <v>15</v>
      </c>
      <c r="H1142">
        <v>2020</v>
      </c>
      <c r="I1142">
        <v>88.9871332543661</v>
      </c>
      <c r="J1142" t="s">
        <v>44</v>
      </c>
      <c r="K1142">
        <v>2.00000000008117E-5</v>
      </c>
      <c r="L1142">
        <v>1.77974266515955E-3</v>
      </c>
      <c r="N1142" s="44"/>
      <c r="O1142" s="44"/>
    </row>
    <row r="1143" spans="1:15" x14ac:dyDescent="0.2">
      <c r="A1143" t="s">
        <v>52</v>
      </c>
      <c r="B1143" t="s">
        <v>400</v>
      </c>
      <c r="C1143" t="s">
        <v>125</v>
      </c>
      <c r="D1143" t="s">
        <v>401</v>
      </c>
      <c r="E1143">
        <v>837</v>
      </c>
      <c r="F1143" t="s">
        <v>54</v>
      </c>
      <c r="G1143">
        <v>19</v>
      </c>
      <c r="H1143">
        <v>2020</v>
      </c>
      <c r="I1143">
        <v>62880.771491324602</v>
      </c>
      <c r="J1143" t="s">
        <v>44</v>
      </c>
      <c r="K1143">
        <v>7.8000000000000005E-7</v>
      </c>
      <c r="L1143">
        <v>4.9047001763233199E-2</v>
      </c>
      <c r="N1143" s="44"/>
      <c r="O1143" s="44"/>
    </row>
    <row r="1144" spans="1:15" x14ac:dyDescent="0.2">
      <c r="A1144" t="s">
        <v>55</v>
      </c>
      <c r="B1144" t="s">
        <v>70</v>
      </c>
      <c r="C1144" t="s">
        <v>125</v>
      </c>
      <c r="D1144" t="s">
        <v>402</v>
      </c>
      <c r="E1144">
        <v>901</v>
      </c>
      <c r="F1144" t="s">
        <v>188</v>
      </c>
      <c r="G1144">
        <v>12</v>
      </c>
      <c r="H1144">
        <v>2020</v>
      </c>
      <c r="I1144">
        <v>101.335568992649</v>
      </c>
      <c r="J1144" t="s">
        <v>44</v>
      </c>
      <c r="K1144">
        <v>9.5973885688334099E-5</v>
      </c>
      <c r="L1144">
        <v>9.7255683146627893E-3</v>
      </c>
      <c r="N1144" s="44"/>
      <c r="O1144" s="44"/>
    </row>
    <row r="1145" spans="1:15" x14ac:dyDescent="0.2">
      <c r="A1145" t="s">
        <v>55</v>
      </c>
      <c r="B1145" t="s">
        <v>70</v>
      </c>
      <c r="C1145" t="s">
        <v>125</v>
      </c>
      <c r="D1145" t="s">
        <v>402</v>
      </c>
      <c r="E1145">
        <v>901</v>
      </c>
      <c r="F1145" t="s">
        <v>74</v>
      </c>
      <c r="G1145">
        <v>15</v>
      </c>
      <c r="H1145">
        <v>2020</v>
      </c>
      <c r="I1145">
        <v>0</v>
      </c>
      <c r="J1145" t="s">
        <v>44</v>
      </c>
      <c r="K1145">
        <v>0</v>
      </c>
      <c r="L1145">
        <v>0</v>
      </c>
      <c r="N1145" s="44"/>
      <c r="O1145" s="44"/>
    </row>
    <row r="1146" spans="1:15" x14ac:dyDescent="0.2">
      <c r="A1146" t="s">
        <v>55</v>
      </c>
      <c r="B1146" t="s">
        <v>70</v>
      </c>
      <c r="C1146" t="s">
        <v>125</v>
      </c>
      <c r="D1146" t="s">
        <v>402</v>
      </c>
      <c r="E1146">
        <v>901</v>
      </c>
      <c r="F1146" t="s">
        <v>169</v>
      </c>
      <c r="G1146">
        <v>28</v>
      </c>
      <c r="H1146">
        <v>2020</v>
      </c>
      <c r="I1146">
        <v>0</v>
      </c>
      <c r="J1146" t="s">
        <v>44</v>
      </c>
      <c r="K1146">
        <v>0</v>
      </c>
      <c r="L1146">
        <v>0</v>
      </c>
      <c r="N1146" s="44"/>
      <c r="O1146" s="44"/>
    </row>
    <row r="1147" spans="1:15" x14ac:dyDescent="0.2">
      <c r="A1147" t="s">
        <v>55</v>
      </c>
      <c r="B1147" t="s">
        <v>70</v>
      </c>
      <c r="C1147" t="s">
        <v>125</v>
      </c>
      <c r="D1147" t="s">
        <v>403</v>
      </c>
      <c r="E1147">
        <v>902</v>
      </c>
      <c r="F1147" t="s">
        <v>188</v>
      </c>
      <c r="G1147">
        <v>12</v>
      </c>
      <c r="H1147">
        <v>2020</v>
      </c>
      <c r="I1147">
        <v>4716.4220550621603</v>
      </c>
      <c r="J1147" t="s">
        <v>44</v>
      </c>
      <c r="K1147">
        <v>9.5973885688334099E-5</v>
      </c>
      <c r="L1147">
        <v>0.45265335117047401</v>
      </c>
      <c r="N1147" s="44"/>
      <c r="O1147" s="44"/>
    </row>
    <row r="1148" spans="1:15" x14ac:dyDescent="0.2">
      <c r="A1148" t="s">
        <v>55</v>
      </c>
      <c r="B1148" t="s">
        <v>70</v>
      </c>
      <c r="C1148" t="s">
        <v>125</v>
      </c>
      <c r="D1148" t="s">
        <v>403</v>
      </c>
      <c r="E1148">
        <v>902</v>
      </c>
      <c r="F1148" t="s">
        <v>74</v>
      </c>
      <c r="G1148">
        <v>15</v>
      </c>
      <c r="H1148">
        <v>2020</v>
      </c>
      <c r="I1148">
        <v>1886.02318278395</v>
      </c>
      <c r="J1148" t="s">
        <v>44</v>
      </c>
      <c r="K1148">
        <v>9.6784487645611595E-5</v>
      </c>
      <c r="L1148">
        <v>0.18253778743349</v>
      </c>
      <c r="N1148" s="44"/>
      <c r="O1148" s="44"/>
    </row>
    <row r="1149" spans="1:15" x14ac:dyDescent="0.2">
      <c r="A1149" t="s">
        <v>55</v>
      </c>
      <c r="B1149" t="s">
        <v>70</v>
      </c>
      <c r="C1149" t="s">
        <v>125</v>
      </c>
      <c r="D1149" t="s">
        <v>403</v>
      </c>
      <c r="E1149">
        <v>902</v>
      </c>
      <c r="F1149" t="s">
        <v>169</v>
      </c>
      <c r="G1149">
        <v>28</v>
      </c>
      <c r="H1149">
        <v>2020</v>
      </c>
      <c r="I1149">
        <v>2970.7935348699698</v>
      </c>
      <c r="J1149" t="s">
        <v>44</v>
      </c>
      <c r="K1149">
        <v>8.0536190664552702E-7</v>
      </c>
      <c r="L1149">
        <v>2.39256394549308E-3</v>
      </c>
      <c r="N1149" s="44"/>
      <c r="O1149" s="44"/>
    </row>
    <row r="1150" spans="1:15" x14ac:dyDescent="0.2">
      <c r="A1150" t="s">
        <v>55</v>
      </c>
      <c r="B1150" t="s">
        <v>70</v>
      </c>
      <c r="C1150" t="s">
        <v>125</v>
      </c>
      <c r="D1150" t="s">
        <v>404</v>
      </c>
      <c r="E1150">
        <v>903</v>
      </c>
      <c r="F1150" t="s">
        <v>188</v>
      </c>
      <c r="G1150">
        <v>12</v>
      </c>
      <c r="H1150">
        <v>2020</v>
      </c>
      <c r="I1150">
        <v>0</v>
      </c>
      <c r="J1150" t="s">
        <v>44</v>
      </c>
      <c r="K1150">
        <v>0</v>
      </c>
      <c r="L1150">
        <v>0</v>
      </c>
      <c r="N1150" s="44"/>
      <c r="O1150" s="44"/>
    </row>
    <row r="1151" spans="1:15" x14ac:dyDescent="0.2">
      <c r="A1151" t="s">
        <v>55</v>
      </c>
      <c r="B1151" t="s">
        <v>70</v>
      </c>
      <c r="C1151" t="s">
        <v>125</v>
      </c>
      <c r="D1151" t="s">
        <v>404</v>
      </c>
      <c r="E1151">
        <v>903</v>
      </c>
      <c r="F1151" t="s">
        <v>74</v>
      </c>
      <c r="G1151">
        <v>15</v>
      </c>
      <c r="H1151">
        <v>2020</v>
      </c>
      <c r="I1151">
        <v>0</v>
      </c>
      <c r="J1151" t="s">
        <v>44</v>
      </c>
      <c r="K1151">
        <v>0</v>
      </c>
      <c r="L1151">
        <v>0</v>
      </c>
      <c r="N1151" s="44"/>
      <c r="O1151" s="44"/>
    </row>
    <row r="1152" spans="1:15" x14ac:dyDescent="0.2">
      <c r="A1152" t="s">
        <v>55</v>
      </c>
      <c r="B1152" t="s">
        <v>70</v>
      </c>
      <c r="C1152" t="s">
        <v>125</v>
      </c>
      <c r="D1152" t="s">
        <v>404</v>
      </c>
      <c r="E1152">
        <v>903</v>
      </c>
      <c r="F1152" t="s">
        <v>169</v>
      </c>
      <c r="G1152">
        <v>28</v>
      </c>
      <c r="H1152">
        <v>2020</v>
      </c>
      <c r="I1152">
        <v>1987.23030643219</v>
      </c>
      <c r="J1152" t="s">
        <v>44</v>
      </c>
      <c r="K1152">
        <v>8.0536190664552702E-7</v>
      </c>
      <c r="L1152">
        <v>1.600439588532E-3</v>
      </c>
      <c r="N1152" s="44"/>
      <c r="O1152" s="44"/>
    </row>
    <row r="1153" spans="1:15" x14ac:dyDescent="0.2">
      <c r="A1153" t="s">
        <v>55</v>
      </c>
      <c r="B1153" t="s">
        <v>70</v>
      </c>
      <c r="C1153" t="s">
        <v>125</v>
      </c>
      <c r="D1153" t="s">
        <v>405</v>
      </c>
      <c r="E1153">
        <v>904</v>
      </c>
      <c r="F1153" t="s">
        <v>188</v>
      </c>
      <c r="G1153">
        <v>12</v>
      </c>
      <c r="H1153">
        <v>2020</v>
      </c>
      <c r="I1153">
        <v>0</v>
      </c>
      <c r="J1153" t="s">
        <v>44</v>
      </c>
      <c r="K1153">
        <v>0</v>
      </c>
      <c r="L1153">
        <v>0</v>
      </c>
      <c r="N1153" s="44"/>
      <c r="O1153" s="44"/>
    </row>
    <row r="1154" spans="1:15" x14ac:dyDescent="0.2">
      <c r="A1154" t="s">
        <v>55</v>
      </c>
      <c r="B1154" t="s">
        <v>70</v>
      </c>
      <c r="C1154" t="s">
        <v>125</v>
      </c>
      <c r="D1154" t="s">
        <v>405</v>
      </c>
      <c r="E1154">
        <v>904</v>
      </c>
      <c r="F1154" t="s">
        <v>74</v>
      </c>
      <c r="G1154">
        <v>15</v>
      </c>
      <c r="H1154">
        <v>2020</v>
      </c>
      <c r="I1154">
        <v>81.141818904260305</v>
      </c>
      <c r="J1154" t="s">
        <v>44</v>
      </c>
      <c r="K1154">
        <v>9.6784487645611595E-5</v>
      </c>
      <c r="L1154">
        <v>7.8532693692818407E-3</v>
      </c>
      <c r="N1154" s="44"/>
      <c r="O1154" s="44"/>
    </row>
    <row r="1155" spans="1:15" x14ac:dyDescent="0.2">
      <c r="A1155" t="s">
        <v>55</v>
      </c>
      <c r="B1155" t="s">
        <v>70</v>
      </c>
      <c r="C1155" t="s">
        <v>125</v>
      </c>
      <c r="D1155" t="s">
        <v>405</v>
      </c>
      <c r="E1155">
        <v>904</v>
      </c>
      <c r="F1155" t="s">
        <v>169</v>
      </c>
      <c r="G1155">
        <v>28</v>
      </c>
      <c r="H1155">
        <v>2020</v>
      </c>
      <c r="I1155">
        <v>0</v>
      </c>
      <c r="J1155" t="s">
        <v>44</v>
      </c>
      <c r="K1155">
        <v>0</v>
      </c>
      <c r="L1155">
        <v>0</v>
      </c>
      <c r="N1155" s="44"/>
      <c r="O1155" s="44"/>
    </row>
    <row r="1156" spans="1:15" x14ac:dyDescent="0.2">
      <c r="A1156" t="s">
        <v>55</v>
      </c>
      <c r="B1156" t="s">
        <v>70</v>
      </c>
      <c r="C1156" t="s">
        <v>125</v>
      </c>
      <c r="D1156" t="s">
        <v>406</v>
      </c>
      <c r="E1156">
        <v>906</v>
      </c>
      <c r="F1156" t="s">
        <v>51</v>
      </c>
      <c r="G1156">
        <v>14</v>
      </c>
      <c r="H1156">
        <v>2020</v>
      </c>
      <c r="I1156">
        <v>6.9970825317656202E-3</v>
      </c>
      <c r="J1156" t="s">
        <v>72</v>
      </c>
      <c r="K1156">
        <v>1.2886726365783501</v>
      </c>
      <c r="L1156">
        <v>9.0169487945667183E-3</v>
      </c>
      <c r="N1156" s="44"/>
      <c r="O1156" s="44"/>
    </row>
    <row r="1157" spans="1:15" x14ac:dyDescent="0.2">
      <c r="A1157" t="s">
        <v>55</v>
      </c>
      <c r="B1157" t="s">
        <v>70</v>
      </c>
      <c r="C1157" t="s">
        <v>125</v>
      </c>
      <c r="D1157" t="s">
        <v>407</v>
      </c>
      <c r="E1157">
        <v>907</v>
      </c>
      <c r="F1157" t="s">
        <v>51</v>
      </c>
      <c r="G1157">
        <v>14</v>
      </c>
      <c r="H1157">
        <v>2020</v>
      </c>
      <c r="I1157">
        <v>1.5276866513054448E-3</v>
      </c>
      <c r="J1157" t="s">
        <v>72</v>
      </c>
      <c r="K1157">
        <v>1.2886726365783501</v>
      </c>
      <c r="L1157">
        <v>1.9686879848033381E-3</v>
      </c>
      <c r="N1157" s="44"/>
      <c r="O1157" s="44"/>
    </row>
    <row r="1158" spans="1:15" x14ac:dyDescent="0.2">
      <c r="A1158" t="s">
        <v>81</v>
      </c>
      <c r="B1158" t="s">
        <v>82</v>
      </c>
      <c r="C1158" t="s">
        <v>125</v>
      </c>
      <c r="D1158" t="s">
        <v>408</v>
      </c>
      <c r="E1158">
        <v>913</v>
      </c>
      <c r="F1158" t="s">
        <v>409</v>
      </c>
      <c r="G1158">
        <v>317</v>
      </c>
      <c r="H1158">
        <v>2020</v>
      </c>
      <c r="I1158">
        <v>5.0000000000000001E-3</v>
      </c>
      <c r="J1158" t="s">
        <v>116</v>
      </c>
      <c r="K1158">
        <v>127.561877127145</v>
      </c>
      <c r="L1158">
        <v>0.63780938563572498</v>
      </c>
      <c r="N1158" s="44"/>
      <c r="O1158" s="44"/>
    </row>
    <row r="1159" spans="1:15" x14ac:dyDescent="0.2">
      <c r="A1159" t="s">
        <v>85</v>
      </c>
      <c r="B1159" t="s">
        <v>205</v>
      </c>
      <c r="C1159" t="s">
        <v>125</v>
      </c>
      <c r="D1159" t="s">
        <v>410</v>
      </c>
      <c r="E1159">
        <v>971</v>
      </c>
      <c r="F1159" t="s">
        <v>411</v>
      </c>
      <c r="G1159">
        <v>344</v>
      </c>
      <c r="H1159">
        <v>2020</v>
      </c>
      <c r="I1159">
        <v>34.268933711415201</v>
      </c>
      <c r="J1159" t="s">
        <v>208</v>
      </c>
      <c r="K1159">
        <v>4.5578776009792002E-4</v>
      </c>
      <c r="L1159">
        <v>1.561936053727E-2</v>
      </c>
      <c r="N1159" s="44"/>
      <c r="O1159" s="44"/>
    </row>
    <row r="1160" spans="1:15" x14ac:dyDescent="0.2">
      <c r="A1160" t="s">
        <v>52</v>
      </c>
      <c r="B1160" t="s">
        <v>396</v>
      </c>
      <c r="C1160" t="s">
        <v>125</v>
      </c>
      <c r="D1160" t="s">
        <v>412</v>
      </c>
      <c r="E1160">
        <v>996</v>
      </c>
      <c r="F1160" t="s">
        <v>54</v>
      </c>
      <c r="G1160">
        <v>19</v>
      </c>
      <c r="H1160">
        <v>2020</v>
      </c>
      <c r="I1160" s="67">
        <v>0</v>
      </c>
      <c r="J1160" t="s">
        <v>44</v>
      </c>
      <c r="K1160" s="67">
        <v>7.8000000000000005E-7</v>
      </c>
      <c r="L1160">
        <v>0</v>
      </c>
      <c r="M1160" s="68" t="s">
        <v>147</v>
      </c>
      <c r="N1160" s="44"/>
      <c r="O1160" s="44"/>
    </row>
    <row r="1161" spans="1:15" x14ac:dyDescent="0.2">
      <c r="A1161" t="s">
        <v>55</v>
      </c>
      <c r="B1161" t="s">
        <v>63</v>
      </c>
      <c r="C1161" t="s">
        <v>125</v>
      </c>
      <c r="D1161" t="s">
        <v>413</v>
      </c>
      <c r="E1161">
        <v>1004</v>
      </c>
      <c r="F1161" t="s">
        <v>67</v>
      </c>
      <c r="G1161">
        <v>3</v>
      </c>
      <c r="H1161">
        <v>2020</v>
      </c>
      <c r="I1161">
        <v>33.878696551986103</v>
      </c>
      <c r="J1161" t="s">
        <v>44</v>
      </c>
      <c r="K1161">
        <v>1.58171405320693E-6</v>
      </c>
      <c r="L1161">
        <v>5.3586410440609598E-5</v>
      </c>
      <c r="N1161" s="44"/>
      <c r="O1161" s="44"/>
    </row>
    <row r="1162" spans="1:15" x14ac:dyDescent="0.2">
      <c r="A1162" t="s">
        <v>55</v>
      </c>
      <c r="B1162" t="s">
        <v>70</v>
      </c>
      <c r="C1162" t="s">
        <v>125</v>
      </c>
      <c r="D1162" t="s">
        <v>414</v>
      </c>
      <c r="E1162">
        <v>1005</v>
      </c>
      <c r="F1162" t="s">
        <v>51</v>
      </c>
      <c r="G1162">
        <v>14</v>
      </c>
      <c r="H1162">
        <v>2020</v>
      </c>
      <c r="I1162">
        <v>6.3370252162339279E-5</v>
      </c>
      <c r="J1162" t="s">
        <v>72</v>
      </c>
      <c r="K1162">
        <v>1.2886726365783501</v>
      </c>
      <c r="L1162">
        <v>8.1663509934676645E-5</v>
      </c>
      <c r="N1162" s="44"/>
      <c r="O1162" s="44"/>
    </row>
    <row r="1163" spans="1:15" x14ac:dyDescent="0.2">
      <c r="A1163">
        <v>0</v>
      </c>
      <c r="B1163" t="s">
        <v>352</v>
      </c>
      <c r="C1163" t="s">
        <v>125</v>
      </c>
      <c r="D1163" t="s">
        <v>415</v>
      </c>
      <c r="E1163">
        <v>1006</v>
      </c>
      <c r="F1163" t="s">
        <v>67</v>
      </c>
      <c r="G1163">
        <v>3</v>
      </c>
      <c r="H1163">
        <v>2020</v>
      </c>
      <c r="I1163">
        <v>647.18170757894802</v>
      </c>
      <c r="J1163" t="s">
        <v>44</v>
      </c>
      <c r="K1163">
        <v>4.6464282582778496E-6</v>
      </c>
      <c r="L1163">
        <v>3.0070833743353399E-3</v>
      </c>
      <c r="N1163" s="44"/>
      <c r="O1163" s="44"/>
    </row>
    <row r="1164" spans="1:15" x14ac:dyDescent="0.2">
      <c r="A1164" t="s">
        <v>55</v>
      </c>
      <c r="B1164" t="s">
        <v>70</v>
      </c>
      <c r="C1164" t="s">
        <v>125</v>
      </c>
      <c r="D1164" t="s">
        <v>416</v>
      </c>
      <c r="E1164">
        <v>1007</v>
      </c>
      <c r="F1164" t="s">
        <v>51</v>
      </c>
      <c r="G1164">
        <v>14</v>
      </c>
      <c r="H1164">
        <v>2020</v>
      </c>
      <c r="I1164">
        <v>2.5865557781199811E-4</v>
      </c>
      <c r="J1164" t="s">
        <v>72</v>
      </c>
      <c r="K1164">
        <v>1.2496622930198</v>
      </c>
      <c r="L1164">
        <v>3.232321224709029E-4</v>
      </c>
      <c r="N1164" s="44"/>
      <c r="O1164" s="44"/>
    </row>
    <row r="1165" spans="1:15" x14ac:dyDescent="0.2">
      <c r="A1165" t="s">
        <v>55</v>
      </c>
      <c r="B1165" t="s">
        <v>70</v>
      </c>
      <c r="C1165" t="s">
        <v>125</v>
      </c>
      <c r="D1165" t="s">
        <v>416</v>
      </c>
      <c r="E1165">
        <v>1007</v>
      </c>
      <c r="F1165" t="s">
        <v>74</v>
      </c>
      <c r="G1165">
        <v>15</v>
      </c>
      <c r="H1165">
        <v>2020</v>
      </c>
      <c r="I1165">
        <v>6.2696121704073626E-3</v>
      </c>
      <c r="J1165" t="s">
        <v>72</v>
      </c>
      <c r="K1165">
        <v>0.95846112118529103</v>
      </c>
      <c r="L1165">
        <v>6.009179510245587E-3</v>
      </c>
      <c r="N1165" s="44"/>
      <c r="O1165" s="44"/>
    </row>
    <row r="1166" spans="1:15" x14ac:dyDescent="0.2">
      <c r="A1166" t="s">
        <v>85</v>
      </c>
      <c r="B1166" t="s">
        <v>417</v>
      </c>
      <c r="C1166" t="s">
        <v>125</v>
      </c>
      <c r="D1166" t="s">
        <v>418</v>
      </c>
      <c r="E1166">
        <v>1011</v>
      </c>
      <c r="F1166" t="s">
        <v>419</v>
      </c>
      <c r="G1166">
        <v>51</v>
      </c>
      <c r="H1166">
        <v>2020</v>
      </c>
      <c r="I1166">
        <v>8256811.3839731803</v>
      </c>
      <c r="J1166" t="s">
        <v>420</v>
      </c>
      <c r="K1166">
        <v>8.6000000000000002E-8</v>
      </c>
      <c r="L1166">
        <v>0.71008577902169401</v>
      </c>
      <c r="N1166" s="44"/>
      <c r="O1166" s="44"/>
    </row>
    <row r="1167" spans="1:15" x14ac:dyDescent="0.2">
      <c r="A1167" t="s">
        <v>85</v>
      </c>
      <c r="B1167" t="s">
        <v>417</v>
      </c>
      <c r="C1167" t="s">
        <v>125</v>
      </c>
      <c r="D1167" t="s">
        <v>421</v>
      </c>
      <c r="E1167">
        <v>1012</v>
      </c>
      <c r="F1167" t="s">
        <v>419</v>
      </c>
      <c r="G1167">
        <v>51</v>
      </c>
      <c r="H1167">
        <v>2020</v>
      </c>
      <c r="I1167">
        <v>904387.50846840802</v>
      </c>
      <c r="J1167" t="s">
        <v>420</v>
      </c>
      <c r="K1167">
        <v>2.9999999999999999E-7</v>
      </c>
      <c r="L1167">
        <v>0.271316252540522</v>
      </c>
      <c r="N1167" s="44"/>
      <c r="O1167" s="44"/>
    </row>
    <row r="1168" spans="1:15" x14ac:dyDescent="0.2">
      <c r="A1168" t="s">
        <v>85</v>
      </c>
      <c r="B1168" t="s">
        <v>417</v>
      </c>
      <c r="C1168" t="s">
        <v>125</v>
      </c>
      <c r="D1168" t="s">
        <v>422</v>
      </c>
      <c r="E1168">
        <v>1013</v>
      </c>
      <c r="F1168" t="s">
        <v>419</v>
      </c>
      <c r="G1168">
        <v>51</v>
      </c>
      <c r="H1168">
        <v>2020</v>
      </c>
      <c r="I1168">
        <v>15127416.6710537</v>
      </c>
      <c r="J1168" t="s">
        <v>420</v>
      </c>
      <c r="K1168">
        <v>9.9999999999999995E-7</v>
      </c>
      <c r="L1168">
        <v>15.1274166710537</v>
      </c>
      <c r="N1168" s="44"/>
      <c r="O1168" s="44"/>
    </row>
    <row r="1169" spans="1:15" x14ac:dyDescent="0.2">
      <c r="A1169" t="s">
        <v>85</v>
      </c>
      <c r="B1169" t="s">
        <v>417</v>
      </c>
      <c r="C1169" t="s">
        <v>125</v>
      </c>
      <c r="D1169" t="s">
        <v>423</v>
      </c>
      <c r="E1169">
        <v>1014</v>
      </c>
      <c r="F1169" t="s">
        <v>419</v>
      </c>
      <c r="G1169">
        <v>51</v>
      </c>
      <c r="H1169">
        <v>2020</v>
      </c>
      <c r="I1169">
        <v>6140355.7103987401</v>
      </c>
      <c r="J1169" t="s">
        <v>420</v>
      </c>
      <c r="K1169">
        <v>2.3E-6</v>
      </c>
      <c r="L1169">
        <v>14.1228181339171</v>
      </c>
      <c r="N1169" s="44"/>
      <c r="O1169" s="44"/>
    </row>
    <row r="1170" spans="1:15" x14ac:dyDescent="0.2">
      <c r="A1170" t="s">
        <v>39</v>
      </c>
      <c r="B1170" t="s">
        <v>40</v>
      </c>
      <c r="C1170" t="s">
        <v>56</v>
      </c>
      <c r="D1170" t="s">
        <v>42</v>
      </c>
      <c r="E1170">
        <v>2</v>
      </c>
      <c r="F1170" t="s">
        <v>43</v>
      </c>
      <c r="G1170">
        <v>5</v>
      </c>
      <c r="H1170">
        <v>2020</v>
      </c>
      <c r="I1170">
        <v>0</v>
      </c>
      <c r="J1170" t="s">
        <v>44</v>
      </c>
      <c r="K1170">
        <v>2.10000000001866E-5</v>
      </c>
      <c r="L1170">
        <v>0</v>
      </c>
      <c r="N1170" s="44"/>
      <c r="O1170" s="44"/>
    </row>
    <row r="1171" spans="1:15" x14ac:dyDescent="0.2">
      <c r="A1171" t="s">
        <v>39</v>
      </c>
      <c r="B1171" t="s">
        <v>40</v>
      </c>
      <c r="C1171" t="s">
        <v>56</v>
      </c>
      <c r="D1171" t="s">
        <v>42</v>
      </c>
      <c r="E1171">
        <v>2</v>
      </c>
      <c r="F1171" t="s">
        <v>47</v>
      </c>
      <c r="G1171">
        <v>7</v>
      </c>
      <c r="H1171">
        <v>2020</v>
      </c>
      <c r="I1171">
        <v>0</v>
      </c>
      <c r="J1171" t="s">
        <v>44</v>
      </c>
      <c r="K1171">
        <v>1.08E-4</v>
      </c>
      <c r="L1171">
        <v>0</v>
      </c>
      <c r="N1171" s="44"/>
      <c r="O1171" s="44"/>
    </row>
    <row r="1172" spans="1:15" x14ac:dyDescent="0.2">
      <c r="A1172" t="s">
        <v>39</v>
      </c>
      <c r="B1172" t="s">
        <v>40</v>
      </c>
      <c r="C1172" t="s">
        <v>56</v>
      </c>
      <c r="D1172" t="s">
        <v>42</v>
      </c>
      <c r="E1172">
        <v>2</v>
      </c>
      <c r="F1172" t="s">
        <v>48</v>
      </c>
      <c r="G1172">
        <v>8</v>
      </c>
      <c r="H1172">
        <v>2020</v>
      </c>
      <c r="I1172">
        <v>0</v>
      </c>
      <c r="J1172" t="s">
        <v>44</v>
      </c>
      <c r="K1172">
        <v>1.08E-4</v>
      </c>
      <c r="L1172">
        <v>0</v>
      </c>
      <c r="N1172" s="44"/>
      <c r="O1172" s="44"/>
    </row>
    <row r="1173" spans="1:15" x14ac:dyDescent="0.2">
      <c r="A1173" t="s">
        <v>39</v>
      </c>
      <c r="B1173" t="s">
        <v>40</v>
      </c>
      <c r="C1173" t="s">
        <v>56</v>
      </c>
      <c r="D1173" t="s">
        <v>42</v>
      </c>
      <c r="E1173">
        <v>2</v>
      </c>
      <c r="F1173" t="s">
        <v>51</v>
      </c>
      <c r="G1173">
        <v>14</v>
      </c>
      <c r="H1173">
        <v>2020</v>
      </c>
      <c r="I1173">
        <v>732.85277242956795</v>
      </c>
      <c r="J1173" t="s">
        <v>44</v>
      </c>
      <c r="K1173">
        <v>1.79999999980742E-5</v>
      </c>
      <c r="L1173">
        <v>1.31913499023209E-2</v>
      </c>
      <c r="N1173" s="44"/>
      <c r="O1173" s="44"/>
    </row>
    <row r="1174" spans="1:15" x14ac:dyDescent="0.2">
      <c r="A1174" t="s">
        <v>39</v>
      </c>
      <c r="B1174" t="s">
        <v>40</v>
      </c>
      <c r="C1174" t="s">
        <v>56</v>
      </c>
      <c r="D1174" t="s">
        <v>42</v>
      </c>
      <c r="E1174">
        <v>2</v>
      </c>
      <c r="F1174" t="s">
        <v>54</v>
      </c>
      <c r="G1174">
        <v>19</v>
      </c>
      <c r="H1174">
        <v>2020</v>
      </c>
      <c r="I1174">
        <v>3366.1448990941799</v>
      </c>
      <c r="J1174" t="s">
        <v>44</v>
      </c>
      <c r="K1174">
        <v>7.8000000000000005E-7</v>
      </c>
      <c r="L1174">
        <v>2.6255930212934599E-3</v>
      </c>
      <c r="N1174" s="44"/>
      <c r="O1174" s="44"/>
    </row>
    <row r="1175" spans="1:15" x14ac:dyDescent="0.2">
      <c r="A1175" t="s">
        <v>39</v>
      </c>
      <c r="B1175" t="s">
        <v>40</v>
      </c>
      <c r="C1175" t="s">
        <v>56</v>
      </c>
      <c r="D1175" t="s">
        <v>42</v>
      </c>
      <c r="E1175">
        <v>2</v>
      </c>
      <c r="F1175" t="s">
        <v>57</v>
      </c>
      <c r="G1175">
        <v>34</v>
      </c>
      <c r="H1175">
        <v>2020</v>
      </c>
      <c r="I1175">
        <v>4368.9608500547502</v>
      </c>
      <c r="J1175" t="s">
        <v>44</v>
      </c>
      <c r="K1175">
        <v>9.9501541378675405E-5</v>
      </c>
      <c r="L1175">
        <v>0.434718338803536</v>
      </c>
      <c r="N1175" s="44"/>
      <c r="O1175" s="44"/>
    </row>
    <row r="1176" spans="1:15" x14ac:dyDescent="0.2">
      <c r="A1176" t="s">
        <v>39</v>
      </c>
      <c r="B1176" t="s">
        <v>40</v>
      </c>
      <c r="C1176" t="s">
        <v>56</v>
      </c>
      <c r="D1176" t="s">
        <v>42</v>
      </c>
      <c r="E1176">
        <v>2</v>
      </c>
      <c r="F1176" t="s">
        <v>60</v>
      </c>
      <c r="G1176">
        <v>37</v>
      </c>
      <c r="H1176">
        <v>2020</v>
      </c>
      <c r="I1176">
        <v>0</v>
      </c>
      <c r="J1176" t="s">
        <v>44</v>
      </c>
      <c r="K1176">
        <v>9.9428571428571396E-6</v>
      </c>
      <c r="L1176">
        <v>0</v>
      </c>
      <c r="N1176" s="44"/>
      <c r="O1176" s="44"/>
    </row>
    <row r="1177" spans="1:15" x14ac:dyDescent="0.2">
      <c r="A1177" t="s">
        <v>55</v>
      </c>
      <c r="B1177" t="s">
        <v>63</v>
      </c>
      <c r="C1177" t="s">
        <v>56</v>
      </c>
      <c r="D1177" t="s">
        <v>64</v>
      </c>
      <c r="E1177">
        <v>3</v>
      </c>
      <c r="F1177" t="s">
        <v>65</v>
      </c>
      <c r="G1177">
        <v>2</v>
      </c>
      <c r="H1177">
        <v>2020</v>
      </c>
      <c r="I1177">
        <v>3.6080904572319203E-2</v>
      </c>
      <c r="J1177" t="s">
        <v>44</v>
      </c>
      <c r="K1177">
        <v>6.6698593974554804E-6</v>
      </c>
      <c r="L1177">
        <v>2.4065456043037802E-7</v>
      </c>
      <c r="N1177" s="44"/>
      <c r="O1177" s="44"/>
    </row>
    <row r="1178" spans="1:15" x14ac:dyDescent="0.2">
      <c r="A1178" t="s">
        <v>55</v>
      </c>
      <c r="B1178" t="s">
        <v>63</v>
      </c>
      <c r="C1178" t="s">
        <v>56</v>
      </c>
      <c r="D1178" t="s">
        <v>64</v>
      </c>
      <c r="E1178">
        <v>3</v>
      </c>
      <c r="F1178" t="s">
        <v>67</v>
      </c>
      <c r="G1178">
        <v>3</v>
      </c>
      <c r="H1178">
        <v>2020</v>
      </c>
      <c r="I1178">
        <v>37497.858563476701</v>
      </c>
      <c r="J1178" t="s">
        <v>44</v>
      </c>
      <c r="K1178">
        <v>2.2547645192296799E-6</v>
      </c>
      <c r="L1178">
        <v>8.4548841036020103E-2</v>
      </c>
      <c r="N1178" s="44"/>
      <c r="O1178" s="44"/>
    </row>
    <row r="1179" spans="1:15" x14ac:dyDescent="0.2">
      <c r="A1179" t="s">
        <v>55</v>
      </c>
      <c r="B1179" t="s">
        <v>70</v>
      </c>
      <c r="C1179" t="s">
        <v>56</v>
      </c>
      <c r="D1179" t="s">
        <v>71</v>
      </c>
      <c r="E1179">
        <v>6</v>
      </c>
      <c r="F1179" t="s">
        <v>51</v>
      </c>
      <c r="G1179">
        <v>14</v>
      </c>
      <c r="H1179">
        <v>2020</v>
      </c>
      <c r="I1179">
        <v>0.17755019615097331</v>
      </c>
      <c r="J1179" t="s">
        <v>72</v>
      </c>
      <c r="K1179">
        <v>1.1759864635541799</v>
      </c>
      <c r="L1179">
        <v>0.20879662727493406</v>
      </c>
      <c r="N1179" s="44"/>
      <c r="O1179" s="44"/>
    </row>
    <row r="1180" spans="1:15" x14ac:dyDescent="0.2">
      <c r="A1180" t="s">
        <v>55</v>
      </c>
      <c r="B1180" t="s">
        <v>70</v>
      </c>
      <c r="C1180" t="s">
        <v>56</v>
      </c>
      <c r="D1180" t="s">
        <v>71</v>
      </c>
      <c r="E1180">
        <v>6</v>
      </c>
      <c r="F1180" t="s">
        <v>74</v>
      </c>
      <c r="G1180">
        <v>15</v>
      </c>
      <c r="H1180">
        <v>2020</v>
      </c>
      <c r="I1180">
        <v>1.1732686510841832</v>
      </c>
      <c r="J1180" t="s">
        <v>72</v>
      </c>
      <c r="K1180">
        <v>0.81531062877156801</v>
      </c>
      <c r="L1180">
        <v>0.9565784016334149</v>
      </c>
      <c r="N1180" s="44"/>
      <c r="O1180" s="44"/>
    </row>
    <row r="1181" spans="1:15" x14ac:dyDescent="0.2">
      <c r="A1181" t="s">
        <v>49</v>
      </c>
      <c r="B1181" t="s">
        <v>76</v>
      </c>
      <c r="C1181" t="s">
        <v>56</v>
      </c>
      <c r="D1181" t="s">
        <v>77</v>
      </c>
      <c r="E1181">
        <v>7</v>
      </c>
      <c r="F1181" t="s">
        <v>78</v>
      </c>
      <c r="G1181">
        <v>4</v>
      </c>
      <c r="H1181">
        <v>2020</v>
      </c>
      <c r="I1181">
        <v>2249.2560174947898</v>
      </c>
      <c r="J1181" t="s">
        <v>44</v>
      </c>
      <c r="K1181">
        <v>4.9210300429184595E-7</v>
      </c>
      <c r="L1181">
        <v>1.1068656436307E-3</v>
      </c>
      <c r="N1181" s="44"/>
      <c r="O1181" s="44"/>
    </row>
    <row r="1182" spans="1:15" x14ac:dyDescent="0.2">
      <c r="A1182" t="s">
        <v>49</v>
      </c>
      <c r="B1182" t="s">
        <v>76</v>
      </c>
      <c r="C1182" t="s">
        <v>56</v>
      </c>
      <c r="D1182" t="s">
        <v>77</v>
      </c>
      <c r="E1182">
        <v>7</v>
      </c>
      <c r="F1182" t="s">
        <v>79</v>
      </c>
      <c r="G1182">
        <v>9</v>
      </c>
      <c r="H1182">
        <v>2020</v>
      </c>
      <c r="I1182">
        <v>5067.2158181052901</v>
      </c>
      <c r="J1182" t="s">
        <v>44</v>
      </c>
      <c r="K1182">
        <v>4.9210300429184595E-7</v>
      </c>
      <c r="L1182">
        <v>2.4935921274847799E-3</v>
      </c>
      <c r="N1182" s="44"/>
      <c r="O1182" s="44"/>
    </row>
    <row r="1183" spans="1:15" x14ac:dyDescent="0.2">
      <c r="A1183" t="s">
        <v>81</v>
      </c>
      <c r="B1183" t="s">
        <v>82</v>
      </c>
      <c r="C1183" t="s">
        <v>56</v>
      </c>
      <c r="D1183" t="s">
        <v>77</v>
      </c>
      <c r="E1183">
        <v>7</v>
      </c>
      <c r="F1183" t="s">
        <v>83</v>
      </c>
      <c r="G1183">
        <v>10</v>
      </c>
      <c r="H1183">
        <v>2020</v>
      </c>
      <c r="I1183">
        <v>39850.907214561797</v>
      </c>
      <c r="J1183" t="s">
        <v>44</v>
      </c>
      <c r="K1183">
        <v>1.20408396470908E-6</v>
      </c>
      <c r="L1183">
        <v>4.7983838356163197E-2</v>
      </c>
      <c r="N1183" s="44"/>
      <c r="O1183" s="44"/>
    </row>
    <row r="1184" spans="1:15" x14ac:dyDescent="0.2">
      <c r="A1184" t="s">
        <v>49</v>
      </c>
      <c r="B1184" t="s">
        <v>76</v>
      </c>
      <c r="C1184" t="s">
        <v>56</v>
      </c>
      <c r="D1184" t="s">
        <v>77</v>
      </c>
      <c r="E1184">
        <v>7</v>
      </c>
      <c r="F1184" t="s">
        <v>84</v>
      </c>
      <c r="G1184">
        <v>11</v>
      </c>
      <c r="H1184">
        <v>2020</v>
      </c>
      <c r="I1184">
        <v>0</v>
      </c>
      <c r="J1184" t="s">
        <v>44</v>
      </c>
      <c r="K1184">
        <v>4.9210300429184595E-7</v>
      </c>
      <c r="L1184">
        <v>0</v>
      </c>
      <c r="N1184" s="44"/>
      <c r="O1184" s="44"/>
    </row>
    <row r="1185" spans="1:15" x14ac:dyDescent="0.2">
      <c r="A1185" t="s">
        <v>49</v>
      </c>
      <c r="B1185" t="s">
        <v>76</v>
      </c>
      <c r="C1185" t="s">
        <v>56</v>
      </c>
      <c r="D1185" t="s">
        <v>77</v>
      </c>
      <c r="E1185">
        <v>7</v>
      </c>
      <c r="F1185" t="s">
        <v>54</v>
      </c>
      <c r="G1185">
        <v>19</v>
      </c>
      <c r="H1185">
        <v>2020</v>
      </c>
      <c r="I1185">
        <v>0</v>
      </c>
      <c r="J1185" t="s">
        <v>44</v>
      </c>
      <c r="K1185">
        <v>5.3397671829424604E-7</v>
      </c>
      <c r="L1185">
        <v>0</v>
      </c>
      <c r="N1185" s="44"/>
      <c r="O1185" s="44"/>
    </row>
    <row r="1186" spans="1:15" x14ac:dyDescent="0.2">
      <c r="A1186" t="s">
        <v>49</v>
      </c>
      <c r="B1186" t="s">
        <v>76</v>
      </c>
      <c r="C1186" t="s">
        <v>56</v>
      </c>
      <c r="D1186" t="s">
        <v>87</v>
      </c>
      <c r="E1186">
        <v>8</v>
      </c>
      <c r="F1186" t="s">
        <v>47</v>
      </c>
      <c r="G1186">
        <v>7</v>
      </c>
      <c r="H1186">
        <v>2020</v>
      </c>
      <c r="I1186">
        <v>0</v>
      </c>
      <c r="J1186" t="s">
        <v>44</v>
      </c>
      <c r="K1186">
        <v>1.08E-4</v>
      </c>
      <c r="L1186">
        <v>0</v>
      </c>
      <c r="N1186" s="44"/>
      <c r="O1186" s="44"/>
    </row>
    <row r="1187" spans="1:15" x14ac:dyDescent="0.2">
      <c r="A1187" t="s">
        <v>49</v>
      </c>
      <c r="B1187" t="s">
        <v>76</v>
      </c>
      <c r="C1187" t="s">
        <v>56</v>
      </c>
      <c r="D1187" t="s">
        <v>87</v>
      </c>
      <c r="E1187">
        <v>8</v>
      </c>
      <c r="F1187" t="s">
        <v>79</v>
      </c>
      <c r="G1187">
        <v>9</v>
      </c>
      <c r="H1187">
        <v>2020</v>
      </c>
      <c r="J1187" t="s">
        <v>44</v>
      </c>
      <c r="L1187">
        <v>0</v>
      </c>
      <c r="N1187" s="44"/>
      <c r="O1187" s="44"/>
    </row>
    <row r="1188" spans="1:15" x14ac:dyDescent="0.2">
      <c r="A1188" t="s">
        <v>49</v>
      </c>
      <c r="B1188" t="s">
        <v>76</v>
      </c>
      <c r="C1188" t="s">
        <v>56</v>
      </c>
      <c r="D1188" t="s">
        <v>87</v>
      </c>
      <c r="E1188">
        <v>8</v>
      </c>
      <c r="F1188" t="s">
        <v>84</v>
      </c>
      <c r="G1188">
        <v>11</v>
      </c>
      <c r="H1188">
        <v>2020</v>
      </c>
      <c r="I1188">
        <v>1058.0544236364301</v>
      </c>
      <c r="J1188" t="s">
        <v>44</v>
      </c>
      <c r="K1188">
        <v>7.8000000000000005E-7</v>
      </c>
      <c r="L1188">
        <v>8.2528245043641505E-4</v>
      </c>
      <c r="N1188" s="44"/>
      <c r="O1188" s="44"/>
    </row>
    <row r="1189" spans="1:15" x14ac:dyDescent="0.2">
      <c r="A1189" t="s">
        <v>49</v>
      </c>
      <c r="B1189" t="s">
        <v>76</v>
      </c>
      <c r="C1189" t="s">
        <v>56</v>
      </c>
      <c r="D1189" t="s">
        <v>87</v>
      </c>
      <c r="E1189">
        <v>8</v>
      </c>
      <c r="F1189" t="s">
        <v>54</v>
      </c>
      <c r="G1189">
        <v>19</v>
      </c>
      <c r="H1189">
        <v>2020</v>
      </c>
      <c r="I1189">
        <v>256.78356796173699</v>
      </c>
      <c r="J1189" t="s">
        <v>44</v>
      </c>
      <c r="K1189">
        <v>7.8000000000000005E-7</v>
      </c>
      <c r="L1189">
        <v>2.00291183010155E-4</v>
      </c>
      <c r="N1189" s="44"/>
      <c r="O1189" s="44"/>
    </row>
    <row r="1190" spans="1:15" x14ac:dyDescent="0.2">
      <c r="A1190" t="s">
        <v>81</v>
      </c>
      <c r="B1190" t="s">
        <v>92</v>
      </c>
      <c r="C1190" t="s">
        <v>56</v>
      </c>
      <c r="D1190" t="s">
        <v>93</v>
      </c>
      <c r="E1190">
        <v>9</v>
      </c>
      <c r="F1190" t="s">
        <v>94</v>
      </c>
      <c r="G1190">
        <v>171</v>
      </c>
      <c r="H1190">
        <v>2020</v>
      </c>
      <c r="I1190">
        <v>2.487E-2</v>
      </c>
      <c r="J1190" t="s">
        <v>72</v>
      </c>
      <c r="K1190">
        <v>5.0000000000000001E-3</v>
      </c>
      <c r="L1190">
        <v>1.2434999999999999E-4</v>
      </c>
      <c r="N1190" s="44"/>
      <c r="O1190" s="44"/>
    </row>
    <row r="1191" spans="1:15" x14ac:dyDescent="0.2">
      <c r="A1191" t="s">
        <v>39</v>
      </c>
      <c r="B1191" t="s">
        <v>95</v>
      </c>
      <c r="C1191" t="s">
        <v>56</v>
      </c>
      <c r="D1191" t="s">
        <v>96</v>
      </c>
      <c r="E1191">
        <v>10</v>
      </c>
      <c r="F1191" t="s">
        <v>97</v>
      </c>
      <c r="G1191">
        <v>1</v>
      </c>
      <c r="H1191">
        <v>2020</v>
      </c>
      <c r="I1191">
        <v>4903.2556302785497</v>
      </c>
      <c r="J1191" t="s">
        <v>44</v>
      </c>
      <c r="K1191">
        <v>5.65081188118812E-5</v>
      </c>
      <c r="L1191">
        <v>0.27707375172080601</v>
      </c>
      <c r="N1191" s="44"/>
      <c r="O1191" s="44"/>
    </row>
    <row r="1192" spans="1:15" x14ac:dyDescent="0.2">
      <c r="A1192" t="s">
        <v>39</v>
      </c>
      <c r="B1192" t="s">
        <v>95</v>
      </c>
      <c r="C1192" t="s">
        <v>56</v>
      </c>
      <c r="D1192" t="s">
        <v>96</v>
      </c>
      <c r="E1192">
        <v>10</v>
      </c>
      <c r="F1192" t="s">
        <v>43</v>
      </c>
      <c r="G1192">
        <v>5</v>
      </c>
      <c r="H1192">
        <v>2020</v>
      </c>
      <c r="I1192">
        <v>75647.913423391903</v>
      </c>
      <c r="J1192" t="s">
        <v>44</v>
      </c>
      <c r="K1192">
        <v>1.9000000000168799E-6</v>
      </c>
      <c r="L1192">
        <v>0.143731035505722</v>
      </c>
      <c r="N1192" s="44"/>
      <c r="O1192" s="44"/>
    </row>
    <row r="1193" spans="1:15" x14ac:dyDescent="0.2">
      <c r="A1193" t="s">
        <v>39</v>
      </c>
      <c r="B1193" t="s">
        <v>95</v>
      </c>
      <c r="C1193" t="s">
        <v>56</v>
      </c>
      <c r="D1193" t="s">
        <v>96</v>
      </c>
      <c r="E1193">
        <v>10</v>
      </c>
      <c r="F1193" t="s">
        <v>47</v>
      </c>
      <c r="G1193">
        <v>7</v>
      </c>
      <c r="H1193">
        <v>2020</v>
      </c>
      <c r="I1193">
        <v>7343.5804023158798</v>
      </c>
      <c r="J1193" t="s">
        <v>44</v>
      </c>
      <c r="K1193">
        <v>3.1933589112118402E-4</v>
      </c>
      <c r="L1193">
        <v>2.3450687917935999</v>
      </c>
      <c r="N1193" s="44"/>
      <c r="O1193" s="44"/>
    </row>
    <row r="1194" spans="1:15" x14ac:dyDescent="0.2">
      <c r="A1194" t="s">
        <v>39</v>
      </c>
      <c r="B1194" t="s">
        <v>95</v>
      </c>
      <c r="C1194" t="s">
        <v>56</v>
      </c>
      <c r="D1194" t="s">
        <v>96</v>
      </c>
      <c r="E1194">
        <v>10</v>
      </c>
      <c r="F1194" t="s">
        <v>48</v>
      </c>
      <c r="G1194">
        <v>8</v>
      </c>
      <c r="H1194">
        <v>2020</v>
      </c>
      <c r="J1194" t="s">
        <v>44</v>
      </c>
      <c r="L1194">
        <v>0</v>
      </c>
      <c r="N1194" s="44"/>
      <c r="O1194" s="44"/>
    </row>
    <row r="1195" spans="1:15" x14ac:dyDescent="0.2">
      <c r="A1195" t="s">
        <v>39</v>
      </c>
      <c r="B1195" t="s">
        <v>95</v>
      </c>
      <c r="C1195" t="s">
        <v>56</v>
      </c>
      <c r="D1195" t="s">
        <v>96</v>
      </c>
      <c r="E1195">
        <v>10</v>
      </c>
      <c r="F1195" t="s">
        <v>51</v>
      </c>
      <c r="G1195">
        <v>14</v>
      </c>
      <c r="H1195">
        <v>2020</v>
      </c>
      <c r="I1195">
        <v>0</v>
      </c>
      <c r="J1195" t="s">
        <v>44</v>
      </c>
      <c r="K1195">
        <v>1.8999999997967199E-6</v>
      </c>
      <c r="L1195">
        <v>0</v>
      </c>
      <c r="N1195" s="44"/>
      <c r="O1195" s="44"/>
    </row>
    <row r="1196" spans="1:15" x14ac:dyDescent="0.2">
      <c r="A1196" t="s">
        <v>39</v>
      </c>
      <c r="B1196" t="s">
        <v>95</v>
      </c>
      <c r="C1196" t="s">
        <v>56</v>
      </c>
      <c r="D1196" t="s">
        <v>96</v>
      </c>
      <c r="E1196">
        <v>10</v>
      </c>
      <c r="F1196" t="s">
        <v>74</v>
      </c>
      <c r="G1196">
        <v>15</v>
      </c>
      <c r="H1196">
        <v>2020</v>
      </c>
      <c r="I1196">
        <v>6140.3680165635196</v>
      </c>
      <c r="J1196" t="s">
        <v>44</v>
      </c>
      <c r="K1196">
        <v>1.9000000000771101E-6</v>
      </c>
      <c r="L1196">
        <v>1.1666699231944201E-2</v>
      </c>
      <c r="N1196" s="44"/>
      <c r="O1196" s="44"/>
    </row>
    <row r="1197" spans="1:15" x14ac:dyDescent="0.2">
      <c r="A1197" t="s">
        <v>39</v>
      </c>
      <c r="B1197" t="s">
        <v>95</v>
      </c>
      <c r="C1197" t="s">
        <v>56</v>
      </c>
      <c r="D1197" t="s">
        <v>96</v>
      </c>
      <c r="E1197">
        <v>10</v>
      </c>
      <c r="F1197" t="s">
        <v>98</v>
      </c>
      <c r="G1197">
        <v>16</v>
      </c>
      <c r="H1197">
        <v>2020</v>
      </c>
      <c r="I1197">
        <v>8802.8605732100896</v>
      </c>
      <c r="J1197" t="s">
        <v>44</v>
      </c>
      <c r="K1197">
        <v>1.1999999999999999E-6</v>
      </c>
      <c r="L1197">
        <v>1.0563432687852099E-2</v>
      </c>
      <c r="N1197" s="44"/>
      <c r="O1197" s="44"/>
    </row>
    <row r="1198" spans="1:15" x14ac:dyDescent="0.2">
      <c r="A1198" t="s">
        <v>39</v>
      </c>
      <c r="B1198" t="s">
        <v>95</v>
      </c>
      <c r="C1198" t="s">
        <v>56</v>
      </c>
      <c r="D1198" t="s">
        <v>96</v>
      </c>
      <c r="E1198">
        <v>10</v>
      </c>
      <c r="F1198" t="s">
        <v>54</v>
      </c>
      <c r="G1198">
        <v>19</v>
      </c>
      <c r="H1198">
        <v>2020</v>
      </c>
      <c r="I1198">
        <v>977316.78501669201</v>
      </c>
      <c r="J1198" t="s">
        <v>44</v>
      </c>
      <c r="K1198">
        <v>1.1999999999999999E-6</v>
      </c>
      <c r="L1198">
        <v>1.1727801420200299</v>
      </c>
      <c r="N1198" s="44"/>
      <c r="O1198" s="44"/>
    </row>
    <row r="1199" spans="1:15" x14ac:dyDescent="0.2">
      <c r="A1199" t="s">
        <v>39</v>
      </c>
      <c r="B1199" t="s">
        <v>95</v>
      </c>
      <c r="C1199" t="s">
        <v>56</v>
      </c>
      <c r="D1199" t="s">
        <v>96</v>
      </c>
      <c r="E1199">
        <v>10</v>
      </c>
      <c r="F1199" t="s">
        <v>99</v>
      </c>
      <c r="G1199">
        <v>31</v>
      </c>
      <c r="H1199">
        <v>2020</v>
      </c>
      <c r="I1199">
        <v>2791.4013113310002</v>
      </c>
      <c r="J1199" t="s">
        <v>44</v>
      </c>
      <c r="K1199">
        <v>5.65081188118812E-5</v>
      </c>
      <c r="L1199">
        <v>0.15773683695233301</v>
      </c>
      <c r="N1199" s="44"/>
      <c r="O1199" s="44"/>
    </row>
    <row r="1200" spans="1:15" x14ac:dyDescent="0.2">
      <c r="A1200" t="s">
        <v>39</v>
      </c>
      <c r="B1200" t="s">
        <v>95</v>
      </c>
      <c r="C1200" t="s">
        <v>56</v>
      </c>
      <c r="D1200" t="s">
        <v>96</v>
      </c>
      <c r="E1200">
        <v>10</v>
      </c>
      <c r="F1200" t="s">
        <v>100</v>
      </c>
      <c r="G1200">
        <v>32</v>
      </c>
      <c r="H1200">
        <v>2020</v>
      </c>
      <c r="I1200">
        <v>5187.0363189873297</v>
      </c>
      <c r="J1200" t="s">
        <v>44</v>
      </c>
      <c r="K1200">
        <v>5.6508118812687202E-5</v>
      </c>
      <c r="L1200">
        <v>0.29310966459906002</v>
      </c>
      <c r="N1200" s="44"/>
      <c r="O1200" s="44"/>
    </row>
    <row r="1201" spans="1:15" x14ac:dyDescent="0.2">
      <c r="A1201" t="s">
        <v>39</v>
      </c>
      <c r="B1201" t="s">
        <v>95</v>
      </c>
      <c r="C1201" t="s">
        <v>56</v>
      </c>
      <c r="D1201" t="s">
        <v>96</v>
      </c>
      <c r="E1201">
        <v>10</v>
      </c>
      <c r="F1201" t="s">
        <v>102</v>
      </c>
      <c r="G1201">
        <v>35</v>
      </c>
      <c r="H1201">
        <v>2020</v>
      </c>
      <c r="I1201">
        <v>0</v>
      </c>
      <c r="J1201" t="s">
        <v>44</v>
      </c>
      <c r="K1201">
        <v>1.1999999999999999E-6</v>
      </c>
      <c r="L1201">
        <v>0</v>
      </c>
      <c r="N1201" s="44"/>
      <c r="O1201" s="44"/>
    </row>
    <row r="1202" spans="1:15" x14ac:dyDescent="0.2">
      <c r="A1202" t="s">
        <v>39</v>
      </c>
      <c r="B1202" t="s">
        <v>95</v>
      </c>
      <c r="C1202" t="s">
        <v>56</v>
      </c>
      <c r="D1202" t="s">
        <v>96</v>
      </c>
      <c r="E1202">
        <v>10</v>
      </c>
      <c r="F1202" t="s">
        <v>103</v>
      </c>
      <c r="G1202">
        <v>39</v>
      </c>
      <c r="H1202">
        <v>2020</v>
      </c>
      <c r="I1202">
        <v>94439.295571676194</v>
      </c>
      <c r="J1202" t="s">
        <v>44</v>
      </c>
      <c r="K1202">
        <v>3.8915926217547602E-4</v>
      </c>
      <c r="L1202">
        <v>36.751926585045197</v>
      </c>
      <c r="N1202" s="44"/>
      <c r="O1202" s="44"/>
    </row>
    <row r="1203" spans="1:15" x14ac:dyDescent="0.2">
      <c r="A1203" t="s">
        <v>39</v>
      </c>
      <c r="B1203" t="s">
        <v>95</v>
      </c>
      <c r="C1203" t="s">
        <v>56</v>
      </c>
      <c r="D1203" t="s">
        <v>96</v>
      </c>
      <c r="E1203">
        <v>10</v>
      </c>
      <c r="F1203" t="s">
        <v>105</v>
      </c>
      <c r="G1203">
        <v>255</v>
      </c>
      <c r="H1203">
        <v>2020</v>
      </c>
      <c r="I1203">
        <v>45.591446837834603</v>
      </c>
      <c r="J1203" t="s">
        <v>44</v>
      </c>
      <c r="K1203">
        <v>7.8812553925798102E-4</v>
      </c>
      <c r="L1203">
        <v>3.5931783624620003E-2</v>
      </c>
      <c r="N1203" s="44"/>
      <c r="O1203" s="44"/>
    </row>
    <row r="1204" spans="1:15" x14ac:dyDescent="0.2">
      <c r="A1204" t="s">
        <v>39</v>
      </c>
      <c r="B1204" t="s">
        <v>95</v>
      </c>
      <c r="C1204" t="s">
        <v>56</v>
      </c>
      <c r="D1204" t="s">
        <v>96</v>
      </c>
      <c r="E1204">
        <v>10</v>
      </c>
      <c r="F1204" t="s">
        <v>107</v>
      </c>
      <c r="G1204">
        <v>316</v>
      </c>
      <c r="H1204">
        <v>2020</v>
      </c>
      <c r="I1204">
        <v>2832.8063961937</v>
      </c>
      <c r="J1204" t="s">
        <v>44</v>
      </c>
      <c r="K1204">
        <v>2.5640350877193001E-4</v>
      </c>
      <c r="L1204">
        <v>0.726341499655631</v>
      </c>
      <c r="N1204" s="44"/>
      <c r="O1204" s="44"/>
    </row>
    <row r="1205" spans="1:15" x14ac:dyDescent="0.2">
      <c r="A1205" t="s">
        <v>39</v>
      </c>
      <c r="B1205" t="s">
        <v>108</v>
      </c>
      <c r="C1205" t="s">
        <v>56</v>
      </c>
      <c r="D1205" t="s">
        <v>109</v>
      </c>
      <c r="E1205">
        <v>12</v>
      </c>
      <c r="F1205" t="s">
        <v>51</v>
      </c>
      <c r="G1205">
        <v>14</v>
      </c>
      <c r="H1205">
        <v>2020</v>
      </c>
      <c r="I1205">
        <v>1.0353430212647728E-2</v>
      </c>
      <c r="J1205" t="s">
        <v>72</v>
      </c>
      <c r="K1205">
        <v>1.2817592101541799</v>
      </c>
      <c r="L1205">
        <v>1.3270604531749775E-2</v>
      </c>
      <c r="N1205" s="44"/>
      <c r="O1205" s="44"/>
    </row>
    <row r="1206" spans="1:15" x14ac:dyDescent="0.2">
      <c r="A1206" t="s">
        <v>39</v>
      </c>
      <c r="B1206" t="s">
        <v>108</v>
      </c>
      <c r="C1206" t="s">
        <v>56</v>
      </c>
      <c r="D1206" t="s">
        <v>109</v>
      </c>
      <c r="E1206">
        <v>12</v>
      </c>
      <c r="F1206" t="s">
        <v>74</v>
      </c>
      <c r="G1206">
        <v>15</v>
      </c>
      <c r="H1206">
        <v>2020</v>
      </c>
      <c r="I1206">
        <v>0.17561102316831001</v>
      </c>
      <c r="J1206" t="s">
        <v>72</v>
      </c>
      <c r="K1206">
        <v>0.93182465897857703</v>
      </c>
      <c r="L1206">
        <v>0.16363868177668947</v>
      </c>
      <c r="N1206" s="44"/>
      <c r="O1206" s="44"/>
    </row>
    <row r="1207" spans="1:15" x14ac:dyDescent="0.2">
      <c r="A1207" t="s">
        <v>49</v>
      </c>
      <c r="B1207" t="s">
        <v>76</v>
      </c>
      <c r="C1207" t="s">
        <v>56</v>
      </c>
      <c r="D1207" t="s">
        <v>110</v>
      </c>
      <c r="E1207">
        <v>15</v>
      </c>
      <c r="F1207" t="s">
        <v>84</v>
      </c>
      <c r="G1207">
        <v>11</v>
      </c>
      <c r="H1207">
        <v>2020</v>
      </c>
      <c r="I1207">
        <v>0</v>
      </c>
      <c r="J1207" t="s">
        <v>44</v>
      </c>
      <c r="K1207">
        <v>7.8000000000000005E-7</v>
      </c>
      <c r="L1207">
        <v>0</v>
      </c>
      <c r="N1207" s="44"/>
      <c r="O1207" s="44"/>
    </row>
    <row r="1208" spans="1:15" x14ac:dyDescent="0.2">
      <c r="A1208" t="s">
        <v>49</v>
      </c>
      <c r="B1208" t="s">
        <v>76</v>
      </c>
      <c r="C1208" t="s">
        <v>56</v>
      </c>
      <c r="D1208" t="s">
        <v>110</v>
      </c>
      <c r="E1208">
        <v>15</v>
      </c>
      <c r="F1208" t="s">
        <v>98</v>
      </c>
      <c r="G1208">
        <v>16</v>
      </c>
      <c r="H1208">
        <v>2020</v>
      </c>
      <c r="I1208">
        <v>0</v>
      </c>
      <c r="J1208" t="s">
        <v>44</v>
      </c>
      <c r="K1208">
        <v>7.8000000000000005E-7</v>
      </c>
      <c r="L1208">
        <v>0</v>
      </c>
      <c r="N1208" s="44"/>
      <c r="O1208" s="44"/>
    </row>
    <row r="1209" spans="1:15" x14ac:dyDescent="0.2">
      <c r="A1209" t="s">
        <v>49</v>
      </c>
      <c r="B1209" t="s">
        <v>76</v>
      </c>
      <c r="C1209" t="s">
        <v>56</v>
      </c>
      <c r="D1209" t="s">
        <v>110</v>
      </c>
      <c r="E1209">
        <v>15</v>
      </c>
      <c r="F1209" t="s">
        <v>54</v>
      </c>
      <c r="G1209">
        <v>19</v>
      </c>
      <c r="H1209">
        <v>2020</v>
      </c>
      <c r="I1209">
        <v>13459.5233834749</v>
      </c>
      <c r="J1209" t="s">
        <v>44</v>
      </c>
      <c r="K1209">
        <v>7.8000000000000005E-7</v>
      </c>
      <c r="L1209">
        <v>1.0498428239110401E-2</v>
      </c>
      <c r="N1209" s="44"/>
      <c r="O1209" s="44"/>
    </row>
    <row r="1210" spans="1:15" x14ac:dyDescent="0.2">
      <c r="A1210" t="s">
        <v>49</v>
      </c>
      <c r="B1210" t="s">
        <v>76</v>
      </c>
      <c r="C1210" t="s">
        <v>56</v>
      </c>
      <c r="D1210" t="s">
        <v>110</v>
      </c>
      <c r="E1210">
        <v>15</v>
      </c>
      <c r="F1210" t="s">
        <v>111</v>
      </c>
      <c r="G1210">
        <v>26</v>
      </c>
      <c r="H1210">
        <v>2020</v>
      </c>
      <c r="I1210">
        <v>0</v>
      </c>
      <c r="J1210" t="s">
        <v>44</v>
      </c>
      <c r="K1210">
        <v>7.8000000000000005E-7</v>
      </c>
      <c r="L1210">
        <v>0</v>
      </c>
      <c r="N1210" s="44"/>
      <c r="O1210" s="44"/>
    </row>
    <row r="1211" spans="1:15" x14ac:dyDescent="0.2">
      <c r="A1211" t="s">
        <v>49</v>
      </c>
      <c r="B1211" t="s">
        <v>76</v>
      </c>
      <c r="C1211" t="s">
        <v>56</v>
      </c>
      <c r="D1211" t="s">
        <v>110</v>
      </c>
      <c r="E1211">
        <v>15</v>
      </c>
      <c r="F1211" t="s">
        <v>102</v>
      </c>
      <c r="G1211">
        <v>35</v>
      </c>
      <c r="H1211">
        <v>2020</v>
      </c>
      <c r="I1211">
        <v>0</v>
      </c>
      <c r="J1211" t="s">
        <v>44</v>
      </c>
      <c r="K1211">
        <v>7.8000000000000005E-7</v>
      </c>
      <c r="L1211">
        <v>0</v>
      </c>
      <c r="N1211" s="44"/>
      <c r="O1211" s="44"/>
    </row>
    <row r="1212" spans="1:15" x14ac:dyDescent="0.2">
      <c r="A1212" t="s">
        <v>52</v>
      </c>
      <c r="B1212" t="s">
        <v>112</v>
      </c>
      <c r="C1212" t="s">
        <v>56</v>
      </c>
      <c r="D1212" t="s">
        <v>113</v>
      </c>
      <c r="E1212">
        <v>16</v>
      </c>
      <c r="F1212" t="s">
        <v>78</v>
      </c>
      <c r="G1212">
        <v>4</v>
      </c>
      <c r="H1212">
        <v>2020</v>
      </c>
      <c r="I1212">
        <v>10000.893873367901</v>
      </c>
      <c r="J1212" t="s">
        <v>44</v>
      </c>
      <c r="K1212">
        <v>7.8000000000000005E-7</v>
      </c>
      <c r="L1212">
        <v>7.80069722122696E-3</v>
      </c>
      <c r="N1212" s="44"/>
      <c r="O1212" s="44"/>
    </row>
    <row r="1213" spans="1:15" x14ac:dyDescent="0.2">
      <c r="A1213" t="s">
        <v>52</v>
      </c>
      <c r="B1213" t="s">
        <v>112</v>
      </c>
      <c r="C1213" t="s">
        <v>56</v>
      </c>
      <c r="D1213" t="s">
        <v>113</v>
      </c>
      <c r="E1213">
        <v>16</v>
      </c>
      <c r="F1213" t="s">
        <v>79</v>
      </c>
      <c r="G1213">
        <v>9</v>
      </c>
      <c r="H1213">
        <v>2020</v>
      </c>
      <c r="I1213">
        <v>1097.11394644386</v>
      </c>
      <c r="J1213" t="s">
        <v>44</v>
      </c>
      <c r="K1213">
        <v>7.8000000000000005E-7</v>
      </c>
      <c r="L1213">
        <v>8.5574887822621097E-4</v>
      </c>
      <c r="N1213" s="44"/>
      <c r="O1213" s="44"/>
    </row>
    <row r="1214" spans="1:15" x14ac:dyDescent="0.2">
      <c r="A1214" t="s">
        <v>52</v>
      </c>
      <c r="B1214" t="s">
        <v>112</v>
      </c>
      <c r="C1214" t="s">
        <v>56</v>
      </c>
      <c r="D1214" t="s">
        <v>113</v>
      </c>
      <c r="E1214">
        <v>16</v>
      </c>
      <c r="F1214" t="s">
        <v>54</v>
      </c>
      <c r="G1214">
        <v>19</v>
      </c>
      <c r="H1214">
        <v>2020</v>
      </c>
      <c r="I1214">
        <v>1064.3632575204399</v>
      </c>
      <c r="J1214" t="s">
        <v>44</v>
      </c>
      <c r="K1214">
        <v>7.8000000000000005E-7</v>
      </c>
      <c r="L1214">
        <v>8.3020334086594295E-4</v>
      </c>
      <c r="N1214" s="44"/>
      <c r="O1214" s="44"/>
    </row>
    <row r="1215" spans="1:15" x14ac:dyDescent="0.2">
      <c r="A1215" t="s">
        <v>85</v>
      </c>
      <c r="B1215" t="s">
        <v>114</v>
      </c>
      <c r="C1215" t="s">
        <v>56</v>
      </c>
      <c r="D1215" t="s">
        <v>113</v>
      </c>
      <c r="E1215">
        <v>16</v>
      </c>
      <c r="F1215" t="s">
        <v>115</v>
      </c>
      <c r="G1215">
        <v>172</v>
      </c>
      <c r="H1215">
        <v>2020</v>
      </c>
      <c r="I1215">
        <v>5.9910292747626697</v>
      </c>
      <c r="J1215" t="s">
        <v>116</v>
      </c>
      <c r="K1215">
        <v>3.1634811226968297E-2</v>
      </c>
      <c r="L1215">
        <v>0.189525080162358</v>
      </c>
      <c r="N1215" s="44"/>
      <c r="O1215" s="44"/>
    </row>
    <row r="1216" spans="1:15" x14ac:dyDescent="0.2">
      <c r="A1216" t="s">
        <v>85</v>
      </c>
      <c r="B1216" t="s">
        <v>114</v>
      </c>
      <c r="C1216" t="s">
        <v>56</v>
      </c>
      <c r="D1216" t="s">
        <v>117</v>
      </c>
      <c r="E1216">
        <v>17</v>
      </c>
      <c r="F1216" t="s">
        <v>118</v>
      </c>
      <c r="G1216">
        <v>68</v>
      </c>
      <c r="H1216">
        <v>2020</v>
      </c>
      <c r="I1216">
        <v>5.9910292747626697</v>
      </c>
      <c r="J1216" t="s">
        <v>119</v>
      </c>
      <c r="K1216">
        <v>0.22089536261228601</v>
      </c>
      <c r="L1216">
        <v>1.3233905840695199</v>
      </c>
      <c r="N1216" s="44"/>
      <c r="O1216" s="44"/>
    </row>
    <row r="1217" spans="1:15" x14ac:dyDescent="0.2">
      <c r="A1217" t="s">
        <v>88</v>
      </c>
      <c r="B1217" t="s">
        <v>120</v>
      </c>
      <c r="C1217" t="s">
        <v>56</v>
      </c>
      <c r="D1217" t="s">
        <v>121</v>
      </c>
      <c r="E1217">
        <v>18</v>
      </c>
      <c r="F1217" t="s">
        <v>122</v>
      </c>
      <c r="G1217">
        <v>52</v>
      </c>
      <c r="H1217">
        <v>2020</v>
      </c>
      <c r="J1217" t="s">
        <v>44</v>
      </c>
      <c r="L1217">
        <v>0</v>
      </c>
      <c r="N1217" s="44"/>
      <c r="O1217" s="44"/>
    </row>
    <row r="1218" spans="1:15" x14ac:dyDescent="0.2">
      <c r="A1218" t="s">
        <v>52</v>
      </c>
      <c r="B1218" t="s">
        <v>112</v>
      </c>
      <c r="C1218" t="s">
        <v>56</v>
      </c>
      <c r="D1218" t="s">
        <v>124</v>
      </c>
      <c r="E1218">
        <v>19</v>
      </c>
      <c r="F1218" t="s">
        <v>78</v>
      </c>
      <c r="G1218">
        <v>4</v>
      </c>
      <c r="H1218">
        <v>2020</v>
      </c>
      <c r="I1218">
        <v>17341.424287754398</v>
      </c>
      <c r="J1218" t="s">
        <v>44</v>
      </c>
      <c r="K1218">
        <v>7.8000000000000005E-7</v>
      </c>
      <c r="L1218">
        <v>1.3526310944448399E-2</v>
      </c>
      <c r="N1218" s="44"/>
      <c r="O1218" s="44"/>
    </row>
    <row r="1219" spans="1:15" x14ac:dyDescent="0.2">
      <c r="A1219" t="s">
        <v>52</v>
      </c>
      <c r="B1219" t="s">
        <v>112</v>
      </c>
      <c r="C1219" t="s">
        <v>56</v>
      </c>
      <c r="D1219" t="s">
        <v>124</v>
      </c>
      <c r="E1219">
        <v>19</v>
      </c>
      <c r="F1219" t="s">
        <v>47</v>
      </c>
      <c r="G1219">
        <v>7</v>
      </c>
      <c r="H1219">
        <v>2020</v>
      </c>
      <c r="I1219">
        <v>1032.6141488777901</v>
      </c>
      <c r="J1219" t="s">
        <v>44</v>
      </c>
      <c r="K1219">
        <v>1.08E-4</v>
      </c>
      <c r="L1219">
        <v>0.111522328078801</v>
      </c>
      <c r="N1219" s="44"/>
      <c r="O1219" s="44"/>
    </row>
    <row r="1220" spans="1:15" x14ac:dyDescent="0.2">
      <c r="A1220" t="s">
        <v>52</v>
      </c>
      <c r="B1220" t="s">
        <v>112</v>
      </c>
      <c r="C1220" t="s">
        <v>56</v>
      </c>
      <c r="D1220" t="s">
        <v>124</v>
      </c>
      <c r="E1220">
        <v>19</v>
      </c>
      <c r="F1220" t="s">
        <v>48</v>
      </c>
      <c r="G1220">
        <v>8</v>
      </c>
      <c r="H1220">
        <v>2020</v>
      </c>
      <c r="I1220">
        <v>60.3748</v>
      </c>
      <c r="J1220" t="s">
        <v>44</v>
      </c>
      <c r="K1220">
        <v>1.08E-4</v>
      </c>
      <c r="L1220">
        <v>6.5204783999999998E-3</v>
      </c>
      <c r="N1220" s="44"/>
      <c r="O1220" s="44"/>
    </row>
    <row r="1221" spans="1:15" x14ac:dyDescent="0.2">
      <c r="A1221" t="s">
        <v>52</v>
      </c>
      <c r="B1221" t="s">
        <v>112</v>
      </c>
      <c r="C1221" t="s">
        <v>56</v>
      </c>
      <c r="D1221" t="s">
        <v>124</v>
      </c>
      <c r="E1221">
        <v>19</v>
      </c>
      <c r="F1221" t="s">
        <v>79</v>
      </c>
      <c r="G1221">
        <v>9</v>
      </c>
      <c r="H1221">
        <v>2020</v>
      </c>
      <c r="I1221">
        <v>6323.2848623087402</v>
      </c>
      <c r="J1221" t="s">
        <v>44</v>
      </c>
      <c r="K1221">
        <v>7.8000000000000005E-7</v>
      </c>
      <c r="L1221">
        <v>4.9321621926008202E-3</v>
      </c>
      <c r="N1221" s="44"/>
      <c r="O1221" s="44"/>
    </row>
    <row r="1222" spans="1:15" x14ac:dyDescent="0.2">
      <c r="A1222" t="s">
        <v>52</v>
      </c>
      <c r="B1222" t="s">
        <v>112</v>
      </c>
      <c r="C1222" t="s">
        <v>56</v>
      </c>
      <c r="D1222" t="s">
        <v>124</v>
      </c>
      <c r="E1222">
        <v>19</v>
      </c>
      <c r="F1222" t="s">
        <v>51</v>
      </c>
      <c r="G1222">
        <v>14</v>
      </c>
      <c r="H1222">
        <v>2020</v>
      </c>
      <c r="I1222">
        <v>513.20366239276495</v>
      </c>
      <c r="J1222" t="s">
        <v>44</v>
      </c>
      <c r="K1222">
        <v>1.99999999978602E-5</v>
      </c>
      <c r="L1222">
        <v>1.0264073246757099E-2</v>
      </c>
      <c r="N1222" s="44"/>
      <c r="O1222" s="44"/>
    </row>
    <row r="1223" spans="1:15" x14ac:dyDescent="0.2">
      <c r="A1223" t="s">
        <v>52</v>
      </c>
      <c r="B1223" t="s">
        <v>112</v>
      </c>
      <c r="C1223" t="s">
        <v>56</v>
      </c>
      <c r="D1223" t="s">
        <v>124</v>
      </c>
      <c r="E1223">
        <v>19</v>
      </c>
      <c r="F1223" t="s">
        <v>74</v>
      </c>
      <c r="G1223">
        <v>15</v>
      </c>
      <c r="H1223">
        <v>2020</v>
      </c>
      <c r="I1223">
        <v>115.98810053111001</v>
      </c>
      <c r="J1223" t="s">
        <v>44</v>
      </c>
      <c r="K1223">
        <v>2.00000000008117E-5</v>
      </c>
      <c r="L1223">
        <v>2.3197620107163501E-3</v>
      </c>
      <c r="N1223" s="44"/>
      <c r="O1223" s="44"/>
    </row>
    <row r="1224" spans="1:15" x14ac:dyDescent="0.2">
      <c r="A1224" t="s">
        <v>52</v>
      </c>
      <c r="B1224" t="s">
        <v>112</v>
      </c>
      <c r="C1224" t="s">
        <v>56</v>
      </c>
      <c r="D1224" t="s">
        <v>124</v>
      </c>
      <c r="E1224">
        <v>19</v>
      </c>
      <c r="F1224" t="s">
        <v>98</v>
      </c>
      <c r="G1224">
        <v>16</v>
      </c>
      <c r="H1224">
        <v>2020</v>
      </c>
      <c r="I1224">
        <v>30.888732212499999</v>
      </c>
      <c r="J1224" t="s">
        <v>44</v>
      </c>
      <c r="K1224">
        <v>7.8000000000000005E-7</v>
      </c>
      <c r="L1224">
        <v>2.4093211125750002E-5</v>
      </c>
      <c r="N1224" s="44"/>
      <c r="O1224" s="44"/>
    </row>
    <row r="1225" spans="1:15" x14ac:dyDescent="0.2">
      <c r="A1225" t="s">
        <v>52</v>
      </c>
      <c r="B1225" t="s">
        <v>112</v>
      </c>
      <c r="C1225" t="s">
        <v>56</v>
      </c>
      <c r="D1225" t="s">
        <v>124</v>
      </c>
      <c r="E1225">
        <v>19</v>
      </c>
      <c r="F1225" t="s">
        <v>54</v>
      </c>
      <c r="G1225">
        <v>19</v>
      </c>
      <c r="H1225">
        <v>2020</v>
      </c>
      <c r="I1225">
        <v>14971.908484743301</v>
      </c>
      <c r="J1225" t="s">
        <v>44</v>
      </c>
      <c r="K1225">
        <v>7.8000000000000005E-7</v>
      </c>
      <c r="L1225">
        <v>1.16780886180998E-2</v>
      </c>
      <c r="N1225" s="44"/>
      <c r="O1225" s="44"/>
    </row>
    <row r="1226" spans="1:15" x14ac:dyDescent="0.2">
      <c r="A1226" t="s">
        <v>52</v>
      </c>
      <c r="B1226" t="s">
        <v>112</v>
      </c>
      <c r="C1226" t="s">
        <v>56</v>
      </c>
      <c r="D1226" t="s">
        <v>124</v>
      </c>
      <c r="E1226">
        <v>19</v>
      </c>
      <c r="F1226" t="s">
        <v>102</v>
      </c>
      <c r="G1226">
        <v>35</v>
      </c>
      <c r="H1226">
        <v>2020</v>
      </c>
      <c r="I1226">
        <v>0</v>
      </c>
      <c r="J1226" t="s">
        <v>44</v>
      </c>
      <c r="K1226">
        <v>7.8000000000000005E-7</v>
      </c>
      <c r="L1226">
        <v>0</v>
      </c>
      <c r="N1226" s="44"/>
      <c r="O1226" s="44"/>
    </row>
    <row r="1227" spans="1:15" x14ac:dyDescent="0.2">
      <c r="A1227" t="s">
        <v>88</v>
      </c>
      <c r="B1227" t="s">
        <v>126</v>
      </c>
      <c r="C1227" t="s">
        <v>56</v>
      </c>
      <c r="D1227" t="s">
        <v>127</v>
      </c>
      <c r="E1227">
        <v>20</v>
      </c>
      <c r="F1227" t="s">
        <v>128</v>
      </c>
      <c r="G1227">
        <v>21</v>
      </c>
      <c r="H1227">
        <v>2020</v>
      </c>
      <c r="I1227">
        <v>0.91383867501586602</v>
      </c>
      <c r="J1227" t="s">
        <v>129</v>
      </c>
      <c r="K1227">
        <v>1.5195641132595E-3</v>
      </c>
      <c r="L1227">
        <v>1.3886364558627199E-3</v>
      </c>
      <c r="N1227" s="44"/>
      <c r="O1227" s="44"/>
    </row>
    <row r="1228" spans="1:15" x14ac:dyDescent="0.2">
      <c r="A1228" t="s">
        <v>52</v>
      </c>
      <c r="B1228" t="s">
        <v>130</v>
      </c>
      <c r="C1228" t="s">
        <v>56</v>
      </c>
      <c r="D1228" t="s">
        <v>131</v>
      </c>
      <c r="E1228">
        <v>21</v>
      </c>
      <c r="F1228" t="s">
        <v>132</v>
      </c>
      <c r="G1228">
        <v>44</v>
      </c>
      <c r="H1228">
        <v>2020</v>
      </c>
      <c r="I1228">
        <v>1.4521986289317701</v>
      </c>
      <c r="J1228" t="s">
        <v>133</v>
      </c>
      <c r="K1228">
        <v>5.64018194481496E-3</v>
      </c>
      <c r="L1228">
        <v>8.1906644871860106E-3</v>
      </c>
      <c r="N1228" s="44"/>
      <c r="O1228" s="44"/>
    </row>
    <row r="1229" spans="1:15" x14ac:dyDescent="0.2">
      <c r="A1229" t="s">
        <v>39</v>
      </c>
      <c r="B1229" t="s">
        <v>134</v>
      </c>
      <c r="C1229" t="s">
        <v>56</v>
      </c>
      <c r="D1229" t="s">
        <v>135</v>
      </c>
      <c r="E1229">
        <v>22</v>
      </c>
      <c r="F1229" t="s">
        <v>47</v>
      </c>
      <c r="G1229">
        <v>7</v>
      </c>
      <c r="H1229">
        <v>2020</v>
      </c>
      <c r="I1229">
        <v>275.61228167053599</v>
      </c>
      <c r="J1229" t="s">
        <v>44</v>
      </c>
      <c r="K1229">
        <v>1.0799999998113E-4</v>
      </c>
      <c r="L1229">
        <v>2.9766126415217101E-2</v>
      </c>
      <c r="N1229" s="44"/>
      <c r="O1229" s="44"/>
    </row>
    <row r="1230" spans="1:15" x14ac:dyDescent="0.2">
      <c r="A1230" t="s">
        <v>39</v>
      </c>
      <c r="B1230" t="s">
        <v>134</v>
      </c>
      <c r="C1230" t="s">
        <v>56</v>
      </c>
      <c r="D1230" t="s">
        <v>135</v>
      </c>
      <c r="E1230">
        <v>22</v>
      </c>
      <c r="F1230" t="s">
        <v>48</v>
      </c>
      <c r="G1230">
        <v>8</v>
      </c>
      <c r="H1230">
        <v>2020</v>
      </c>
      <c r="I1230">
        <v>0</v>
      </c>
      <c r="J1230" t="s">
        <v>44</v>
      </c>
      <c r="K1230">
        <v>1.08E-4</v>
      </c>
      <c r="L1230">
        <v>0</v>
      </c>
      <c r="N1230" s="44"/>
      <c r="O1230" s="44"/>
    </row>
    <row r="1231" spans="1:15" x14ac:dyDescent="0.2">
      <c r="A1231" t="s">
        <v>39</v>
      </c>
      <c r="B1231" t="s">
        <v>134</v>
      </c>
      <c r="C1231" t="s">
        <v>56</v>
      </c>
      <c r="D1231" t="s">
        <v>135</v>
      </c>
      <c r="E1231">
        <v>22</v>
      </c>
      <c r="F1231" t="s">
        <v>51</v>
      </c>
      <c r="G1231">
        <v>14</v>
      </c>
      <c r="H1231">
        <v>2020</v>
      </c>
      <c r="I1231">
        <v>2185.5805843284902</v>
      </c>
      <c r="J1231" t="s">
        <v>44</v>
      </c>
      <c r="K1231">
        <v>1.79999999980742E-5</v>
      </c>
      <c r="L1231">
        <v>3.9340450513703801E-2</v>
      </c>
      <c r="N1231" s="44"/>
      <c r="O1231" s="44"/>
    </row>
    <row r="1232" spans="1:15" x14ac:dyDescent="0.2">
      <c r="A1232" t="s">
        <v>39</v>
      </c>
      <c r="B1232" t="s">
        <v>134</v>
      </c>
      <c r="C1232" t="s">
        <v>56</v>
      </c>
      <c r="D1232" t="s">
        <v>135</v>
      </c>
      <c r="E1232">
        <v>22</v>
      </c>
      <c r="F1232" t="s">
        <v>74</v>
      </c>
      <c r="G1232">
        <v>15</v>
      </c>
      <c r="H1232">
        <v>2020</v>
      </c>
      <c r="I1232">
        <v>1345.6869714567499</v>
      </c>
      <c r="J1232" t="s">
        <v>44</v>
      </c>
      <c r="K1232">
        <v>1.8000000000730499E-5</v>
      </c>
      <c r="L1232">
        <v>2.4222365487204502E-2</v>
      </c>
      <c r="N1232" s="44"/>
      <c r="O1232" s="44"/>
    </row>
    <row r="1233" spans="1:15" x14ac:dyDescent="0.2">
      <c r="A1233" t="s">
        <v>39</v>
      </c>
      <c r="B1233" t="s">
        <v>134</v>
      </c>
      <c r="C1233" t="s">
        <v>56</v>
      </c>
      <c r="D1233" t="s">
        <v>135</v>
      </c>
      <c r="E1233">
        <v>22</v>
      </c>
      <c r="F1233" t="s">
        <v>54</v>
      </c>
      <c r="G1233">
        <v>19</v>
      </c>
      <c r="H1233">
        <v>2020</v>
      </c>
      <c r="I1233">
        <v>194915.17082278701</v>
      </c>
      <c r="J1233" t="s">
        <v>44</v>
      </c>
      <c r="K1233">
        <v>7.8000000000000005E-7</v>
      </c>
      <c r="L1233">
        <v>0.152033833241774</v>
      </c>
      <c r="N1233" s="44"/>
      <c r="O1233" s="44"/>
    </row>
    <row r="1234" spans="1:15" x14ac:dyDescent="0.2">
      <c r="A1234" t="s">
        <v>49</v>
      </c>
      <c r="B1234" t="s">
        <v>137</v>
      </c>
      <c r="C1234" t="s">
        <v>56</v>
      </c>
      <c r="D1234" t="s">
        <v>135</v>
      </c>
      <c r="E1234">
        <v>22</v>
      </c>
      <c r="F1234" t="s">
        <v>138</v>
      </c>
      <c r="G1234">
        <v>24</v>
      </c>
      <c r="H1234">
        <v>2020</v>
      </c>
      <c r="I1234">
        <v>412.45918612352801</v>
      </c>
      <c r="J1234" t="s">
        <v>44</v>
      </c>
      <c r="K1234">
        <v>1.08663160243165E-5</v>
      </c>
      <c r="L1234">
        <v>4.4819118635506302E-3</v>
      </c>
      <c r="N1234" s="44"/>
      <c r="O1234" s="44"/>
    </row>
    <row r="1235" spans="1:15" x14ac:dyDescent="0.2">
      <c r="A1235" t="s">
        <v>39</v>
      </c>
      <c r="B1235" t="s">
        <v>134</v>
      </c>
      <c r="C1235" t="s">
        <v>56</v>
      </c>
      <c r="D1235" t="s">
        <v>135</v>
      </c>
      <c r="E1235">
        <v>22</v>
      </c>
      <c r="F1235" t="s">
        <v>100</v>
      </c>
      <c r="G1235">
        <v>32</v>
      </c>
      <c r="H1235">
        <v>2020</v>
      </c>
      <c r="I1235">
        <v>0</v>
      </c>
      <c r="J1235" t="s">
        <v>44</v>
      </c>
      <c r="K1235">
        <v>1.08E-4</v>
      </c>
      <c r="L1235">
        <v>0</v>
      </c>
      <c r="N1235" s="44"/>
      <c r="O1235" s="44"/>
    </row>
    <row r="1236" spans="1:15" x14ac:dyDescent="0.2">
      <c r="A1236" t="s">
        <v>39</v>
      </c>
      <c r="B1236" t="s">
        <v>134</v>
      </c>
      <c r="C1236" t="s">
        <v>56</v>
      </c>
      <c r="D1236" t="s">
        <v>135</v>
      </c>
      <c r="E1236">
        <v>22</v>
      </c>
      <c r="F1236" t="s">
        <v>102</v>
      </c>
      <c r="G1236">
        <v>35</v>
      </c>
      <c r="H1236">
        <v>2020</v>
      </c>
      <c r="I1236">
        <v>0</v>
      </c>
      <c r="J1236" t="s">
        <v>44</v>
      </c>
      <c r="K1236">
        <v>7.8000000000000005E-7</v>
      </c>
      <c r="L1236">
        <v>0</v>
      </c>
      <c r="N1236" s="44"/>
      <c r="O1236" s="44"/>
    </row>
    <row r="1237" spans="1:15" x14ac:dyDescent="0.2">
      <c r="A1237" t="s">
        <v>49</v>
      </c>
      <c r="B1237" t="s">
        <v>137</v>
      </c>
      <c r="C1237" t="s">
        <v>56</v>
      </c>
      <c r="D1237" t="s">
        <v>135</v>
      </c>
      <c r="E1237">
        <v>22</v>
      </c>
      <c r="F1237" t="s">
        <v>122</v>
      </c>
      <c r="G1237">
        <v>52</v>
      </c>
      <c r="H1237">
        <v>2020</v>
      </c>
      <c r="I1237">
        <v>10217.3703668905</v>
      </c>
      <c r="J1237" t="s">
        <v>44</v>
      </c>
      <c r="K1237">
        <v>9.3452378496901299E-7</v>
      </c>
      <c r="L1237">
        <v>9.5483756276967396E-3</v>
      </c>
      <c r="N1237" s="44"/>
      <c r="O1237" s="44"/>
    </row>
    <row r="1238" spans="1:15" x14ac:dyDescent="0.2">
      <c r="A1238" t="s">
        <v>49</v>
      </c>
      <c r="B1238" t="s">
        <v>76</v>
      </c>
      <c r="C1238" t="s">
        <v>56</v>
      </c>
      <c r="D1238" t="s">
        <v>139</v>
      </c>
      <c r="E1238">
        <v>23</v>
      </c>
      <c r="F1238" t="s">
        <v>54</v>
      </c>
      <c r="G1238">
        <v>19</v>
      </c>
      <c r="H1238">
        <v>2020</v>
      </c>
      <c r="I1238">
        <v>0</v>
      </c>
      <c r="J1238" t="s">
        <v>44</v>
      </c>
      <c r="K1238">
        <v>7.8000000000000005E-7</v>
      </c>
      <c r="L1238">
        <v>0</v>
      </c>
      <c r="N1238" s="44"/>
      <c r="O1238" s="44"/>
    </row>
    <row r="1239" spans="1:15" x14ac:dyDescent="0.2">
      <c r="A1239" t="s">
        <v>81</v>
      </c>
      <c r="B1239" t="s">
        <v>140</v>
      </c>
      <c r="C1239" t="s">
        <v>56</v>
      </c>
      <c r="D1239" t="s">
        <v>141</v>
      </c>
      <c r="E1239">
        <v>24</v>
      </c>
      <c r="F1239" t="s">
        <v>128</v>
      </c>
      <c r="G1239">
        <v>21</v>
      </c>
      <c r="H1239">
        <v>2020</v>
      </c>
      <c r="I1239">
        <v>1340568.33780014</v>
      </c>
      <c r="J1239" t="s">
        <v>142</v>
      </c>
      <c r="K1239">
        <v>3.1401259810891202E-7</v>
      </c>
      <c r="L1239">
        <v>0.42095534669516799</v>
      </c>
      <c r="N1239" s="44"/>
      <c r="O1239" s="44"/>
    </row>
    <row r="1240" spans="1:15" x14ac:dyDescent="0.2">
      <c r="A1240" t="s">
        <v>49</v>
      </c>
      <c r="B1240" t="s">
        <v>76</v>
      </c>
      <c r="C1240" t="s">
        <v>56</v>
      </c>
      <c r="D1240" t="s">
        <v>143</v>
      </c>
      <c r="E1240">
        <v>26</v>
      </c>
      <c r="F1240" t="s">
        <v>74</v>
      </c>
      <c r="G1240">
        <v>15</v>
      </c>
      <c r="H1240">
        <v>2020</v>
      </c>
      <c r="I1240">
        <v>21658.543799546602</v>
      </c>
      <c r="J1240" t="s">
        <v>44</v>
      </c>
      <c r="K1240">
        <v>4.6801593534173398E-6</v>
      </c>
      <c r="L1240">
        <v>0.101365436344847</v>
      </c>
      <c r="N1240" s="44"/>
      <c r="O1240" s="44"/>
    </row>
    <row r="1241" spans="1:15" x14ac:dyDescent="0.2">
      <c r="A1241" t="s">
        <v>49</v>
      </c>
      <c r="B1241" t="s">
        <v>76</v>
      </c>
      <c r="C1241" t="s">
        <v>56</v>
      </c>
      <c r="D1241" t="s">
        <v>143</v>
      </c>
      <c r="E1241">
        <v>26</v>
      </c>
      <c r="F1241" t="s">
        <v>54</v>
      </c>
      <c r="G1241">
        <v>19</v>
      </c>
      <c r="H1241">
        <v>2020</v>
      </c>
      <c r="I1241">
        <v>110654.767099163</v>
      </c>
      <c r="J1241" t="s">
        <v>44</v>
      </c>
      <c r="K1241">
        <v>9.0479151736799096E-7</v>
      </c>
      <c r="L1241">
        <v>0.100119494627653</v>
      </c>
      <c r="N1241" s="44"/>
      <c r="O1241" s="44"/>
    </row>
    <row r="1242" spans="1:15" x14ac:dyDescent="0.2">
      <c r="A1242" t="s">
        <v>81</v>
      </c>
      <c r="B1242" t="s">
        <v>92</v>
      </c>
      <c r="C1242" t="s">
        <v>56</v>
      </c>
      <c r="D1242" t="s">
        <v>144</v>
      </c>
      <c r="E1242">
        <v>27</v>
      </c>
      <c r="F1242" t="s">
        <v>94</v>
      </c>
      <c r="G1242">
        <v>171</v>
      </c>
      <c r="H1242">
        <v>2020</v>
      </c>
      <c r="I1242">
        <v>3.1950124999999998</v>
      </c>
      <c r="J1242" t="s">
        <v>72</v>
      </c>
      <c r="K1242">
        <v>6.0000000000000097E-3</v>
      </c>
      <c r="L1242">
        <v>1.9170075000000002E-2</v>
      </c>
      <c r="N1242" s="44"/>
      <c r="O1242" s="44"/>
    </row>
    <row r="1243" spans="1:15" x14ac:dyDescent="0.2">
      <c r="A1243" t="s">
        <v>52</v>
      </c>
      <c r="B1243" t="s">
        <v>145</v>
      </c>
      <c r="C1243" t="s">
        <v>56</v>
      </c>
      <c r="D1243" t="s">
        <v>146</v>
      </c>
      <c r="E1243">
        <v>29</v>
      </c>
      <c r="F1243" t="s">
        <v>43</v>
      </c>
      <c r="G1243">
        <v>5</v>
      </c>
      <c r="H1243">
        <v>2020</v>
      </c>
      <c r="I1243">
        <v>54191.602486911499</v>
      </c>
      <c r="J1243" t="s">
        <v>44</v>
      </c>
      <c r="K1243">
        <v>2.0000000000177699E-5</v>
      </c>
      <c r="L1243">
        <v>1.08383204974786</v>
      </c>
      <c r="N1243" s="44"/>
      <c r="O1243" s="44"/>
    </row>
    <row r="1244" spans="1:15" x14ac:dyDescent="0.2">
      <c r="A1244" t="s">
        <v>52</v>
      </c>
      <c r="B1244" t="s">
        <v>145</v>
      </c>
      <c r="C1244" t="s">
        <v>56</v>
      </c>
      <c r="D1244" t="s">
        <v>146</v>
      </c>
      <c r="E1244">
        <v>29</v>
      </c>
      <c r="F1244" t="s">
        <v>47</v>
      </c>
      <c r="G1244">
        <v>7</v>
      </c>
      <c r="H1244">
        <v>2020</v>
      </c>
      <c r="I1244">
        <v>14733.114555848801</v>
      </c>
      <c r="J1244" t="s">
        <v>44</v>
      </c>
      <c r="K1244">
        <v>1.0800000000343501E-4</v>
      </c>
      <c r="L1244">
        <v>1.59117637208228</v>
      </c>
      <c r="N1244" s="44"/>
      <c r="O1244" s="44"/>
    </row>
    <row r="1245" spans="1:15" x14ac:dyDescent="0.2">
      <c r="A1245" t="s">
        <v>52</v>
      </c>
      <c r="B1245" t="s">
        <v>145</v>
      </c>
      <c r="C1245" t="s">
        <v>56</v>
      </c>
      <c r="D1245" t="s">
        <v>146</v>
      </c>
      <c r="E1245">
        <v>29</v>
      </c>
      <c r="F1245" t="s">
        <v>48</v>
      </c>
      <c r="G1245">
        <v>8</v>
      </c>
      <c r="H1245">
        <v>2020</v>
      </c>
      <c r="I1245" s="67"/>
      <c r="J1245" t="s">
        <v>44</v>
      </c>
      <c r="K1245" s="67"/>
      <c r="L1245">
        <v>0</v>
      </c>
      <c r="M1245" s="68" t="s">
        <v>147</v>
      </c>
      <c r="N1245" s="44"/>
      <c r="O1245" s="44"/>
    </row>
    <row r="1246" spans="1:15" x14ac:dyDescent="0.2">
      <c r="A1246" t="s">
        <v>52</v>
      </c>
      <c r="B1246" t="s">
        <v>145</v>
      </c>
      <c r="C1246" t="s">
        <v>56</v>
      </c>
      <c r="D1246" t="s">
        <v>146</v>
      </c>
      <c r="E1246">
        <v>29</v>
      </c>
      <c r="F1246" t="s">
        <v>79</v>
      </c>
      <c r="G1246">
        <v>9</v>
      </c>
      <c r="H1246">
        <v>2020</v>
      </c>
      <c r="I1246">
        <v>4.7879669906900499</v>
      </c>
      <c r="J1246" t="s">
        <v>44</v>
      </c>
      <c r="K1246">
        <v>7.8000000000000005E-7</v>
      </c>
      <c r="L1246">
        <v>3.7346142527382399E-6</v>
      </c>
      <c r="N1246" s="44"/>
      <c r="O1246" s="44"/>
    </row>
    <row r="1247" spans="1:15" x14ac:dyDescent="0.2">
      <c r="A1247" t="s">
        <v>52</v>
      </c>
      <c r="B1247" t="s">
        <v>145</v>
      </c>
      <c r="C1247" t="s">
        <v>56</v>
      </c>
      <c r="D1247" t="s">
        <v>146</v>
      </c>
      <c r="E1247">
        <v>29</v>
      </c>
      <c r="F1247" t="s">
        <v>84</v>
      </c>
      <c r="G1247">
        <v>11</v>
      </c>
      <c r="H1247">
        <v>2020</v>
      </c>
      <c r="I1247">
        <v>18.482849160693299</v>
      </c>
      <c r="J1247" t="s">
        <v>44</v>
      </c>
      <c r="K1247">
        <v>7.8000000000000005E-7</v>
      </c>
      <c r="L1247">
        <v>1.44166223453408E-5</v>
      </c>
      <c r="N1247" s="44"/>
      <c r="O1247" s="44"/>
    </row>
    <row r="1248" spans="1:15" x14ac:dyDescent="0.2">
      <c r="A1248" t="s">
        <v>52</v>
      </c>
      <c r="B1248" t="s">
        <v>145</v>
      </c>
      <c r="C1248" t="s">
        <v>56</v>
      </c>
      <c r="D1248" t="s">
        <v>146</v>
      </c>
      <c r="E1248">
        <v>29</v>
      </c>
      <c r="F1248" t="s">
        <v>51</v>
      </c>
      <c r="G1248">
        <v>14</v>
      </c>
      <c r="H1248">
        <v>2020</v>
      </c>
      <c r="I1248">
        <v>10698.9579077004</v>
      </c>
      <c r="J1248" t="s">
        <v>44</v>
      </c>
      <c r="K1248">
        <v>1.99999999978602E-5</v>
      </c>
      <c r="L1248">
        <v>0.21397915813111401</v>
      </c>
      <c r="N1248" s="44"/>
      <c r="O1248" s="44"/>
    </row>
    <row r="1249" spans="1:15" x14ac:dyDescent="0.2">
      <c r="A1249" t="s">
        <v>52</v>
      </c>
      <c r="B1249" t="s">
        <v>145</v>
      </c>
      <c r="C1249" t="s">
        <v>56</v>
      </c>
      <c r="D1249" t="s">
        <v>146</v>
      </c>
      <c r="E1249">
        <v>29</v>
      </c>
      <c r="F1249" t="s">
        <v>74</v>
      </c>
      <c r="G1249">
        <v>15</v>
      </c>
      <c r="H1249">
        <v>2020</v>
      </c>
      <c r="I1249">
        <v>2274.6191136601201</v>
      </c>
      <c r="J1249" t="s">
        <v>44</v>
      </c>
      <c r="K1249">
        <v>2.00000000008117E-5</v>
      </c>
      <c r="L1249">
        <v>4.5492382275048697E-2</v>
      </c>
      <c r="N1249" s="44"/>
      <c r="O1249" s="44"/>
    </row>
    <row r="1250" spans="1:15" x14ac:dyDescent="0.2">
      <c r="A1250" t="s">
        <v>52</v>
      </c>
      <c r="B1250" t="s">
        <v>145</v>
      </c>
      <c r="C1250" t="s">
        <v>56</v>
      </c>
      <c r="D1250" t="s">
        <v>146</v>
      </c>
      <c r="E1250">
        <v>29</v>
      </c>
      <c r="F1250" t="s">
        <v>98</v>
      </c>
      <c r="G1250">
        <v>16</v>
      </c>
      <c r="H1250">
        <v>2020</v>
      </c>
      <c r="I1250">
        <v>27243.719462470999</v>
      </c>
      <c r="J1250" t="s">
        <v>44</v>
      </c>
      <c r="K1250">
        <v>7.8000000000000005E-7</v>
      </c>
      <c r="L1250">
        <v>2.1250101180727399E-2</v>
      </c>
      <c r="N1250" s="44"/>
      <c r="O1250" s="44"/>
    </row>
    <row r="1251" spans="1:15" x14ac:dyDescent="0.2">
      <c r="A1251" t="s">
        <v>52</v>
      </c>
      <c r="B1251" t="s">
        <v>145</v>
      </c>
      <c r="C1251" t="s">
        <v>56</v>
      </c>
      <c r="D1251" t="s">
        <v>146</v>
      </c>
      <c r="E1251">
        <v>29</v>
      </c>
      <c r="F1251" t="s">
        <v>54</v>
      </c>
      <c r="G1251">
        <v>19</v>
      </c>
      <c r="H1251">
        <v>2020</v>
      </c>
      <c r="I1251">
        <v>134027.62051726799</v>
      </c>
      <c r="J1251" t="s">
        <v>44</v>
      </c>
      <c r="K1251">
        <v>7.8000000000000005E-7</v>
      </c>
      <c r="L1251">
        <v>0.104541544003469</v>
      </c>
      <c r="N1251" s="44"/>
      <c r="O1251" s="44"/>
    </row>
    <row r="1252" spans="1:15" x14ac:dyDescent="0.2">
      <c r="A1252" t="s">
        <v>52</v>
      </c>
      <c r="B1252" t="s">
        <v>145</v>
      </c>
      <c r="C1252" t="s">
        <v>56</v>
      </c>
      <c r="D1252" t="s">
        <v>146</v>
      </c>
      <c r="E1252">
        <v>29</v>
      </c>
      <c r="F1252" t="s">
        <v>111</v>
      </c>
      <c r="G1252">
        <v>26</v>
      </c>
      <c r="H1252">
        <v>2020</v>
      </c>
      <c r="I1252" s="67"/>
      <c r="J1252" t="s">
        <v>44</v>
      </c>
      <c r="K1252" s="67"/>
      <c r="L1252">
        <v>0</v>
      </c>
      <c r="M1252" s="68" t="s">
        <v>147</v>
      </c>
      <c r="N1252" s="44"/>
      <c r="O1252" s="44"/>
    </row>
    <row r="1253" spans="1:15" x14ac:dyDescent="0.2">
      <c r="A1253" t="s">
        <v>52</v>
      </c>
      <c r="B1253" t="s">
        <v>145</v>
      </c>
      <c r="C1253" t="s">
        <v>56</v>
      </c>
      <c r="D1253" t="s">
        <v>146</v>
      </c>
      <c r="E1253">
        <v>29</v>
      </c>
      <c r="F1253" t="s">
        <v>99</v>
      </c>
      <c r="G1253">
        <v>31</v>
      </c>
      <c r="H1253">
        <v>2020</v>
      </c>
      <c r="I1253" s="67">
        <v>693.8852188326</v>
      </c>
      <c r="J1253" t="s">
        <v>44</v>
      </c>
      <c r="K1253" s="67">
        <v>1.17E-4</v>
      </c>
      <c r="L1253">
        <v>8.1184570603414205E-2</v>
      </c>
      <c r="M1253" s="68" t="s">
        <v>147</v>
      </c>
      <c r="N1253" s="44"/>
      <c r="O1253" s="44"/>
    </row>
    <row r="1254" spans="1:15" x14ac:dyDescent="0.2">
      <c r="A1254" t="s">
        <v>52</v>
      </c>
      <c r="B1254" t="s">
        <v>145</v>
      </c>
      <c r="C1254" t="s">
        <v>56</v>
      </c>
      <c r="D1254" t="s">
        <v>146</v>
      </c>
      <c r="E1254">
        <v>29</v>
      </c>
      <c r="F1254" t="s">
        <v>100</v>
      </c>
      <c r="G1254">
        <v>32</v>
      </c>
      <c r="H1254">
        <v>2020</v>
      </c>
      <c r="I1254">
        <v>0</v>
      </c>
      <c r="J1254" t="s">
        <v>44</v>
      </c>
      <c r="K1254">
        <v>1.08E-4</v>
      </c>
      <c r="L1254">
        <v>0</v>
      </c>
      <c r="N1254" s="44"/>
      <c r="O1254" s="44"/>
    </row>
    <row r="1255" spans="1:15" x14ac:dyDescent="0.2">
      <c r="A1255" t="s">
        <v>52</v>
      </c>
      <c r="B1255" t="s">
        <v>145</v>
      </c>
      <c r="C1255" t="s">
        <v>56</v>
      </c>
      <c r="D1255" t="s">
        <v>146</v>
      </c>
      <c r="E1255">
        <v>29</v>
      </c>
      <c r="F1255" t="s">
        <v>102</v>
      </c>
      <c r="G1255">
        <v>35</v>
      </c>
      <c r="H1255">
        <v>2020</v>
      </c>
      <c r="I1255">
        <v>0</v>
      </c>
      <c r="J1255" t="s">
        <v>44</v>
      </c>
      <c r="K1255">
        <v>7.8000000000000005E-7</v>
      </c>
      <c r="L1255">
        <v>0</v>
      </c>
      <c r="N1255" s="44"/>
      <c r="O1255" s="44"/>
    </row>
    <row r="1256" spans="1:15" x14ac:dyDescent="0.2">
      <c r="A1256" t="s">
        <v>52</v>
      </c>
      <c r="B1256" t="s">
        <v>145</v>
      </c>
      <c r="C1256" t="s">
        <v>56</v>
      </c>
      <c r="D1256" t="s">
        <v>146</v>
      </c>
      <c r="E1256">
        <v>29</v>
      </c>
      <c r="F1256" t="s">
        <v>103</v>
      </c>
      <c r="G1256">
        <v>39</v>
      </c>
      <c r="H1256">
        <v>2020</v>
      </c>
      <c r="I1256">
        <v>18173.7050881662</v>
      </c>
      <c r="J1256" t="s">
        <v>44</v>
      </c>
      <c r="K1256">
        <v>1.04875603531043E-4</v>
      </c>
      <c r="L1256">
        <v>1.90597828951662</v>
      </c>
      <c r="N1256" s="44"/>
      <c r="O1256" s="44"/>
    </row>
    <row r="1257" spans="1:15" x14ac:dyDescent="0.2">
      <c r="A1257" t="s">
        <v>52</v>
      </c>
      <c r="B1257" t="s">
        <v>145</v>
      </c>
      <c r="C1257" t="s">
        <v>56</v>
      </c>
      <c r="D1257" t="s">
        <v>146</v>
      </c>
      <c r="E1257">
        <v>29</v>
      </c>
      <c r="F1257" t="s">
        <v>149</v>
      </c>
      <c r="G1257">
        <v>66</v>
      </c>
      <c r="H1257">
        <v>2020</v>
      </c>
      <c r="I1257" s="67">
        <v>4301.0456255704203</v>
      </c>
      <c r="J1257" t="s">
        <v>44</v>
      </c>
      <c r="K1257" s="67">
        <v>6.6945120694217604E-5</v>
      </c>
      <c r="L1257">
        <v>0.28793401851514799</v>
      </c>
      <c r="M1257" s="68" t="s">
        <v>147</v>
      </c>
      <c r="N1257" s="44"/>
      <c r="O1257" s="44"/>
    </row>
    <row r="1258" spans="1:15" x14ac:dyDescent="0.2">
      <c r="A1258" t="s">
        <v>52</v>
      </c>
      <c r="B1258" t="s">
        <v>145</v>
      </c>
      <c r="C1258" t="s">
        <v>56</v>
      </c>
      <c r="D1258" t="s">
        <v>146</v>
      </c>
      <c r="E1258">
        <v>29</v>
      </c>
      <c r="F1258" t="s">
        <v>150</v>
      </c>
      <c r="G1258">
        <v>253</v>
      </c>
      <c r="H1258">
        <v>2020</v>
      </c>
      <c r="I1258">
        <v>67488.600926355895</v>
      </c>
      <c r="J1258" t="s">
        <v>44</v>
      </c>
      <c r="K1258">
        <v>1.04875603531043E-4</v>
      </c>
      <c r="L1258">
        <v>7.0779077536172803</v>
      </c>
      <c r="N1258" s="44"/>
      <c r="O1258" s="44"/>
    </row>
    <row r="1259" spans="1:15" x14ac:dyDescent="0.2">
      <c r="A1259" t="s">
        <v>49</v>
      </c>
      <c r="B1259" t="s">
        <v>137</v>
      </c>
      <c r="C1259" t="s">
        <v>56</v>
      </c>
      <c r="D1259" t="s">
        <v>151</v>
      </c>
      <c r="E1259">
        <v>33</v>
      </c>
      <c r="F1259" t="s">
        <v>43</v>
      </c>
      <c r="G1259">
        <v>5</v>
      </c>
      <c r="H1259">
        <v>2020</v>
      </c>
      <c r="I1259" s="67">
        <v>1.1947160955468401</v>
      </c>
      <c r="J1259" t="s">
        <v>44</v>
      </c>
      <c r="K1259" s="67">
        <v>3.4460724882680901E-7</v>
      </c>
      <c r="L1259">
        <v>4.1170782681550403E-7</v>
      </c>
      <c r="M1259" s="68" t="s">
        <v>147</v>
      </c>
      <c r="N1259" s="44"/>
      <c r="O1259" s="44"/>
    </row>
    <row r="1260" spans="1:15" x14ac:dyDescent="0.2">
      <c r="A1260" t="s">
        <v>49</v>
      </c>
      <c r="B1260" t="s">
        <v>137</v>
      </c>
      <c r="C1260" t="s">
        <v>56</v>
      </c>
      <c r="D1260" t="s">
        <v>151</v>
      </c>
      <c r="E1260">
        <v>33</v>
      </c>
      <c r="F1260" t="s">
        <v>47</v>
      </c>
      <c r="G1260">
        <v>7</v>
      </c>
      <c r="H1260">
        <v>2020</v>
      </c>
      <c r="I1260">
        <v>8261.3613133934705</v>
      </c>
      <c r="J1260" t="s">
        <v>44</v>
      </c>
      <c r="K1260">
        <v>1.67931067487867E-9</v>
      </c>
      <c r="L1260">
        <v>1.38733922426113E-5</v>
      </c>
      <c r="N1260" s="44"/>
      <c r="O1260" s="44"/>
    </row>
    <row r="1261" spans="1:15" x14ac:dyDescent="0.2">
      <c r="A1261" t="s">
        <v>49</v>
      </c>
      <c r="B1261" t="s">
        <v>137</v>
      </c>
      <c r="C1261" t="s">
        <v>56</v>
      </c>
      <c r="D1261" t="s">
        <v>151</v>
      </c>
      <c r="E1261">
        <v>33</v>
      </c>
      <c r="F1261" t="s">
        <v>48</v>
      </c>
      <c r="G1261">
        <v>8</v>
      </c>
      <c r="H1261">
        <v>2020</v>
      </c>
      <c r="I1261">
        <v>0</v>
      </c>
      <c r="J1261" t="s">
        <v>44</v>
      </c>
      <c r="K1261">
        <v>3.4000000000000001E-6</v>
      </c>
      <c r="L1261">
        <v>0</v>
      </c>
      <c r="N1261" s="44"/>
      <c r="O1261" s="44"/>
    </row>
    <row r="1262" spans="1:15" x14ac:dyDescent="0.2">
      <c r="A1262" t="s">
        <v>49</v>
      </c>
      <c r="B1262" t="s">
        <v>137</v>
      </c>
      <c r="C1262" t="s">
        <v>56</v>
      </c>
      <c r="D1262" t="s">
        <v>151</v>
      </c>
      <c r="E1262">
        <v>33</v>
      </c>
      <c r="F1262" t="s">
        <v>51</v>
      </c>
      <c r="G1262">
        <v>14</v>
      </c>
      <c r="H1262">
        <v>2020</v>
      </c>
      <c r="I1262" s="67">
        <v>91.029675593873904</v>
      </c>
      <c r="J1262" t="s">
        <v>44</v>
      </c>
      <c r="K1262" s="67">
        <v>8.5748434473895698E-9</v>
      </c>
      <c r="L1262">
        <v>7.8056521728412801E-7</v>
      </c>
      <c r="M1262" s="68" t="s">
        <v>147</v>
      </c>
      <c r="N1262" s="44"/>
      <c r="O1262" s="44"/>
    </row>
    <row r="1263" spans="1:15" x14ac:dyDescent="0.2">
      <c r="A1263" t="s">
        <v>49</v>
      </c>
      <c r="B1263" t="s">
        <v>137</v>
      </c>
      <c r="C1263" t="s">
        <v>56</v>
      </c>
      <c r="D1263" t="s">
        <v>151</v>
      </c>
      <c r="E1263">
        <v>33</v>
      </c>
      <c r="F1263" t="s">
        <v>74</v>
      </c>
      <c r="G1263">
        <v>15</v>
      </c>
      <c r="H1263">
        <v>2020</v>
      </c>
      <c r="I1263" s="67">
        <v>25.734440454628299</v>
      </c>
      <c r="J1263" t="s">
        <v>44</v>
      </c>
      <c r="K1263" s="67">
        <v>5.5190804777308103E-6</v>
      </c>
      <c r="L1263">
        <v>1.4203044791846501E-4</v>
      </c>
      <c r="M1263" s="68" t="s">
        <v>147</v>
      </c>
      <c r="N1263" s="44"/>
      <c r="O1263" s="44"/>
    </row>
    <row r="1264" spans="1:15" x14ac:dyDescent="0.2">
      <c r="A1264" t="s">
        <v>49</v>
      </c>
      <c r="B1264" t="s">
        <v>137</v>
      </c>
      <c r="C1264" t="s">
        <v>56</v>
      </c>
      <c r="D1264" t="s">
        <v>151</v>
      </c>
      <c r="E1264">
        <v>33</v>
      </c>
      <c r="F1264" t="s">
        <v>98</v>
      </c>
      <c r="G1264">
        <v>16</v>
      </c>
      <c r="H1264">
        <v>2020</v>
      </c>
      <c r="I1264">
        <v>0</v>
      </c>
      <c r="J1264" t="s">
        <v>44</v>
      </c>
      <c r="K1264">
        <v>8.8999999999999995E-7</v>
      </c>
      <c r="L1264">
        <v>0</v>
      </c>
      <c r="N1264" s="44"/>
      <c r="O1264" s="44"/>
    </row>
    <row r="1265" spans="1:15" x14ac:dyDescent="0.2">
      <c r="A1265" t="s">
        <v>49</v>
      </c>
      <c r="B1265" t="s">
        <v>137</v>
      </c>
      <c r="C1265" t="s">
        <v>56</v>
      </c>
      <c r="D1265" t="s">
        <v>151</v>
      </c>
      <c r="E1265">
        <v>33</v>
      </c>
      <c r="F1265" t="s">
        <v>54</v>
      </c>
      <c r="G1265">
        <v>19</v>
      </c>
      <c r="H1265">
        <v>2020</v>
      </c>
      <c r="I1265">
        <v>666278.838615046</v>
      </c>
      <c r="J1265" t="s">
        <v>44</v>
      </c>
      <c r="K1265">
        <v>1.77492119250751E-7</v>
      </c>
      <c r="L1265">
        <v>0.118259243077714</v>
      </c>
      <c r="N1265" s="44"/>
      <c r="O1265" s="44"/>
    </row>
    <row r="1266" spans="1:15" x14ac:dyDescent="0.2">
      <c r="A1266" t="s">
        <v>49</v>
      </c>
      <c r="B1266" t="s">
        <v>137</v>
      </c>
      <c r="C1266" t="s">
        <v>56</v>
      </c>
      <c r="D1266" t="s">
        <v>151</v>
      </c>
      <c r="E1266">
        <v>33</v>
      </c>
      <c r="F1266" t="s">
        <v>138</v>
      </c>
      <c r="G1266">
        <v>24</v>
      </c>
      <c r="H1266">
        <v>2020</v>
      </c>
      <c r="I1266">
        <v>48532.625192519903</v>
      </c>
      <c r="J1266" t="s">
        <v>44</v>
      </c>
      <c r="K1266">
        <v>1.08663160243165E-5</v>
      </c>
      <c r="L1266">
        <v>0.52737084283162605</v>
      </c>
      <c r="N1266" s="44"/>
      <c r="O1266" s="44"/>
    </row>
    <row r="1267" spans="1:15" x14ac:dyDescent="0.2">
      <c r="A1267" t="s">
        <v>49</v>
      </c>
      <c r="B1267" t="s">
        <v>137</v>
      </c>
      <c r="C1267" t="s">
        <v>56</v>
      </c>
      <c r="D1267" t="s">
        <v>151</v>
      </c>
      <c r="E1267">
        <v>33</v>
      </c>
      <c r="F1267" t="s">
        <v>153</v>
      </c>
      <c r="G1267">
        <v>25</v>
      </c>
      <c r="H1267">
        <v>2020</v>
      </c>
      <c r="I1267">
        <v>13302.597296258</v>
      </c>
      <c r="J1267" t="s">
        <v>44</v>
      </c>
      <c r="K1267">
        <v>5.6693822735564403E-6</v>
      </c>
      <c r="L1267">
        <v>7.5417509303664906E-2</v>
      </c>
      <c r="N1267" s="44"/>
      <c r="O1267" s="44"/>
    </row>
    <row r="1268" spans="1:15" x14ac:dyDescent="0.2">
      <c r="A1268" t="s">
        <v>49</v>
      </c>
      <c r="B1268" t="s">
        <v>137</v>
      </c>
      <c r="C1268" t="s">
        <v>56</v>
      </c>
      <c r="D1268" t="s">
        <v>151</v>
      </c>
      <c r="E1268">
        <v>33</v>
      </c>
      <c r="F1268" t="s">
        <v>111</v>
      </c>
      <c r="G1268">
        <v>26</v>
      </c>
      <c r="H1268">
        <v>2020</v>
      </c>
      <c r="I1268">
        <v>0</v>
      </c>
      <c r="J1268" t="s">
        <v>44</v>
      </c>
      <c r="K1268">
        <v>8.8999999999999995E-7</v>
      </c>
      <c r="L1268">
        <v>0</v>
      </c>
      <c r="N1268" s="44"/>
      <c r="O1268" s="44"/>
    </row>
    <row r="1269" spans="1:15" x14ac:dyDescent="0.2">
      <c r="A1269" t="s">
        <v>49</v>
      </c>
      <c r="B1269" t="s">
        <v>137</v>
      </c>
      <c r="C1269" t="s">
        <v>56</v>
      </c>
      <c r="D1269" t="s">
        <v>151</v>
      </c>
      <c r="E1269">
        <v>33</v>
      </c>
      <c r="F1269" t="s">
        <v>154</v>
      </c>
      <c r="G1269">
        <v>27</v>
      </c>
      <c r="H1269">
        <v>2020</v>
      </c>
      <c r="I1269">
        <v>0</v>
      </c>
      <c r="J1269" t="s">
        <v>44</v>
      </c>
      <c r="K1269">
        <v>0</v>
      </c>
      <c r="L1269">
        <v>0</v>
      </c>
      <c r="N1269" s="44"/>
      <c r="O1269" s="44"/>
    </row>
    <row r="1270" spans="1:15" x14ac:dyDescent="0.2">
      <c r="A1270" t="s">
        <v>49</v>
      </c>
      <c r="B1270" t="s">
        <v>137</v>
      </c>
      <c r="C1270" t="s">
        <v>56</v>
      </c>
      <c r="D1270" t="s">
        <v>151</v>
      </c>
      <c r="E1270">
        <v>33</v>
      </c>
      <c r="F1270" t="s">
        <v>99</v>
      </c>
      <c r="G1270">
        <v>31</v>
      </c>
      <c r="H1270">
        <v>2020</v>
      </c>
      <c r="I1270" s="67">
        <v>0</v>
      </c>
      <c r="J1270" t="s">
        <v>44</v>
      </c>
      <c r="K1270" s="67">
        <v>3.5910822160999199E-9</v>
      </c>
      <c r="L1270">
        <v>0</v>
      </c>
      <c r="M1270" s="68" t="s">
        <v>147</v>
      </c>
      <c r="N1270" s="44"/>
      <c r="O1270" s="44"/>
    </row>
    <row r="1271" spans="1:15" x14ac:dyDescent="0.2">
      <c r="A1271" t="s">
        <v>49</v>
      </c>
      <c r="B1271" t="s">
        <v>137</v>
      </c>
      <c r="C1271" t="s">
        <v>56</v>
      </c>
      <c r="D1271" t="s">
        <v>151</v>
      </c>
      <c r="E1271">
        <v>33</v>
      </c>
      <c r="F1271" t="s">
        <v>57</v>
      </c>
      <c r="G1271">
        <v>34</v>
      </c>
      <c r="H1271">
        <v>2020</v>
      </c>
      <c r="I1271" s="67">
        <v>4816.7330859334497</v>
      </c>
      <c r="J1271" t="s">
        <v>44</v>
      </c>
      <c r="K1271" s="67">
        <v>1.2460355159828199E-6</v>
      </c>
      <c r="L1271">
        <v>6.0018204960826096E-3</v>
      </c>
      <c r="M1271" s="68" t="s">
        <v>147</v>
      </c>
      <c r="N1271" s="44"/>
      <c r="O1271" s="44"/>
    </row>
    <row r="1272" spans="1:15" x14ac:dyDescent="0.2">
      <c r="A1272" t="s">
        <v>49</v>
      </c>
      <c r="B1272" t="s">
        <v>137</v>
      </c>
      <c r="C1272" t="s">
        <v>56</v>
      </c>
      <c r="D1272" t="s">
        <v>151</v>
      </c>
      <c r="E1272">
        <v>33</v>
      </c>
      <c r="F1272" t="s">
        <v>103</v>
      </c>
      <c r="G1272">
        <v>39</v>
      </c>
      <c r="H1272">
        <v>2020</v>
      </c>
      <c r="I1272" s="67">
        <v>190917.39713086199</v>
      </c>
      <c r="J1272" t="s">
        <v>44</v>
      </c>
      <c r="K1272" s="67">
        <v>4.0343136527939499E-6</v>
      </c>
      <c r="L1272">
        <v>0.77022066180092097</v>
      </c>
      <c r="M1272" s="68" t="s">
        <v>147</v>
      </c>
      <c r="N1272" s="44"/>
      <c r="O1272" s="44"/>
    </row>
    <row r="1273" spans="1:15" x14ac:dyDescent="0.2">
      <c r="A1273" t="s">
        <v>49</v>
      </c>
      <c r="B1273" t="s">
        <v>137</v>
      </c>
      <c r="C1273" t="s">
        <v>56</v>
      </c>
      <c r="D1273" t="s">
        <v>151</v>
      </c>
      <c r="E1273">
        <v>33</v>
      </c>
      <c r="F1273" t="s">
        <v>156</v>
      </c>
      <c r="G1273">
        <v>40</v>
      </c>
      <c r="H1273">
        <v>2020</v>
      </c>
      <c r="I1273">
        <v>0</v>
      </c>
      <c r="J1273" t="s">
        <v>44</v>
      </c>
      <c r="K1273">
        <v>0</v>
      </c>
      <c r="L1273">
        <v>0</v>
      </c>
      <c r="N1273" s="44"/>
      <c r="O1273" s="44"/>
    </row>
    <row r="1274" spans="1:15" x14ac:dyDescent="0.2">
      <c r="A1274" t="s">
        <v>49</v>
      </c>
      <c r="B1274" t="s">
        <v>137</v>
      </c>
      <c r="C1274" t="s">
        <v>56</v>
      </c>
      <c r="D1274" t="s">
        <v>151</v>
      </c>
      <c r="E1274">
        <v>33</v>
      </c>
      <c r="F1274" t="s">
        <v>122</v>
      </c>
      <c r="G1274">
        <v>52</v>
      </c>
      <c r="H1274">
        <v>2020</v>
      </c>
      <c r="I1274">
        <v>90944.239646997303</v>
      </c>
      <c r="J1274" t="s">
        <v>44</v>
      </c>
      <c r="K1274">
        <v>9.3452378496901299E-7</v>
      </c>
      <c r="L1274">
        <v>8.4989555056040902E-2</v>
      </c>
      <c r="N1274" s="44"/>
      <c r="O1274" s="44"/>
    </row>
    <row r="1275" spans="1:15" x14ac:dyDescent="0.2">
      <c r="A1275" t="s">
        <v>49</v>
      </c>
      <c r="B1275" t="s">
        <v>137</v>
      </c>
      <c r="C1275" t="s">
        <v>56</v>
      </c>
      <c r="D1275" t="s">
        <v>151</v>
      </c>
      <c r="E1275">
        <v>33</v>
      </c>
      <c r="F1275" t="s">
        <v>157</v>
      </c>
      <c r="G1275">
        <v>56</v>
      </c>
      <c r="H1275">
        <v>2020</v>
      </c>
      <c r="I1275">
        <v>0</v>
      </c>
      <c r="J1275" t="s">
        <v>44</v>
      </c>
      <c r="K1275">
        <v>5.8972222222222203E-6</v>
      </c>
      <c r="L1275">
        <v>0</v>
      </c>
      <c r="N1275" s="44"/>
      <c r="O1275" s="44"/>
    </row>
    <row r="1276" spans="1:15" x14ac:dyDescent="0.2">
      <c r="A1276" t="s">
        <v>49</v>
      </c>
      <c r="B1276" t="s">
        <v>137</v>
      </c>
      <c r="C1276" t="s">
        <v>56</v>
      </c>
      <c r="D1276" t="s">
        <v>151</v>
      </c>
      <c r="E1276">
        <v>33</v>
      </c>
      <c r="F1276" t="s">
        <v>158</v>
      </c>
      <c r="G1276">
        <v>58</v>
      </c>
      <c r="H1276">
        <v>2020</v>
      </c>
      <c r="I1276" s="67">
        <v>0</v>
      </c>
      <c r="J1276" t="s">
        <v>44</v>
      </c>
      <c r="K1276" s="67">
        <v>0</v>
      </c>
      <c r="L1276">
        <v>0</v>
      </c>
      <c r="M1276" s="68" t="s">
        <v>147</v>
      </c>
      <c r="N1276" s="44"/>
      <c r="O1276" s="44"/>
    </row>
    <row r="1277" spans="1:15" x14ac:dyDescent="0.2">
      <c r="A1277" t="s">
        <v>49</v>
      </c>
      <c r="B1277" t="s">
        <v>137</v>
      </c>
      <c r="C1277" t="s">
        <v>56</v>
      </c>
      <c r="D1277" t="s">
        <v>151</v>
      </c>
      <c r="E1277">
        <v>33</v>
      </c>
      <c r="F1277" t="s">
        <v>159</v>
      </c>
      <c r="G1277">
        <v>61</v>
      </c>
      <c r="H1277">
        <v>2020</v>
      </c>
      <c r="I1277" s="67">
        <v>27.393757087492101</v>
      </c>
      <c r="J1277" t="s">
        <v>44</v>
      </c>
      <c r="K1277" s="67">
        <v>8.2782011904059996E-9</v>
      </c>
      <c r="L1277">
        <v>2.2677103253137E-7</v>
      </c>
      <c r="M1277" s="68" t="s">
        <v>147</v>
      </c>
      <c r="N1277" s="44"/>
      <c r="O1277" s="44"/>
    </row>
    <row r="1278" spans="1:15" x14ac:dyDescent="0.2">
      <c r="A1278" t="s">
        <v>49</v>
      </c>
      <c r="B1278" t="s">
        <v>137</v>
      </c>
      <c r="C1278" t="s">
        <v>56</v>
      </c>
      <c r="D1278" t="s">
        <v>151</v>
      </c>
      <c r="E1278">
        <v>33</v>
      </c>
      <c r="F1278" t="s">
        <v>160</v>
      </c>
      <c r="G1278">
        <v>67</v>
      </c>
      <c r="H1278">
        <v>2020</v>
      </c>
      <c r="I1278" s="67">
        <v>7170.4096933783103</v>
      </c>
      <c r="J1278" t="s">
        <v>44</v>
      </c>
      <c r="K1278" s="67">
        <v>9.4117578027497199E-7</v>
      </c>
      <c r="L1278">
        <v>6.7486159380565503E-3</v>
      </c>
      <c r="M1278" s="68" t="s">
        <v>147</v>
      </c>
      <c r="N1278" s="44"/>
      <c r="O1278" s="44"/>
    </row>
    <row r="1279" spans="1:15" x14ac:dyDescent="0.2">
      <c r="A1279" t="s">
        <v>49</v>
      </c>
      <c r="B1279" t="s">
        <v>137</v>
      </c>
      <c r="C1279" t="s">
        <v>56</v>
      </c>
      <c r="D1279" t="s">
        <v>151</v>
      </c>
      <c r="E1279">
        <v>33</v>
      </c>
      <c r="F1279" t="s">
        <v>162</v>
      </c>
      <c r="G1279">
        <v>282</v>
      </c>
      <c r="H1279">
        <v>2020</v>
      </c>
      <c r="I1279" s="67">
        <v>1.7622273319836499</v>
      </c>
      <c r="J1279" t="s">
        <v>44</v>
      </c>
      <c r="K1279" s="67">
        <v>1.45009376719E-8</v>
      </c>
      <c r="L1279">
        <v>2.55539487048135E-8</v>
      </c>
      <c r="M1279" s="68" t="s">
        <v>147</v>
      </c>
      <c r="N1279" s="44"/>
      <c r="O1279" s="44"/>
    </row>
    <row r="1280" spans="1:15" x14ac:dyDescent="0.2">
      <c r="A1280" t="s">
        <v>39</v>
      </c>
      <c r="B1280" t="s">
        <v>134</v>
      </c>
      <c r="C1280" t="s">
        <v>56</v>
      </c>
      <c r="D1280" t="s">
        <v>163</v>
      </c>
      <c r="E1280">
        <v>35</v>
      </c>
      <c r="F1280" t="s">
        <v>43</v>
      </c>
      <c r="G1280">
        <v>5</v>
      </c>
      <c r="H1280">
        <v>2020</v>
      </c>
      <c r="I1280">
        <v>0</v>
      </c>
      <c r="J1280" t="s">
        <v>44</v>
      </c>
      <c r="K1280">
        <v>1.80000000001599E-5</v>
      </c>
      <c r="L1280">
        <v>0</v>
      </c>
      <c r="N1280" s="44"/>
      <c r="O1280" s="44"/>
    </row>
    <row r="1281" spans="1:15" x14ac:dyDescent="0.2">
      <c r="A1281" t="s">
        <v>39</v>
      </c>
      <c r="B1281" t="s">
        <v>134</v>
      </c>
      <c r="C1281" t="s">
        <v>56</v>
      </c>
      <c r="D1281" t="s">
        <v>163</v>
      </c>
      <c r="E1281">
        <v>35</v>
      </c>
      <c r="F1281" t="s">
        <v>47</v>
      </c>
      <c r="G1281">
        <v>7</v>
      </c>
      <c r="H1281">
        <v>2020</v>
      </c>
      <c r="I1281">
        <v>964.14152512898397</v>
      </c>
      <c r="J1281" t="s">
        <v>44</v>
      </c>
      <c r="K1281">
        <v>1.0799999998113E-4</v>
      </c>
      <c r="L1281">
        <v>0.104127284695737</v>
      </c>
      <c r="N1281" s="44"/>
      <c r="O1281" s="44"/>
    </row>
    <row r="1282" spans="1:15" x14ac:dyDescent="0.2">
      <c r="A1282" t="s">
        <v>39</v>
      </c>
      <c r="B1282" t="s">
        <v>134</v>
      </c>
      <c r="C1282" t="s">
        <v>56</v>
      </c>
      <c r="D1282" t="s">
        <v>163</v>
      </c>
      <c r="E1282">
        <v>35</v>
      </c>
      <c r="F1282" t="s">
        <v>48</v>
      </c>
      <c r="G1282">
        <v>8</v>
      </c>
      <c r="H1282">
        <v>2020</v>
      </c>
      <c r="I1282">
        <v>0</v>
      </c>
      <c r="J1282" t="s">
        <v>44</v>
      </c>
      <c r="K1282">
        <v>1.08E-4</v>
      </c>
      <c r="L1282">
        <v>0</v>
      </c>
      <c r="N1282" s="44"/>
      <c r="O1282" s="44"/>
    </row>
    <row r="1283" spans="1:15" x14ac:dyDescent="0.2">
      <c r="A1283" t="s">
        <v>39</v>
      </c>
      <c r="B1283" t="s">
        <v>134</v>
      </c>
      <c r="C1283" t="s">
        <v>56</v>
      </c>
      <c r="D1283" t="s">
        <v>163</v>
      </c>
      <c r="E1283">
        <v>35</v>
      </c>
      <c r="F1283" t="s">
        <v>51</v>
      </c>
      <c r="G1283">
        <v>14</v>
      </c>
      <c r="H1283">
        <v>2020</v>
      </c>
      <c r="I1283">
        <v>956.30865814892604</v>
      </c>
      <c r="J1283" t="s">
        <v>44</v>
      </c>
      <c r="K1283">
        <v>1.79999999980742E-5</v>
      </c>
      <c r="L1283">
        <v>1.7213555844838999E-2</v>
      </c>
      <c r="N1283" s="44"/>
      <c r="O1283" s="44"/>
    </row>
    <row r="1284" spans="1:15" x14ac:dyDescent="0.2">
      <c r="A1284" t="s">
        <v>39</v>
      </c>
      <c r="B1284" t="s">
        <v>134</v>
      </c>
      <c r="C1284" t="s">
        <v>56</v>
      </c>
      <c r="D1284" t="s">
        <v>163</v>
      </c>
      <c r="E1284">
        <v>35</v>
      </c>
      <c r="F1284" t="s">
        <v>74</v>
      </c>
      <c r="G1284">
        <v>15</v>
      </c>
      <c r="H1284">
        <v>2020</v>
      </c>
      <c r="I1284">
        <v>878.95237723885305</v>
      </c>
      <c r="J1284" t="s">
        <v>44</v>
      </c>
      <c r="K1284">
        <v>1.8000000000730499E-5</v>
      </c>
      <c r="L1284">
        <v>1.5821142790941399E-2</v>
      </c>
      <c r="N1284" s="44"/>
      <c r="O1284" s="44"/>
    </row>
    <row r="1285" spans="1:15" x14ac:dyDescent="0.2">
      <c r="A1285" t="s">
        <v>39</v>
      </c>
      <c r="B1285" t="s">
        <v>134</v>
      </c>
      <c r="C1285" t="s">
        <v>56</v>
      </c>
      <c r="D1285" t="s">
        <v>163</v>
      </c>
      <c r="E1285">
        <v>35</v>
      </c>
      <c r="F1285" t="s">
        <v>54</v>
      </c>
      <c r="G1285">
        <v>19</v>
      </c>
      <c r="H1285">
        <v>2020</v>
      </c>
      <c r="I1285">
        <v>132969.71433898099</v>
      </c>
      <c r="J1285" t="s">
        <v>44</v>
      </c>
      <c r="K1285">
        <v>7.8000000000000005E-7</v>
      </c>
      <c r="L1285">
        <v>0.103716377184405</v>
      </c>
      <c r="N1285" s="44"/>
      <c r="O1285" s="44"/>
    </row>
    <row r="1286" spans="1:15" x14ac:dyDescent="0.2">
      <c r="A1286" t="s">
        <v>49</v>
      </c>
      <c r="B1286" t="s">
        <v>137</v>
      </c>
      <c r="C1286" t="s">
        <v>56</v>
      </c>
      <c r="D1286" t="s">
        <v>163</v>
      </c>
      <c r="E1286">
        <v>35</v>
      </c>
      <c r="F1286" t="s">
        <v>153</v>
      </c>
      <c r="G1286">
        <v>25</v>
      </c>
      <c r="H1286">
        <v>2020</v>
      </c>
      <c r="I1286">
        <v>3293.2493232612401</v>
      </c>
      <c r="J1286" t="s">
        <v>44</v>
      </c>
      <c r="K1286">
        <v>5.6693822735564403E-6</v>
      </c>
      <c r="L1286">
        <v>1.8670689335699001E-2</v>
      </c>
      <c r="N1286" s="44"/>
      <c r="O1286" s="44"/>
    </row>
    <row r="1287" spans="1:15" x14ac:dyDescent="0.2">
      <c r="A1287" t="s">
        <v>39</v>
      </c>
      <c r="B1287" t="s">
        <v>134</v>
      </c>
      <c r="C1287" t="s">
        <v>56</v>
      </c>
      <c r="D1287" t="s">
        <v>163</v>
      </c>
      <c r="E1287">
        <v>35</v>
      </c>
      <c r="F1287" t="s">
        <v>102</v>
      </c>
      <c r="G1287">
        <v>35</v>
      </c>
      <c r="H1287">
        <v>2020</v>
      </c>
      <c r="I1287">
        <v>0</v>
      </c>
      <c r="J1287" t="s">
        <v>44</v>
      </c>
      <c r="K1287">
        <v>7.8000000000000005E-7</v>
      </c>
      <c r="L1287">
        <v>0</v>
      </c>
      <c r="N1287" s="44"/>
      <c r="O1287" s="44"/>
    </row>
    <row r="1288" spans="1:15" x14ac:dyDescent="0.2">
      <c r="A1288" t="s">
        <v>39</v>
      </c>
      <c r="B1288" t="s">
        <v>134</v>
      </c>
      <c r="C1288" t="s">
        <v>56</v>
      </c>
      <c r="D1288" t="s">
        <v>164</v>
      </c>
      <c r="E1288">
        <v>36</v>
      </c>
      <c r="F1288" t="s">
        <v>43</v>
      </c>
      <c r="G1288">
        <v>5</v>
      </c>
      <c r="H1288">
        <v>2020</v>
      </c>
      <c r="I1288">
        <v>0</v>
      </c>
      <c r="J1288" t="s">
        <v>44</v>
      </c>
      <c r="K1288">
        <v>1.80000000001599E-5</v>
      </c>
      <c r="L1288">
        <v>0</v>
      </c>
      <c r="N1288" s="44"/>
      <c r="O1288" s="44"/>
    </row>
    <row r="1289" spans="1:15" x14ac:dyDescent="0.2">
      <c r="A1289" t="s">
        <v>39</v>
      </c>
      <c r="B1289" t="s">
        <v>134</v>
      </c>
      <c r="C1289" t="s">
        <v>56</v>
      </c>
      <c r="D1289" t="s">
        <v>164</v>
      </c>
      <c r="E1289">
        <v>36</v>
      </c>
      <c r="F1289" t="s">
        <v>47</v>
      </c>
      <c r="G1289">
        <v>7</v>
      </c>
      <c r="H1289">
        <v>2020</v>
      </c>
      <c r="I1289">
        <v>0</v>
      </c>
      <c r="J1289" t="s">
        <v>44</v>
      </c>
      <c r="K1289">
        <v>1.0799999998113E-4</v>
      </c>
      <c r="L1289">
        <v>0</v>
      </c>
      <c r="N1289" s="44"/>
      <c r="O1289" s="44"/>
    </row>
    <row r="1290" spans="1:15" x14ac:dyDescent="0.2">
      <c r="A1290" t="s">
        <v>39</v>
      </c>
      <c r="B1290" t="s">
        <v>134</v>
      </c>
      <c r="C1290" t="s">
        <v>56</v>
      </c>
      <c r="D1290" t="s">
        <v>164</v>
      </c>
      <c r="E1290">
        <v>36</v>
      </c>
      <c r="F1290" t="s">
        <v>48</v>
      </c>
      <c r="G1290">
        <v>8</v>
      </c>
      <c r="H1290">
        <v>2020</v>
      </c>
      <c r="I1290">
        <v>0</v>
      </c>
      <c r="J1290" t="s">
        <v>44</v>
      </c>
      <c r="K1290">
        <v>1.08E-4</v>
      </c>
      <c r="L1290">
        <v>0</v>
      </c>
      <c r="N1290" s="44"/>
      <c r="O1290" s="44"/>
    </row>
    <row r="1291" spans="1:15" x14ac:dyDescent="0.2">
      <c r="A1291" t="s">
        <v>39</v>
      </c>
      <c r="B1291" t="s">
        <v>134</v>
      </c>
      <c r="C1291" t="s">
        <v>56</v>
      </c>
      <c r="D1291" t="s">
        <v>164</v>
      </c>
      <c r="E1291">
        <v>36</v>
      </c>
      <c r="F1291" t="s">
        <v>51</v>
      </c>
      <c r="G1291">
        <v>14</v>
      </c>
      <c r="H1291">
        <v>2020</v>
      </c>
      <c r="I1291">
        <v>0</v>
      </c>
      <c r="J1291" t="s">
        <v>44</v>
      </c>
      <c r="K1291">
        <v>1.79999999980742E-5</v>
      </c>
      <c r="L1291">
        <v>0</v>
      </c>
      <c r="N1291" s="44"/>
      <c r="O1291" s="44"/>
    </row>
    <row r="1292" spans="1:15" x14ac:dyDescent="0.2">
      <c r="A1292" t="s">
        <v>39</v>
      </c>
      <c r="B1292" t="s">
        <v>134</v>
      </c>
      <c r="C1292" t="s">
        <v>56</v>
      </c>
      <c r="D1292" t="s">
        <v>164</v>
      </c>
      <c r="E1292">
        <v>36</v>
      </c>
      <c r="F1292" t="s">
        <v>54</v>
      </c>
      <c r="G1292">
        <v>19</v>
      </c>
      <c r="H1292">
        <v>2020</v>
      </c>
      <c r="I1292">
        <v>40.330257328436197</v>
      </c>
      <c r="J1292" t="s">
        <v>44</v>
      </c>
      <c r="K1292">
        <v>7.8000000000000005E-7</v>
      </c>
      <c r="L1292">
        <v>3.1457600716180203E-5</v>
      </c>
      <c r="N1292" s="44"/>
      <c r="O1292" s="44"/>
    </row>
    <row r="1293" spans="1:15" x14ac:dyDescent="0.2">
      <c r="A1293" t="s">
        <v>49</v>
      </c>
      <c r="B1293" t="s">
        <v>165</v>
      </c>
      <c r="C1293" t="s">
        <v>56</v>
      </c>
      <c r="D1293" t="s">
        <v>166</v>
      </c>
      <c r="E1293">
        <v>37</v>
      </c>
      <c r="F1293" t="s">
        <v>51</v>
      </c>
      <c r="G1293">
        <v>14</v>
      </c>
      <c r="H1293">
        <v>2020</v>
      </c>
      <c r="I1293">
        <v>8191.3391670823203</v>
      </c>
      <c r="J1293" t="s">
        <v>44</v>
      </c>
      <c r="K1293">
        <v>1.5993291725626299E-5</v>
      </c>
      <c r="L1293">
        <v>0.13100647692269601</v>
      </c>
      <c r="N1293" s="44"/>
      <c r="O1293" s="44"/>
    </row>
    <row r="1294" spans="1:15" x14ac:dyDescent="0.2">
      <c r="A1294" t="s">
        <v>49</v>
      </c>
      <c r="B1294" t="s">
        <v>165</v>
      </c>
      <c r="C1294" t="s">
        <v>56</v>
      </c>
      <c r="D1294" t="s">
        <v>166</v>
      </c>
      <c r="E1294">
        <v>37</v>
      </c>
      <c r="F1294" t="s">
        <v>74</v>
      </c>
      <c r="G1294">
        <v>15</v>
      </c>
      <c r="H1294">
        <v>2020</v>
      </c>
      <c r="I1294">
        <v>0.26557351466521101</v>
      </c>
      <c r="J1294" t="s">
        <v>44</v>
      </c>
      <c r="K1294">
        <v>2.3883315647126599E-5</v>
      </c>
      <c r="L1294">
        <v>6.3427760782660297E-6</v>
      </c>
      <c r="N1294" s="44"/>
      <c r="O1294" s="44"/>
    </row>
    <row r="1295" spans="1:15" x14ac:dyDescent="0.2">
      <c r="A1295" t="s">
        <v>49</v>
      </c>
      <c r="B1295" t="s">
        <v>165</v>
      </c>
      <c r="C1295" t="s">
        <v>56</v>
      </c>
      <c r="D1295" t="s">
        <v>166</v>
      </c>
      <c r="E1295">
        <v>37</v>
      </c>
      <c r="F1295" t="s">
        <v>98</v>
      </c>
      <c r="G1295">
        <v>16</v>
      </c>
      <c r="H1295">
        <v>2020</v>
      </c>
      <c r="I1295">
        <v>504.94169879298897</v>
      </c>
      <c r="J1295" t="s">
        <v>44</v>
      </c>
      <c r="K1295">
        <v>3.5540648282971999E-7</v>
      </c>
      <c r="L1295">
        <v>1.7945955320207999E-4</v>
      </c>
      <c r="N1295" s="44"/>
      <c r="O1295" s="44"/>
    </row>
    <row r="1296" spans="1:15" x14ac:dyDescent="0.2">
      <c r="A1296" t="s">
        <v>49</v>
      </c>
      <c r="B1296" t="s">
        <v>165</v>
      </c>
      <c r="C1296" t="s">
        <v>56</v>
      </c>
      <c r="D1296" t="s">
        <v>166</v>
      </c>
      <c r="E1296">
        <v>37</v>
      </c>
      <c r="F1296" t="s">
        <v>167</v>
      </c>
      <c r="G1296">
        <v>17</v>
      </c>
      <c r="H1296">
        <v>2020</v>
      </c>
      <c r="I1296">
        <v>0</v>
      </c>
      <c r="J1296" t="s">
        <v>44</v>
      </c>
      <c r="K1296">
        <v>0</v>
      </c>
      <c r="L1296">
        <v>0</v>
      </c>
      <c r="N1296" s="44"/>
      <c r="O1296" s="44"/>
    </row>
    <row r="1297" spans="1:15" x14ac:dyDescent="0.2">
      <c r="A1297" t="s">
        <v>49</v>
      </c>
      <c r="B1297" t="s">
        <v>165</v>
      </c>
      <c r="C1297" t="s">
        <v>56</v>
      </c>
      <c r="D1297" t="s">
        <v>166</v>
      </c>
      <c r="E1297">
        <v>37</v>
      </c>
      <c r="F1297" t="s">
        <v>168</v>
      </c>
      <c r="G1297">
        <v>18</v>
      </c>
      <c r="H1297">
        <v>2020</v>
      </c>
      <c r="I1297">
        <v>2445.0016988317002</v>
      </c>
      <c r="J1297" t="s">
        <v>44</v>
      </c>
      <c r="K1297">
        <v>2.3883315644357899E-5</v>
      </c>
      <c r="L1297">
        <v>5.8394747324188902E-2</v>
      </c>
      <c r="N1297" s="44"/>
      <c r="O1297" s="44"/>
    </row>
    <row r="1298" spans="1:15" x14ac:dyDescent="0.2">
      <c r="A1298" t="s">
        <v>49</v>
      </c>
      <c r="B1298" t="s">
        <v>165</v>
      </c>
      <c r="C1298" t="s">
        <v>56</v>
      </c>
      <c r="D1298" t="s">
        <v>166</v>
      </c>
      <c r="E1298">
        <v>37</v>
      </c>
      <c r="F1298" t="s">
        <v>54</v>
      </c>
      <c r="G1298">
        <v>19</v>
      </c>
      <c r="H1298">
        <v>2020</v>
      </c>
      <c r="I1298">
        <v>45623.665382205101</v>
      </c>
      <c r="J1298" t="s">
        <v>44</v>
      </c>
      <c r="K1298">
        <v>3.5540648282971999E-7</v>
      </c>
      <c r="L1298">
        <v>1.6214946447289599E-2</v>
      </c>
      <c r="N1298" s="44"/>
      <c r="O1298" s="44"/>
    </row>
    <row r="1299" spans="1:15" x14ac:dyDescent="0.2">
      <c r="A1299" t="s">
        <v>49</v>
      </c>
      <c r="B1299" t="s">
        <v>165</v>
      </c>
      <c r="C1299" t="s">
        <v>56</v>
      </c>
      <c r="D1299" t="s">
        <v>166</v>
      </c>
      <c r="E1299">
        <v>37</v>
      </c>
      <c r="F1299" t="s">
        <v>111</v>
      </c>
      <c r="G1299">
        <v>26</v>
      </c>
      <c r="H1299">
        <v>2020</v>
      </c>
      <c r="I1299">
        <v>105094.21808309499</v>
      </c>
      <c r="J1299" t="s">
        <v>44</v>
      </c>
      <c r="K1299">
        <v>1.5815588485922601E-6</v>
      </c>
      <c r="L1299">
        <v>0.16621269054520399</v>
      </c>
      <c r="N1299" s="44"/>
      <c r="O1299" s="44"/>
    </row>
    <row r="1300" spans="1:15" x14ac:dyDescent="0.2">
      <c r="A1300" t="s">
        <v>49</v>
      </c>
      <c r="B1300" t="s">
        <v>165</v>
      </c>
      <c r="C1300" t="s">
        <v>56</v>
      </c>
      <c r="D1300" t="s">
        <v>166</v>
      </c>
      <c r="E1300">
        <v>37</v>
      </c>
      <c r="F1300" t="s">
        <v>169</v>
      </c>
      <c r="G1300">
        <v>28</v>
      </c>
      <c r="H1300">
        <v>2020</v>
      </c>
      <c r="I1300">
        <v>0</v>
      </c>
      <c r="J1300" t="s">
        <v>44</v>
      </c>
      <c r="K1300">
        <v>0</v>
      </c>
      <c r="L1300">
        <v>0</v>
      </c>
      <c r="N1300" s="44"/>
      <c r="O1300" s="44"/>
    </row>
    <row r="1301" spans="1:15" x14ac:dyDescent="0.2">
      <c r="A1301" t="s">
        <v>49</v>
      </c>
      <c r="B1301" t="s">
        <v>165</v>
      </c>
      <c r="C1301" t="s">
        <v>56</v>
      </c>
      <c r="D1301" t="s">
        <v>166</v>
      </c>
      <c r="E1301">
        <v>37</v>
      </c>
      <c r="F1301" t="s">
        <v>99</v>
      </c>
      <c r="G1301">
        <v>31</v>
      </c>
      <c r="H1301">
        <v>2020</v>
      </c>
      <c r="I1301" s="67">
        <v>37637.873668193002</v>
      </c>
      <c r="J1301" t="s">
        <v>44</v>
      </c>
      <c r="K1301" s="67">
        <v>1.0933093458532E-5</v>
      </c>
      <c r="L1301">
        <v>0.41149839039477498</v>
      </c>
      <c r="M1301" s="68" t="s">
        <v>147</v>
      </c>
      <c r="N1301" s="44"/>
      <c r="O1301" s="44"/>
    </row>
    <row r="1302" spans="1:15" x14ac:dyDescent="0.2">
      <c r="A1302" t="s">
        <v>81</v>
      </c>
      <c r="B1302" t="s">
        <v>82</v>
      </c>
      <c r="C1302" t="s">
        <v>56</v>
      </c>
      <c r="D1302" t="s">
        <v>170</v>
      </c>
      <c r="E1302">
        <v>42</v>
      </c>
      <c r="F1302" t="s">
        <v>171</v>
      </c>
      <c r="G1302">
        <v>33</v>
      </c>
      <c r="H1302">
        <v>2020</v>
      </c>
      <c r="I1302">
        <v>0.13718724617115799</v>
      </c>
      <c r="J1302" t="s">
        <v>72</v>
      </c>
      <c r="K1302">
        <v>2.4021946180447298E-2</v>
      </c>
      <c r="L1302">
        <v>3.29550464416733E-3</v>
      </c>
      <c r="N1302" s="44"/>
      <c r="O1302" s="44"/>
    </row>
    <row r="1303" spans="1:15" x14ac:dyDescent="0.2">
      <c r="A1303" t="s">
        <v>49</v>
      </c>
      <c r="B1303" t="s">
        <v>76</v>
      </c>
      <c r="C1303" t="s">
        <v>56</v>
      </c>
      <c r="D1303" t="s">
        <v>172</v>
      </c>
      <c r="E1303">
        <v>43</v>
      </c>
      <c r="F1303" t="s">
        <v>43</v>
      </c>
      <c r="G1303">
        <v>5</v>
      </c>
      <c r="H1303">
        <v>2020</v>
      </c>
      <c r="I1303">
        <v>0</v>
      </c>
      <c r="J1303" t="s">
        <v>44</v>
      </c>
      <c r="K1303">
        <v>1.93750000001721E-5</v>
      </c>
      <c r="L1303">
        <v>0</v>
      </c>
      <c r="N1303" s="44"/>
      <c r="O1303" s="44"/>
    </row>
    <row r="1304" spans="1:15" x14ac:dyDescent="0.2">
      <c r="A1304" t="s">
        <v>49</v>
      </c>
      <c r="B1304" t="s">
        <v>76</v>
      </c>
      <c r="C1304" t="s">
        <v>56</v>
      </c>
      <c r="D1304" t="s">
        <v>172</v>
      </c>
      <c r="E1304">
        <v>43</v>
      </c>
      <c r="F1304" t="s">
        <v>47</v>
      </c>
      <c r="G1304">
        <v>7</v>
      </c>
      <c r="H1304">
        <v>2020</v>
      </c>
      <c r="I1304">
        <v>0</v>
      </c>
      <c r="J1304" t="s">
        <v>44</v>
      </c>
      <c r="K1304">
        <v>1.08E-4</v>
      </c>
      <c r="L1304">
        <v>0</v>
      </c>
      <c r="N1304" s="44"/>
      <c r="O1304" s="44"/>
    </row>
    <row r="1305" spans="1:15" x14ac:dyDescent="0.2">
      <c r="A1305" t="s">
        <v>49</v>
      </c>
      <c r="B1305" t="s">
        <v>76</v>
      </c>
      <c r="C1305" t="s">
        <v>56</v>
      </c>
      <c r="D1305" t="s">
        <v>172</v>
      </c>
      <c r="E1305">
        <v>43</v>
      </c>
      <c r="F1305" t="s">
        <v>48</v>
      </c>
      <c r="G1305">
        <v>8</v>
      </c>
      <c r="H1305">
        <v>2020</v>
      </c>
      <c r="I1305">
        <v>0</v>
      </c>
      <c r="J1305" t="s">
        <v>44</v>
      </c>
      <c r="K1305">
        <v>1.08E-4</v>
      </c>
      <c r="L1305">
        <v>0</v>
      </c>
      <c r="N1305" s="44"/>
      <c r="O1305" s="44"/>
    </row>
    <row r="1306" spans="1:15" x14ac:dyDescent="0.2">
      <c r="A1306" t="s">
        <v>49</v>
      </c>
      <c r="B1306" t="s">
        <v>76</v>
      </c>
      <c r="C1306" t="s">
        <v>56</v>
      </c>
      <c r="D1306" t="s">
        <v>172</v>
      </c>
      <c r="E1306">
        <v>43</v>
      </c>
      <c r="F1306" t="s">
        <v>79</v>
      </c>
      <c r="G1306">
        <v>9</v>
      </c>
      <c r="H1306">
        <v>2020</v>
      </c>
      <c r="I1306">
        <v>0</v>
      </c>
      <c r="J1306" t="s">
        <v>44</v>
      </c>
      <c r="K1306">
        <v>7.8000000000000005E-7</v>
      </c>
      <c r="L1306">
        <v>0</v>
      </c>
      <c r="N1306" s="44"/>
      <c r="O1306" s="44"/>
    </row>
    <row r="1307" spans="1:15" x14ac:dyDescent="0.2">
      <c r="A1307" t="s">
        <v>49</v>
      </c>
      <c r="B1307" t="s">
        <v>76</v>
      </c>
      <c r="C1307" t="s">
        <v>56</v>
      </c>
      <c r="D1307" t="s">
        <v>172</v>
      </c>
      <c r="E1307">
        <v>43</v>
      </c>
      <c r="F1307" t="s">
        <v>98</v>
      </c>
      <c r="G1307">
        <v>16</v>
      </c>
      <c r="H1307">
        <v>2020</v>
      </c>
      <c r="I1307">
        <v>0</v>
      </c>
      <c r="J1307" t="s">
        <v>44</v>
      </c>
      <c r="K1307">
        <v>7.8000000000000005E-7</v>
      </c>
      <c r="L1307">
        <v>0</v>
      </c>
      <c r="N1307" s="44"/>
      <c r="O1307" s="44"/>
    </row>
    <row r="1308" spans="1:15" x14ac:dyDescent="0.2">
      <c r="A1308" t="s">
        <v>49</v>
      </c>
      <c r="B1308" t="s">
        <v>76</v>
      </c>
      <c r="C1308" t="s">
        <v>56</v>
      </c>
      <c r="D1308" t="s">
        <v>172</v>
      </c>
      <c r="E1308">
        <v>43</v>
      </c>
      <c r="F1308" t="s">
        <v>54</v>
      </c>
      <c r="G1308">
        <v>19</v>
      </c>
      <c r="H1308">
        <v>2020</v>
      </c>
      <c r="I1308">
        <v>0</v>
      </c>
      <c r="J1308" t="s">
        <v>44</v>
      </c>
      <c r="K1308">
        <v>7.8000000000000005E-7</v>
      </c>
      <c r="L1308">
        <v>0</v>
      </c>
      <c r="N1308" s="44"/>
      <c r="O1308" s="44"/>
    </row>
    <row r="1309" spans="1:15" x14ac:dyDescent="0.2">
      <c r="A1309" t="s">
        <v>85</v>
      </c>
      <c r="B1309" t="s">
        <v>173</v>
      </c>
      <c r="C1309" t="s">
        <v>56</v>
      </c>
      <c r="D1309" t="s">
        <v>174</v>
      </c>
      <c r="E1309">
        <v>46</v>
      </c>
      <c r="F1309" t="s">
        <v>175</v>
      </c>
      <c r="G1309">
        <v>154</v>
      </c>
      <c r="H1309">
        <v>2020</v>
      </c>
      <c r="I1309">
        <v>72.447411668036196</v>
      </c>
      <c r="J1309" t="s">
        <v>176</v>
      </c>
      <c r="K1309">
        <v>4.65797411646602E-4</v>
      </c>
      <c r="L1309">
        <v>3.3745816835467103E-2</v>
      </c>
      <c r="N1309" s="44"/>
      <c r="O1309" s="44"/>
    </row>
    <row r="1310" spans="1:15" x14ac:dyDescent="0.2">
      <c r="A1310" t="s">
        <v>39</v>
      </c>
      <c r="B1310" t="s">
        <v>177</v>
      </c>
      <c r="C1310" t="s">
        <v>56</v>
      </c>
      <c r="D1310" t="s">
        <v>178</v>
      </c>
      <c r="E1310">
        <v>55</v>
      </c>
      <c r="F1310" t="s">
        <v>74</v>
      </c>
      <c r="G1310">
        <v>15</v>
      </c>
      <c r="H1310">
        <v>2020</v>
      </c>
      <c r="I1310">
        <v>56228.208275215802</v>
      </c>
      <c r="J1310" t="s">
        <v>44</v>
      </c>
      <c r="K1310">
        <v>2.7383136847264002E-5</v>
      </c>
      <c r="L1310">
        <v>1.5397047218766999</v>
      </c>
      <c r="N1310" s="44"/>
      <c r="O1310" s="44"/>
    </row>
    <row r="1311" spans="1:15" x14ac:dyDescent="0.2">
      <c r="A1311" t="s">
        <v>39</v>
      </c>
      <c r="B1311" t="s">
        <v>177</v>
      </c>
      <c r="C1311" t="s">
        <v>56</v>
      </c>
      <c r="D1311" t="s">
        <v>178</v>
      </c>
      <c r="E1311">
        <v>55</v>
      </c>
      <c r="F1311" t="s">
        <v>169</v>
      </c>
      <c r="G1311">
        <v>28</v>
      </c>
      <c r="H1311">
        <v>2020</v>
      </c>
      <c r="I1311">
        <v>67.185555036696101</v>
      </c>
      <c r="J1311" t="s">
        <v>44</v>
      </c>
      <c r="K1311">
        <v>6.7155464385701699E-7</v>
      </c>
      <c r="L1311">
        <v>4.5118771485004499E-5</v>
      </c>
      <c r="N1311" s="44"/>
      <c r="O1311" s="44"/>
    </row>
    <row r="1312" spans="1:15" x14ac:dyDescent="0.2">
      <c r="A1312" t="s">
        <v>80</v>
      </c>
      <c r="B1312" t="s">
        <v>179</v>
      </c>
      <c r="C1312" t="s">
        <v>56</v>
      </c>
      <c r="D1312" t="s">
        <v>180</v>
      </c>
      <c r="E1312">
        <v>56</v>
      </c>
      <c r="F1312" t="s">
        <v>65</v>
      </c>
      <c r="G1312">
        <v>2</v>
      </c>
      <c r="H1312">
        <v>2020</v>
      </c>
      <c r="I1312">
        <v>55.920532286486399</v>
      </c>
      <c r="J1312" t="s">
        <v>44</v>
      </c>
      <c r="K1312">
        <v>4.5431774093763703E-6</v>
      </c>
      <c r="L1312">
        <v>2.5405689900426698E-4</v>
      </c>
      <c r="N1312" s="44"/>
      <c r="O1312" s="44"/>
    </row>
    <row r="1313" spans="1:15" x14ac:dyDescent="0.2">
      <c r="A1313" t="s">
        <v>80</v>
      </c>
      <c r="B1313" t="s">
        <v>179</v>
      </c>
      <c r="C1313" t="s">
        <v>56</v>
      </c>
      <c r="D1313" t="s">
        <v>180</v>
      </c>
      <c r="E1313">
        <v>56</v>
      </c>
      <c r="F1313" t="s">
        <v>67</v>
      </c>
      <c r="G1313">
        <v>3</v>
      </c>
      <c r="H1313">
        <v>2020</v>
      </c>
      <c r="I1313">
        <v>15461.623773556001</v>
      </c>
      <c r="J1313" t="s">
        <v>44</v>
      </c>
      <c r="K1313">
        <v>4.6464282582778496E-6</v>
      </c>
      <c r="L1313">
        <v>7.1841325620311203E-2</v>
      </c>
      <c r="N1313" s="44"/>
      <c r="O1313" s="44"/>
    </row>
    <row r="1314" spans="1:15" x14ac:dyDescent="0.2">
      <c r="A1314" t="s">
        <v>55</v>
      </c>
      <c r="B1314" t="s">
        <v>181</v>
      </c>
      <c r="C1314" t="s">
        <v>56</v>
      </c>
      <c r="D1314" t="s">
        <v>182</v>
      </c>
      <c r="E1314">
        <v>57</v>
      </c>
      <c r="F1314" t="s">
        <v>74</v>
      </c>
      <c r="G1314">
        <v>15</v>
      </c>
      <c r="H1314">
        <v>2020</v>
      </c>
      <c r="I1314">
        <v>8415.2912432560297</v>
      </c>
      <c r="J1314" t="s">
        <v>44</v>
      </c>
      <c r="K1314">
        <v>7.6683913519430295E-6</v>
      </c>
      <c r="L1314">
        <v>6.4531746593866401E-2</v>
      </c>
      <c r="N1314" s="44"/>
      <c r="O1314" s="44"/>
    </row>
    <row r="1315" spans="1:15" x14ac:dyDescent="0.2">
      <c r="A1315" t="s">
        <v>52</v>
      </c>
      <c r="B1315" t="s">
        <v>183</v>
      </c>
      <c r="C1315" t="s">
        <v>56</v>
      </c>
      <c r="D1315" t="s">
        <v>184</v>
      </c>
      <c r="E1315">
        <v>58</v>
      </c>
      <c r="F1315" t="s">
        <v>47</v>
      </c>
      <c r="G1315">
        <v>7</v>
      </c>
      <c r="H1315">
        <v>2020</v>
      </c>
      <c r="I1315">
        <v>188.534501947444</v>
      </c>
      <c r="J1315" t="s">
        <v>44</v>
      </c>
      <c r="K1315">
        <v>7.0153846153846199E-5</v>
      </c>
      <c r="L1315">
        <v>1.3226420444313E-2</v>
      </c>
      <c r="N1315" s="44"/>
      <c r="O1315" s="44"/>
    </row>
    <row r="1316" spans="1:15" x14ac:dyDescent="0.2">
      <c r="A1316" t="s">
        <v>52</v>
      </c>
      <c r="B1316" t="s">
        <v>145</v>
      </c>
      <c r="C1316" t="s">
        <v>56</v>
      </c>
      <c r="D1316" t="s">
        <v>184</v>
      </c>
      <c r="E1316">
        <v>58</v>
      </c>
      <c r="F1316" t="s">
        <v>54</v>
      </c>
      <c r="G1316">
        <v>19</v>
      </c>
      <c r="H1316">
        <v>2020</v>
      </c>
      <c r="I1316">
        <v>34956.937991141604</v>
      </c>
      <c r="J1316" t="s">
        <v>44</v>
      </c>
      <c r="K1316">
        <v>7.8000000000000005E-7</v>
      </c>
      <c r="L1316">
        <v>2.7266411633090501E-2</v>
      </c>
      <c r="N1316" s="44"/>
      <c r="O1316" s="44"/>
    </row>
    <row r="1317" spans="1:15" x14ac:dyDescent="0.2">
      <c r="A1317" t="s">
        <v>49</v>
      </c>
      <c r="B1317" t="s">
        <v>137</v>
      </c>
      <c r="C1317" t="s">
        <v>56</v>
      </c>
      <c r="D1317" t="s">
        <v>184</v>
      </c>
      <c r="E1317">
        <v>58</v>
      </c>
      <c r="F1317" t="s">
        <v>185</v>
      </c>
      <c r="G1317">
        <v>261</v>
      </c>
      <c r="H1317">
        <v>2020</v>
      </c>
      <c r="I1317">
        <v>33593.175731499403</v>
      </c>
      <c r="J1317" t="s">
        <v>44</v>
      </c>
      <c r="K1317">
        <v>1.08663160243165E-5</v>
      </c>
      <c r="L1317">
        <v>0.36503406375887198</v>
      </c>
      <c r="N1317" s="44"/>
      <c r="O1317" s="44"/>
    </row>
    <row r="1318" spans="1:15" x14ac:dyDescent="0.2">
      <c r="A1318" t="s">
        <v>39</v>
      </c>
      <c r="B1318" t="s">
        <v>186</v>
      </c>
      <c r="C1318" t="s">
        <v>56</v>
      </c>
      <c r="D1318" t="s">
        <v>187</v>
      </c>
      <c r="E1318">
        <v>59</v>
      </c>
      <c r="F1318" t="s">
        <v>188</v>
      </c>
      <c r="G1318">
        <v>12</v>
      </c>
      <c r="H1318">
        <v>2020</v>
      </c>
      <c r="I1318">
        <v>478.03125465923102</v>
      </c>
      <c r="J1318" t="s">
        <v>44</v>
      </c>
      <c r="K1318">
        <v>3.8900107884877203E-5</v>
      </c>
      <c r="L1318">
        <v>1.8595467378587301E-2</v>
      </c>
      <c r="N1318" s="44"/>
      <c r="O1318" s="44"/>
    </row>
    <row r="1319" spans="1:15" x14ac:dyDescent="0.2">
      <c r="A1319" t="s">
        <v>39</v>
      </c>
      <c r="B1319" t="s">
        <v>186</v>
      </c>
      <c r="C1319" t="s">
        <v>56</v>
      </c>
      <c r="D1319" t="s">
        <v>187</v>
      </c>
      <c r="E1319">
        <v>59</v>
      </c>
      <c r="F1319" t="s">
        <v>169</v>
      </c>
      <c r="G1319">
        <v>28</v>
      </c>
      <c r="H1319">
        <v>2020</v>
      </c>
      <c r="I1319">
        <v>5081.9950775658799</v>
      </c>
      <c r="J1319" t="s">
        <v>44</v>
      </c>
      <c r="K1319">
        <v>7.0478252627111496E-7</v>
      </c>
      <c r="L1319">
        <v>3.58170132926425E-3</v>
      </c>
      <c r="N1319" s="44"/>
      <c r="O1319" s="44"/>
    </row>
    <row r="1320" spans="1:15" x14ac:dyDescent="0.2">
      <c r="A1320" t="s">
        <v>52</v>
      </c>
      <c r="B1320" t="s">
        <v>189</v>
      </c>
      <c r="C1320" t="s">
        <v>56</v>
      </c>
      <c r="D1320" t="s">
        <v>190</v>
      </c>
      <c r="E1320">
        <v>66</v>
      </c>
      <c r="F1320" t="s">
        <v>188</v>
      </c>
      <c r="G1320">
        <v>12</v>
      </c>
      <c r="H1320">
        <v>2020</v>
      </c>
      <c r="I1320">
        <v>13064.6592678164</v>
      </c>
      <c r="J1320" t="s">
        <v>44</v>
      </c>
      <c r="K1320">
        <v>4.1232345899333997E-5</v>
      </c>
      <c r="L1320">
        <v>0.53868654998754495</v>
      </c>
      <c r="N1320" s="44"/>
      <c r="O1320" s="44"/>
    </row>
    <row r="1321" spans="1:15" x14ac:dyDescent="0.2">
      <c r="A1321" t="s">
        <v>52</v>
      </c>
      <c r="B1321" t="s">
        <v>189</v>
      </c>
      <c r="C1321" t="s">
        <v>56</v>
      </c>
      <c r="D1321" t="s">
        <v>190</v>
      </c>
      <c r="E1321">
        <v>66</v>
      </c>
      <c r="F1321" t="s">
        <v>74</v>
      </c>
      <c r="G1321">
        <v>15</v>
      </c>
      <c r="H1321">
        <v>2020</v>
      </c>
      <c r="I1321">
        <v>57371.244448933001</v>
      </c>
      <c r="J1321" t="s">
        <v>44</v>
      </c>
      <c r="K1321">
        <v>4.1580597093389799E-5</v>
      </c>
      <c r="L1321">
        <v>2.3855306001774599</v>
      </c>
      <c r="N1321" s="44"/>
      <c r="O1321" s="44"/>
    </row>
    <row r="1322" spans="1:15" x14ac:dyDescent="0.2">
      <c r="A1322" t="s">
        <v>52</v>
      </c>
      <c r="B1322" t="s">
        <v>189</v>
      </c>
      <c r="C1322" t="s">
        <v>56</v>
      </c>
      <c r="D1322" t="s">
        <v>190</v>
      </c>
      <c r="E1322">
        <v>66</v>
      </c>
      <c r="F1322" t="s">
        <v>169</v>
      </c>
      <c r="G1322">
        <v>28</v>
      </c>
      <c r="H1322">
        <v>2020</v>
      </c>
      <c r="I1322">
        <v>8718.1977695157602</v>
      </c>
      <c r="J1322" t="s">
        <v>44</v>
      </c>
      <c r="K1322">
        <v>7.6958390064342004E-7</v>
      </c>
      <c r="L1322">
        <v>6.7093846460447E-3</v>
      </c>
      <c r="N1322" s="44"/>
      <c r="O1322" s="44"/>
    </row>
    <row r="1323" spans="1:15" x14ac:dyDescent="0.2">
      <c r="A1323" t="s">
        <v>80</v>
      </c>
      <c r="B1323" t="s">
        <v>179</v>
      </c>
      <c r="C1323" t="s">
        <v>56</v>
      </c>
      <c r="D1323" t="s">
        <v>191</v>
      </c>
      <c r="E1323">
        <v>67</v>
      </c>
      <c r="F1323" t="s">
        <v>74</v>
      </c>
      <c r="G1323">
        <v>15</v>
      </c>
      <c r="H1323">
        <v>2020</v>
      </c>
      <c r="I1323">
        <v>0.15483200228671901</v>
      </c>
      <c r="J1323" t="s">
        <v>72</v>
      </c>
      <c r="K1323">
        <v>0.83738346983043199</v>
      </c>
      <c r="L1323">
        <v>0.12965375931564616</v>
      </c>
      <c r="N1323" s="44"/>
      <c r="O1323" s="44"/>
    </row>
    <row r="1324" spans="1:15" x14ac:dyDescent="0.2">
      <c r="A1324" t="s">
        <v>85</v>
      </c>
      <c r="B1324" t="s">
        <v>192</v>
      </c>
      <c r="C1324" t="s">
        <v>56</v>
      </c>
      <c r="D1324" t="s">
        <v>193</v>
      </c>
      <c r="E1324">
        <v>92</v>
      </c>
      <c r="F1324" t="s">
        <v>194</v>
      </c>
      <c r="G1324">
        <v>174</v>
      </c>
      <c r="H1324">
        <v>2020</v>
      </c>
      <c r="I1324">
        <v>4.4036857961894403E-2</v>
      </c>
      <c r="J1324" t="s">
        <v>133</v>
      </c>
      <c r="K1324">
        <v>2.6060471798406599</v>
      </c>
      <c r="L1324">
        <v>0.11476212950063901</v>
      </c>
      <c r="N1324" s="44"/>
      <c r="O1324" s="44"/>
    </row>
    <row r="1325" spans="1:15" x14ac:dyDescent="0.2">
      <c r="A1325" t="s">
        <v>85</v>
      </c>
      <c r="B1325" t="s">
        <v>114</v>
      </c>
      <c r="C1325" t="s">
        <v>56</v>
      </c>
      <c r="D1325" t="s">
        <v>195</v>
      </c>
      <c r="E1325">
        <v>95</v>
      </c>
      <c r="F1325" t="s">
        <v>196</v>
      </c>
      <c r="G1325">
        <v>175</v>
      </c>
      <c r="H1325">
        <v>2020</v>
      </c>
      <c r="I1325">
        <v>1.8059929873546401</v>
      </c>
      <c r="J1325" t="s">
        <v>133</v>
      </c>
      <c r="K1325">
        <v>9.0133451303416504E-2</v>
      </c>
      <c r="L1325">
        <v>0.162780380980041</v>
      </c>
      <c r="N1325" s="44"/>
      <c r="O1325" s="44"/>
    </row>
    <row r="1326" spans="1:15" x14ac:dyDescent="0.2">
      <c r="A1326" t="s">
        <v>85</v>
      </c>
      <c r="B1326" t="s">
        <v>114</v>
      </c>
      <c r="C1326" t="s">
        <v>56</v>
      </c>
      <c r="D1326" t="s">
        <v>197</v>
      </c>
      <c r="E1326">
        <v>98</v>
      </c>
      <c r="F1326" t="s">
        <v>78</v>
      </c>
      <c r="G1326">
        <v>4</v>
      </c>
      <c r="H1326">
        <v>2020</v>
      </c>
      <c r="I1326">
        <v>3561.2801494881001</v>
      </c>
      <c r="J1326" t="s">
        <v>44</v>
      </c>
      <c r="K1326">
        <v>7.8000000000000005E-7</v>
      </c>
      <c r="L1326">
        <v>2.7777985166007198E-3</v>
      </c>
      <c r="N1326" s="44"/>
      <c r="O1326" s="44"/>
    </row>
    <row r="1327" spans="1:15" x14ac:dyDescent="0.2">
      <c r="A1327" t="s">
        <v>81</v>
      </c>
      <c r="B1327" t="s">
        <v>82</v>
      </c>
      <c r="C1327" t="s">
        <v>56</v>
      </c>
      <c r="D1327" t="s">
        <v>197</v>
      </c>
      <c r="E1327">
        <v>98</v>
      </c>
      <c r="F1327" t="s">
        <v>79</v>
      </c>
      <c r="G1327">
        <v>9</v>
      </c>
      <c r="H1327">
        <v>2020</v>
      </c>
      <c r="I1327">
        <v>406.23517745761302</v>
      </c>
      <c r="J1327" t="s">
        <v>44</v>
      </c>
      <c r="K1327">
        <v>7.8000000000000005E-7</v>
      </c>
      <c r="L1327">
        <v>3.1686343841693803E-4</v>
      </c>
      <c r="N1327" s="44"/>
      <c r="O1327" s="44"/>
    </row>
    <row r="1328" spans="1:15" x14ac:dyDescent="0.2">
      <c r="A1328" t="s">
        <v>85</v>
      </c>
      <c r="B1328" t="s">
        <v>198</v>
      </c>
      <c r="C1328" t="s">
        <v>56</v>
      </c>
      <c r="D1328" t="s">
        <v>199</v>
      </c>
      <c r="E1328">
        <v>101</v>
      </c>
      <c r="F1328" t="s">
        <v>200</v>
      </c>
      <c r="G1328">
        <v>59</v>
      </c>
      <c r="H1328">
        <v>2020</v>
      </c>
      <c r="I1328">
        <v>173.251158774424</v>
      </c>
      <c r="J1328" t="s">
        <v>133</v>
      </c>
      <c r="K1328">
        <v>5.0000000000000001E-3</v>
      </c>
      <c r="L1328">
        <v>0.86625579387212004</v>
      </c>
      <c r="N1328" s="44"/>
      <c r="O1328" s="44"/>
    </row>
    <row r="1329" spans="1:15" x14ac:dyDescent="0.2">
      <c r="A1329" t="s">
        <v>85</v>
      </c>
      <c r="B1329" t="s">
        <v>114</v>
      </c>
      <c r="C1329" t="s">
        <v>56</v>
      </c>
      <c r="D1329" t="s">
        <v>201</v>
      </c>
      <c r="E1329">
        <v>119</v>
      </c>
      <c r="F1329" t="s">
        <v>202</v>
      </c>
      <c r="G1329">
        <v>176</v>
      </c>
      <c r="H1329">
        <v>2020</v>
      </c>
      <c r="I1329">
        <v>6.0585730908525104</v>
      </c>
      <c r="J1329" t="s">
        <v>116</v>
      </c>
      <c r="K1329">
        <v>5.7028318502777099E-2</v>
      </c>
      <c r="L1329">
        <v>0.34551023589749202</v>
      </c>
      <c r="N1329" s="44"/>
      <c r="O1329" s="44"/>
    </row>
    <row r="1330" spans="1:15" x14ac:dyDescent="0.2">
      <c r="A1330">
        <v>0</v>
      </c>
      <c r="B1330" t="s">
        <v>203</v>
      </c>
      <c r="C1330" t="s">
        <v>56</v>
      </c>
      <c r="D1330" t="s">
        <v>204</v>
      </c>
      <c r="E1330">
        <v>127</v>
      </c>
      <c r="F1330" t="s">
        <v>51</v>
      </c>
      <c r="G1330">
        <v>14</v>
      </c>
      <c r="H1330">
        <v>2020</v>
      </c>
      <c r="I1330">
        <v>0.80895036056476699</v>
      </c>
      <c r="J1330" t="s">
        <v>72</v>
      </c>
      <c r="K1330">
        <v>1.22088845589433</v>
      </c>
      <c r="L1330">
        <v>0.98763815660507992</v>
      </c>
      <c r="N1330" s="44"/>
      <c r="O1330" s="44"/>
    </row>
    <row r="1331" spans="1:15" x14ac:dyDescent="0.2">
      <c r="A1331">
        <v>0</v>
      </c>
      <c r="B1331" t="s">
        <v>203</v>
      </c>
      <c r="C1331" t="s">
        <v>56</v>
      </c>
      <c r="D1331" t="s">
        <v>204</v>
      </c>
      <c r="E1331">
        <v>127</v>
      </c>
      <c r="F1331" t="s">
        <v>74</v>
      </c>
      <c r="G1331">
        <v>15</v>
      </c>
      <c r="H1331">
        <v>2020</v>
      </c>
      <c r="I1331">
        <v>1.6304743000000004</v>
      </c>
      <c r="J1331" t="s">
        <v>72</v>
      </c>
      <c r="K1331">
        <v>0.83738346983043199</v>
      </c>
      <c r="L1331">
        <v>1.365332226803345</v>
      </c>
      <c r="N1331" s="44"/>
      <c r="O1331" s="44"/>
    </row>
    <row r="1332" spans="1:15" x14ac:dyDescent="0.2">
      <c r="A1332" t="s">
        <v>85</v>
      </c>
      <c r="B1332" t="s">
        <v>205</v>
      </c>
      <c r="C1332" t="s">
        <v>56</v>
      </c>
      <c r="D1332" t="s">
        <v>206</v>
      </c>
      <c r="E1332">
        <v>128</v>
      </c>
      <c r="F1332" t="s">
        <v>207</v>
      </c>
      <c r="G1332">
        <v>218</v>
      </c>
      <c r="H1332">
        <v>2020</v>
      </c>
      <c r="I1332">
        <v>0.23770358643756201</v>
      </c>
      <c r="J1332" t="s">
        <v>208</v>
      </c>
      <c r="K1332">
        <v>2.1903898039992102E-5</v>
      </c>
      <c r="L1332">
        <v>5.2066351210688096E-6</v>
      </c>
      <c r="N1332" s="44"/>
      <c r="O1332" s="44"/>
    </row>
    <row r="1333" spans="1:15" x14ac:dyDescent="0.2">
      <c r="A1333" t="s">
        <v>85</v>
      </c>
      <c r="B1333" t="s">
        <v>173</v>
      </c>
      <c r="C1333" t="s">
        <v>56</v>
      </c>
      <c r="D1333" t="s">
        <v>209</v>
      </c>
      <c r="E1333">
        <v>131</v>
      </c>
      <c r="F1333" t="s">
        <v>210</v>
      </c>
      <c r="G1333">
        <v>178</v>
      </c>
      <c r="H1333">
        <v>2020</v>
      </c>
      <c r="I1333">
        <v>8.0082799999999996E-4</v>
      </c>
      <c r="J1333" t="s">
        <v>133</v>
      </c>
      <c r="K1333">
        <v>1.87306138147018</v>
      </c>
      <c r="L1333">
        <v>1.5E-3</v>
      </c>
      <c r="N1333" s="44"/>
      <c r="O1333" s="44"/>
    </row>
    <row r="1334" spans="1:15" x14ac:dyDescent="0.2">
      <c r="A1334" t="s">
        <v>85</v>
      </c>
      <c r="B1334" t="s">
        <v>211</v>
      </c>
      <c r="C1334" t="s">
        <v>56</v>
      </c>
      <c r="D1334" t="s">
        <v>212</v>
      </c>
      <c r="E1334">
        <v>135</v>
      </c>
      <c r="F1334" t="s">
        <v>213</v>
      </c>
      <c r="G1334">
        <v>181</v>
      </c>
      <c r="H1334">
        <v>2020</v>
      </c>
      <c r="I1334">
        <v>0.35154692899940498</v>
      </c>
      <c r="J1334" t="s">
        <v>133</v>
      </c>
      <c r="K1334">
        <v>1.28866063843868E-2</v>
      </c>
      <c r="L1334">
        <v>4.5302468996553102E-3</v>
      </c>
      <c r="N1334" s="44"/>
      <c r="O1334" s="44"/>
    </row>
    <row r="1335" spans="1:15" x14ac:dyDescent="0.2">
      <c r="A1335" t="s">
        <v>86</v>
      </c>
      <c r="B1335" t="s">
        <v>214</v>
      </c>
      <c r="C1335" t="s">
        <v>56</v>
      </c>
      <c r="D1335" t="s">
        <v>215</v>
      </c>
      <c r="E1335">
        <v>154</v>
      </c>
      <c r="F1335" t="s">
        <v>216</v>
      </c>
      <c r="G1335">
        <v>248</v>
      </c>
      <c r="H1335">
        <v>2020</v>
      </c>
      <c r="I1335">
        <v>22.825803965294899</v>
      </c>
      <c r="J1335" t="s">
        <v>208</v>
      </c>
      <c r="K1335">
        <v>2.9750000000000002E-4</v>
      </c>
      <c r="L1335">
        <v>6.79067667967523E-3</v>
      </c>
      <c r="N1335" s="44"/>
      <c r="O1335" s="44"/>
    </row>
    <row r="1336" spans="1:15" x14ac:dyDescent="0.2">
      <c r="A1336" t="s">
        <v>86</v>
      </c>
      <c r="B1336" t="s">
        <v>214</v>
      </c>
      <c r="C1336" t="s">
        <v>56</v>
      </c>
      <c r="D1336" t="s">
        <v>217</v>
      </c>
      <c r="E1336">
        <v>155</v>
      </c>
      <c r="F1336" t="s">
        <v>216</v>
      </c>
      <c r="G1336">
        <v>248</v>
      </c>
      <c r="H1336">
        <v>2020</v>
      </c>
      <c r="I1336">
        <v>177.00005709032399</v>
      </c>
      <c r="J1336" t="s">
        <v>208</v>
      </c>
      <c r="K1336">
        <v>2.9750000000000002E-4</v>
      </c>
      <c r="L1336">
        <v>5.2657516984371398E-2</v>
      </c>
      <c r="N1336" s="44"/>
      <c r="O1336" s="44"/>
    </row>
    <row r="1337" spans="1:15" x14ac:dyDescent="0.2">
      <c r="A1337" t="s">
        <v>86</v>
      </c>
      <c r="B1337" t="s">
        <v>218</v>
      </c>
      <c r="C1337" t="s">
        <v>56</v>
      </c>
      <c r="D1337" t="s">
        <v>219</v>
      </c>
      <c r="E1337">
        <v>158</v>
      </c>
      <c r="F1337" t="s">
        <v>220</v>
      </c>
      <c r="G1337">
        <v>103</v>
      </c>
      <c r="H1337">
        <v>2020</v>
      </c>
      <c r="I1337" s="67">
        <v>22</v>
      </c>
      <c r="J1337" t="s">
        <v>208</v>
      </c>
      <c r="K1337" s="67">
        <v>9.3712500000000002E-4</v>
      </c>
      <c r="L1337">
        <v>2.061675E-2</v>
      </c>
      <c r="M1337" s="68" t="s">
        <v>147</v>
      </c>
      <c r="N1337" s="44"/>
      <c r="O1337" s="44"/>
    </row>
    <row r="1338" spans="1:15" x14ac:dyDescent="0.2">
      <c r="A1338" t="s">
        <v>86</v>
      </c>
      <c r="B1338" t="s">
        <v>218</v>
      </c>
      <c r="C1338" t="s">
        <v>56</v>
      </c>
      <c r="D1338" t="s">
        <v>221</v>
      </c>
      <c r="E1338">
        <v>159</v>
      </c>
      <c r="F1338" t="s">
        <v>222</v>
      </c>
      <c r="G1338">
        <v>102</v>
      </c>
      <c r="H1338">
        <v>2020</v>
      </c>
      <c r="I1338" s="67">
        <v>90.809417855455806</v>
      </c>
      <c r="J1338" t="s">
        <v>208</v>
      </c>
      <c r="K1338" s="67">
        <v>1.2495E-3</v>
      </c>
      <c r="L1338">
        <v>0.113466367610392</v>
      </c>
      <c r="M1338" s="68" t="s">
        <v>147</v>
      </c>
      <c r="N1338" s="44"/>
      <c r="O1338" s="44"/>
    </row>
    <row r="1339" spans="1:15" x14ac:dyDescent="0.2">
      <c r="A1339" t="s">
        <v>86</v>
      </c>
      <c r="B1339" t="s">
        <v>218</v>
      </c>
      <c r="C1339" t="s">
        <v>56</v>
      </c>
      <c r="D1339" t="s">
        <v>223</v>
      </c>
      <c r="E1339">
        <v>160</v>
      </c>
      <c r="F1339" t="s">
        <v>224</v>
      </c>
      <c r="G1339">
        <v>99</v>
      </c>
      <c r="H1339">
        <v>2020</v>
      </c>
      <c r="I1339" s="67">
        <v>24.018665777096398</v>
      </c>
      <c r="J1339" t="s">
        <v>208</v>
      </c>
      <c r="K1339" s="67">
        <v>1.12455E-3</v>
      </c>
      <c r="L1339">
        <v>2.7010190599633801E-2</v>
      </c>
      <c r="M1339" s="68" t="s">
        <v>147</v>
      </c>
      <c r="N1339" s="44"/>
      <c r="O1339" s="44"/>
    </row>
    <row r="1340" spans="1:15" x14ac:dyDescent="0.2">
      <c r="A1340" t="s">
        <v>86</v>
      </c>
      <c r="B1340" t="s">
        <v>218</v>
      </c>
      <c r="C1340" t="s">
        <v>56</v>
      </c>
      <c r="D1340" t="s">
        <v>225</v>
      </c>
      <c r="E1340">
        <v>161</v>
      </c>
      <c r="F1340" t="s">
        <v>226</v>
      </c>
      <c r="G1340">
        <v>98</v>
      </c>
      <c r="H1340">
        <v>2020</v>
      </c>
      <c r="I1340" s="67">
        <v>10.2731373673983</v>
      </c>
      <c r="J1340" t="s">
        <v>208</v>
      </c>
      <c r="K1340" s="67">
        <v>1.187025E-3</v>
      </c>
      <c r="L1340">
        <v>1.2194470883536E-2</v>
      </c>
      <c r="M1340" s="68" t="s">
        <v>147</v>
      </c>
      <c r="N1340" s="44"/>
      <c r="O1340" s="44"/>
    </row>
    <row r="1341" spans="1:15" x14ac:dyDescent="0.2">
      <c r="A1341" t="s">
        <v>86</v>
      </c>
      <c r="B1341" t="s">
        <v>218</v>
      </c>
      <c r="C1341" t="s">
        <v>56</v>
      </c>
      <c r="D1341" t="s">
        <v>227</v>
      </c>
      <c r="E1341">
        <v>162</v>
      </c>
      <c r="F1341" t="s">
        <v>228</v>
      </c>
      <c r="G1341">
        <v>104</v>
      </c>
      <c r="H1341">
        <v>2020</v>
      </c>
      <c r="I1341" s="67">
        <v>45.51</v>
      </c>
      <c r="J1341" t="s">
        <v>208</v>
      </c>
      <c r="K1341" s="67">
        <v>6.2474999999999998E-4</v>
      </c>
      <c r="L1341">
        <v>2.8432372500000001E-2</v>
      </c>
      <c r="M1341" s="68" t="s">
        <v>147</v>
      </c>
      <c r="N1341" s="44"/>
      <c r="O1341" s="44"/>
    </row>
    <row r="1342" spans="1:15" x14ac:dyDescent="0.2">
      <c r="A1342" t="s">
        <v>86</v>
      </c>
      <c r="B1342" t="s">
        <v>218</v>
      </c>
      <c r="C1342" t="s">
        <v>56</v>
      </c>
      <c r="D1342" t="s">
        <v>229</v>
      </c>
      <c r="E1342">
        <v>163</v>
      </c>
      <c r="F1342" t="s">
        <v>230</v>
      </c>
      <c r="G1342">
        <v>97</v>
      </c>
      <c r="H1342">
        <v>2020</v>
      </c>
      <c r="I1342" s="67">
        <v>36.299999999999997</v>
      </c>
      <c r="J1342" t="s">
        <v>208</v>
      </c>
      <c r="K1342" s="67">
        <v>2.2223249999999998E-3</v>
      </c>
      <c r="L1342">
        <v>8.0670397500000005E-2</v>
      </c>
      <c r="M1342" s="68" t="s">
        <v>147</v>
      </c>
      <c r="N1342" s="44"/>
      <c r="O1342" s="44"/>
    </row>
    <row r="1343" spans="1:15" x14ac:dyDescent="0.2">
      <c r="A1343" t="s">
        <v>86</v>
      </c>
      <c r="B1343" t="s">
        <v>218</v>
      </c>
      <c r="C1343" t="s">
        <v>56</v>
      </c>
      <c r="D1343" t="s">
        <v>231</v>
      </c>
      <c r="E1343">
        <v>164</v>
      </c>
      <c r="F1343" t="s">
        <v>232</v>
      </c>
      <c r="G1343">
        <v>100</v>
      </c>
      <c r="H1343">
        <v>2020</v>
      </c>
      <c r="I1343" s="67">
        <v>7.92</v>
      </c>
      <c r="J1343" t="s">
        <v>208</v>
      </c>
      <c r="K1343" s="67">
        <v>1.2495E-3</v>
      </c>
      <c r="L1343">
        <v>9.89604E-3</v>
      </c>
      <c r="M1343" s="68" t="s">
        <v>147</v>
      </c>
      <c r="N1343" s="44"/>
      <c r="O1343" s="44"/>
    </row>
    <row r="1344" spans="1:15" x14ac:dyDescent="0.2">
      <c r="A1344" t="s">
        <v>55</v>
      </c>
      <c r="B1344" t="s">
        <v>233</v>
      </c>
      <c r="C1344" t="s">
        <v>56</v>
      </c>
      <c r="D1344" t="s">
        <v>234</v>
      </c>
      <c r="E1344">
        <v>172</v>
      </c>
      <c r="F1344" t="s">
        <v>74</v>
      </c>
      <c r="G1344">
        <v>15</v>
      </c>
      <c r="H1344">
        <v>2020</v>
      </c>
      <c r="I1344">
        <v>8494.3159774287105</v>
      </c>
      <c r="J1344" t="s">
        <v>44</v>
      </c>
      <c r="K1344">
        <v>1.6345968929847499E-5</v>
      </c>
      <c r="L1344">
        <v>0.13884782504735699</v>
      </c>
      <c r="N1344" s="44"/>
      <c r="O1344" s="44"/>
    </row>
    <row r="1345" spans="1:15" x14ac:dyDescent="0.2">
      <c r="A1345" t="s">
        <v>55</v>
      </c>
      <c r="B1345" t="s">
        <v>233</v>
      </c>
      <c r="C1345" t="s">
        <v>56</v>
      </c>
      <c r="D1345" t="s">
        <v>235</v>
      </c>
      <c r="E1345">
        <v>173</v>
      </c>
      <c r="F1345" t="s">
        <v>74</v>
      </c>
      <c r="G1345">
        <v>15</v>
      </c>
      <c r="H1345">
        <v>2020</v>
      </c>
      <c r="I1345">
        <v>9535.1775545195906</v>
      </c>
      <c r="J1345" t="s">
        <v>44</v>
      </c>
      <c r="K1345">
        <v>8.8643206607027807E-6</v>
      </c>
      <c r="L1345">
        <v>8.4522871399997396E-2</v>
      </c>
      <c r="N1345" s="44"/>
      <c r="O1345" s="44"/>
    </row>
    <row r="1346" spans="1:15" x14ac:dyDescent="0.2">
      <c r="A1346" t="s">
        <v>55</v>
      </c>
      <c r="B1346" t="s">
        <v>233</v>
      </c>
      <c r="C1346" t="s">
        <v>56</v>
      </c>
      <c r="D1346" t="s">
        <v>236</v>
      </c>
      <c r="E1346">
        <v>174</v>
      </c>
      <c r="F1346" t="s">
        <v>74</v>
      </c>
      <c r="G1346">
        <v>15</v>
      </c>
      <c r="H1346">
        <v>2020</v>
      </c>
      <c r="I1346">
        <v>5723.8908546078001</v>
      </c>
      <c r="J1346" t="s">
        <v>44</v>
      </c>
      <c r="K1346">
        <v>1.72822319408031E-5</v>
      </c>
      <c r="L1346">
        <v>9.8921609353173595E-2</v>
      </c>
      <c r="N1346" s="44"/>
      <c r="O1346" s="44"/>
    </row>
    <row r="1347" spans="1:15" x14ac:dyDescent="0.2">
      <c r="A1347" t="s">
        <v>55</v>
      </c>
      <c r="B1347" t="s">
        <v>237</v>
      </c>
      <c r="C1347" t="s">
        <v>56</v>
      </c>
      <c r="D1347" t="s">
        <v>238</v>
      </c>
      <c r="E1347">
        <v>177</v>
      </c>
      <c r="F1347" t="s">
        <v>65</v>
      </c>
      <c r="G1347">
        <v>2</v>
      </c>
      <c r="H1347">
        <v>2020</v>
      </c>
      <c r="I1347">
        <v>443.18338490730099</v>
      </c>
      <c r="J1347" t="s">
        <v>44</v>
      </c>
      <c r="K1347">
        <v>6.5156463215083999E-6</v>
      </c>
      <c r="L1347">
        <v>2.8876261916248999E-3</v>
      </c>
      <c r="N1347" s="44"/>
      <c r="O1347" s="44"/>
    </row>
    <row r="1348" spans="1:15" x14ac:dyDescent="0.2">
      <c r="A1348" t="s">
        <v>55</v>
      </c>
      <c r="B1348" t="s">
        <v>237</v>
      </c>
      <c r="C1348" t="s">
        <v>56</v>
      </c>
      <c r="D1348" t="s">
        <v>238</v>
      </c>
      <c r="E1348">
        <v>177</v>
      </c>
      <c r="F1348" t="s">
        <v>67</v>
      </c>
      <c r="G1348">
        <v>3</v>
      </c>
      <c r="H1348">
        <v>2020</v>
      </c>
      <c r="I1348">
        <v>5444.7665314813503</v>
      </c>
      <c r="J1348" t="s">
        <v>44</v>
      </c>
      <c r="K1348">
        <v>2.8887704204933298E-6</v>
      </c>
      <c r="L1348">
        <v>1.57286805026354E-2</v>
      </c>
      <c r="N1348" s="44"/>
      <c r="O1348" s="44"/>
    </row>
    <row r="1349" spans="1:15" x14ac:dyDescent="0.2">
      <c r="A1349" t="s">
        <v>52</v>
      </c>
      <c r="B1349" t="s">
        <v>130</v>
      </c>
      <c r="C1349" t="s">
        <v>56</v>
      </c>
      <c r="D1349" t="s">
        <v>239</v>
      </c>
      <c r="E1349">
        <v>178</v>
      </c>
      <c r="F1349" t="s">
        <v>240</v>
      </c>
      <c r="G1349">
        <v>167</v>
      </c>
      <c r="H1349">
        <v>2020</v>
      </c>
      <c r="I1349" s="67">
        <v>8.0758235819375095</v>
      </c>
      <c r="J1349" t="s">
        <v>241</v>
      </c>
      <c r="K1349" s="67">
        <v>1.3321215275329E-2</v>
      </c>
      <c r="L1349">
        <v>0.107579784460568</v>
      </c>
      <c r="M1349" s="68" t="s">
        <v>147</v>
      </c>
      <c r="N1349" s="44"/>
      <c r="O1349" s="44"/>
    </row>
    <row r="1350" spans="1:15" x14ac:dyDescent="0.2">
      <c r="A1350" t="s">
        <v>85</v>
      </c>
      <c r="B1350" t="s">
        <v>242</v>
      </c>
      <c r="C1350" t="s">
        <v>56</v>
      </c>
      <c r="D1350" t="s">
        <v>243</v>
      </c>
      <c r="E1350">
        <v>201</v>
      </c>
      <c r="F1350" t="s">
        <v>244</v>
      </c>
      <c r="G1350">
        <v>48</v>
      </c>
      <c r="H1350">
        <v>2020</v>
      </c>
      <c r="I1350">
        <v>0.98523460079386205</v>
      </c>
      <c r="J1350" t="s">
        <v>176</v>
      </c>
      <c r="K1350">
        <v>0.39156691928819698</v>
      </c>
      <c r="L1350">
        <v>0.38578527740898899</v>
      </c>
      <c r="N1350" s="44"/>
      <c r="O1350" s="44"/>
    </row>
    <row r="1351" spans="1:15" x14ac:dyDescent="0.2">
      <c r="A1351" t="s">
        <v>86</v>
      </c>
      <c r="B1351" t="s">
        <v>245</v>
      </c>
      <c r="C1351" t="s">
        <v>56</v>
      </c>
      <c r="D1351" t="s">
        <v>246</v>
      </c>
      <c r="E1351">
        <v>202</v>
      </c>
      <c r="F1351" t="s">
        <v>247</v>
      </c>
      <c r="G1351">
        <v>71</v>
      </c>
      <c r="H1351">
        <v>2020</v>
      </c>
      <c r="I1351">
        <v>16.120115061829999</v>
      </c>
      <c r="J1351" t="s">
        <v>133</v>
      </c>
      <c r="K1351">
        <v>1.1599999999999999E-2</v>
      </c>
      <c r="L1351">
        <v>0.18699333471722801</v>
      </c>
      <c r="N1351" s="44"/>
      <c r="O1351" s="44"/>
    </row>
    <row r="1352" spans="1:15" x14ac:dyDescent="0.2">
      <c r="A1352" t="s">
        <v>85</v>
      </c>
      <c r="B1352" t="s">
        <v>192</v>
      </c>
      <c r="C1352" t="s">
        <v>56</v>
      </c>
      <c r="D1352" t="s">
        <v>248</v>
      </c>
      <c r="E1352">
        <v>218</v>
      </c>
      <c r="F1352" t="s">
        <v>248</v>
      </c>
      <c r="G1352">
        <v>211</v>
      </c>
      <c r="H1352">
        <v>2020</v>
      </c>
      <c r="I1352">
        <v>0.60191323425944698</v>
      </c>
      <c r="J1352" t="s">
        <v>133</v>
      </c>
      <c r="K1352">
        <v>1.75134041475342E-2</v>
      </c>
      <c r="L1352">
        <v>1.05415497333351E-2</v>
      </c>
      <c r="N1352" s="44"/>
      <c r="O1352" s="44"/>
    </row>
    <row r="1353" spans="1:15" x14ac:dyDescent="0.2">
      <c r="A1353" t="s">
        <v>86</v>
      </c>
      <c r="B1353" t="s">
        <v>249</v>
      </c>
      <c r="C1353" t="s">
        <v>56</v>
      </c>
      <c r="D1353" t="s">
        <v>250</v>
      </c>
      <c r="E1353">
        <v>270</v>
      </c>
      <c r="F1353" t="s">
        <v>251</v>
      </c>
      <c r="G1353">
        <v>80</v>
      </c>
      <c r="H1353">
        <v>2020</v>
      </c>
      <c r="I1353">
        <v>3.12378412827931E-2</v>
      </c>
      <c r="J1353" t="s">
        <v>133</v>
      </c>
      <c r="K1353">
        <v>27</v>
      </c>
      <c r="L1353">
        <v>0.84342171463541404</v>
      </c>
      <c r="N1353" s="44"/>
      <c r="O1353" s="44"/>
    </row>
    <row r="1354" spans="1:15" x14ac:dyDescent="0.2">
      <c r="A1354" t="s">
        <v>85</v>
      </c>
      <c r="B1354" t="s">
        <v>173</v>
      </c>
      <c r="C1354" t="s">
        <v>56</v>
      </c>
      <c r="D1354" t="s">
        <v>252</v>
      </c>
      <c r="E1354">
        <v>289</v>
      </c>
      <c r="F1354" t="s">
        <v>253</v>
      </c>
      <c r="G1354">
        <v>230</v>
      </c>
      <c r="H1354">
        <v>2020</v>
      </c>
      <c r="I1354">
        <v>1.0718863720640099</v>
      </c>
      <c r="J1354" t="s">
        <v>133</v>
      </c>
      <c r="K1354">
        <v>5.2072099117028599E-2</v>
      </c>
      <c r="L1354">
        <v>5.5815373408309298E-2</v>
      </c>
      <c r="N1354" s="44"/>
      <c r="O1354" s="44"/>
    </row>
    <row r="1355" spans="1:15" x14ac:dyDescent="0.2">
      <c r="A1355">
        <v>0</v>
      </c>
      <c r="B1355" t="s">
        <v>254</v>
      </c>
      <c r="C1355" t="s">
        <v>56</v>
      </c>
      <c r="D1355" t="s">
        <v>255</v>
      </c>
      <c r="E1355">
        <v>296</v>
      </c>
      <c r="F1355" t="s">
        <v>256</v>
      </c>
      <c r="G1355">
        <v>93</v>
      </c>
      <c r="H1355">
        <v>2020</v>
      </c>
      <c r="I1355">
        <v>549.14049227906401</v>
      </c>
      <c r="J1355" t="s">
        <v>257</v>
      </c>
      <c r="K1355">
        <v>1.1599999999999999E-2</v>
      </c>
      <c r="L1355">
        <v>6.3700297104371399</v>
      </c>
      <c r="N1355" s="44"/>
      <c r="O1355" s="44"/>
    </row>
    <row r="1356" spans="1:15" x14ac:dyDescent="0.2">
      <c r="A1356" t="s">
        <v>86</v>
      </c>
      <c r="B1356" t="s">
        <v>218</v>
      </c>
      <c r="C1356" t="s">
        <v>56</v>
      </c>
      <c r="D1356" t="s">
        <v>258</v>
      </c>
      <c r="E1356">
        <v>297</v>
      </c>
      <c r="F1356" t="s">
        <v>259</v>
      </c>
      <c r="G1356">
        <v>101</v>
      </c>
      <c r="H1356">
        <v>2020</v>
      </c>
      <c r="I1356" s="67">
        <v>5.28</v>
      </c>
      <c r="J1356" t="s">
        <v>208</v>
      </c>
      <c r="K1356" s="67">
        <v>1.2495E-3</v>
      </c>
      <c r="L1356">
        <v>6.59736E-3</v>
      </c>
      <c r="M1356" s="68" t="s">
        <v>147</v>
      </c>
      <c r="N1356" s="44"/>
      <c r="O1356" s="44"/>
    </row>
    <row r="1357" spans="1:15" x14ac:dyDescent="0.2">
      <c r="A1357" t="s">
        <v>88</v>
      </c>
      <c r="B1357" t="s">
        <v>260</v>
      </c>
      <c r="C1357" t="s">
        <v>56</v>
      </c>
      <c r="D1357" t="s">
        <v>261</v>
      </c>
      <c r="E1357">
        <v>302</v>
      </c>
      <c r="F1357" t="s">
        <v>262</v>
      </c>
      <c r="G1357">
        <v>23</v>
      </c>
      <c r="H1357">
        <v>2020</v>
      </c>
      <c r="I1357">
        <v>0.111571</v>
      </c>
      <c r="J1357" t="s">
        <v>133</v>
      </c>
      <c r="K1357">
        <v>0.28114285714285697</v>
      </c>
      <c r="L1357">
        <v>3.1367389714285702E-2</v>
      </c>
      <c r="N1357" s="44"/>
      <c r="O1357" s="44"/>
    </row>
    <row r="1358" spans="1:15" x14ac:dyDescent="0.2">
      <c r="A1358" t="s">
        <v>88</v>
      </c>
      <c r="B1358" t="s">
        <v>263</v>
      </c>
      <c r="C1358" t="s">
        <v>56</v>
      </c>
      <c r="D1358" t="s">
        <v>264</v>
      </c>
      <c r="E1358">
        <v>303</v>
      </c>
      <c r="F1358" t="s">
        <v>265</v>
      </c>
      <c r="G1358">
        <v>63</v>
      </c>
      <c r="H1358">
        <v>2020</v>
      </c>
      <c r="I1358">
        <v>9.2750996388073506E-2</v>
      </c>
      <c r="J1358" t="s">
        <v>133</v>
      </c>
      <c r="K1358">
        <v>9.6571428571428503E-2</v>
      </c>
      <c r="L1358">
        <v>8.95709622261966E-3</v>
      </c>
      <c r="N1358" s="44"/>
      <c r="O1358" s="44"/>
    </row>
    <row r="1359" spans="1:15" x14ac:dyDescent="0.2">
      <c r="A1359" t="s">
        <v>88</v>
      </c>
      <c r="B1359" t="s">
        <v>266</v>
      </c>
      <c r="C1359" t="s">
        <v>56</v>
      </c>
      <c r="D1359" t="s">
        <v>267</v>
      </c>
      <c r="E1359">
        <v>304</v>
      </c>
      <c r="F1359" t="s">
        <v>268</v>
      </c>
      <c r="G1359">
        <v>73</v>
      </c>
      <c r="H1359">
        <v>2020</v>
      </c>
      <c r="I1359">
        <v>0.13264351750874201</v>
      </c>
      <c r="J1359" t="s">
        <v>133</v>
      </c>
      <c r="K1359">
        <v>2.1246137971732099E-2</v>
      </c>
      <c r="L1359">
        <v>2.8181624740466001E-3</v>
      </c>
      <c r="N1359" s="44"/>
      <c r="O1359" s="44"/>
    </row>
    <row r="1360" spans="1:15" x14ac:dyDescent="0.2">
      <c r="A1360" t="s">
        <v>88</v>
      </c>
      <c r="B1360" t="s">
        <v>269</v>
      </c>
      <c r="C1360" t="s">
        <v>56</v>
      </c>
      <c r="D1360" t="s">
        <v>270</v>
      </c>
      <c r="E1360">
        <v>305</v>
      </c>
      <c r="F1360" t="s">
        <v>271</v>
      </c>
      <c r="G1360">
        <v>64</v>
      </c>
      <c r="H1360">
        <v>2020</v>
      </c>
      <c r="I1360">
        <v>0.486439949791382</v>
      </c>
      <c r="J1360" t="s">
        <v>272</v>
      </c>
      <c r="K1360">
        <v>3.4700000000000002E-2</v>
      </c>
      <c r="L1360">
        <v>1.6879466257760999E-2</v>
      </c>
      <c r="N1360" s="44"/>
      <c r="O1360" s="44"/>
    </row>
    <row r="1361" spans="1:15" x14ac:dyDescent="0.2">
      <c r="A1361" t="s">
        <v>85</v>
      </c>
      <c r="B1361" t="s">
        <v>273</v>
      </c>
      <c r="C1361" t="s">
        <v>56</v>
      </c>
      <c r="D1361" t="s">
        <v>274</v>
      </c>
      <c r="E1361">
        <v>329</v>
      </c>
      <c r="F1361" t="s">
        <v>244</v>
      </c>
      <c r="G1361">
        <v>48</v>
      </c>
      <c r="H1361">
        <v>2020</v>
      </c>
      <c r="I1361">
        <v>37.302252682387497</v>
      </c>
      <c r="J1361" t="s">
        <v>133</v>
      </c>
      <c r="K1361">
        <v>4.6216602739725901E-4</v>
      </c>
      <c r="L1361">
        <v>1.7239833935187798E-2</v>
      </c>
      <c r="N1361" s="44"/>
      <c r="O1361" s="44"/>
    </row>
    <row r="1362" spans="1:15" x14ac:dyDescent="0.2">
      <c r="A1362" t="s">
        <v>85</v>
      </c>
      <c r="B1362" t="s">
        <v>275</v>
      </c>
      <c r="C1362" t="s">
        <v>56</v>
      </c>
      <c r="D1362" t="s">
        <v>276</v>
      </c>
      <c r="E1362">
        <v>340</v>
      </c>
      <c r="F1362" t="s">
        <v>277</v>
      </c>
      <c r="G1362">
        <v>199</v>
      </c>
      <c r="H1362">
        <v>2020</v>
      </c>
      <c r="I1362">
        <v>74.447182362906901</v>
      </c>
      <c r="J1362" t="s">
        <v>176</v>
      </c>
      <c r="K1362">
        <v>2.7535857772151398E-4</v>
      </c>
      <c r="L1362">
        <v>2.0499670250824199E-2</v>
      </c>
      <c r="N1362" s="44"/>
      <c r="O1362" s="44"/>
    </row>
    <row r="1363" spans="1:15" x14ac:dyDescent="0.2">
      <c r="A1363" t="s">
        <v>85</v>
      </c>
      <c r="B1363" t="s">
        <v>273</v>
      </c>
      <c r="C1363" t="s">
        <v>56</v>
      </c>
      <c r="D1363" t="s">
        <v>278</v>
      </c>
      <c r="E1363">
        <v>360</v>
      </c>
      <c r="F1363" t="s">
        <v>279</v>
      </c>
      <c r="G1363">
        <v>208</v>
      </c>
      <c r="H1363">
        <v>2020</v>
      </c>
      <c r="I1363">
        <v>234.07322147185201</v>
      </c>
      <c r="J1363" t="s">
        <v>208</v>
      </c>
      <c r="K1363">
        <v>1.06418857687817E-3</v>
      </c>
      <c r="L1363">
        <v>0.24909804844341901</v>
      </c>
      <c r="N1363" s="44"/>
      <c r="O1363" s="44"/>
    </row>
    <row r="1364" spans="1:15" x14ac:dyDescent="0.2">
      <c r="A1364" t="s">
        <v>49</v>
      </c>
      <c r="B1364" t="s">
        <v>76</v>
      </c>
      <c r="C1364" t="s">
        <v>56</v>
      </c>
      <c r="D1364" t="s">
        <v>280</v>
      </c>
      <c r="E1364">
        <v>361</v>
      </c>
      <c r="F1364" t="s">
        <v>98</v>
      </c>
      <c r="G1364">
        <v>16</v>
      </c>
      <c r="H1364">
        <v>2020</v>
      </c>
      <c r="I1364">
        <v>726.47185128004901</v>
      </c>
      <c r="J1364" t="s">
        <v>44</v>
      </c>
      <c r="K1364">
        <v>7.8000000000000005E-7</v>
      </c>
      <c r="L1364">
        <v>5.6664804399843803E-4</v>
      </c>
      <c r="N1364" s="44"/>
      <c r="O1364" s="44"/>
    </row>
    <row r="1365" spans="1:15" x14ac:dyDescent="0.2">
      <c r="A1365" t="s">
        <v>49</v>
      </c>
      <c r="B1365" t="s">
        <v>76</v>
      </c>
      <c r="C1365" t="s">
        <v>56</v>
      </c>
      <c r="D1365" t="s">
        <v>280</v>
      </c>
      <c r="E1365">
        <v>361</v>
      </c>
      <c r="F1365" t="s">
        <v>111</v>
      </c>
      <c r="G1365">
        <v>26</v>
      </c>
      <c r="H1365">
        <v>2020</v>
      </c>
      <c r="I1365">
        <v>13969.925368981199</v>
      </c>
      <c r="J1365" t="s">
        <v>44</v>
      </c>
      <c r="K1365">
        <v>7.8000000000000005E-7</v>
      </c>
      <c r="L1365">
        <v>1.0896541787805299E-2</v>
      </c>
      <c r="N1365" s="44"/>
      <c r="O1365" s="44"/>
    </row>
    <row r="1366" spans="1:15" x14ac:dyDescent="0.2">
      <c r="A1366" t="s">
        <v>86</v>
      </c>
      <c r="B1366" t="s">
        <v>218</v>
      </c>
      <c r="C1366" t="s">
        <v>56</v>
      </c>
      <c r="D1366" t="s">
        <v>281</v>
      </c>
      <c r="E1366">
        <v>365</v>
      </c>
      <c r="F1366" t="s">
        <v>282</v>
      </c>
      <c r="G1366">
        <v>184</v>
      </c>
      <c r="H1366">
        <v>2020</v>
      </c>
      <c r="I1366" s="67">
        <v>6.9</v>
      </c>
      <c r="J1366" t="s">
        <v>208</v>
      </c>
      <c r="K1366" s="67">
        <v>1.2495E-3</v>
      </c>
      <c r="L1366">
        <v>8.6215500000000004E-3</v>
      </c>
      <c r="M1366" s="68" t="s">
        <v>147</v>
      </c>
      <c r="N1366" s="44"/>
      <c r="O1366" s="44"/>
    </row>
    <row r="1367" spans="1:15" x14ac:dyDescent="0.2">
      <c r="A1367" t="s">
        <v>86</v>
      </c>
      <c r="B1367" t="s">
        <v>218</v>
      </c>
      <c r="C1367" t="s">
        <v>56</v>
      </c>
      <c r="D1367" t="s">
        <v>283</v>
      </c>
      <c r="E1367">
        <v>366</v>
      </c>
      <c r="F1367" t="s">
        <v>284</v>
      </c>
      <c r="G1367">
        <v>185</v>
      </c>
      <c r="H1367">
        <v>2020</v>
      </c>
      <c r="I1367" s="67">
        <v>4.1291578649031697</v>
      </c>
      <c r="J1367" t="s">
        <v>208</v>
      </c>
      <c r="K1367" s="67">
        <v>1.2495E-3</v>
      </c>
      <c r="L1367">
        <v>5.1593827521965096E-3</v>
      </c>
      <c r="M1367" s="68" t="s">
        <v>147</v>
      </c>
      <c r="N1367" s="44"/>
      <c r="O1367" s="44"/>
    </row>
    <row r="1368" spans="1:15" x14ac:dyDescent="0.2">
      <c r="A1368" t="s">
        <v>86</v>
      </c>
      <c r="B1368" t="s">
        <v>218</v>
      </c>
      <c r="C1368" t="s">
        <v>56</v>
      </c>
      <c r="D1368" t="s">
        <v>285</v>
      </c>
      <c r="E1368">
        <v>367</v>
      </c>
      <c r="F1368" t="s">
        <v>286</v>
      </c>
      <c r="G1368">
        <v>186</v>
      </c>
      <c r="H1368">
        <v>2020</v>
      </c>
      <c r="I1368" s="67">
        <v>1.3414242796410001</v>
      </c>
      <c r="J1368" t="s">
        <v>208</v>
      </c>
      <c r="K1368" s="67">
        <v>9.3712500000000002E-4</v>
      </c>
      <c r="L1368">
        <v>1.2570822280585699E-3</v>
      </c>
      <c r="M1368" s="68" t="s">
        <v>147</v>
      </c>
      <c r="N1368" s="44"/>
      <c r="O1368" s="44"/>
    </row>
    <row r="1369" spans="1:15" x14ac:dyDescent="0.2">
      <c r="A1369" t="s">
        <v>88</v>
      </c>
      <c r="B1369" t="s">
        <v>287</v>
      </c>
      <c r="C1369" t="s">
        <v>56</v>
      </c>
      <c r="D1369" t="s">
        <v>288</v>
      </c>
      <c r="E1369">
        <v>373</v>
      </c>
      <c r="F1369" t="s">
        <v>289</v>
      </c>
      <c r="G1369">
        <v>249</v>
      </c>
      <c r="H1369">
        <v>2020</v>
      </c>
      <c r="I1369">
        <v>6.5544220709785597</v>
      </c>
      <c r="J1369" t="s">
        <v>208</v>
      </c>
      <c r="K1369">
        <v>4.6452328159645298E-2</v>
      </c>
      <c r="L1369">
        <v>0.30446816493791801</v>
      </c>
      <c r="N1369" s="44"/>
      <c r="O1369" s="44"/>
    </row>
    <row r="1370" spans="1:15" x14ac:dyDescent="0.2">
      <c r="A1370" t="s">
        <v>85</v>
      </c>
      <c r="B1370" t="s">
        <v>173</v>
      </c>
      <c r="C1370" t="s">
        <v>56</v>
      </c>
      <c r="D1370" t="s">
        <v>290</v>
      </c>
      <c r="E1370">
        <v>374</v>
      </c>
      <c r="F1370" t="s">
        <v>244</v>
      </c>
      <c r="G1370">
        <v>48</v>
      </c>
      <c r="H1370">
        <v>2020</v>
      </c>
      <c r="I1370">
        <v>1</v>
      </c>
      <c r="J1370" t="s">
        <v>176</v>
      </c>
      <c r="K1370">
        <v>2.3784538000000098E-3</v>
      </c>
      <c r="L1370">
        <v>2.3784538000000098E-3</v>
      </c>
      <c r="N1370" s="44"/>
      <c r="O1370" s="44"/>
    </row>
    <row r="1371" spans="1:15" x14ac:dyDescent="0.2">
      <c r="A1371" t="s">
        <v>85</v>
      </c>
      <c r="B1371" t="s">
        <v>273</v>
      </c>
      <c r="C1371" t="s">
        <v>56</v>
      </c>
      <c r="D1371" t="s">
        <v>291</v>
      </c>
      <c r="E1371">
        <v>395</v>
      </c>
      <c r="F1371" t="s">
        <v>292</v>
      </c>
      <c r="G1371">
        <v>231</v>
      </c>
      <c r="H1371">
        <v>2020</v>
      </c>
      <c r="I1371">
        <v>4698.8723993881003</v>
      </c>
      <c r="J1371" t="s">
        <v>208</v>
      </c>
      <c r="K1371">
        <v>2.3039999999999999E-4</v>
      </c>
      <c r="L1371">
        <v>1.08262020081902</v>
      </c>
      <c r="N1371" s="44"/>
      <c r="O1371" s="44"/>
    </row>
    <row r="1372" spans="1:15" x14ac:dyDescent="0.2">
      <c r="A1372" t="s">
        <v>85</v>
      </c>
      <c r="B1372" t="s">
        <v>293</v>
      </c>
      <c r="C1372" t="s">
        <v>56</v>
      </c>
      <c r="D1372" t="s">
        <v>294</v>
      </c>
      <c r="E1372">
        <v>396</v>
      </c>
      <c r="F1372" t="s">
        <v>295</v>
      </c>
      <c r="G1372">
        <v>212</v>
      </c>
      <c r="H1372">
        <v>2020</v>
      </c>
      <c r="I1372">
        <v>0.13692767767970099</v>
      </c>
      <c r="J1372" t="s">
        <v>133</v>
      </c>
      <c r="K1372">
        <v>2.39231897944353E-2</v>
      </c>
      <c r="L1372">
        <v>3.27574682124275E-3</v>
      </c>
      <c r="N1372" s="44"/>
      <c r="O1372" s="44"/>
    </row>
    <row r="1373" spans="1:15" x14ac:dyDescent="0.2">
      <c r="A1373" t="s">
        <v>85</v>
      </c>
      <c r="B1373" t="s">
        <v>296</v>
      </c>
      <c r="C1373" t="s">
        <v>56</v>
      </c>
      <c r="D1373" t="s">
        <v>297</v>
      </c>
      <c r="E1373">
        <v>397</v>
      </c>
      <c r="F1373" t="s">
        <v>244</v>
      </c>
      <c r="G1373">
        <v>48</v>
      </c>
      <c r="H1373">
        <v>2020</v>
      </c>
      <c r="I1373">
        <v>0.99222954840362698</v>
      </c>
      <c r="J1373" t="s">
        <v>176</v>
      </c>
      <c r="K1373">
        <v>1.9561904761904801E-4</v>
      </c>
      <c r="L1373">
        <v>1.9409899927819599E-4</v>
      </c>
      <c r="N1373" s="44"/>
      <c r="O1373" s="44"/>
    </row>
    <row r="1374" spans="1:15" x14ac:dyDescent="0.2">
      <c r="A1374" t="s">
        <v>85</v>
      </c>
      <c r="B1374" t="s">
        <v>296</v>
      </c>
      <c r="C1374" t="s">
        <v>56</v>
      </c>
      <c r="D1374" t="s">
        <v>298</v>
      </c>
      <c r="E1374">
        <v>398</v>
      </c>
      <c r="F1374" t="s">
        <v>299</v>
      </c>
      <c r="G1374">
        <v>213</v>
      </c>
      <c r="H1374">
        <v>2020</v>
      </c>
      <c r="I1374">
        <v>0.18849583176933399</v>
      </c>
      <c r="J1374" t="s">
        <v>133</v>
      </c>
      <c r="K1374">
        <v>3.2984093510661501E-3</v>
      </c>
      <c r="L1374">
        <v>6.2173641414496302E-4</v>
      </c>
      <c r="N1374" s="44"/>
      <c r="O1374" s="44"/>
    </row>
    <row r="1375" spans="1:15" x14ac:dyDescent="0.2">
      <c r="A1375" t="s">
        <v>85</v>
      </c>
      <c r="B1375" t="s">
        <v>211</v>
      </c>
      <c r="C1375" t="s">
        <v>56</v>
      </c>
      <c r="D1375" t="s">
        <v>300</v>
      </c>
      <c r="E1375">
        <v>399</v>
      </c>
      <c r="F1375" t="s">
        <v>244</v>
      </c>
      <c r="G1375">
        <v>48</v>
      </c>
      <c r="H1375">
        <v>2020</v>
      </c>
      <c r="I1375">
        <v>0.94886952490836796</v>
      </c>
      <c r="J1375" t="s">
        <v>176</v>
      </c>
      <c r="K1375">
        <v>6.7727179999999996E-5</v>
      </c>
      <c r="L1375">
        <v>6.4264257109983498E-5</v>
      </c>
      <c r="N1375" s="44"/>
      <c r="O1375" s="44"/>
    </row>
    <row r="1376" spans="1:15" x14ac:dyDescent="0.2">
      <c r="A1376" t="s">
        <v>85</v>
      </c>
      <c r="B1376" t="s">
        <v>301</v>
      </c>
      <c r="C1376" t="s">
        <v>56</v>
      </c>
      <c r="D1376" t="s">
        <v>302</v>
      </c>
      <c r="E1376">
        <v>404</v>
      </c>
      <c r="F1376" t="s">
        <v>303</v>
      </c>
      <c r="G1376">
        <v>215</v>
      </c>
      <c r="H1376">
        <v>2020</v>
      </c>
      <c r="I1376">
        <v>240</v>
      </c>
      <c r="J1376" t="s">
        <v>208</v>
      </c>
      <c r="K1376">
        <v>3.8767916666666703E-5</v>
      </c>
      <c r="L1376">
        <v>9.3043000000000101E-3</v>
      </c>
      <c r="N1376" s="44"/>
      <c r="O1376" s="44"/>
    </row>
    <row r="1377" spans="1:15" x14ac:dyDescent="0.2">
      <c r="A1377" t="s">
        <v>85</v>
      </c>
      <c r="B1377" t="s">
        <v>205</v>
      </c>
      <c r="C1377" t="s">
        <v>56</v>
      </c>
      <c r="D1377" t="s">
        <v>304</v>
      </c>
      <c r="E1377">
        <v>406</v>
      </c>
      <c r="F1377" t="s">
        <v>305</v>
      </c>
      <c r="G1377">
        <v>221</v>
      </c>
      <c r="H1377">
        <v>2020</v>
      </c>
      <c r="I1377" s="67">
        <v>407.24603507802601</v>
      </c>
      <c r="J1377" t="s">
        <v>208</v>
      </c>
      <c r="K1377" s="67">
        <v>3.8662012443094402E-4</v>
      </c>
      <c r="L1377">
        <v>0.15744951275587499</v>
      </c>
      <c r="M1377" s="68" t="s">
        <v>147</v>
      </c>
      <c r="N1377" s="44"/>
      <c r="O1377" s="44"/>
    </row>
    <row r="1378" spans="1:15" x14ac:dyDescent="0.2">
      <c r="A1378" t="s">
        <v>85</v>
      </c>
      <c r="B1378" t="s">
        <v>205</v>
      </c>
      <c r="C1378" t="s">
        <v>56</v>
      </c>
      <c r="D1378" t="s">
        <v>306</v>
      </c>
      <c r="E1378">
        <v>407</v>
      </c>
      <c r="F1378" t="s">
        <v>307</v>
      </c>
      <c r="G1378">
        <v>220</v>
      </c>
      <c r="H1378">
        <v>2020</v>
      </c>
      <c r="I1378">
        <v>37.136363636363598</v>
      </c>
      <c r="J1378" t="s">
        <v>208</v>
      </c>
      <c r="K1378">
        <v>4.5983488372093102E-4</v>
      </c>
      <c r="L1378">
        <v>1.7076595454545498E-2</v>
      </c>
      <c r="N1378" s="44"/>
      <c r="O1378" s="44"/>
    </row>
    <row r="1379" spans="1:15" x14ac:dyDescent="0.2">
      <c r="A1379" t="s">
        <v>85</v>
      </c>
      <c r="B1379" t="s">
        <v>205</v>
      </c>
      <c r="C1379" t="s">
        <v>56</v>
      </c>
      <c r="D1379" t="s">
        <v>308</v>
      </c>
      <c r="E1379">
        <v>411</v>
      </c>
      <c r="F1379" t="s">
        <v>309</v>
      </c>
      <c r="G1379">
        <v>222</v>
      </c>
      <c r="H1379">
        <v>2020</v>
      </c>
      <c r="I1379" s="67">
        <v>750</v>
      </c>
      <c r="J1379" t="s">
        <v>208</v>
      </c>
      <c r="K1379" s="67">
        <v>4.3135608056654798E-5</v>
      </c>
      <c r="L1379">
        <v>3.2351706042491102E-2</v>
      </c>
      <c r="M1379" s="68" t="s">
        <v>147</v>
      </c>
      <c r="N1379" s="44"/>
      <c r="O1379" s="44"/>
    </row>
    <row r="1380" spans="1:15" x14ac:dyDescent="0.2">
      <c r="A1380" t="s">
        <v>88</v>
      </c>
      <c r="B1380" t="s">
        <v>269</v>
      </c>
      <c r="C1380" t="s">
        <v>56</v>
      </c>
      <c r="D1380" t="s">
        <v>310</v>
      </c>
      <c r="E1380">
        <v>418</v>
      </c>
      <c r="F1380" t="s">
        <v>128</v>
      </c>
      <c r="G1380">
        <v>21</v>
      </c>
      <c r="H1380">
        <v>2020</v>
      </c>
      <c r="I1380">
        <v>1</v>
      </c>
      <c r="J1380" t="s">
        <v>176</v>
      </c>
      <c r="K1380">
        <v>0.26549904250447498</v>
      </c>
      <c r="L1380">
        <v>0.26549904250447498</v>
      </c>
      <c r="N1380" s="44"/>
      <c r="O1380" s="44"/>
    </row>
    <row r="1381" spans="1:15" x14ac:dyDescent="0.2">
      <c r="A1381" t="s">
        <v>85</v>
      </c>
      <c r="B1381" t="s">
        <v>311</v>
      </c>
      <c r="C1381" t="s">
        <v>56</v>
      </c>
      <c r="D1381" t="s">
        <v>312</v>
      </c>
      <c r="E1381">
        <v>419</v>
      </c>
      <c r="F1381" t="s">
        <v>313</v>
      </c>
      <c r="G1381">
        <v>57</v>
      </c>
      <c r="H1381">
        <v>2020</v>
      </c>
      <c r="I1381">
        <v>400</v>
      </c>
      <c r="J1381" t="s">
        <v>208</v>
      </c>
      <c r="K1381">
        <v>1.08149E-5</v>
      </c>
      <c r="L1381">
        <v>4.3259600000000002E-3</v>
      </c>
      <c r="N1381" s="44"/>
      <c r="O1381" s="44"/>
    </row>
    <row r="1382" spans="1:15" x14ac:dyDescent="0.2">
      <c r="A1382" t="s">
        <v>85</v>
      </c>
      <c r="B1382" t="s">
        <v>114</v>
      </c>
      <c r="C1382" t="s">
        <v>56</v>
      </c>
      <c r="D1382" t="s">
        <v>314</v>
      </c>
      <c r="E1382">
        <v>421</v>
      </c>
      <c r="F1382" t="s">
        <v>115</v>
      </c>
      <c r="G1382">
        <v>172</v>
      </c>
      <c r="H1382">
        <v>2020</v>
      </c>
      <c r="I1382">
        <v>5.9910292747626697</v>
      </c>
      <c r="J1382" t="s">
        <v>133</v>
      </c>
      <c r="K1382">
        <v>2.5492125984251999E-3</v>
      </c>
      <c r="L1382">
        <v>1.5272407304759201E-2</v>
      </c>
      <c r="N1382" s="44"/>
      <c r="O1382" s="44"/>
    </row>
    <row r="1383" spans="1:15" x14ac:dyDescent="0.2">
      <c r="A1383" t="s">
        <v>85</v>
      </c>
      <c r="B1383" t="s">
        <v>192</v>
      </c>
      <c r="C1383" t="s">
        <v>56</v>
      </c>
      <c r="D1383" t="s">
        <v>315</v>
      </c>
      <c r="E1383">
        <v>422</v>
      </c>
      <c r="F1383" t="s">
        <v>194</v>
      </c>
      <c r="G1383">
        <v>174</v>
      </c>
      <c r="H1383">
        <v>2020</v>
      </c>
      <c r="I1383">
        <v>0</v>
      </c>
      <c r="J1383" t="s">
        <v>133</v>
      </c>
      <c r="K1383">
        <v>0.37740000000000001</v>
      </c>
      <c r="L1383">
        <v>0</v>
      </c>
      <c r="N1383" s="44"/>
      <c r="O1383" s="44"/>
    </row>
    <row r="1384" spans="1:15" x14ac:dyDescent="0.2">
      <c r="A1384" t="s">
        <v>85</v>
      </c>
      <c r="B1384" t="s">
        <v>205</v>
      </c>
      <c r="C1384" t="s">
        <v>56</v>
      </c>
      <c r="D1384" t="s">
        <v>316</v>
      </c>
      <c r="E1384">
        <v>423</v>
      </c>
      <c r="F1384" t="s">
        <v>317</v>
      </c>
      <c r="G1384">
        <v>223</v>
      </c>
      <c r="H1384">
        <v>2020</v>
      </c>
      <c r="I1384" s="67">
        <v>2470.9090000000001</v>
      </c>
      <c r="J1384" t="s">
        <v>208</v>
      </c>
      <c r="K1384" s="67">
        <v>1.8727832824193302E-5</v>
      </c>
      <c r="L1384">
        <v>4.6274770675794601E-2</v>
      </c>
      <c r="M1384" s="68" t="s">
        <v>147</v>
      </c>
      <c r="N1384" s="44"/>
      <c r="O1384" s="44"/>
    </row>
    <row r="1385" spans="1:15" x14ac:dyDescent="0.2">
      <c r="A1385" t="s">
        <v>85</v>
      </c>
      <c r="B1385" t="s">
        <v>205</v>
      </c>
      <c r="C1385" t="s">
        <v>56</v>
      </c>
      <c r="D1385" t="s">
        <v>318</v>
      </c>
      <c r="E1385">
        <v>424</v>
      </c>
      <c r="F1385" t="s">
        <v>319</v>
      </c>
      <c r="G1385">
        <v>225</v>
      </c>
      <c r="H1385">
        <v>2020</v>
      </c>
      <c r="I1385">
        <v>1.76076730694491E-2</v>
      </c>
      <c r="J1385" t="s">
        <v>208</v>
      </c>
      <c r="K1385">
        <v>2.1903898039992102E-5</v>
      </c>
      <c r="L1385">
        <v>3.8567667563472801E-7</v>
      </c>
      <c r="N1385" s="44"/>
      <c r="O1385" s="44"/>
    </row>
    <row r="1386" spans="1:15" x14ac:dyDescent="0.2">
      <c r="A1386" t="s">
        <v>85</v>
      </c>
      <c r="B1386" t="s">
        <v>205</v>
      </c>
      <c r="C1386" t="s">
        <v>56</v>
      </c>
      <c r="D1386" t="s">
        <v>320</v>
      </c>
      <c r="E1386">
        <v>425</v>
      </c>
      <c r="F1386" t="s">
        <v>321</v>
      </c>
      <c r="G1386">
        <v>224</v>
      </c>
      <c r="H1386">
        <v>2020</v>
      </c>
      <c r="I1386">
        <v>0</v>
      </c>
      <c r="J1386" t="s">
        <v>208</v>
      </c>
      <c r="K1386">
        <v>2.93333333333333E-4</v>
      </c>
      <c r="L1386">
        <v>0</v>
      </c>
      <c r="N1386" s="44"/>
      <c r="O1386" s="44"/>
    </row>
    <row r="1387" spans="1:15" x14ac:dyDescent="0.2">
      <c r="A1387" t="s">
        <v>85</v>
      </c>
      <c r="B1387" t="s">
        <v>273</v>
      </c>
      <c r="C1387" t="s">
        <v>56</v>
      </c>
      <c r="D1387" t="s">
        <v>322</v>
      </c>
      <c r="E1387">
        <v>429</v>
      </c>
      <c r="F1387" t="s">
        <v>323</v>
      </c>
      <c r="G1387">
        <v>232</v>
      </c>
      <c r="H1387">
        <v>2020</v>
      </c>
      <c r="I1387">
        <v>229.53391207813101</v>
      </c>
      <c r="J1387" t="s">
        <v>208</v>
      </c>
      <c r="K1387">
        <v>1.3400000000000001E-7</v>
      </c>
      <c r="L1387">
        <v>3.0757544218469603E-5</v>
      </c>
      <c r="N1387" s="44"/>
      <c r="O1387" s="44"/>
    </row>
    <row r="1388" spans="1:15" x14ac:dyDescent="0.2">
      <c r="A1388" t="s">
        <v>85</v>
      </c>
      <c r="B1388" t="s">
        <v>273</v>
      </c>
      <c r="C1388" t="s">
        <v>56</v>
      </c>
      <c r="D1388" t="s">
        <v>324</v>
      </c>
      <c r="E1388">
        <v>430</v>
      </c>
      <c r="F1388" t="s">
        <v>323</v>
      </c>
      <c r="G1388">
        <v>232</v>
      </c>
      <c r="H1388">
        <v>2020</v>
      </c>
      <c r="I1388">
        <v>0</v>
      </c>
      <c r="J1388" t="s">
        <v>208</v>
      </c>
      <c r="K1388">
        <v>3.7520000000000002E-7</v>
      </c>
      <c r="L1388">
        <v>0</v>
      </c>
      <c r="N1388" s="44"/>
      <c r="O1388" s="44"/>
    </row>
    <row r="1389" spans="1:15" x14ac:dyDescent="0.2">
      <c r="A1389" t="s">
        <v>85</v>
      </c>
      <c r="B1389" t="s">
        <v>273</v>
      </c>
      <c r="C1389" t="s">
        <v>56</v>
      </c>
      <c r="D1389" t="s">
        <v>325</v>
      </c>
      <c r="E1389">
        <v>431</v>
      </c>
      <c r="F1389" t="s">
        <v>326</v>
      </c>
      <c r="G1389">
        <v>233</v>
      </c>
      <c r="H1389">
        <v>2020</v>
      </c>
      <c r="I1389">
        <v>313.48366831215998</v>
      </c>
      <c r="J1389" t="s">
        <v>208</v>
      </c>
      <c r="K1389">
        <v>2.2445E-7</v>
      </c>
      <c r="L1389">
        <v>7.03614093526643E-5</v>
      </c>
      <c r="N1389" s="44"/>
      <c r="O1389" s="44"/>
    </row>
    <row r="1390" spans="1:15" x14ac:dyDescent="0.2">
      <c r="A1390" t="s">
        <v>85</v>
      </c>
      <c r="B1390" t="s">
        <v>273</v>
      </c>
      <c r="C1390" t="s">
        <v>56</v>
      </c>
      <c r="D1390" t="s">
        <v>327</v>
      </c>
      <c r="E1390">
        <v>432</v>
      </c>
      <c r="F1390" t="s">
        <v>326</v>
      </c>
      <c r="G1390">
        <v>233</v>
      </c>
      <c r="H1390">
        <v>2020</v>
      </c>
      <c r="I1390">
        <v>51.707418413365502</v>
      </c>
      <c r="J1390" t="s">
        <v>208</v>
      </c>
      <c r="K1390">
        <v>2.3435999999999999E-7</v>
      </c>
      <c r="L1390">
        <v>1.2118150579356299E-5</v>
      </c>
      <c r="N1390" s="44"/>
      <c r="O1390" s="44"/>
    </row>
    <row r="1391" spans="1:15" x14ac:dyDescent="0.2">
      <c r="A1391" t="s">
        <v>85</v>
      </c>
      <c r="B1391" t="s">
        <v>328</v>
      </c>
      <c r="C1391" t="s">
        <v>56</v>
      </c>
      <c r="D1391" t="s">
        <v>329</v>
      </c>
      <c r="E1391">
        <v>433</v>
      </c>
      <c r="F1391" t="s">
        <v>330</v>
      </c>
      <c r="G1391">
        <v>234</v>
      </c>
      <c r="H1391">
        <v>2020</v>
      </c>
      <c r="I1391">
        <v>3216.5230566162199</v>
      </c>
      <c r="J1391" t="s">
        <v>208</v>
      </c>
      <c r="K1391">
        <v>2.3352115768225E-4</v>
      </c>
      <c r="L1391">
        <v>0.75112618789266905</v>
      </c>
      <c r="N1391" s="44"/>
      <c r="O1391" s="44"/>
    </row>
    <row r="1392" spans="1:15" x14ac:dyDescent="0.2">
      <c r="A1392" t="s">
        <v>88</v>
      </c>
      <c r="B1392" t="s">
        <v>331</v>
      </c>
      <c r="C1392" t="s">
        <v>56</v>
      </c>
      <c r="D1392" t="s">
        <v>332</v>
      </c>
      <c r="E1392">
        <v>434</v>
      </c>
      <c r="F1392" t="s">
        <v>333</v>
      </c>
      <c r="G1392">
        <v>236</v>
      </c>
      <c r="H1392">
        <v>2020</v>
      </c>
      <c r="I1392">
        <v>106.978921103535</v>
      </c>
      <c r="J1392" t="s">
        <v>208</v>
      </c>
      <c r="K1392">
        <v>1.2942842624471E-2</v>
      </c>
      <c r="L1392">
        <v>1.3846113399787501</v>
      </c>
      <c r="N1392" s="44"/>
      <c r="O1392" s="44"/>
    </row>
    <row r="1393" spans="1:15" x14ac:dyDescent="0.2">
      <c r="A1393" t="s">
        <v>85</v>
      </c>
      <c r="B1393" t="s">
        <v>114</v>
      </c>
      <c r="C1393" t="s">
        <v>56</v>
      </c>
      <c r="D1393" t="s">
        <v>334</v>
      </c>
      <c r="E1393">
        <v>435</v>
      </c>
      <c r="F1393" t="s">
        <v>118</v>
      </c>
      <c r="G1393">
        <v>68</v>
      </c>
      <c r="H1393">
        <v>2020</v>
      </c>
      <c r="I1393">
        <v>5.9910292747626697</v>
      </c>
      <c r="J1393" t="s">
        <v>133</v>
      </c>
      <c r="K1393">
        <v>8.8498926270579897E-2</v>
      </c>
      <c r="L1393">
        <v>0.53019965807210701</v>
      </c>
      <c r="N1393" s="44"/>
      <c r="O1393" s="44"/>
    </row>
    <row r="1394" spans="1:15" x14ac:dyDescent="0.2">
      <c r="A1394" t="s">
        <v>86</v>
      </c>
      <c r="B1394" t="s">
        <v>249</v>
      </c>
      <c r="C1394" t="s">
        <v>56</v>
      </c>
      <c r="D1394" t="s">
        <v>335</v>
      </c>
      <c r="E1394">
        <v>436</v>
      </c>
      <c r="F1394" t="s">
        <v>244</v>
      </c>
      <c r="G1394">
        <v>48</v>
      </c>
      <c r="H1394">
        <v>2020</v>
      </c>
      <c r="I1394">
        <v>10.331071817391001</v>
      </c>
      <c r="J1394" t="s">
        <v>44</v>
      </c>
      <c r="K1394">
        <v>5.194E-2</v>
      </c>
      <c r="L1394">
        <v>0.53659587019528898</v>
      </c>
      <c r="N1394" s="44"/>
      <c r="O1394" s="44"/>
    </row>
    <row r="1395" spans="1:15" x14ac:dyDescent="0.2">
      <c r="A1395" t="s">
        <v>85</v>
      </c>
      <c r="B1395" t="s">
        <v>336</v>
      </c>
      <c r="C1395" t="s">
        <v>56</v>
      </c>
      <c r="D1395" t="s">
        <v>337</v>
      </c>
      <c r="E1395">
        <v>437</v>
      </c>
      <c r="F1395" t="s">
        <v>338</v>
      </c>
      <c r="G1395">
        <v>244</v>
      </c>
      <c r="H1395">
        <v>2020</v>
      </c>
      <c r="I1395">
        <v>1.8321435542228801</v>
      </c>
      <c r="J1395" t="s">
        <v>133</v>
      </c>
      <c r="K1395">
        <v>8.6700000000000006E-3</v>
      </c>
      <c r="L1395">
        <v>1.5884684615112402E-2</v>
      </c>
      <c r="N1395" s="44"/>
      <c r="O1395" s="44"/>
    </row>
    <row r="1396" spans="1:15" x14ac:dyDescent="0.2">
      <c r="A1396" t="s">
        <v>85</v>
      </c>
      <c r="B1396" t="s">
        <v>275</v>
      </c>
      <c r="C1396" t="s">
        <v>56</v>
      </c>
      <c r="D1396" t="s">
        <v>339</v>
      </c>
      <c r="E1396">
        <v>438</v>
      </c>
      <c r="F1396" t="s">
        <v>340</v>
      </c>
      <c r="G1396">
        <v>246</v>
      </c>
      <c r="H1396">
        <v>2020</v>
      </c>
      <c r="I1396">
        <v>0.51572853406152697</v>
      </c>
      <c r="J1396" t="s">
        <v>133</v>
      </c>
      <c r="K1396">
        <v>0.56757319557701902</v>
      </c>
      <c r="L1396">
        <v>0.29271369212755199</v>
      </c>
      <c r="N1396" s="44"/>
      <c r="O1396" s="44"/>
    </row>
    <row r="1397" spans="1:15" x14ac:dyDescent="0.2">
      <c r="A1397" t="s">
        <v>88</v>
      </c>
      <c r="B1397" t="s">
        <v>287</v>
      </c>
      <c r="C1397" t="s">
        <v>56</v>
      </c>
      <c r="D1397" t="s">
        <v>341</v>
      </c>
      <c r="E1397">
        <v>440</v>
      </c>
      <c r="F1397" t="s">
        <v>289</v>
      </c>
      <c r="G1397">
        <v>249</v>
      </c>
      <c r="H1397">
        <v>2020</v>
      </c>
      <c r="I1397">
        <v>19.988592336352699</v>
      </c>
      <c r="J1397" t="s">
        <v>208</v>
      </c>
      <c r="K1397">
        <v>7.4323725055432397E-3</v>
      </c>
      <c r="L1397">
        <v>0.14856266410522001</v>
      </c>
      <c r="N1397" s="44"/>
      <c r="O1397" s="44"/>
    </row>
    <row r="1398" spans="1:15" x14ac:dyDescent="0.2">
      <c r="A1398" t="s">
        <v>88</v>
      </c>
      <c r="B1398" t="s">
        <v>287</v>
      </c>
      <c r="C1398" t="s">
        <v>56</v>
      </c>
      <c r="D1398" t="s">
        <v>342</v>
      </c>
      <c r="E1398">
        <v>441</v>
      </c>
      <c r="F1398" t="s">
        <v>289</v>
      </c>
      <c r="G1398">
        <v>249</v>
      </c>
      <c r="H1398">
        <v>2020</v>
      </c>
      <c r="I1398">
        <v>15.7316803768122</v>
      </c>
      <c r="J1398" t="s">
        <v>208</v>
      </c>
      <c r="K1398">
        <v>7.4323725055432397E-3</v>
      </c>
      <c r="L1398">
        <v>0.116923708698613</v>
      </c>
      <c r="N1398" s="44"/>
      <c r="O1398" s="44"/>
    </row>
    <row r="1399" spans="1:15" x14ac:dyDescent="0.2">
      <c r="A1399">
        <v>0</v>
      </c>
      <c r="B1399" t="s">
        <v>254</v>
      </c>
      <c r="C1399" t="s">
        <v>56</v>
      </c>
      <c r="D1399" t="s">
        <v>343</v>
      </c>
      <c r="E1399">
        <v>442</v>
      </c>
      <c r="F1399" t="s">
        <v>344</v>
      </c>
      <c r="G1399">
        <v>250</v>
      </c>
      <c r="H1399">
        <v>2020</v>
      </c>
      <c r="I1399">
        <v>1217.90849673203</v>
      </c>
      <c r="J1399" t="s">
        <v>345</v>
      </c>
      <c r="K1399">
        <v>1.7672727272727301E-5</v>
      </c>
      <c r="L1399">
        <v>2.1523764705882499E-2</v>
      </c>
      <c r="N1399" s="44"/>
      <c r="O1399" s="44"/>
    </row>
    <row r="1400" spans="1:15" x14ac:dyDescent="0.2">
      <c r="A1400">
        <v>0</v>
      </c>
      <c r="B1400" t="s">
        <v>346</v>
      </c>
      <c r="C1400" t="s">
        <v>56</v>
      </c>
      <c r="D1400" t="s">
        <v>347</v>
      </c>
      <c r="E1400">
        <v>443</v>
      </c>
      <c r="F1400" t="s">
        <v>344</v>
      </c>
      <c r="G1400">
        <v>250</v>
      </c>
      <c r="H1400">
        <v>2020</v>
      </c>
      <c r="I1400">
        <v>698.66666666666697</v>
      </c>
      <c r="J1400" t="s">
        <v>345</v>
      </c>
      <c r="K1400">
        <v>2.6509090909090899E-4</v>
      </c>
      <c r="L1400">
        <v>0.185210181818182</v>
      </c>
      <c r="N1400" s="44"/>
      <c r="O1400" s="44"/>
    </row>
    <row r="1401" spans="1:15" x14ac:dyDescent="0.2">
      <c r="A1401">
        <v>0</v>
      </c>
      <c r="B1401" t="s">
        <v>254</v>
      </c>
      <c r="C1401" t="s">
        <v>56</v>
      </c>
      <c r="D1401" t="s">
        <v>348</v>
      </c>
      <c r="E1401">
        <v>444</v>
      </c>
      <c r="F1401" t="s">
        <v>289</v>
      </c>
      <c r="G1401">
        <v>249</v>
      </c>
      <c r="H1401">
        <v>2020</v>
      </c>
      <c r="I1401">
        <v>20.320718954248399</v>
      </c>
      <c r="J1401" t="s">
        <v>208</v>
      </c>
      <c r="K1401">
        <v>8.9999999999999993E-3</v>
      </c>
      <c r="L1401">
        <v>0.18288647058823601</v>
      </c>
      <c r="N1401" s="44"/>
      <c r="O1401" s="44"/>
    </row>
    <row r="1402" spans="1:15" x14ac:dyDescent="0.2">
      <c r="A1402" t="s">
        <v>88</v>
      </c>
      <c r="B1402" t="s">
        <v>287</v>
      </c>
      <c r="C1402" t="s">
        <v>56</v>
      </c>
      <c r="D1402" t="s">
        <v>349</v>
      </c>
      <c r="E1402">
        <v>448</v>
      </c>
      <c r="F1402" t="s">
        <v>289</v>
      </c>
      <c r="G1402">
        <v>249</v>
      </c>
      <c r="H1402">
        <v>2020</v>
      </c>
      <c r="I1402">
        <v>0.116364963214603</v>
      </c>
      <c r="J1402" t="s">
        <v>133</v>
      </c>
      <c r="K1402">
        <v>11.1976368045085</v>
      </c>
      <c r="L1402">
        <v>1.3030125948471201</v>
      </c>
      <c r="N1402" s="44"/>
      <c r="O1402" s="44"/>
    </row>
    <row r="1403" spans="1:15" x14ac:dyDescent="0.2">
      <c r="A1403">
        <v>0</v>
      </c>
      <c r="B1403" t="s">
        <v>350</v>
      </c>
      <c r="C1403" t="s">
        <v>56</v>
      </c>
      <c r="D1403" t="s">
        <v>351</v>
      </c>
      <c r="E1403">
        <v>500</v>
      </c>
      <c r="F1403" t="s">
        <v>65</v>
      </c>
      <c r="G1403">
        <v>2</v>
      </c>
      <c r="H1403">
        <v>2020</v>
      </c>
      <c r="I1403">
        <v>17.1592156100177</v>
      </c>
      <c r="J1403" t="s">
        <v>44</v>
      </c>
      <c r="K1403">
        <v>4.5431774093763703E-6</v>
      </c>
      <c r="L1403">
        <v>7.7957360722050794E-5</v>
      </c>
      <c r="N1403" s="44"/>
      <c r="O1403" s="44"/>
    </row>
    <row r="1404" spans="1:15" x14ac:dyDescent="0.2">
      <c r="A1404">
        <v>0</v>
      </c>
      <c r="B1404" t="s">
        <v>350</v>
      </c>
      <c r="C1404" t="s">
        <v>56</v>
      </c>
      <c r="D1404" t="s">
        <v>351</v>
      </c>
      <c r="E1404">
        <v>500</v>
      </c>
      <c r="F1404" t="s">
        <v>67</v>
      </c>
      <c r="G1404">
        <v>3</v>
      </c>
      <c r="H1404">
        <v>2020</v>
      </c>
      <c r="I1404">
        <v>15376.190676484201</v>
      </c>
      <c r="J1404" t="s">
        <v>44</v>
      </c>
      <c r="K1404">
        <v>4.6464282582778496E-6</v>
      </c>
      <c r="L1404">
        <v>7.1444366863884598E-2</v>
      </c>
      <c r="N1404" s="44"/>
      <c r="O1404" s="44"/>
    </row>
    <row r="1405" spans="1:15" x14ac:dyDescent="0.2">
      <c r="A1405">
        <v>0</v>
      </c>
      <c r="B1405" t="s">
        <v>352</v>
      </c>
      <c r="C1405" t="s">
        <v>56</v>
      </c>
      <c r="D1405" t="s">
        <v>353</v>
      </c>
      <c r="E1405">
        <v>501</v>
      </c>
      <c r="F1405" t="s">
        <v>65</v>
      </c>
      <c r="G1405">
        <v>2</v>
      </c>
      <c r="H1405">
        <v>2020</v>
      </c>
      <c r="I1405">
        <v>1.9310912472084201</v>
      </c>
      <c r="J1405" t="s">
        <v>44</v>
      </c>
      <c r="K1405">
        <v>4.5431774093763703E-6</v>
      </c>
      <c r="L1405">
        <v>8.7732901297617295E-6</v>
      </c>
      <c r="N1405" s="44"/>
      <c r="O1405" s="44"/>
    </row>
    <row r="1406" spans="1:15" x14ac:dyDescent="0.2">
      <c r="A1406">
        <v>0</v>
      </c>
      <c r="B1406" t="s">
        <v>352</v>
      </c>
      <c r="C1406" t="s">
        <v>56</v>
      </c>
      <c r="D1406" t="s">
        <v>353</v>
      </c>
      <c r="E1406">
        <v>501</v>
      </c>
      <c r="F1406" t="s">
        <v>67</v>
      </c>
      <c r="G1406">
        <v>3</v>
      </c>
      <c r="H1406">
        <v>2020</v>
      </c>
      <c r="I1406">
        <v>481044.07631593599</v>
      </c>
      <c r="J1406" t="s">
        <v>44</v>
      </c>
      <c r="K1406">
        <v>4.6464282582778496E-6</v>
      </c>
      <c r="L1406">
        <v>2.2351367896715302</v>
      </c>
      <c r="N1406" s="44"/>
      <c r="O1406" s="44"/>
    </row>
    <row r="1407" spans="1:15" x14ac:dyDescent="0.2">
      <c r="A1407" t="s">
        <v>58</v>
      </c>
      <c r="B1407" t="s">
        <v>58</v>
      </c>
      <c r="C1407" t="s">
        <v>56</v>
      </c>
      <c r="D1407" t="s">
        <v>354</v>
      </c>
      <c r="E1407">
        <v>651</v>
      </c>
      <c r="F1407" t="s">
        <v>169</v>
      </c>
      <c r="G1407">
        <v>28</v>
      </c>
      <c r="H1407">
        <v>2020</v>
      </c>
      <c r="I1407">
        <v>195495.729670481</v>
      </c>
      <c r="J1407" t="s">
        <v>44</v>
      </c>
      <c r="K1407">
        <v>6.6973569963102401E-7</v>
      </c>
      <c r="L1407">
        <v>0.13093046928573701</v>
      </c>
      <c r="N1407" s="44"/>
      <c r="O1407" s="44"/>
    </row>
    <row r="1408" spans="1:15" x14ac:dyDescent="0.2">
      <c r="A1408" t="s">
        <v>58</v>
      </c>
      <c r="B1408" t="s">
        <v>58</v>
      </c>
      <c r="C1408" t="s">
        <v>56</v>
      </c>
      <c r="D1408" t="s">
        <v>354</v>
      </c>
      <c r="E1408">
        <v>652</v>
      </c>
      <c r="F1408" t="s">
        <v>188</v>
      </c>
      <c r="G1408">
        <v>12</v>
      </c>
      <c r="H1408">
        <v>2020</v>
      </c>
      <c r="I1408">
        <v>197217.33045366299</v>
      </c>
      <c r="J1408" t="s">
        <v>44</v>
      </c>
      <c r="K1408">
        <v>1.8656890910904899E-6</v>
      </c>
      <c r="L1408">
        <v>0.36794622200138699</v>
      </c>
      <c r="N1408" s="44"/>
      <c r="O1408" s="44"/>
    </row>
    <row r="1409" spans="1:15" x14ac:dyDescent="0.2">
      <c r="A1409" t="s">
        <v>73</v>
      </c>
      <c r="B1409" t="s">
        <v>73</v>
      </c>
      <c r="C1409" t="s">
        <v>56</v>
      </c>
      <c r="D1409" t="s">
        <v>354</v>
      </c>
      <c r="E1409">
        <v>652</v>
      </c>
      <c r="F1409" t="s">
        <v>355</v>
      </c>
      <c r="G1409">
        <v>50</v>
      </c>
      <c r="H1409">
        <v>2020</v>
      </c>
      <c r="I1409">
        <v>193.26113004133799</v>
      </c>
      <c r="J1409" t="s">
        <v>257</v>
      </c>
      <c r="K1409">
        <v>2.2514303522801699E-3</v>
      </c>
      <c r="L1409">
        <v>0.43511397409103297</v>
      </c>
      <c r="N1409" s="44"/>
      <c r="O1409" s="44"/>
    </row>
    <row r="1410" spans="1:15" x14ac:dyDescent="0.2">
      <c r="A1410" t="s">
        <v>73</v>
      </c>
      <c r="B1410" t="s">
        <v>73</v>
      </c>
      <c r="C1410" t="s">
        <v>56</v>
      </c>
      <c r="D1410" t="s">
        <v>354</v>
      </c>
      <c r="E1410">
        <v>652</v>
      </c>
      <c r="F1410" t="s">
        <v>356</v>
      </c>
      <c r="G1410">
        <v>60</v>
      </c>
      <c r="H1410">
        <v>2020</v>
      </c>
      <c r="I1410">
        <v>193.26113004133799</v>
      </c>
      <c r="J1410" t="s">
        <v>257</v>
      </c>
      <c r="K1410">
        <v>4.8474798610700399E-3</v>
      </c>
      <c r="L1410">
        <v>0.93682943580302402</v>
      </c>
      <c r="N1410" s="44"/>
      <c r="O1410" s="44"/>
    </row>
    <row r="1411" spans="1:15" x14ac:dyDescent="0.2">
      <c r="A1411" t="s">
        <v>75</v>
      </c>
      <c r="B1411" t="s">
        <v>75</v>
      </c>
      <c r="C1411" t="s">
        <v>56</v>
      </c>
      <c r="D1411" t="s">
        <v>354</v>
      </c>
      <c r="E1411">
        <v>652</v>
      </c>
      <c r="F1411" t="s">
        <v>357</v>
      </c>
      <c r="G1411">
        <v>313</v>
      </c>
      <c r="H1411">
        <v>2020</v>
      </c>
      <c r="I1411">
        <v>193.26113004133799</v>
      </c>
      <c r="J1411" t="s">
        <v>257</v>
      </c>
      <c r="K1411">
        <v>4.12443139439783E-3</v>
      </c>
      <c r="L1411">
        <v>0.797092272059296</v>
      </c>
      <c r="N1411" s="44"/>
      <c r="O1411" s="44"/>
    </row>
    <row r="1412" spans="1:15" x14ac:dyDescent="0.2">
      <c r="A1412" t="s">
        <v>61</v>
      </c>
      <c r="B1412" t="s">
        <v>61</v>
      </c>
      <c r="C1412" t="s">
        <v>56</v>
      </c>
      <c r="D1412" t="s">
        <v>358</v>
      </c>
      <c r="E1412">
        <v>654</v>
      </c>
      <c r="F1412" t="s">
        <v>169</v>
      </c>
      <c r="G1412">
        <v>28</v>
      </c>
      <c r="H1412">
        <v>2020</v>
      </c>
      <c r="I1412">
        <v>3264.7215733153498</v>
      </c>
      <c r="J1412" t="s">
        <v>44</v>
      </c>
      <c r="K1412">
        <v>7.5098786613358304E-7</v>
      </c>
      <c r="L1412">
        <v>2.4517662878643701E-3</v>
      </c>
      <c r="N1412" s="44"/>
      <c r="O1412" s="44"/>
    </row>
    <row r="1413" spans="1:15" x14ac:dyDescent="0.2">
      <c r="A1413" t="s">
        <v>61</v>
      </c>
      <c r="B1413" t="s">
        <v>61</v>
      </c>
      <c r="C1413" t="s">
        <v>56</v>
      </c>
      <c r="D1413" t="s">
        <v>358</v>
      </c>
      <c r="E1413">
        <v>655</v>
      </c>
      <c r="F1413" t="s">
        <v>188</v>
      </c>
      <c r="G1413">
        <v>12</v>
      </c>
      <c r="H1413">
        <v>2020</v>
      </c>
      <c r="I1413">
        <v>112529.07592078899</v>
      </c>
      <c r="J1413" t="s">
        <v>44</v>
      </c>
      <c r="K1413">
        <v>1.8091017630308499E-6</v>
      </c>
      <c r="L1413">
        <v>0.20357654964053201</v>
      </c>
      <c r="N1413" s="44"/>
      <c r="O1413" s="44"/>
    </row>
    <row r="1414" spans="1:15" x14ac:dyDescent="0.2">
      <c r="A1414" t="s">
        <v>73</v>
      </c>
      <c r="B1414" t="s">
        <v>73</v>
      </c>
      <c r="C1414" t="s">
        <v>56</v>
      </c>
      <c r="D1414" t="s">
        <v>358</v>
      </c>
      <c r="E1414">
        <v>655</v>
      </c>
      <c r="F1414" t="s">
        <v>355</v>
      </c>
      <c r="G1414">
        <v>50</v>
      </c>
      <c r="H1414">
        <v>2020</v>
      </c>
      <c r="I1414">
        <v>39.044459952531597</v>
      </c>
      <c r="J1414" t="s">
        <v>257</v>
      </c>
      <c r="K1414">
        <v>3.6126969348032598E-3</v>
      </c>
      <c r="L1414">
        <v>0.14105580079155999</v>
      </c>
      <c r="N1414" s="44"/>
      <c r="O1414" s="44"/>
    </row>
    <row r="1415" spans="1:15" x14ac:dyDescent="0.2">
      <c r="A1415" t="s">
        <v>73</v>
      </c>
      <c r="B1415" t="s">
        <v>73</v>
      </c>
      <c r="C1415" t="s">
        <v>56</v>
      </c>
      <c r="D1415" t="s">
        <v>358</v>
      </c>
      <c r="E1415">
        <v>655</v>
      </c>
      <c r="F1415" t="s">
        <v>356</v>
      </c>
      <c r="G1415">
        <v>60</v>
      </c>
      <c r="H1415">
        <v>2020</v>
      </c>
      <c r="I1415">
        <v>39.044459952531597</v>
      </c>
      <c r="J1415" t="s">
        <v>257</v>
      </c>
      <c r="K1415">
        <v>7.87601033510359E-3</v>
      </c>
      <c r="L1415">
        <v>0.30751457011467698</v>
      </c>
      <c r="N1415" s="44"/>
      <c r="O1415" s="44"/>
    </row>
    <row r="1416" spans="1:15" x14ac:dyDescent="0.2">
      <c r="A1416" t="s">
        <v>75</v>
      </c>
      <c r="B1416" t="s">
        <v>75</v>
      </c>
      <c r="C1416" t="s">
        <v>56</v>
      </c>
      <c r="D1416" t="s">
        <v>358</v>
      </c>
      <c r="E1416">
        <v>655</v>
      </c>
      <c r="F1416" t="s">
        <v>357</v>
      </c>
      <c r="G1416">
        <v>313</v>
      </c>
      <c r="H1416">
        <v>2020</v>
      </c>
      <c r="I1416">
        <v>39.044459952531597</v>
      </c>
      <c r="J1416" t="s">
        <v>257</v>
      </c>
      <c r="K1416">
        <v>4.2424676948368198E-3</v>
      </c>
      <c r="L1416">
        <v>0.16564486001096501</v>
      </c>
      <c r="N1416" s="44"/>
      <c r="O1416" s="44"/>
    </row>
    <row r="1417" spans="1:15" x14ac:dyDescent="0.2">
      <c r="A1417" t="s">
        <v>66</v>
      </c>
      <c r="B1417" t="s">
        <v>66</v>
      </c>
      <c r="C1417" t="s">
        <v>56</v>
      </c>
      <c r="D1417" t="s">
        <v>359</v>
      </c>
      <c r="E1417">
        <v>656</v>
      </c>
      <c r="F1417" t="s">
        <v>188</v>
      </c>
      <c r="G1417">
        <v>12</v>
      </c>
      <c r="H1417">
        <v>2020</v>
      </c>
      <c r="I1417">
        <v>10539.547662195901</v>
      </c>
      <c r="J1417" t="s">
        <v>44</v>
      </c>
      <c r="K1417">
        <v>2.1336389698966699E-6</v>
      </c>
      <c r="L1417">
        <v>2.2487589617144501E-2</v>
      </c>
      <c r="N1417" s="44"/>
      <c r="O1417" s="44"/>
    </row>
    <row r="1418" spans="1:15" x14ac:dyDescent="0.2">
      <c r="A1418" t="s">
        <v>73</v>
      </c>
      <c r="B1418" t="s">
        <v>73</v>
      </c>
      <c r="C1418" t="s">
        <v>56</v>
      </c>
      <c r="D1418" t="s">
        <v>359</v>
      </c>
      <c r="E1418">
        <v>656</v>
      </c>
      <c r="F1418" t="s">
        <v>355</v>
      </c>
      <c r="G1418">
        <v>50</v>
      </c>
      <c r="H1418">
        <v>2020</v>
      </c>
      <c r="I1418">
        <v>1.2087991363184201</v>
      </c>
      <c r="J1418" t="s">
        <v>257</v>
      </c>
      <c r="K1418">
        <v>1.03934976140077E-2</v>
      </c>
      <c r="L1418">
        <v>1.25636509391401E-2</v>
      </c>
      <c r="N1418" s="44"/>
      <c r="O1418" s="44"/>
    </row>
    <row r="1419" spans="1:15" x14ac:dyDescent="0.2">
      <c r="A1419" t="s">
        <v>73</v>
      </c>
      <c r="B1419" t="s">
        <v>73</v>
      </c>
      <c r="C1419" t="s">
        <v>56</v>
      </c>
      <c r="D1419" t="s">
        <v>359</v>
      </c>
      <c r="E1419">
        <v>656</v>
      </c>
      <c r="F1419" t="s">
        <v>356</v>
      </c>
      <c r="G1419">
        <v>60</v>
      </c>
      <c r="H1419">
        <v>2020</v>
      </c>
      <c r="I1419">
        <v>1.2087991363184201</v>
      </c>
      <c r="J1419" t="s">
        <v>257</v>
      </c>
      <c r="K1419">
        <v>1.16520822840009E-2</v>
      </c>
      <c r="L1419">
        <v>1.40850270012115E-2</v>
      </c>
      <c r="N1419" s="44"/>
      <c r="O1419" s="44"/>
    </row>
    <row r="1420" spans="1:15" x14ac:dyDescent="0.2">
      <c r="A1420" t="s">
        <v>75</v>
      </c>
      <c r="B1420" t="s">
        <v>75</v>
      </c>
      <c r="C1420" t="s">
        <v>56</v>
      </c>
      <c r="D1420" t="s">
        <v>359</v>
      </c>
      <c r="E1420">
        <v>656</v>
      </c>
      <c r="F1420" t="s">
        <v>357</v>
      </c>
      <c r="G1420">
        <v>313</v>
      </c>
      <c r="H1420">
        <v>2020</v>
      </c>
      <c r="I1420">
        <v>1.2087991363184201</v>
      </c>
      <c r="J1420" t="s">
        <v>257</v>
      </c>
      <c r="K1420">
        <v>1.96436071030688E-2</v>
      </c>
      <c r="L1420">
        <v>2.3745175300367901E-2</v>
      </c>
      <c r="N1420" s="44"/>
      <c r="O1420" s="44"/>
    </row>
    <row r="1421" spans="1:15" x14ac:dyDescent="0.2">
      <c r="A1421" t="s">
        <v>66</v>
      </c>
      <c r="B1421" t="s">
        <v>66</v>
      </c>
      <c r="C1421" t="s">
        <v>56</v>
      </c>
      <c r="D1421" t="s">
        <v>360</v>
      </c>
      <c r="E1421">
        <v>657</v>
      </c>
      <c r="F1421" t="s">
        <v>188</v>
      </c>
      <c r="G1421">
        <v>12</v>
      </c>
      <c r="H1421">
        <v>2020</v>
      </c>
      <c r="I1421">
        <v>63700.383116830497</v>
      </c>
      <c r="J1421" t="s">
        <v>44</v>
      </c>
      <c r="K1421">
        <v>7.1615625652008898E-7</v>
      </c>
      <c r="L1421">
        <v>4.5619427911844798E-2</v>
      </c>
      <c r="N1421" s="44"/>
      <c r="O1421" s="44"/>
    </row>
    <row r="1422" spans="1:15" x14ac:dyDescent="0.2">
      <c r="A1422" t="s">
        <v>73</v>
      </c>
      <c r="B1422" t="s">
        <v>73</v>
      </c>
      <c r="C1422" t="s">
        <v>56</v>
      </c>
      <c r="D1422" t="s">
        <v>360</v>
      </c>
      <c r="E1422">
        <v>657</v>
      </c>
      <c r="F1422" t="s">
        <v>355</v>
      </c>
      <c r="G1422">
        <v>50</v>
      </c>
      <c r="H1422">
        <v>2020</v>
      </c>
      <c r="I1422">
        <v>5.8337245806141196</v>
      </c>
      <c r="J1422" t="s">
        <v>257</v>
      </c>
      <c r="K1422">
        <v>1.08886667536017E-2</v>
      </c>
      <c r="L1422">
        <v>6.3521482890601999E-2</v>
      </c>
      <c r="N1422" s="44"/>
      <c r="O1422" s="44"/>
    </row>
    <row r="1423" spans="1:15" x14ac:dyDescent="0.2">
      <c r="A1423" t="s">
        <v>73</v>
      </c>
      <c r="B1423" t="s">
        <v>73</v>
      </c>
      <c r="C1423" t="s">
        <v>56</v>
      </c>
      <c r="D1423" t="s">
        <v>360</v>
      </c>
      <c r="E1423">
        <v>657</v>
      </c>
      <c r="F1423" t="s">
        <v>356</v>
      </c>
      <c r="G1423">
        <v>60</v>
      </c>
      <c r="H1423">
        <v>2020</v>
      </c>
      <c r="I1423">
        <v>5.8337245806141196</v>
      </c>
      <c r="J1423" t="s">
        <v>257</v>
      </c>
      <c r="K1423">
        <v>2.68455238823153E-2</v>
      </c>
      <c r="L1423">
        <v>0.15660939255172601</v>
      </c>
      <c r="N1423" s="44"/>
      <c r="O1423" s="44"/>
    </row>
    <row r="1424" spans="1:15" x14ac:dyDescent="0.2">
      <c r="A1424" t="s">
        <v>75</v>
      </c>
      <c r="B1424" t="s">
        <v>75</v>
      </c>
      <c r="C1424" t="s">
        <v>56</v>
      </c>
      <c r="D1424" t="s">
        <v>360</v>
      </c>
      <c r="E1424">
        <v>657</v>
      </c>
      <c r="F1424" t="s">
        <v>357</v>
      </c>
      <c r="G1424">
        <v>313</v>
      </c>
      <c r="H1424">
        <v>2020</v>
      </c>
      <c r="I1424">
        <v>5.8337245806141196</v>
      </c>
      <c r="J1424" t="s">
        <v>257</v>
      </c>
      <c r="K1424">
        <v>2.05794718512976E-2</v>
      </c>
      <c r="L1424">
        <v>0.120054970794971</v>
      </c>
      <c r="N1424" s="44"/>
      <c r="O1424" s="44"/>
    </row>
    <row r="1425" spans="1:15" x14ac:dyDescent="0.2">
      <c r="A1425" t="s">
        <v>66</v>
      </c>
      <c r="B1425" t="s">
        <v>66</v>
      </c>
      <c r="C1425" t="s">
        <v>56</v>
      </c>
      <c r="D1425" t="s">
        <v>361</v>
      </c>
      <c r="E1425">
        <v>658</v>
      </c>
      <c r="F1425" t="s">
        <v>188</v>
      </c>
      <c r="G1425">
        <v>12</v>
      </c>
      <c r="H1425">
        <v>2020</v>
      </c>
      <c r="I1425">
        <v>47564.829374020897</v>
      </c>
      <c r="J1425" t="s">
        <v>44</v>
      </c>
      <c r="K1425">
        <v>1.37212720743017E-6</v>
      </c>
      <c r="L1425">
        <v>6.5264996500867797E-2</v>
      </c>
      <c r="N1425" s="44"/>
      <c r="O1425" s="44"/>
    </row>
    <row r="1426" spans="1:15" x14ac:dyDescent="0.2">
      <c r="A1426" t="s">
        <v>73</v>
      </c>
      <c r="B1426" t="s">
        <v>73</v>
      </c>
      <c r="C1426" t="s">
        <v>56</v>
      </c>
      <c r="D1426" t="s">
        <v>361</v>
      </c>
      <c r="E1426">
        <v>658</v>
      </c>
      <c r="F1426" t="s">
        <v>355</v>
      </c>
      <c r="G1426">
        <v>50</v>
      </c>
      <c r="H1426">
        <v>2020</v>
      </c>
      <c r="I1426">
        <v>6.1517337523006503</v>
      </c>
      <c r="J1426" t="s">
        <v>257</v>
      </c>
      <c r="K1426">
        <v>1.0818575908873E-2</v>
      </c>
      <c r="L1426">
        <v>6.6552998570440697E-2</v>
      </c>
      <c r="N1426" s="44"/>
      <c r="O1426" s="44"/>
    </row>
    <row r="1427" spans="1:15" x14ac:dyDescent="0.2">
      <c r="A1427" t="s">
        <v>73</v>
      </c>
      <c r="B1427" t="s">
        <v>73</v>
      </c>
      <c r="C1427" t="s">
        <v>56</v>
      </c>
      <c r="D1427" t="s">
        <v>361</v>
      </c>
      <c r="E1427">
        <v>658</v>
      </c>
      <c r="F1427" t="s">
        <v>356</v>
      </c>
      <c r="G1427">
        <v>60</v>
      </c>
      <c r="H1427">
        <v>2020</v>
      </c>
      <c r="I1427">
        <v>6.1517337523006503</v>
      </c>
      <c r="J1427" t="s">
        <v>257</v>
      </c>
      <c r="K1427">
        <v>1.21286347837328E-2</v>
      </c>
      <c r="L1427">
        <v>7.4612131968416803E-2</v>
      </c>
      <c r="N1427" s="44"/>
      <c r="O1427" s="44"/>
    </row>
    <row r="1428" spans="1:15" x14ac:dyDescent="0.2">
      <c r="A1428" t="s">
        <v>75</v>
      </c>
      <c r="B1428" t="s">
        <v>75</v>
      </c>
      <c r="C1428" t="s">
        <v>56</v>
      </c>
      <c r="D1428" t="s">
        <v>361</v>
      </c>
      <c r="E1428">
        <v>658</v>
      </c>
      <c r="F1428" t="s">
        <v>357</v>
      </c>
      <c r="G1428">
        <v>313</v>
      </c>
      <c r="H1428">
        <v>2020</v>
      </c>
      <c r="I1428">
        <v>6.1517337523006503</v>
      </c>
      <c r="J1428" t="s">
        <v>257</v>
      </c>
      <c r="K1428">
        <v>2.0447000851976101E-2</v>
      </c>
      <c r="L1428">
        <v>0.125784505274422</v>
      </c>
      <c r="N1428" s="44"/>
      <c r="O1428" s="44"/>
    </row>
    <row r="1429" spans="1:15" x14ac:dyDescent="0.2">
      <c r="A1429" t="s">
        <v>68</v>
      </c>
      <c r="B1429" t="s">
        <v>68</v>
      </c>
      <c r="C1429" t="s">
        <v>56</v>
      </c>
      <c r="D1429" t="s">
        <v>362</v>
      </c>
      <c r="E1429">
        <v>660</v>
      </c>
      <c r="F1429" t="s">
        <v>169</v>
      </c>
      <c r="G1429">
        <v>28</v>
      </c>
      <c r="H1429">
        <v>2020</v>
      </c>
      <c r="I1429">
        <v>0</v>
      </c>
      <c r="J1429" t="s">
        <v>44</v>
      </c>
      <c r="K1429">
        <v>0</v>
      </c>
      <c r="L1429">
        <v>0</v>
      </c>
      <c r="N1429" s="44"/>
      <c r="O1429" s="44"/>
    </row>
    <row r="1430" spans="1:15" x14ac:dyDescent="0.2">
      <c r="A1430" t="s">
        <v>73</v>
      </c>
      <c r="B1430" t="s">
        <v>73</v>
      </c>
      <c r="C1430" t="s">
        <v>56</v>
      </c>
      <c r="D1430" t="s">
        <v>362</v>
      </c>
      <c r="E1430">
        <v>660</v>
      </c>
      <c r="F1430" t="s">
        <v>355</v>
      </c>
      <c r="G1430">
        <v>50</v>
      </c>
      <c r="H1430">
        <v>2020</v>
      </c>
      <c r="I1430">
        <v>0</v>
      </c>
      <c r="J1430" t="s">
        <v>257</v>
      </c>
      <c r="K1430">
        <v>0</v>
      </c>
      <c r="L1430">
        <v>0</v>
      </c>
      <c r="N1430" s="44"/>
      <c r="O1430" s="44"/>
    </row>
    <row r="1431" spans="1:15" x14ac:dyDescent="0.2">
      <c r="A1431" t="s">
        <v>73</v>
      </c>
      <c r="B1431" t="s">
        <v>73</v>
      </c>
      <c r="C1431" t="s">
        <v>56</v>
      </c>
      <c r="D1431" t="s">
        <v>362</v>
      </c>
      <c r="E1431">
        <v>660</v>
      </c>
      <c r="F1431" t="s">
        <v>356</v>
      </c>
      <c r="G1431">
        <v>60</v>
      </c>
      <c r="H1431">
        <v>2020</v>
      </c>
      <c r="I1431">
        <v>0</v>
      </c>
      <c r="J1431" t="s">
        <v>257</v>
      </c>
      <c r="K1431">
        <v>0</v>
      </c>
      <c r="L1431">
        <v>0</v>
      </c>
      <c r="N1431" s="44"/>
      <c r="O1431" s="44"/>
    </row>
    <row r="1432" spans="1:15" x14ac:dyDescent="0.2">
      <c r="A1432" t="s">
        <v>75</v>
      </c>
      <c r="B1432" t="s">
        <v>75</v>
      </c>
      <c r="C1432" t="s">
        <v>56</v>
      </c>
      <c r="D1432" t="s">
        <v>362</v>
      </c>
      <c r="E1432">
        <v>660</v>
      </c>
      <c r="F1432" t="s">
        <v>357</v>
      </c>
      <c r="G1432">
        <v>313</v>
      </c>
      <c r="H1432">
        <v>2020</v>
      </c>
      <c r="I1432">
        <v>0</v>
      </c>
      <c r="J1432" t="s">
        <v>257</v>
      </c>
      <c r="K1432">
        <v>0</v>
      </c>
      <c r="L1432">
        <v>0</v>
      </c>
      <c r="N1432" s="44"/>
      <c r="O1432" s="44"/>
    </row>
    <row r="1433" spans="1:15" x14ac:dyDescent="0.2">
      <c r="A1433" t="s">
        <v>68</v>
      </c>
      <c r="B1433" t="s">
        <v>68</v>
      </c>
      <c r="C1433" t="s">
        <v>56</v>
      </c>
      <c r="D1433" t="s">
        <v>363</v>
      </c>
      <c r="E1433">
        <v>661</v>
      </c>
      <c r="F1433" t="s">
        <v>169</v>
      </c>
      <c r="G1433">
        <v>28</v>
      </c>
      <c r="H1433">
        <v>2020</v>
      </c>
      <c r="I1433">
        <v>2925.2059698071998</v>
      </c>
      <c r="J1433" t="s">
        <v>44</v>
      </c>
      <c r="K1433">
        <v>4.07419452637697E-6</v>
      </c>
      <c r="L1433">
        <v>1.19178581507137E-2</v>
      </c>
      <c r="N1433" s="44"/>
      <c r="O1433" s="44"/>
    </row>
    <row r="1434" spans="1:15" x14ac:dyDescent="0.2">
      <c r="A1434" t="s">
        <v>73</v>
      </c>
      <c r="B1434" t="s">
        <v>73</v>
      </c>
      <c r="C1434" t="s">
        <v>56</v>
      </c>
      <c r="D1434" t="s">
        <v>363</v>
      </c>
      <c r="E1434">
        <v>661</v>
      </c>
      <c r="F1434" t="s">
        <v>355</v>
      </c>
      <c r="G1434">
        <v>50</v>
      </c>
      <c r="H1434">
        <v>2020</v>
      </c>
      <c r="I1434">
        <v>1.9492291217583999</v>
      </c>
      <c r="J1434" t="s">
        <v>257</v>
      </c>
      <c r="K1434">
        <v>1.12978337616237E-3</v>
      </c>
      <c r="L1434">
        <v>2.2022066580942201E-3</v>
      </c>
      <c r="N1434" s="44"/>
      <c r="O1434" s="44"/>
    </row>
    <row r="1435" spans="1:15" x14ac:dyDescent="0.2">
      <c r="A1435" t="s">
        <v>73</v>
      </c>
      <c r="B1435" t="s">
        <v>73</v>
      </c>
      <c r="C1435" t="s">
        <v>56</v>
      </c>
      <c r="D1435" t="s">
        <v>363</v>
      </c>
      <c r="E1435">
        <v>661</v>
      </c>
      <c r="F1435" t="s">
        <v>356</v>
      </c>
      <c r="G1435">
        <v>60</v>
      </c>
      <c r="H1435">
        <v>2020</v>
      </c>
      <c r="I1435">
        <v>1.9492291217583999</v>
      </c>
      <c r="J1435" t="s">
        <v>257</v>
      </c>
      <c r="K1435">
        <v>2.0915707437853901E-3</v>
      </c>
      <c r="L1435">
        <v>4.0769506040043597E-3</v>
      </c>
      <c r="N1435" s="44"/>
      <c r="O1435" s="44"/>
    </row>
    <row r="1436" spans="1:15" x14ac:dyDescent="0.2">
      <c r="A1436" t="s">
        <v>75</v>
      </c>
      <c r="B1436" t="s">
        <v>75</v>
      </c>
      <c r="C1436" t="s">
        <v>56</v>
      </c>
      <c r="D1436" t="s">
        <v>363</v>
      </c>
      <c r="E1436">
        <v>661</v>
      </c>
      <c r="F1436" t="s">
        <v>357</v>
      </c>
      <c r="G1436">
        <v>313</v>
      </c>
      <c r="H1436">
        <v>2020</v>
      </c>
      <c r="I1436">
        <v>1.9492291217583999</v>
      </c>
      <c r="J1436" t="s">
        <v>257</v>
      </c>
      <c r="K1436">
        <v>1.6554351206431101E-3</v>
      </c>
      <c r="L1436">
        <v>3.2268223463391798E-3</v>
      </c>
      <c r="N1436" s="44"/>
      <c r="O1436" s="44"/>
    </row>
    <row r="1437" spans="1:15" x14ac:dyDescent="0.2">
      <c r="A1437" t="s">
        <v>58</v>
      </c>
      <c r="B1437" t="s">
        <v>58</v>
      </c>
      <c r="C1437" t="s">
        <v>56</v>
      </c>
      <c r="D1437" t="s">
        <v>364</v>
      </c>
      <c r="E1437">
        <v>663</v>
      </c>
      <c r="F1437" t="s">
        <v>169</v>
      </c>
      <c r="G1437">
        <v>28</v>
      </c>
      <c r="H1437">
        <v>2020</v>
      </c>
      <c r="I1437">
        <v>211806.372077262</v>
      </c>
      <c r="J1437" t="s">
        <v>44</v>
      </c>
      <c r="K1437">
        <v>6.3866781587777098E-7</v>
      </c>
      <c r="L1437">
        <v>0.135273913043579</v>
      </c>
      <c r="N1437" s="44"/>
      <c r="O1437" s="44"/>
    </row>
    <row r="1438" spans="1:15" x14ac:dyDescent="0.2">
      <c r="A1438" t="s">
        <v>58</v>
      </c>
      <c r="B1438" t="s">
        <v>58</v>
      </c>
      <c r="C1438" t="s">
        <v>56</v>
      </c>
      <c r="D1438" t="s">
        <v>364</v>
      </c>
      <c r="E1438">
        <v>664</v>
      </c>
      <c r="F1438" t="s">
        <v>188</v>
      </c>
      <c r="G1438">
        <v>12</v>
      </c>
      <c r="H1438">
        <v>2020</v>
      </c>
      <c r="I1438">
        <v>161245.094866878</v>
      </c>
      <c r="J1438" t="s">
        <v>44</v>
      </c>
      <c r="K1438">
        <v>2.31278011386551E-6</v>
      </c>
      <c r="L1438">
        <v>0.37292444886647302</v>
      </c>
      <c r="N1438" s="44"/>
      <c r="O1438" s="44"/>
    </row>
    <row r="1439" spans="1:15" x14ac:dyDescent="0.2">
      <c r="A1439" t="s">
        <v>73</v>
      </c>
      <c r="B1439" t="s">
        <v>73</v>
      </c>
      <c r="C1439" t="s">
        <v>56</v>
      </c>
      <c r="D1439" t="s">
        <v>364</v>
      </c>
      <c r="E1439">
        <v>664</v>
      </c>
      <c r="F1439" t="s">
        <v>355</v>
      </c>
      <c r="G1439">
        <v>50</v>
      </c>
      <c r="H1439">
        <v>2020</v>
      </c>
      <c r="I1439">
        <v>153.80182431653901</v>
      </c>
      <c r="J1439" t="s">
        <v>257</v>
      </c>
      <c r="K1439">
        <v>4.7378379445523096E-3</v>
      </c>
      <c r="L1439">
        <v>0.72868811918826704</v>
      </c>
      <c r="N1439" s="44"/>
      <c r="O1439" s="44"/>
    </row>
    <row r="1440" spans="1:15" x14ac:dyDescent="0.2">
      <c r="A1440" t="s">
        <v>73</v>
      </c>
      <c r="B1440" t="s">
        <v>73</v>
      </c>
      <c r="C1440" t="s">
        <v>56</v>
      </c>
      <c r="D1440" t="s">
        <v>364</v>
      </c>
      <c r="E1440">
        <v>664</v>
      </c>
      <c r="F1440" t="s">
        <v>356</v>
      </c>
      <c r="G1440">
        <v>60</v>
      </c>
      <c r="H1440">
        <v>2020</v>
      </c>
      <c r="I1440">
        <v>153.80182431653901</v>
      </c>
      <c r="J1440" t="s">
        <v>257</v>
      </c>
      <c r="K1440">
        <v>6.2040363169385002E-3</v>
      </c>
      <c r="L1440">
        <v>0.954192103671203</v>
      </c>
      <c r="N1440" s="44"/>
      <c r="O1440" s="44"/>
    </row>
    <row r="1441" spans="1:15" x14ac:dyDescent="0.2">
      <c r="A1441" t="s">
        <v>75</v>
      </c>
      <c r="B1441" t="s">
        <v>75</v>
      </c>
      <c r="C1441" t="s">
        <v>56</v>
      </c>
      <c r="D1441" t="s">
        <v>364</v>
      </c>
      <c r="E1441">
        <v>664</v>
      </c>
      <c r="F1441" t="s">
        <v>357</v>
      </c>
      <c r="G1441">
        <v>313</v>
      </c>
      <c r="H1441">
        <v>2020</v>
      </c>
      <c r="I1441">
        <v>153.80182431653901</v>
      </c>
      <c r="J1441" t="s">
        <v>257</v>
      </c>
      <c r="K1441">
        <v>4.1074243675479297E-3</v>
      </c>
      <c r="L1441">
        <v>0.63172936097107801</v>
      </c>
      <c r="N1441" s="44"/>
      <c r="O1441" s="44"/>
    </row>
    <row r="1442" spans="1:15" x14ac:dyDescent="0.2">
      <c r="A1442" t="s">
        <v>61</v>
      </c>
      <c r="B1442" t="s">
        <v>61</v>
      </c>
      <c r="C1442" t="s">
        <v>56</v>
      </c>
      <c r="D1442" t="s">
        <v>365</v>
      </c>
      <c r="E1442">
        <v>666</v>
      </c>
      <c r="F1442" t="s">
        <v>169</v>
      </c>
      <c r="G1442">
        <v>28</v>
      </c>
      <c r="H1442">
        <v>2020</v>
      </c>
      <c r="I1442">
        <v>3149.3090646376399</v>
      </c>
      <c r="J1442" t="s">
        <v>44</v>
      </c>
      <c r="K1442">
        <v>3.6557514006213698E-7</v>
      </c>
      <c r="L1442">
        <v>1.15130910240386E-3</v>
      </c>
      <c r="N1442" s="44"/>
      <c r="O1442" s="44"/>
    </row>
    <row r="1443" spans="1:15" x14ac:dyDescent="0.2">
      <c r="A1443" t="s">
        <v>61</v>
      </c>
      <c r="B1443" t="s">
        <v>61</v>
      </c>
      <c r="C1443" t="s">
        <v>56</v>
      </c>
      <c r="D1443" t="s">
        <v>365</v>
      </c>
      <c r="E1443">
        <v>667</v>
      </c>
      <c r="F1443" t="s">
        <v>188</v>
      </c>
      <c r="G1443">
        <v>12</v>
      </c>
      <c r="H1443">
        <v>2020</v>
      </c>
      <c r="I1443">
        <v>84700.733912325493</v>
      </c>
      <c r="J1443" t="s">
        <v>44</v>
      </c>
      <c r="K1443">
        <v>1.7715589660031801E-6</v>
      </c>
      <c r="L1443">
        <v>0.15005234458943001</v>
      </c>
      <c r="N1443" s="44"/>
      <c r="O1443" s="44"/>
    </row>
    <row r="1444" spans="1:15" x14ac:dyDescent="0.2">
      <c r="A1444" t="s">
        <v>73</v>
      </c>
      <c r="B1444" t="s">
        <v>73</v>
      </c>
      <c r="C1444" t="s">
        <v>56</v>
      </c>
      <c r="D1444" t="s">
        <v>365</v>
      </c>
      <c r="E1444">
        <v>667</v>
      </c>
      <c r="F1444" t="s">
        <v>355</v>
      </c>
      <c r="G1444">
        <v>50</v>
      </c>
      <c r="H1444">
        <v>2020</v>
      </c>
      <c r="I1444">
        <v>27.236323162935999</v>
      </c>
      <c r="J1444" t="s">
        <v>257</v>
      </c>
      <c r="K1444">
        <v>7.63950702654003E-3</v>
      </c>
      <c r="L1444">
        <v>0.20807208218036499</v>
      </c>
      <c r="N1444" s="44"/>
      <c r="O1444" s="44"/>
    </row>
    <row r="1445" spans="1:15" x14ac:dyDescent="0.2">
      <c r="A1445" t="s">
        <v>73</v>
      </c>
      <c r="B1445" t="s">
        <v>73</v>
      </c>
      <c r="C1445" t="s">
        <v>56</v>
      </c>
      <c r="D1445" t="s">
        <v>365</v>
      </c>
      <c r="E1445">
        <v>667</v>
      </c>
      <c r="F1445" t="s">
        <v>356</v>
      </c>
      <c r="G1445">
        <v>60</v>
      </c>
      <c r="H1445">
        <v>2020</v>
      </c>
      <c r="I1445">
        <v>27.236323162935999</v>
      </c>
      <c r="J1445" t="s">
        <v>257</v>
      </c>
      <c r="K1445">
        <v>1.0127934187690601E-2</v>
      </c>
      <c r="L1445">
        <v>0.27584768850888902</v>
      </c>
      <c r="N1445" s="44"/>
      <c r="O1445" s="44"/>
    </row>
    <row r="1446" spans="1:15" x14ac:dyDescent="0.2">
      <c r="A1446" t="s">
        <v>75</v>
      </c>
      <c r="B1446" t="s">
        <v>75</v>
      </c>
      <c r="C1446" t="s">
        <v>56</v>
      </c>
      <c r="D1446" t="s">
        <v>365</v>
      </c>
      <c r="E1446">
        <v>667</v>
      </c>
      <c r="F1446" t="s">
        <v>357</v>
      </c>
      <c r="G1446">
        <v>313</v>
      </c>
      <c r="H1446">
        <v>2020</v>
      </c>
      <c r="I1446">
        <v>27.236323162935999</v>
      </c>
      <c r="J1446" t="s">
        <v>257</v>
      </c>
      <c r="K1446">
        <v>4.2455682882549996E-3</v>
      </c>
      <c r="L1446">
        <v>0.11563366990922599</v>
      </c>
      <c r="N1446" s="44"/>
      <c r="O1446" s="44"/>
    </row>
    <row r="1447" spans="1:15" x14ac:dyDescent="0.2">
      <c r="A1447" t="s">
        <v>66</v>
      </c>
      <c r="B1447" t="s">
        <v>66</v>
      </c>
      <c r="C1447" t="s">
        <v>56</v>
      </c>
      <c r="D1447" t="s">
        <v>366</v>
      </c>
      <c r="E1447">
        <v>668</v>
      </c>
      <c r="F1447" t="s">
        <v>188</v>
      </c>
      <c r="G1447">
        <v>12</v>
      </c>
      <c r="H1447">
        <v>2020</v>
      </c>
      <c r="I1447">
        <v>28648.1271267255</v>
      </c>
      <c r="J1447" t="s">
        <v>44</v>
      </c>
      <c r="K1447">
        <v>1.86343280043171E-6</v>
      </c>
      <c r="L1447">
        <v>5.3383859758877703E-2</v>
      </c>
      <c r="N1447" s="44"/>
      <c r="O1447" s="44"/>
    </row>
    <row r="1448" spans="1:15" x14ac:dyDescent="0.2">
      <c r="A1448" t="s">
        <v>73</v>
      </c>
      <c r="B1448" t="s">
        <v>73</v>
      </c>
      <c r="C1448" t="s">
        <v>56</v>
      </c>
      <c r="D1448" t="s">
        <v>366</v>
      </c>
      <c r="E1448">
        <v>668</v>
      </c>
      <c r="F1448" t="s">
        <v>355</v>
      </c>
      <c r="G1448">
        <v>50</v>
      </c>
      <c r="H1448">
        <v>2020</v>
      </c>
      <c r="I1448">
        <v>2.2203729430501902</v>
      </c>
      <c r="J1448" t="s">
        <v>257</v>
      </c>
      <c r="K1448">
        <v>2.0654647452474102E-2</v>
      </c>
      <c r="L1448">
        <v>4.5861020351714001E-2</v>
      </c>
      <c r="N1448" s="44"/>
      <c r="O1448" s="44"/>
    </row>
    <row r="1449" spans="1:15" x14ac:dyDescent="0.2">
      <c r="A1449" t="s">
        <v>73</v>
      </c>
      <c r="B1449" t="s">
        <v>73</v>
      </c>
      <c r="C1449" t="s">
        <v>56</v>
      </c>
      <c r="D1449" t="s">
        <v>366</v>
      </c>
      <c r="E1449">
        <v>668</v>
      </c>
      <c r="F1449" t="s">
        <v>356</v>
      </c>
      <c r="G1449">
        <v>60</v>
      </c>
      <c r="H1449">
        <v>2020</v>
      </c>
      <c r="I1449">
        <v>2.2203729430501902</v>
      </c>
      <c r="J1449" t="s">
        <v>257</v>
      </c>
      <c r="K1449">
        <v>1.42816896057541E-2</v>
      </c>
      <c r="L1449">
        <v>3.1710677181657501E-2</v>
      </c>
      <c r="N1449" s="44"/>
      <c r="O1449" s="44"/>
    </row>
    <row r="1450" spans="1:15" x14ac:dyDescent="0.2">
      <c r="A1450" t="s">
        <v>75</v>
      </c>
      <c r="B1450" t="s">
        <v>75</v>
      </c>
      <c r="C1450" t="s">
        <v>56</v>
      </c>
      <c r="D1450" t="s">
        <v>366</v>
      </c>
      <c r="E1450">
        <v>668</v>
      </c>
      <c r="F1450" t="s">
        <v>357</v>
      </c>
      <c r="G1450">
        <v>313</v>
      </c>
      <c r="H1450">
        <v>2020</v>
      </c>
      <c r="I1450">
        <v>2.2203729430501902</v>
      </c>
      <c r="J1450" t="s">
        <v>257</v>
      </c>
      <c r="K1450">
        <v>1.9770191516221999E-2</v>
      </c>
      <c r="L1450">
        <v>4.3897198321539703E-2</v>
      </c>
      <c r="N1450" s="44"/>
      <c r="O1450" s="44"/>
    </row>
    <row r="1451" spans="1:15" x14ac:dyDescent="0.2">
      <c r="A1451" t="s">
        <v>66</v>
      </c>
      <c r="B1451" t="s">
        <v>66</v>
      </c>
      <c r="C1451" t="s">
        <v>56</v>
      </c>
      <c r="D1451" t="s">
        <v>367</v>
      </c>
      <c r="E1451">
        <v>669</v>
      </c>
      <c r="F1451" t="s">
        <v>188</v>
      </c>
      <c r="G1451">
        <v>12</v>
      </c>
      <c r="H1451">
        <v>2020</v>
      </c>
      <c r="I1451">
        <v>14575.5139777765</v>
      </c>
      <c r="J1451" t="s">
        <v>44</v>
      </c>
      <c r="K1451">
        <v>7.5468236021464102E-7</v>
      </c>
      <c r="L1451">
        <v>1.09998832900899E-2</v>
      </c>
      <c r="N1451" s="44"/>
      <c r="O1451" s="44"/>
    </row>
    <row r="1452" spans="1:15" x14ac:dyDescent="0.2">
      <c r="A1452" t="s">
        <v>73</v>
      </c>
      <c r="B1452" t="s">
        <v>73</v>
      </c>
      <c r="C1452" t="s">
        <v>56</v>
      </c>
      <c r="D1452" t="s">
        <v>367</v>
      </c>
      <c r="E1452">
        <v>669</v>
      </c>
      <c r="F1452" t="s">
        <v>355</v>
      </c>
      <c r="G1452">
        <v>50</v>
      </c>
      <c r="H1452">
        <v>2020</v>
      </c>
      <c r="I1452">
        <v>0.96769557319405797</v>
      </c>
      <c r="J1452" t="s">
        <v>257</v>
      </c>
      <c r="K1452">
        <v>2.04462291251548E-2</v>
      </c>
      <c r="L1452">
        <v>1.9785725412923699E-2</v>
      </c>
      <c r="N1452" s="44"/>
      <c r="O1452" s="44"/>
    </row>
    <row r="1453" spans="1:15" x14ac:dyDescent="0.2">
      <c r="A1453" t="s">
        <v>73</v>
      </c>
      <c r="B1453" t="s">
        <v>73</v>
      </c>
      <c r="C1453" t="s">
        <v>56</v>
      </c>
      <c r="D1453" t="s">
        <v>367</v>
      </c>
      <c r="E1453">
        <v>669</v>
      </c>
      <c r="F1453" t="s">
        <v>356</v>
      </c>
      <c r="G1453">
        <v>60</v>
      </c>
      <c r="H1453">
        <v>2020</v>
      </c>
      <c r="I1453">
        <v>0.96769557319405797</v>
      </c>
      <c r="J1453" t="s">
        <v>257</v>
      </c>
      <c r="K1453">
        <v>3.30289255340055E-2</v>
      </c>
      <c r="L1453">
        <v>3.19619450266133E-2</v>
      </c>
      <c r="N1453" s="44"/>
      <c r="O1453" s="44"/>
    </row>
    <row r="1454" spans="1:15" x14ac:dyDescent="0.2">
      <c r="A1454" t="s">
        <v>75</v>
      </c>
      <c r="B1454" t="s">
        <v>75</v>
      </c>
      <c r="C1454" t="s">
        <v>56</v>
      </c>
      <c r="D1454" t="s">
        <v>367</v>
      </c>
      <c r="E1454">
        <v>669</v>
      </c>
      <c r="F1454" t="s">
        <v>357</v>
      </c>
      <c r="G1454">
        <v>313</v>
      </c>
      <c r="H1454">
        <v>2020</v>
      </c>
      <c r="I1454">
        <v>0.96769557319405797</v>
      </c>
      <c r="J1454" t="s">
        <v>257</v>
      </c>
      <c r="K1454">
        <v>2.05685175825168E-2</v>
      </c>
      <c r="L1454">
        <v>1.9904063411765701E-2</v>
      </c>
      <c r="N1454" s="44"/>
      <c r="O1454" s="44"/>
    </row>
    <row r="1455" spans="1:15" x14ac:dyDescent="0.2">
      <c r="A1455" t="s">
        <v>66</v>
      </c>
      <c r="B1455" t="s">
        <v>66</v>
      </c>
      <c r="C1455" t="s">
        <v>56</v>
      </c>
      <c r="D1455" t="s">
        <v>368</v>
      </c>
      <c r="E1455">
        <v>670</v>
      </c>
      <c r="F1455" t="s">
        <v>188</v>
      </c>
      <c r="G1455">
        <v>12</v>
      </c>
      <c r="H1455">
        <v>2020</v>
      </c>
      <c r="I1455">
        <v>25099.7305395105</v>
      </c>
      <c r="J1455" t="s">
        <v>44</v>
      </c>
      <c r="K1455">
        <v>1.17173491622408E-6</v>
      </c>
      <c r="L1455">
        <v>2.9410230660960299E-2</v>
      </c>
      <c r="N1455" s="44"/>
      <c r="O1455" s="44"/>
    </row>
    <row r="1456" spans="1:15" x14ac:dyDescent="0.2">
      <c r="A1456" t="s">
        <v>73</v>
      </c>
      <c r="B1456" t="s">
        <v>73</v>
      </c>
      <c r="C1456" t="s">
        <v>56</v>
      </c>
      <c r="D1456" t="s">
        <v>368</v>
      </c>
      <c r="E1456">
        <v>670</v>
      </c>
      <c r="F1456" t="s">
        <v>355</v>
      </c>
      <c r="G1456">
        <v>50</v>
      </c>
      <c r="H1456">
        <v>2020</v>
      </c>
      <c r="I1456">
        <v>2.5153474445223001</v>
      </c>
      <c r="J1456" t="s">
        <v>257</v>
      </c>
      <c r="K1456">
        <v>2.0273042108950499E-2</v>
      </c>
      <c r="L1456">
        <v>5.0993744661441603E-2</v>
      </c>
      <c r="N1456" s="44"/>
      <c r="O1456" s="44"/>
    </row>
    <row r="1457" spans="1:15" x14ac:dyDescent="0.2">
      <c r="A1457" t="s">
        <v>73</v>
      </c>
      <c r="B1457" t="s">
        <v>73</v>
      </c>
      <c r="C1457" t="s">
        <v>56</v>
      </c>
      <c r="D1457" t="s">
        <v>368</v>
      </c>
      <c r="E1457">
        <v>670</v>
      </c>
      <c r="F1457" t="s">
        <v>356</v>
      </c>
      <c r="G1457">
        <v>60</v>
      </c>
      <c r="H1457">
        <v>2020</v>
      </c>
      <c r="I1457">
        <v>2.5153474445223001</v>
      </c>
      <c r="J1457" t="s">
        <v>257</v>
      </c>
      <c r="K1457">
        <v>1.4427504520429299E-2</v>
      </c>
      <c r="L1457">
        <v>3.6290186626295802E-2</v>
      </c>
      <c r="N1457" s="44"/>
      <c r="O1457" s="44"/>
    </row>
    <row r="1458" spans="1:15" x14ac:dyDescent="0.2">
      <c r="A1458" t="s">
        <v>75</v>
      </c>
      <c r="B1458" t="s">
        <v>75</v>
      </c>
      <c r="C1458" t="s">
        <v>56</v>
      </c>
      <c r="D1458" t="s">
        <v>368</v>
      </c>
      <c r="E1458">
        <v>670</v>
      </c>
      <c r="F1458" t="s">
        <v>357</v>
      </c>
      <c r="G1458">
        <v>313</v>
      </c>
      <c r="H1458">
        <v>2020</v>
      </c>
      <c r="I1458">
        <v>2.5153474445223001</v>
      </c>
      <c r="J1458" t="s">
        <v>257</v>
      </c>
      <c r="K1458">
        <v>2.0394294738487299E-2</v>
      </c>
      <c r="L1458">
        <v>5.1298737153288601E-2</v>
      </c>
      <c r="N1458" s="44"/>
      <c r="O1458" s="44"/>
    </row>
    <row r="1459" spans="1:15" x14ac:dyDescent="0.2">
      <c r="A1459" t="s">
        <v>68</v>
      </c>
      <c r="B1459" t="s">
        <v>68</v>
      </c>
      <c r="C1459" t="s">
        <v>56</v>
      </c>
      <c r="D1459" t="s">
        <v>369</v>
      </c>
      <c r="E1459">
        <v>671</v>
      </c>
      <c r="F1459" t="s">
        <v>169</v>
      </c>
      <c r="G1459">
        <v>28</v>
      </c>
      <c r="H1459">
        <v>2020</v>
      </c>
      <c r="I1459">
        <v>111.839096104985</v>
      </c>
      <c r="J1459" t="s">
        <v>44</v>
      </c>
      <c r="K1459">
        <v>7.4474100621565303E-6</v>
      </c>
      <c r="L1459">
        <v>8.3291160967475695E-4</v>
      </c>
      <c r="N1459" s="44"/>
      <c r="O1459" s="44"/>
    </row>
    <row r="1460" spans="1:15" x14ac:dyDescent="0.2">
      <c r="A1460" t="s">
        <v>73</v>
      </c>
      <c r="B1460" t="s">
        <v>73</v>
      </c>
      <c r="C1460" t="s">
        <v>56</v>
      </c>
      <c r="D1460" t="s">
        <v>369</v>
      </c>
      <c r="E1460">
        <v>671</v>
      </c>
      <c r="F1460" t="s">
        <v>355</v>
      </c>
      <c r="G1460">
        <v>50</v>
      </c>
      <c r="H1460">
        <v>2020</v>
      </c>
      <c r="I1460">
        <v>0.12086004639879</v>
      </c>
      <c r="J1460" t="s">
        <v>257</v>
      </c>
      <c r="K1460">
        <v>0</v>
      </c>
      <c r="L1460">
        <v>0</v>
      </c>
      <c r="N1460" s="44"/>
      <c r="O1460" s="44"/>
    </row>
    <row r="1461" spans="1:15" x14ac:dyDescent="0.2">
      <c r="A1461" t="s">
        <v>73</v>
      </c>
      <c r="B1461" t="s">
        <v>73</v>
      </c>
      <c r="C1461" t="s">
        <v>56</v>
      </c>
      <c r="D1461" t="s">
        <v>369</v>
      </c>
      <c r="E1461">
        <v>671</v>
      </c>
      <c r="F1461" t="s">
        <v>356</v>
      </c>
      <c r="G1461">
        <v>60</v>
      </c>
      <c r="H1461">
        <v>2020</v>
      </c>
      <c r="I1461">
        <v>0.12086004639879</v>
      </c>
      <c r="J1461" t="s">
        <v>257</v>
      </c>
      <c r="K1461">
        <v>0</v>
      </c>
      <c r="L1461">
        <v>0</v>
      </c>
      <c r="N1461" s="44"/>
      <c r="O1461" s="44"/>
    </row>
    <row r="1462" spans="1:15" x14ac:dyDescent="0.2">
      <c r="A1462" t="s">
        <v>75</v>
      </c>
      <c r="B1462" t="s">
        <v>75</v>
      </c>
      <c r="C1462" t="s">
        <v>56</v>
      </c>
      <c r="D1462" t="s">
        <v>369</v>
      </c>
      <c r="E1462">
        <v>671</v>
      </c>
      <c r="F1462" t="s">
        <v>357</v>
      </c>
      <c r="G1462">
        <v>313</v>
      </c>
      <c r="H1462">
        <v>2020</v>
      </c>
      <c r="I1462">
        <v>0.12086004639879</v>
      </c>
      <c r="J1462" t="s">
        <v>257</v>
      </c>
      <c r="K1462">
        <v>0</v>
      </c>
      <c r="L1462">
        <v>0</v>
      </c>
      <c r="N1462" s="44"/>
      <c r="O1462" s="44"/>
    </row>
    <row r="1463" spans="1:15" x14ac:dyDescent="0.2">
      <c r="A1463" t="s">
        <v>68</v>
      </c>
      <c r="B1463" t="s">
        <v>68</v>
      </c>
      <c r="C1463" t="s">
        <v>56</v>
      </c>
      <c r="D1463" t="s">
        <v>370</v>
      </c>
      <c r="E1463">
        <v>672</v>
      </c>
      <c r="F1463" t="s">
        <v>169</v>
      </c>
      <c r="G1463">
        <v>28</v>
      </c>
      <c r="H1463">
        <v>2020</v>
      </c>
      <c r="I1463">
        <v>66.806922893899099</v>
      </c>
      <c r="J1463" t="s">
        <v>44</v>
      </c>
      <c r="K1463">
        <v>1.1454945088923E-5</v>
      </c>
      <c r="L1463">
        <v>7.6526963330952695E-4</v>
      </c>
      <c r="N1463" s="44"/>
      <c r="O1463" s="44"/>
    </row>
    <row r="1464" spans="1:15" x14ac:dyDescent="0.2">
      <c r="A1464" t="s">
        <v>73</v>
      </c>
      <c r="B1464" t="s">
        <v>73</v>
      </c>
      <c r="C1464" t="s">
        <v>56</v>
      </c>
      <c r="D1464" t="s">
        <v>370</v>
      </c>
      <c r="E1464">
        <v>672</v>
      </c>
      <c r="F1464" t="s">
        <v>355</v>
      </c>
      <c r="G1464">
        <v>50</v>
      </c>
      <c r="H1464">
        <v>2020</v>
      </c>
      <c r="I1464">
        <v>4.98863843141608E-2</v>
      </c>
      <c r="J1464" t="s">
        <v>257</v>
      </c>
      <c r="K1464">
        <v>0</v>
      </c>
      <c r="L1464">
        <v>0</v>
      </c>
      <c r="N1464" s="44"/>
      <c r="O1464" s="44"/>
    </row>
    <row r="1465" spans="1:15" x14ac:dyDescent="0.2">
      <c r="A1465" t="s">
        <v>73</v>
      </c>
      <c r="B1465" t="s">
        <v>73</v>
      </c>
      <c r="C1465" t="s">
        <v>56</v>
      </c>
      <c r="D1465" t="s">
        <v>370</v>
      </c>
      <c r="E1465">
        <v>672</v>
      </c>
      <c r="F1465" t="s">
        <v>356</v>
      </c>
      <c r="G1465">
        <v>60</v>
      </c>
      <c r="H1465">
        <v>2020</v>
      </c>
      <c r="I1465">
        <v>4.98863843141608E-2</v>
      </c>
      <c r="J1465" t="s">
        <v>257</v>
      </c>
      <c r="K1465">
        <v>0</v>
      </c>
      <c r="L1465">
        <v>0</v>
      </c>
      <c r="N1465" s="44"/>
      <c r="O1465" s="44"/>
    </row>
    <row r="1466" spans="1:15" x14ac:dyDescent="0.2">
      <c r="A1466" t="s">
        <v>75</v>
      </c>
      <c r="B1466" t="s">
        <v>75</v>
      </c>
      <c r="C1466" t="s">
        <v>56</v>
      </c>
      <c r="D1466" t="s">
        <v>370</v>
      </c>
      <c r="E1466">
        <v>672</v>
      </c>
      <c r="F1466" t="s">
        <v>357</v>
      </c>
      <c r="G1466">
        <v>313</v>
      </c>
      <c r="H1466">
        <v>2020</v>
      </c>
      <c r="I1466">
        <v>4.98863843141608E-2</v>
      </c>
      <c r="J1466" t="s">
        <v>257</v>
      </c>
      <c r="K1466">
        <v>0</v>
      </c>
      <c r="L1466">
        <v>0</v>
      </c>
      <c r="N1466" s="44"/>
      <c r="O1466" s="44"/>
    </row>
    <row r="1467" spans="1:15" x14ac:dyDescent="0.2">
      <c r="A1467" t="s">
        <v>68</v>
      </c>
      <c r="B1467" t="s">
        <v>68</v>
      </c>
      <c r="C1467" t="s">
        <v>56</v>
      </c>
      <c r="D1467" t="s">
        <v>371</v>
      </c>
      <c r="E1467">
        <v>673</v>
      </c>
      <c r="F1467" t="s">
        <v>169</v>
      </c>
      <c r="G1467">
        <v>28</v>
      </c>
      <c r="H1467">
        <v>2020</v>
      </c>
      <c r="I1467">
        <v>3303.34277050123</v>
      </c>
      <c r="J1467" t="s">
        <v>44</v>
      </c>
      <c r="K1467">
        <v>3.8484584881540497E-6</v>
      </c>
      <c r="L1467">
        <v>1.2712777524417801E-2</v>
      </c>
      <c r="N1467" s="44"/>
      <c r="O1467" s="44"/>
    </row>
    <row r="1468" spans="1:15" x14ac:dyDescent="0.2">
      <c r="A1468" t="s">
        <v>73</v>
      </c>
      <c r="B1468" t="s">
        <v>73</v>
      </c>
      <c r="C1468" t="s">
        <v>56</v>
      </c>
      <c r="D1468" t="s">
        <v>371</v>
      </c>
      <c r="E1468">
        <v>673</v>
      </c>
      <c r="F1468" t="s">
        <v>355</v>
      </c>
      <c r="G1468">
        <v>50</v>
      </c>
      <c r="H1468">
        <v>2020</v>
      </c>
      <c r="I1468">
        <v>2.0002636776917702</v>
      </c>
      <c r="J1468" t="s">
        <v>257</v>
      </c>
      <c r="K1468">
        <v>2.6647739143876902E-3</v>
      </c>
      <c r="L1468">
        <v>5.3302504702102196E-3</v>
      </c>
      <c r="N1468" s="44"/>
      <c r="O1468" s="44"/>
    </row>
    <row r="1469" spans="1:15" x14ac:dyDescent="0.2">
      <c r="A1469" t="s">
        <v>73</v>
      </c>
      <c r="B1469" t="s">
        <v>73</v>
      </c>
      <c r="C1469" t="s">
        <v>56</v>
      </c>
      <c r="D1469" t="s">
        <v>371</v>
      </c>
      <c r="E1469">
        <v>673</v>
      </c>
      <c r="F1469" t="s">
        <v>356</v>
      </c>
      <c r="G1469">
        <v>60</v>
      </c>
      <c r="H1469">
        <v>2020</v>
      </c>
      <c r="I1469">
        <v>2.0002636776917702</v>
      </c>
      <c r="J1469" t="s">
        <v>257</v>
      </c>
      <c r="K1469">
        <v>3.00003806397611E-3</v>
      </c>
      <c r="L1469">
        <v>6.0008671710641498E-3</v>
      </c>
      <c r="N1469" s="44"/>
      <c r="O1469" s="44"/>
    </row>
    <row r="1470" spans="1:15" x14ac:dyDescent="0.2">
      <c r="A1470" t="s">
        <v>75</v>
      </c>
      <c r="B1470" t="s">
        <v>75</v>
      </c>
      <c r="C1470" t="s">
        <v>56</v>
      </c>
      <c r="D1470" t="s">
        <v>371</v>
      </c>
      <c r="E1470">
        <v>673</v>
      </c>
      <c r="F1470" t="s">
        <v>357</v>
      </c>
      <c r="G1470">
        <v>313</v>
      </c>
      <c r="H1470">
        <v>2020</v>
      </c>
      <c r="I1470">
        <v>2.0002636776917702</v>
      </c>
      <c r="J1470" t="s">
        <v>257</v>
      </c>
      <c r="K1470">
        <v>1.84800245775174E-3</v>
      </c>
      <c r="L1470">
        <v>3.6964921925259301E-3</v>
      </c>
      <c r="N1470" s="44"/>
      <c r="O1470" s="44"/>
    </row>
    <row r="1471" spans="1:15" x14ac:dyDescent="0.2">
      <c r="A1471" t="s">
        <v>58</v>
      </c>
      <c r="B1471" t="s">
        <v>58</v>
      </c>
      <c r="C1471" t="s">
        <v>56</v>
      </c>
      <c r="D1471" t="s">
        <v>372</v>
      </c>
      <c r="E1471">
        <v>675</v>
      </c>
      <c r="F1471" t="s">
        <v>169</v>
      </c>
      <c r="G1471">
        <v>28</v>
      </c>
      <c r="H1471">
        <v>2020</v>
      </c>
      <c r="I1471">
        <v>73384.973351355497</v>
      </c>
      <c r="J1471" t="s">
        <v>44</v>
      </c>
      <c r="K1471">
        <v>7.7091797508658697E-7</v>
      </c>
      <c r="L1471">
        <v>5.65737950578101E-2</v>
      </c>
      <c r="N1471" s="44"/>
      <c r="O1471" s="44"/>
    </row>
    <row r="1472" spans="1:15" x14ac:dyDescent="0.2">
      <c r="A1472" t="s">
        <v>58</v>
      </c>
      <c r="B1472" t="s">
        <v>58</v>
      </c>
      <c r="C1472" t="s">
        <v>56</v>
      </c>
      <c r="D1472" t="s">
        <v>372</v>
      </c>
      <c r="E1472">
        <v>676</v>
      </c>
      <c r="F1472" t="s">
        <v>188</v>
      </c>
      <c r="G1472">
        <v>12</v>
      </c>
      <c r="H1472">
        <v>2020</v>
      </c>
      <c r="I1472">
        <v>105211.842744447</v>
      </c>
      <c r="J1472" t="s">
        <v>44</v>
      </c>
      <c r="K1472">
        <v>1.8558459878250299E-6</v>
      </c>
      <c r="L1472">
        <v>0.19525697622895999</v>
      </c>
      <c r="N1472" s="44"/>
      <c r="O1472" s="44"/>
    </row>
    <row r="1473" spans="1:15" x14ac:dyDescent="0.2">
      <c r="A1473" t="s">
        <v>73</v>
      </c>
      <c r="B1473" t="s">
        <v>73</v>
      </c>
      <c r="C1473" t="s">
        <v>56</v>
      </c>
      <c r="D1473" t="s">
        <v>372</v>
      </c>
      <c r="E1473">
        <v>676</v>
      </c>
      <c r="F1473" t="s">
        <v>355</v>
      </c>
      <c r="G1473">
        <v>50</v>
      </c>
      <c r="H1473">
        <v>2020</v>
      </c>
      <c r="I1473">
        <v>82.035630092942498</v>
      </c>
      <c r="J1473" t="s">
        <v>257</v>
      </c>
      <c r="K1473">
        <v>5.5487370488297501E-4</v>
      </c>
      <c r="L1473">
        <v>4.5519414002080302E-2</v>
      </c>
      <c r="N1473" s="44"/>
      <c r="O1473" s="44"/>
    </row>
    <row r="1474" spans="1:15" x14ac:dyDescent="0.2">
      <c r="A1474" t="s">
        <v>73</v>
      </c>
      <c r="B1474" t="s">
        <v>73</v>
      </c>
      <c r="C1474" t="s">
        <v>56</v>
      </c>
      <c r="D1474" t="s">
        <v>372</v>
      </c>
      <c r="E1474">
        <v>676</v>
      </c>
      <c r="F1474" t="s">
        <v>356</v>
      </c>
      <c r="G1474">
        <v>60</v>
      </c>
      <c r="H1474">
        <v>2020</v>
      </c>
      <c r="I1474">
        <v>82.035630092942498</v>
      </c>
      <c r="J1474" t="s">
        <v>257</v>
      </c>
      <c r="K1474">
        <v>4.1347270909634403E-3</v>
      </c>
      <c r="L1474">
        <v>0.33919494216954499</v>
      </c>
      <c r="N1474" s="44"/>
      <c r="O1474" s="44"/>
    </row>
    <row r="1475" spans="1:15" x14ac:dyDescent="0.2">
      <c r="A1475" t="s">
        <v>75</v>
      </c>
      <c r="B1475" t="s">
        <v>75</v>
      </c>
      <c r="C1475" t="s">
        <v>56</v>
      </c>
      <c r="D1475" t="s">
        <v>372</v>
      </c>
      <c r="E1475">
        <v>676</v>
      </c>
      <c r="F1475" t="s">
        <v>357</v>
      </c>
      <c r="G1475">
        <v>313</v>
      </c>
      <c r="H1475">
        <v>2020</v>
      </c>
      <c r="I1475">
        <v>82.035630092942498</v>
      </c>
      <c r="J1475" t="s">
        <v>257</v>
      </c>
      <c r="K1475">
        <v>4.1309531337794898E-3</v>
      </c>
      <c r="L1475">
        <v>0.33888534321401598</v>
      </c>
      <c r="N1475" s="44"/>
      <c r="O1475" s="44"/>
    </row>
    <row r="1476" spans="1:15" x14ac:dyDescent="0.2">
      <c r="A1476" t="s">
        <v>61</v>
      </c>
      <c r="B1476" t="s">
        <v>61</v>
      </c>
      <c r="C1476" t="s">
        <v>56</v>
      </c>
      <c r="D1476" t="s">
        <v>373</v>
      </c>
      <c r="E1476">
        <v>678</v>
      </c>
      <c r="F1476" t="s">
        <v>169</v>
      </c>
      <c r="G1476">
        <v>28</v>
      </c>
      <c r="H1476">
        <v>2020</v>
      </c>
      <c r="I1476">
        <v>1567.50600291406</v>
      </c>
      <c r="J1476" t="s">
        <v>44</v>
      </c>
      <c r="K1476">
        <v>1.10330330279794E-6</v>
      </c>
      <c r="L1476">
        <v>1.72943455017068E-3</v>
      </c>
      <c r="N1476" s="44"/>
      <c r="O1476" s="44"/>
    </row>
    <row r="1477" spans="1:15" x14ac:dyDescent="0.2">
      <c r="A1477" t="s">
        <v>61</v>
      </c>
      <c r="B1477" t="s">
        <v>61</v>
      </c>
      <c r="C1477" t="s">
        <v>56</v>
      </c>
      <c r="D1477" t="s">
        <v>373</v>
      </c>
      <c r="E1477">
        <v>679</v>
      </c>
      <c r="F1477" t="s">
        <v>188</v>
      </c>
      <c r="G1477">
        <v>12</v>
      </c>
      <c r="H1477">
        <v>2020</v>
      </c>
      <c r="I1477">
        <v>56550.873624281099</v>
      </c>
      <c r="J1477" t="s">
        <v>44</v>
      </c>
      <c r="K1477">
        <v>2.6903161608539901E-6</v>
      </c>
      <c r="L1477">
        <v>0.15213972922181501</v>
      </c>
      <c r="N1477" s="44"/>
      <c r="O1477" s="44"/>
    </row>
    <row r="1478" spans="1:15" x14ac:dyDescent="0.2">
      <c r="A1478" t="s">
        <v>73</v>
      </c>
      <c r="B1478" t="s">
        <v>73</v>
      </c>
      <c r="C1478" t="s">
        <v>56</v>
      </c>
      <c r="D1478" t="s">
        <v>373</v>
      </c>
      <c r="E1478">
        <v>679</v>
      </c>
      <c r="F1478" t="s">
        <v>355</v>
      </c>
      <c r="G1478">
        <v>50</v>
      </c>
      <c r="H1478">
        <v>2020</v>
      </c>
      <c r="I1478">
        <v>17.0897782207334</v>
      </c>
      <c r="J1478" t="s">
        <v>257</v>
      </c>
      <c r="K1478">
        <v>8.8192982796368898E-4</v>
      </c>
      <c r="L1478">
        <v>1.5071985166149E-2</v>
      </c>
      <c r="N1478" s="44"/>
      <c r="O1478" s="44"/>
    </row>
    <row r="1479" spans="1:15" x14ac:dyDescent="0.2">
      <c r="A1479" t="s">
        <v>73</v>
      </c>
      <c r="B1479" t="s">
        <v>73</v>
      </c>
      <c r="C1479" t="s">
        <v>56</v>
      </c>
      <c r="D1479" t="s">
        <v>373</v>
      </c>
      <c r="E1479">
        <v>679</v>
      </c>
      <c r="F1479" t="s">
        <v>356</v>
      </c>
      <c r="G1479">
        <v>60</v>
      </c>
      <c r="H1479">
        <v>2020</v>
      </c>
      <c r="I1479">
        <v>17.0897782207334</v>
      </c>
      <c r="J1479" t="s">
        <v>257</v>
      </c>
      <c r="K1479">
        <v>6.6552229427028599E-3</v>
      </c>
      <c r="L1479">
        <v>0.113736284100329</v>
      </c>
      <c r="N1479" s="44"/>
      <c r="O1479" s="44"/>
    </row>
    <row r="1480" spans="1:15" x14ac:dyDescent="0.2">
      <c r="A1480" t="s">
        <v>75</v>
      </c>
      <c r="B1480" t="s">
        <v>75</v>
      </c>
      <c r="C1480" t="s">
        <v>56</v>
      </c>
      <c r="D1480" t="s">
        <v>373</v>
      </c>
      <c r="E1480">
        <v>679</v>
      </c>
      <c r="F1480" t="s">
        <v>357</v>
      </c>
      <c r="G1480">
        <v>313</v>
      </c>
      <c r="H1480">
        <v>2020</v>
      </c>
      <c r="I1480">
        <v>17.0897782207334</v>
      </c>
      <c r="J1480" t="s">
        <v>257</v>
      </c>
      <c r="K1480">
        <v>4.2100610599397998E-3</v>
      </c>
      <c r="L1480">
        <v>7.1949009810116996E-2</v>
      </c>
      <c r="N1480" s="44"/>
      <c r="O1480" s="44"/>
    </row>
    <row r="1481" spans="1:15" x14ac:dyDescent="0.2">
      <c r="A1481" t="s">
        <v>66</v>
      </c>
      <c r="B1481" t="s">
        <v>66</v>
      </c>
      <c r="C1481" t="s">
        <v>56</v>
      </c>
      <c r="D1481" t="s">
        <v>374</v>
      </c>
      <c r="E1481">
        <v>680</v>
      </c>
      <c r="F1481" t="s">
        <v>188</v>
      </c>
      <c r="G1481">
        <v>12</v>
      </c>
      <c r="H1481">
        <v>2020</v>
      </c>
      <c r="I1481">
        <v>3211.0715199701799</v>
      </c>
      <c r="J1481" t="s">
        <v>44</v>
      </c>
      <c r="K1481">
        <v>2.0805347014408999E-6</v>
      </c>
      <c r="L1481">
        <v>6.6807457261065404E-3</v>
      </c>
      <c r="N1481" s="44"/>
      <c r="O1481" s="44"/>
    </row>
    <row r="1482" spans="1:15" x14ac:dyDescent="0.2">
      <c r="A1482" t="s">
        <v>73</v>
      </c>
      <c r="B1482" t="s">
        <v>73</v>
      </c>
      <c r="C1482" t="s">
        <v>56</v>
      </c>
      <c r="D1482" t="s">
        <v>374</v>
      </c>
      <c r="E1482">
        <v>680</v>
      </c>
      <c r="F1482" t="s">
        <v>355</v>
      </c>
      <c r="G1482">
        <v>50</v>
      </c>
      <c r="H1482">
        <v>2020</v>
      </c>
      <c r="I1482">
        <v>0.35895659408824299</v>
      </c>
      <c r="J1482" t="s">
        <v>257</v>
      </c>
      <c r="K1482">
        <v>3.2309046303663101E-3</v>
      </c>
      <c r="L1482">
        <v>1.15975452194022E-3</v>
      </c>
      <c r="N1482" s="44"/>
      <c r="O1482" s="44"/>
    </row>
    <row r="1483" spans="1:15" x14ac:dyDescent="0.2">
      <c r="A1483" t="s">
        <v>73</v>
      </c>
      <c r="B1483" t="s">
        <v>73</v>
      </c>
      <c r="C1483" t="s">
        <v>56</v>
      </c>
      <c r="D1483" t="s">
        <v>374</v>
      </c>
      <c r="E1483">
        <v>680</v>
      </c>
      <c r="F1483" t="s">
        <v>356</v>
      </c>
      <c r="G1483">
        <v>60</v>
      </c>
      <c r="H1483">
        <v>2020</v>
      </c>
      <c r="I1483">
        <v>0.35895659408824299</v>
      </c>
      <c r="J1483" t="s">
        <v>257</v>
      </c>
      <c r="K1483">
        <v>9.3669823616069608E-3</v>
      </c>
      <c r="L1483">
        <v>3.36234008540708E-3</v>
      </c>
      <c r="N1483" s="44"/>
      <c r="O1483" s="44"/>
    </row>
    <row r="1484" spans="1:15" x14ac:dyDescent="0.2">
      <c r="A1484" t="s">
        <v>75</v>
      </c>
      <c r="B1484" t="s">
        <v>75</v>
      </c>
      <c r="C1484" t="s">
        <v>56</v>
      </c>
      <c r="D1484" t="s">
        <v>374</v>
      </c>
      <c r="E1484">
        <v>680</v>
      </c>
      <c r="F1484" t="s">
        <v>357</v>
      </c>
      <c r="G1484">
        <v>313</v>
      </c>
      <c r="H1484">
        <v>2020</v>
      </c>
      <c r="I1484">
        <v>0.35895659408824299</v>
      </c>
      <c r="J1484" t="s">
        <v>257</v>
      </c>
      <c r="K1484">
        <v>1.9635754950573601E-2</v>
      </c>
      <c r="L1484">
        <v>7.0483837194092597E-3</v>
      </c>
      <c r="N1484" s="44"/>
      <c r="O1484" s="44"/>
    </row>
    <row r="1485" spans="1:15" x14ac:dyDescent="0.2">
      <c r="A1485" t="s">
        <v>66</v>
      </c>
      <c r="B1485" t="s">
        <v>66</v>
      </c>
      <c r="C1485" t="s">
        <v>56</v>
      </c>
      <c r="D1485" t="s">
        <v>375</v>
      </c>
      <c r="E1485">
        <v>681</v>
      </c>
      <c r="F1485" t="s">
        <v>188</v>
      </c>
      <c r="G1485">
        <v>12</v>
      </c>
      <c r="H1485">
        <v>2020</v>
      </c>
      <c r="I1485">
        <v>93969.046513733396</v>
      </c>
      <c r="J1485" t="s">
        <v>44</v>
      </c>
      <c r="K1485">
        <v>7.0389445213525702E-7</v>
      </c>
      <c r="L1485">
        <v>6.6144290513456896E-2</v>
      </c>
      <c r="N1485" s="44"/>
      <c r="O1485" s="44"/>
    </row>
    <row r="1486" spans="1:15" x14ac:dyDescent="0.2">
      <c r="A1486" t="s">
        <v>73</v>
      </c>
      <c r="B1486" t="s">
        <v>73</v>
      </c>
      <c r="C1486" t="s">
        <v>56</v>
      </c>
      <c r="D1486" t="s">
        <v>375</v>
      </c>
      <c r="E1486">
        <v>681</v>
      </c>
      <c r="F1486" t="s">
        <v>355</v>
      </c>
      <c r="G1486">
        <v>50</v>
      </c>
      <c r="H1486">
        <v>2020</v>
      </c>
      <c r="I1486">
        <v>8.8729028043665092</v>
      </c>
      <c r="J1486" t="s">
        <v>257</v>
      </c>
      <c r="K1486">
        <v>3.37942251693142E-3</v>
      </c>
      <c r="L1486">
        <v>2.99852875276201E-2</v>
      </c>
      <c r="N1486" s="44"/>
      <c r="O1486" s="44"/>
    </row>
    <row r="1487" spans="1:15" x14ac:dyDescent="0.2">
      <c r="A1487" t="s">
        <v>73</v>
      </c>
      <c r="B1487" t="s">
        <v>73</v>
      </c>
      <c r="C1487" t="s">
        <v>56</v>
      </c>
      <c r="D1487" t="s">
        <v>375</v>
      </c>
      <c r="E1487">
        <v>681</v>
      </c>
      <c r="F1487" t="s">
        <v>356</v>
      </c>
      <c r="G1487">
        <v>60</v>
      </c>
      <c r="H1487">
        <v>2020</v>
      </c>
      <c r="I1487">
        <v>8.8729028043665092</v>
      </c>
      <c r="J1487" t="s">
        <v>257</v>
      </c>
      <c r="K1487">
        <v>2.2065815413479298E-2</v>
      </c>
      <c r="L1487">
        <v>0.19578783546289399</v>
      </c>
      <c r="N1487" s="44"/>
      <c r="O1487" s="44"/>
    </row>
    <row r="1488" spans="1:15" x14ac:dyDescent="0.2">
      <c r="A1488" t="s">
        <v>75</v>
      </c>
      <c r="B1488" t="s">
        <v>75</v>
      </c>
      <c r="C1488" t="s">
        <v>56</v>
      </c>
      <c r="D1488" t="s">
        <v>375</v>
      </c>
      <c r="E1488">
        <v>681</v>
      </c>
      <c r="F1488" t="s">
        <v>357</v>
      </c>
      <c r="G1488">
        <v>313</v>
      </c>
      <c r="H1488">
        <v>2020</v>
      </c>
      <c r="I1488">
        <v>8.8729028043665092</v>
      </c>
      <c r="J1488" t="s">
        <v>257</v>
      </c>
      <c r="K1488">
        <v>2.05383692830923E-2</v>
      </c>
      <c r="L1488">
        <v>0.18223495440906501</v>
      </c>
      <c r="N1488" s="44"/>
      <c r="O1488" s="44"/>
    </row>
    <row r="1489" spans="1:15" x14ac:dyDescent="0.2">
      <c r="A1489" t="s">
        <v>66</v>
      </c>
      <c r="B1489" t="s">
        <v>66</v>
      </c>
      <c r="C1489" t="s">
        <v>56</v>
      </c>
      <c r="D1489" t="s">
        <v>376</v>
      </c>
      <c r="E1489">
        <v>682</v>
      </c>
      <c r="F1489" t="s">
        <v>188</v>
      </c>
      <c r="G1489">
        <v>12</v>
      </c>
      <c r="H1489">
        <v>2020</v>
      </c>
      <c r="I1489">
        <v>30877.647404360301</v>
      </c>
      <c r="J1489" t="s">
        <v>44</v>
      </c>
      <c r="K1489">
        <v>1.3148423385995199E-6</v>
      </c>
      <c r="L1489">
        <v>4.0599238123600501E-2</v>
      </c>
      <c r="N1489" s="44"/>
      <c r="O1489" s="44"/>
    </row>
    <row r="1490" spans="1:15" x14ac:dyDescent="0.2">
      <c r="A1490" t="s">
        <v>73</v>
      </c>
      <c r="B1490" t="s">
        <v>73</v>
      </c>
      <c r="C1490" t="s">
        <v>56</v>
      </c>
      <c r="D1490" t="s">
        <v>376</v>
      </c>
      <c r="E1490">
        <v>682</v>
      </c>
      <c r="F1490" t="s">
        <v>355</v>
      </c>
      <c r="G1490">
        <v>50</v>
      </c>
      <c r="H1490">
        <v>2020</v>
      </c>
      <c r="I1490">
        <v>4.0541385113822397</v>
      </c>
      <c r="J1490" t="s">
        <v>257</v>
      </c>
      <c r="K1490">
        <v>3.3722039510430801E-3</v>
      </c>
      <c r="L1490">
        <v>1.3671381906159101E-2</v>
      </c>
      <c r="N1490" s="44"/>
      <c r="O1490" s="44"/>
    </row>
    <row r="1491" spans="1:15" x14ac:dyDescent="0.2">
      <c r="A1491" t="s">
        <v>73</v>
      </c>
      <c r="B1491" t="s">
        <v>73</v>
      </c>
      <c r="C1491" t="s">
        <v>56</v>
      </c>
      <c r="D1491" t="s">
        <v>376</v>
      </c>
      <c r="E1491">
        <v>682</v>
      </c>
      <c r="F1491" t="s">
        <v>356</v>
      </c>
      <c r="G1491">
        <v>60</v>
      </c>
      <c r="H1491">
        <v>2020</v>
      </c>
      <c r="I1491">
        <v>4.0541385113822397</v>
      </c>
      <c r="J1491" t="s">
        <v>257</v>
      </c>
      <c r="K1491">
        <v>9.7766348880376896E-3</v>
      </c>
      <c r="L1491">
        <v>3.9635832011316798E-2</v>
      </c>
      <c r="N1491" s="44"/>
      <c r="O1491" s="44"/>
    </row>
    <row r="1492" spans="1:15" x14ac:dyDescent="0.2">
      <c r="A1492" t="s">
        <v>75</v>
      </c>
      <c r="B1492" t="s">
        <v>75</v>
      </c>
      <c r="C1492" t="s">
        <v>56</v>
      </c>
      <c r="D1492" t="s">
        <v>376</v>
      </c>
      <c r="E1492">
        <v>682</v>
      </c>
      <c r="F1492" t="s">
        <v>357</v>
      </c>
      <c r="G1492">
        <v>313</v>
      </c>
      <c r="H1492">
        <v>2020</v>
      </c>
      <c r="I1492">
        <v>4.0541385113822397</v>
      </c>
      <c r="J1492" t="s">
        <v>257</v>
      </c>
      <c r="K1492">
        <v>2.0494498600700101E-2</v>
      </c>
      <c r="L1492">
        <v>8.3087536048567695E-2</v>
      </c>
      <c r="N1492" s="44"/>
      <c r="O1492" s="44"/>
    </row>
    <row r="1493" spans="1:15" x14ac:dyDescent="0.2">
      <c r="A1493" t="s">
        <v>68</v>
      </c>
      <c r="B1493" t="s">
        <v>68</v>
      </c>
      <c r="C1493" t="s">
        <v>56</v>
      </c>
      <c r="D1493" t="s">
        <v>377</v>
      </c>
      <c r="E1493">
        <v>685</v>
      </c>
      <c r="F1493" t="s">
        <v>169</v>
      </c>
      <c r="G1493">
        <v>28</v>
      </c>
      <c r="H1493">
        <v>2020</v>
      </c>
      <c r="I1493">
        <v>784.98416764459103</v>
      </c>
      <c r="J1493" t="s">
        <v>44</v>
      </c>
      <c r="K1493">
        <v>3.4164415002955698E-6</v>
      </c>
      <c r="L1493">
        <v>2.6818524874159598E-3</v>
      </c>
      <c r="N1493" s="44"/>
      <c r="O1493" s="44"/>
    </row>
    <row r="1494" spans="1:15" x14ac:dyDescent="0.2">
      <c r="A1494" t="s">
        <v>73</v>
      </c>
      <c r="B1494" t="s">
        <v>73</v>
      </c>
      <c r="C1494" t="s">
        <v>56</v>
      </c>
      <c r="D1494" t="s">
        <v>377</v>
      </c>
      <c r="E1494">
        <v>685</v>
      </c>
      <c r="F1494" t="s">
        <v>355</v>
      </c>
      <c r="G1494">
        <v>50</v>
      </c>
      <c r="H1494">
        <v>2020</v>
      </c>
      <c r="I1494">
        <v>0.36743592204450798</v>
      </c>
      <c r="J1494" t="s">
        <v>257</v>
      </c>
      <c r="K1494">
        <v>3.3079375313871601E-4</v>
      </c>
      <c r="L1494">
        <v>1.2154550769108699E-4</v>
      </c>
      <c r="N1494" s="44"/>
      <c r="O1494" s="44"/>
    </row>
    <row r="1495" spans="1:15" x14ac:dyDescent="0.2">
      <c r="A1495" t="s">
        <v>73</v>
      </c>
      <c r="B1495" t="s">
        <v>73</v>
      </c>
      <c r="C1495" t="s">
        <v>56</v>
      </c>
      <c r="D1495" t="s">
        <v>377</v>
      </c>
      <c r="E1495">
        <v>685</v>
      </c>
      <c r="F1495" t="s">
        <v>356</v>
      </c>
      <c r="G1495">
        <v>60</v>
      </c>
      <c r="H1495">
        <v>2020</v>
      </c>
      <c r="I1495">
        <v>0.36743592204450798</v>
      </c>
      <c r="J1495" t="s">
        <v>257</v>
      </c>
      <c r="K1495">
        <v>2.1197555577969901E-3</v>
      </c>
      <c r="L1495">
        <v>7.7887433788810696E-4</v>
      </c>
      <c r="N1495" s="44"/>
      <c r="O1495" s="44"/>
    </row>
    <row r="1496" spans="1:15" x14ac:dyDescent="0.2">
      <c r="A1496" t="s">
        <v>75</v>
      </c>
      <c r="B1496" t="s">
        <v>75</v>
      </c>
      <c r="C1496" t="s">
        <v>56</v>
      </c>
      <c r="D1496" t="s">
        <v>377</v>
      </c>
      <c r="E1496">
        <v>685</v>
      </c>
      <c r="F1496" t="s">
        <v>357</v>
      </c>
      <c r="G1496">
        <v>313</v>
      </c>
      <c r="H1496">
        <v>2020</v>
      </c>
      <c r="I1496">
        <v>0.36743592204450798</v>
      </c>
      <c r="J1496" t="s">
        <v>257</v>
      </c>
      <c r="K1496">
        <v>1.9701686767820601E-3</v>
      </c>
      <c r="L1496">
        <v>7.2391074433662405E-4</v>
      </c>
      <c r="N1496" s="44"/>
      <c r="O1496" s="44"/>
    </row>
    <row r="1497" spans="1:15" x14ac:dyDescent="0.2">
      <c r="A1497" t="s">
        <v>58</v>
      </c>
      <c r="B1497" t="s">
        <v>58</v>
      </c>
      <c r="C1497" t="s">
        <v>56</v>
      </c>
      <c r="D1497" t="s">
        <v>378</v>
      </c>
      <c r="E1497">
        <v>687</v>
      </c>
      <c r="F1497" t="s">
        <v>169</v>
      </c>
      <c r="G1497">
        <v>28</v>
      </c>
      <c r="H1497">
        <v>2020</v>
      </c>
      <c r="I1497">
        <v>10.7535294250464</v>
      </c>
      <c r="J1497" t="s">
        <v>133</v>
      </c>
      <c r="K1497">
        <v>0</v>
      </c>
      <c r="L1497">
        <v>0</v>
      </c>
      <c r="N1497" s="44"/>
      <c r="O1497" s="44"/>
    </row>
    <row r="1498" spans="1:15" x14ac:dyDescent="0.2">
      <c r="A1498" t="s">
        <v>58</v>
      </c>
      <c r="B1498" t="s">
        <v>58</v>
      </c>
      <c r="C1498" t="s">
        <v>56</v>
      </c>
      <c r="D1498" t="s">
        <v>378</v>
      </c>
      <c r="E1498">
        <v>688</v>
      </c>
      <c r="F1498" t="s">
        <v>188</v>
      </c>
      <c r="G1498">
        <v>12</v>
      </c>
      <c r="H1498">
        <v>2020</v>
      </c>
      <c r="I1498">
        <v>10.801121650459001</v>
      </c>
      <c r="J1498" t="s">
        <v>133</v>
      </c>
      <c r="K1498">
        <v>3.04056122676933E-2</v>
      </c>
      <c r="L1498">
        <v>0.32841471696004398</v>
      </c>
      <c r="N1498" s="44"/>
      <c r="O1498" s="44"/>
    </row>
    <row r="1499" spans="1:15" x14ac:dyDescent="0.2">
      <c r="A1499" t="s">
        <v>61</v>
      </c>
      <c r="B1499" t="s">
        <v>61</v>
      </c>
      <c r="C1499" t="s">
        <v>56</v>
      </c>
      <c r="D1499" t="s">
        <v>379</v>
      </c>
      <c r="E1499">
        <v>690</v>
      </c>
      <c r="F1499" t="s">
        <v>169</v>
      </c>
      <c r="G1499">
        <v>28</v>
      </c>
      <c r="H1499">
        <v>2020</v>
      </c>
      <c r="I1499">
        <v>0.178556265751384</v>
      </c>
      <c r="J1499" t="s">
        <v>133</v>
      </c>
      <c r="K1499">
        <v>0</v>
      </c>
      <c r="L1499">
        <v>0</v>
      </c>
      <c r="N1499" s="44"/>
      <c r="O1499" s="44"/>
    </row>
    <row r="1500" spans="1:15" x14ac:dyDescent="0.2">
      <c r="A1500" t="s">
        <v>61</v>
      </c>
      <c r="B1500" t="s">
        <v>61</v>
      </c>
      <c r="C1500" t="s">
        <v>56</v>
      </c>
      <c r="D1500" t="s">
        <v>379</v>
      </c>
      <c r="E1500">
        <v>691</v>
      </c>
      <c r="F1500" t="s">
        <v>188</v>
      </c>
      <c r="G1500">
        <v>12</v>
      </c>
      <c r="H1500">
        <v>2020</v>
      </c>
      <c r="I1500">
        <v>5.91172774370082</v>
      </c>
      <c r="J1500" t="s">
        <v>133</v>
      </c>
      <c r="K1500">
        <v>1.43117560598567E-2</v>
      </c>
      <c r="L1500">
        <v>8.4607205360133206E-2</v>
      </c>
      <c r="N1500" s="44"/>
      <c r="O1500" s="44"/>
    </row>
    <row r="1501" spans="1:15" x14ac:dyDescent="0.2">
      <c r="A1501" t="s">
        <v>88</v>
      </c>
      <c r="B1501" t="s">
        <v>269</v>
      </c>
      <c r="C1501" t="s">
        <v>56</v>
      </c>
      <c r="D1501" t="s">
        <v>380</v>
      </c>
      <c r="E1501">
        <v>712</v>
      </c>
      <c r="F1501" t="s">
        <v>381</v>
      </c>
      <c r="G1501">
        <v>239</v>
      </c>
      <c r="H1501">
        <v>2020</v>
      </c>
      <c r="I1501">
        <v>0</v>
      </c>
      <c r="J1501" t="s">
        <v>382</v>
      </c>
      <c r="K1501">
        <v>2.5787665063902402E-3</v>
      </c>
      <c r="L1501">
        <v>0</v>
      </c>
      <c r="N1501" s="44"/>
      <c r="O1501" s="44"/>
    </row>
    <row r="1502" spans="1:15" x14ac:dyDescent="0.2">
      <c r="A1502" t="s">
        <v>88</v>
      </c>
      <c r="B1502" t="s">
        <v>269</v>
      </c>
      <c r="C1502" t="s">
        <v>56</v>
      </c>
      <c r="D1502" t="s">
        <v>380</v>
      </c>
      <c r="E1502">
        <v>712</v>
      </c>
      <c r="F1502" t="s">
        <v>383</v>
      </c>
      <c r="G1502">
        <v>240</v>
      </c>
      <c r="H1502">
        <v>2020</v>
      </c>
      <c r="I1502">
        <v>0</v>
      </c>
      <c r="J1502" t="s">
        <v>382</v>
      </c>
      <c r="K1502">
        <v>1.0745859633237599E-2</v>
      </c>
      <c r="L1502">
        <v>0</v>
      </c>
      <c r="N1502" s="44"/>
      <c r="O1502" s="44"/>
    </row>
    <row r="1503" spans="1:15" x14ac:dyDescent="0.2">
      <c r="A1503" t="s">
        <v>88</v>
      </c>
      <c r="B1503" t="s">
        <v>269</v>
      </c>
      <c r="C1503" t="s">
        <v>56</v>
      </c>
      <c r="D1503" t="s">
        <v>380</v>
      </c>
      <c r="E1503">
        <v>712</v>
      </c>
      <c r="F1503" t="s">
        <v>384</v>
      </c>
      <c r="G1503">
        <v>241</v>
      </c>
      <c r="H1503">
        <v>2020</v>
      </c>
      <c r="I1503">
        <v>0</v>
      </c>
      <c r="J1503" t="s">
        <v>382</v>
      </c>
      <c r="K1503">
        <v>5.8409789350984597E-4</v>
      </c>
      <c r="L1503">
        <v>0</v>
      </c>
      <c r="N1503" s="44"/>
      <c r="O1503" s="44"/>
    </row>
    <row r="1504" spans="1:15" x14ac:dyDescent="0.2">
      <c r="A1504" t="s">
        <v>88</v>
      </c>
      <c r="B1504" t="s">
        <v>269</v>
      </c>
      <c r="C1504" t="s">
        <v>56</v>
      </c>
      <c r="D1504" t="s">
        <v>380</v>
      </c>
      <c r="E1504">
        <v>712</v>
      </c>
      <c r="F1504" t="s">
        <v>385</v>
      </c>
      <c r="G1504">
        <v>242</v>
      </c>
      <c r="H1504">
        <v>2020</v>
      </c>
      <c r="I1504">
        <v>0</v>
      </c>
      <c r="J1504" t="s">
        <v>382</v>
      </c>
      <c r="K1504">
        <v>5.8409789350984597E-4</v>
      </c>
      <c r="L1504">
        <v>0</v>
      </c>
      <c r="N1504" s="44"/>
      <c r="O1504" s="44"/>
    </row>
    <row r="1505" spans="1:15" x14ac:dyDescent="0.2">
      <c r="A1505" t="s">
        <v>88</v>
      </c>
      <c r="B1505" t="s">
        <v>269</v>
      </c>
      <c r="C1505" t="s">
        <v>56</v>
      </c>
      <c r="D1505" t="s">
        <v>380</v>
      </c>
      <c r="E1505">
        <v>712</v>
      </c>
      <c r="F1505" t="s">
        <v>386</v>
      </c>
      <c r="G1505">
        <v>243</v>
      </c>
      <c r="H1505">
        <v>2020</v>
      </c>
      <c r="I1505">
        <v>0</v>
      </c>
      <c r="J1505" t="s">
        <v>382</v>
      </c>
      <c r="K1505">
        <v>1.0745859633237599E-2</v>
      </c>
      <c r="L1505">
        <v>0</v>
      </c>
      <c r="N1505" s="44"/>
      <c r="O1505" s="44"/>
    </row>
    <row r="1506" spans="1:15" x14ac:dyDescent="0.2">
      <c r="A1506" t="s">
        <v>55</v>
      </c>
      <c r="B1506" t="s">
        <v>233</v>
      </c>
      <c r="C1506" t="s">
        <v>56</v>
      </c>
      <c r="D1506" t="s">
        <v>387</v>
      </c>
      <c r="E1506">
        <v>815</v>
      </c>
      <c r="F1506" t="s">
        <v>47</v>
      </c>
      <c r="G1506">
        <v>7</v>
      </c>
      <c r="H1506">
        <v>2020</v>
      </c>
      <c r="I1506">
        <v>522.27384416723498</v>
      </c>
      <c r="J1506" t="s">
        <v>44</v>
      </c>
      <c r="K1506">
        <v>4.1260982095237397E-5</v>
      </c>
      <c r="L1506">
        <v>2.1549531732995099E-2</v>
      </c>
      <c r="N1506" s="44"/>
      <c r="O1506" s="44"/>
    </row>
    <row r="1507" spans="1:15" x14ac:dyDescent="0.2">
      <c r="A1507" t="s">
        <v>81</v>
      </c>
      <c r="B1507" t="s">
        <v>140</v>
      </c>
      <c r="C1507" t="s">
        <v>56</v>
      </c>
      <c r="D1507" t="s">
        <v>388</v>
      </c>
      <c r="E1507">
        <v>816</v>
      </c>
      <c r="F1507" t="s">
        <v>128</v>
      </c>
      <c r="G1507">
        <v>21</v>
      </c>
      <c r="H1507">
        <v>2020</v>
      </c>
      <c r="I1507">
        <v>107136.838687956</v>
      </c>
      <c r="J1507" t="s">
        <v>142</v>
      </c>
      <c r="K1507">
        <v>3.1401259810891202E-7</v>
      </c>
      <c r="L1507">
        <v>3.3642317069580499E-2</v>
      </c>
      <c r="N1507" s="44"/>
      <c r="O1507" s="44"/>
    </row>
    <row r="1508" spans="1:15" x14ac:dyDescent="0.2">
      <c r="A1508" t="s">
        <v>49</v>
      </c>
      <c r="B1508" t="s">
        <v>76</v>
      </c>
      <c r="C1508" t="s">
        <v>56</v>
      </c>
      <c r="D1508" t="s">
        <v>389</v>
      </c>
      <c r="E1508">
        <v>818</v>
      </c>
      <c r="F1508" t="s">
        <v>74</v>
      </c>
      <c r="G1508">
        <v>15</v>
      </c>
      <c r="H1508">
        <v>2020</v>
      </c>
      <c r="I1508">
        <v>2092.40754953635</v>
      </c>
      <c r="J1508" t="s">
        <v>44</v>
      </c>
      <c r="K1508">
        <v>4.6801593534173398E-6</v>
      </c>
      <c r="L1508">
        <v>9.7928007641236003E-3</v>
      </c>
      <c r="N1508" s="44"/>
      <c r="O1508" s="44"/>
    </row>
    <row r="1509" spans="1:15" x14ac:dyDescent="0.2">
      <c r="A1509" t="s">
        <v>49</v>
      </c>
      <c r="B1509" t="s">
        <v>76</v>
      </c>
      <c r="C1509" t="s">
        <v>56</v>
      </c>
      <c r="D1509" t="s">
        <v>389</v>
      </c>
      <c r="E1509">
        <v>818</v>
      </c>
      <c r="F1509" t="s">
        <v>54</v>
      </c>
      <c r="G1509">
        <v>19</v>
      </c>
      <c r="H1509">
        <v>2020</v>
      </c>
      <c r="I1509">
        <v>44136.816778302498</v>
      </c>
      <c r="J1509" t="s">
        <v>44</v>
      </c>
      <c r="K1509">
        <v>9.0479151736799096E-7</v>
      </c>
      <c r="L1509">
        <v>3.9934617424633299E-2</v>
      </c>
      <c r="N1509" s="44"/>
      <c r="O1509" s="44"/>
    </row>
    <row r="1510" spans="1:15" x14ac:dyDescent="0.2">
      <c r="A1510" t="s">
        <v>55</v>
      </c>
      <c r="B1510" t="s">
        <v>63</v>
      </c>
      <c r="C1510" t="s">
        <v>56</v>
      </c>
      <c r="D1510" t="s">
        <v>390</v>
      </c>
      <c r="E1510">
        <v>825</v>
      </c>
      <c r="F1510" t="s">
        <v>65</v>
      </c>
      <c r="G1510">
        <v>2</v>
      </c>
      <c r="H1510">
        <v>2020</v>
      </c>
      <c r="I1510">
        <v>5.26947489671147E-2</v>
      </c>
      <c r="J1510" t="s">
        <v>44</v>
      </c>
      <c r="K1510">
        <v>6.9317015654174997E-6</v>
      </c>
      <c r="L1510">
        <v>3.6526427390463099E-7</v>
      </c>
      <c r="N1510" s="44"/>
      <c r="O1510" s="44"/>
    </row>
    <row r="1511" spans="1:15" x14ac:dyDescent="0.2">
      <c r="A1511" t="s">
        <v>55</v>
      </c>
      <c r="B1511" t="s">
        <v>63</v>
      </c>
      <c r="C1511" t="s">
        <v>56</v>
      </c>
      <c r="D1511" t="s">
        <v>390</v>
      </c>
      <c r="E1511">
        <v>825</v>
      </c>
      <c r="F1511" t="s">
        <v>67</v>
      </c>
      <c r="G1511">
        <v>3</v>
      </c>
      <c r="H1511">
        <v>2020</v>
      </c>
      <c r="I1511">
        <v>360.85149847953801</v>
      </c>
      <c r="J1511" t="s">
        <v>44</v>
      </c>
      <c r="K1511">
        <v>2.5593607519409499E-6</v>
      </c>
      <c r="L1511">
        <v>9.2354916248760905E-4</v>
      </c>
      <c r="N1511" s="44"/>
      <c r="O1511" s="44"/>
    </row>
    <row r="1512" spans="1:15" x14ac:dyDescent="0.2">
      <c r="A1512" t="s">
        <v>55</v>
      </c>
      <c r="B1512" t="s">
        <v>63</v>
      </c>
      <c r="C1512" t="s">
        <v>56</v>
      </c>
      <c r="D1512" t="s">
        <v>391</v>
      </c>
      <c r="E1512">
        <v>826</v>
      </c>
      <c r="F1512" t="s">
        <v>67</v>
      </c>
      <c r="G1512">
        <v>3</v>
      </c>
      <c r="H1512">
        <v>2020</v>
      </c>
      <c r="I1512">
        <v>48.119322356108803</v>
      </c>
      <c r="J1512" t="s">
        <v>44</v>
      </c>
      <c r="K1512">
        <v>2.4982151387012202E-6</v>
      </c>
      <c r="L1512">
        <v>1.2021241957407499E-4</v>
      </c>
      <c r="N1512" s="44"/>
      <c r="O1512" s="44"/>
    </row>
    <row r="1513" spans="1:15" x14ac:dyDescent="0.2">
      <c r="A1513">
        <v>0</v>
      </c>
      <c r="B1513" t="s">
        <v>352</v>
      </c>
      <c r="C1513" t="s">
        <v>56</v>
      </c>
      <c r="D1513" t="s">
        <v>392</v>
      </c>
      <c r="E1513">
        <v>828</v>
      </c>
      <c r="F1513" t="s">
        <v>65</v>
      </c>
      <c r="G1513">
        <v>2</v>
      </c>
      <c r="H1513">
        <v>2020</v>
      </c>
      <c r="I1513">
        <v>2.18243852237473</v>
      </c>
      <c r="J1513" t="s">
        <v>44</v>
      </c>
      <c r="K1513">
        <v>4.5431774093763703E-6</v>
      </c>
      <c r="L1513">
        <v>9.9152053922056194E-6</v>
      </c>
      <c r="N1513" s="44"/>
      <c r="O1513" s="44"/>
    </row>
    <row r="1514" spans="1:15" x14ac:dyDescent="0.2">
      <c r="A1514">
        <v>0</v>
      </c>
      <c r="B1514" t="s">
        <v>352</v>
      </c>
      <c r="C1514" t="s">
        <v>56</v>
      </c>
      <c r="D1514" t="s">
        <v>392</v>
      </c>
      <c r="E1514">
        <v>828</v>
      </c>
      <c r="F1514" t="s">
        <v>67</v>
      </c>
      <c r="G1514">
        <v>3</v>
      </c>
      <c r="H1514">
        <v>2020</v>
      </c>
      <c r="I1514">
        <v>812.98973187385502</v>
      </c>
      <c r="J1514" t="s">
        <v>44</v>
      </c>
      <c r="K1514">
        <v>4.6464282582778496E-6</v>
      </c>
      <c r="L1514">
        <v>3.7774984638684101E-3</v>
      </c>
      <c r="N1514" s="44"/>
      <c r="O1514" s="44"/>
    </row>
    <row r="1515" spans="1:15" x14ac:dyDescent="0.2">
      <c r="A1515">
        <v>0</v>
      </c>
      <c r="B1515" t="s">
        <v>352</v>
      </c>
      <c r="C1515" t="s">
        <v>56</v>
      </c>
      <c r="D1515" t="s">
        <v>393</v>
      </c>
      <c r="E1515">
        <v>829</v>
      </c>
      <c r="F1515" t="s">
        <v>67</v>
      </c>
      <c r="G1515">
        <v>3</v>
      </c>
      <c r="H1515">
        <v>2020</v>
      </c>
      <c r="I1515">
        <v>357.29608694536699</v>
      </c>
      <c r="J1515" t="s">
        <v>44</v>
      </c>
      <c r="K1515">
        <v>4.6464282582778496E-6</v>
      </c>
      <c r="L1515">
        <v>1.6601506349550499E-3</v>
      </c>
      <c r="N1515" s="44"/>
      <c r="O1515" s="44"/>
    </row>
    <row r="1516" spans="1:15" x14ac:dyDescent="0.2">
      <c r="A1516" t="s">
        <v>52</v>
      </c>
      <c r="B1516" t="s">
        <v>183</v>
      </c>
      <c r="C1516" t="s">
        <v>56</v>
      </c>
      <c r="D1516" t="s">
        <v>394</v>
      </c>
      <c r="E1516">
        <v>833</v>
      </c>
      <c r="F1516" t="s">
        <v>47</v>
      </c>
      <c r="G1516">
        <v>7</v>
      </c>
      <c r="H1516">
        <v>2020</v>
      </c>
      <c r="I1516">
        <v>143.17695354153099</v>
      </c>
      <c r="J1516" t="s">
        <v>44</v>
      </c>
      <c r="K1516">
        <v>7.0153846153846199E-5</v>
      </c>
      <c r="L1516">
        <v>1.0044413971528899E-2</v>
      </c>
      <c r="N1516" s="44"/>
      <c r="O1516" s="44"/>
    </row>
    <row r="1517" spans="1:15" x14ac:dyDescent="0.2">
      <c r="A1517" t="s">
        <v>52</v>
      </c>
      <c r="B1517" t="s">
        <v>145</v>
      </c>
      <c r="C1517" t="s">
        <v>56</v>
      </c>
      <c r="D1517" t="s">
        <v>394</v>
      </c>
      <c r="E1517">
        <v>833</v>
      </c>
      <c r="F1517" t="s">
        <v>54</v>
      </c>
      <c r="G1517">
        <v>19</v>
      </c>
      <c r="H1517">
        <v>2020</v>
      </c>
      <c r="I1517">
        <v>26469.2961400081</v>
      </c>
      <c r="J1517" t="s">
        <v>44</v>
      </c>
      <c r="K1517">
        <v>7.8000000000000005E-7</v>
      </c>
      <c r="L1517">
        <v>2.0646050989206299E-2</v>
      </c>
      <c r="N1517" s="44"/>
      <c r="O1517" s="44"/>
    </row>
    <row r="1518" spans="1:15" x14ac:dyDescent="0.2">
      <c r="A1518" t="s">
        <v>52</v>
      </c>
      <c r="B1518" t="s">
        <v>183</v>
      </c>
      <c r="C1518" t="s">
        <v>56</v>
      </c>
      <c r="D1518" t="s">
        <v>395</v>
      </c>
      <c r="E1518">
        <v>834</v>
      </c>
      <c r="F1518" t="s">
        <v>47</v>
      </c>
      <c r="G1518">
        <v>7</v>
      </c>
      <c r="H1518">
        <v>2020</v>
      </c>
      <c r="I1518">
        <v>617.69633137083304</v>
      </c>
      <c r="J1518" t="s">
        <v>44</v>
      </c>
      <c r="K1518">
        <v>1.0800000001607201E-4</v>
      </c>
      <c r="L1518">
        <v>6.6711203797977597E-2</v>
      </c>
      <c r="N1518" s="44"/>
      <c r="O1518" s="44"/>
    </row>
    <row r="1519" spans="1:15" x14ac:dyDescent="0.2">
      <c r="A1519" t="s">
        <v>52</v>
      </c>
      <c r="B1519" t="s">
        <v>183</v>
      </c>
      <c r="C1519" t="s">
        <v>56</v>
      </c>
      <c r="D1519" t="s">
        <v>395</v>
      </c>
      <c r="E1519">
        <v>834</v>
      </c>
      <c r="F1519" t="s">
        <v>51</v>
      </c>
      <c r="G1519">
        <v>14</v>
      </c>
      <c r="H1519">
        <v>2020</v>
      </c>
      <c r="I1519">
        <v>14.477424174784501</v>
      </c>
      <c r="J1519" t="s">
        <v>44</v>
      </c>
      <c r="K1519">
        <v>1.99999999978602E-5</v>
      </c>
      <c r="L1519">
        <v>2.8954848346471101E-4</v>
      </c>
      <c r="N1519" s="44"/>
      <c r="O1519" s="44"/>
    </row>
    <row r="1520" spans="1:15" x14ac:dyDescent="0.2">
      <c r="A1520" t="s">
        <v>52</v>
      </c>
      <c r="B1520" t="s">
        <v>183</v>
      </c>
      <c r="C1520" t="s">
        <v>56</v>
      </c>
      <c r="D1520" t="s">
        <v>395</v>
      </c>
      <c r="E1520">
        <v>834</v>
      </c>
      <c r="F1520" t="s">
        <v>74</v>
      </c>
      <c r="G1520">
        <v>15</v>
      </c>
      <c r="H1520">
        <v>2020</v>
      </c>
      <c r="I1520">
        <v>14.930283412573299</v>
      </c>
      <c r="J1520" t="s">
        <v>44</v>
      </c>
      <c r="K1520">
        <v>2.00000000008117E-5</v>
      </c>
      <c r="L1520">
        <v>2.98605668263585E-4</v>
      </c>
      <c r="N1520" s="44"/>
      <c r="O1520" s="44"/>
    </row>
    <row r="1521" spans="1:15" x14ac:dyDescent="0.2">
      <c r="A1521" t="s">
        <v>52</v>
      </c>
      <c r="B1521" t="s">
        <v>183</v>
      </c>
      <c r="C1521" t="s">
        <v>56</v>
      </c>
      <c r="D1521" t="s">
        <v>395</v>
      </c>
      <c r="E1521">
        <v>834</v>
      </c>
      <c r="F1521" t="s">
        <v>54</v>
      </c>
      <c r="G1521">
        <v>19</v>
      </c>
      <c r="H1521">
        <v>2020</v>
      </c>
      <c r="I1521">
        <v>9522.1092238912097</v>
      </c>
      <c r="J1521" t="s">
        <v>44</v>
      </c>
      <c r="K1521">
        <v>7.8000000000000005E-7</v>
      </c>
      <c r="L1521">
        <v>7.4272451946351403E-3</v>
      </c>
      <c r="N1521" s="44"/>
      <c r="O1521" s="44"/>
    </row>
    <row r="1522" spans="1:15" x14ac:dyDescent="0.2">
      <c r="A1522" t="s">
        <v>52</v>
      </c>
      <c r="B1522" t="s">
        <v>396</v>
      </c>
      <c r="C1522" t="s">
        <v>56</v>
      </c>
      <c r="D1522" t="s">
        <v>397</v>
      </c>
      <c r="E1522">
        <v>835</v>
      </c>
      <c r="F1522" t="s">
        <v>47</v>
      </c>
      <c r="G1522">
        <v>7</v>
      </c>
      <c r="H1522">
        <v>2020</v>
      </c>
      <c r="I1522">
        <v>1347.74140187684</v>
      </c>
      <c r="J1522" t="s">
        <v>44</v>
      </c>
      <c r="K1522">
        <v>1.08E-4</v>
      </c>
      <c r="L1522">
        <v>0.14555607140269899</v>
      </c>
      <c r="N1522" s="44"/>
      <c r="O1522" s="44"/>
    </row>
    <row r="1523" spans="1:15" x14ac:dyDescent="0.2">
      <c r="A1523" t="s">
        <v>52</v>
      </c>
      <c r="B1523" t="s">
        <v>396</v>
      </c>
      <c r="C1523" t="s">
        <v>56</v>
      </c>
      <c r="D1523" t="s">
        <v>397</v>
      </c>
      <c r="E1523">
        <v>835</v>
      </c>
      <c r="F1523" t="s">
        <v>51</v>
      </c>
      <c r="G1523">
        <v>14</v>
      </c>
      <c r="H1523">
        <v>2020</v>
      </c>
      <c r="I1523">
        <v>1217.4049836189499</v>
      </c>
      <c r="J1523" t="s">
        <v>44</v>
      </c>
      <c r="K1523">
        <v>1.99999999978602E-5</v>
      </c>
      <c r="L1523">
        <v>2.4348099669774002E-2</v>
      </c>
      <c r="N1523" s="44"/>
      <c r="O1523" s="44"/>
    </row>
    <row r="1524" spans="1:15" x14ac:dyDescent="0.2">
      <c r="A1524" t="s">
        <v>52</v>
      </c>
      <c r="B1524" t="s">
        <v>396</v>
      </c>
      <c r="C1524" t="s">
        <v>56</v>
      </c>
      <c r="D1524" t="s">
        <v>397</v>
      </c>
      <c r="E1524">
        <v>835</v>
      </c>
      <c r="F1524" t="s">
        <v>74</v>
      </c>
      <c r="G1524">
        <v>15</v>
      </c>
      <c r="H1524">
        <v>2020</v>
      </c>
      <c r="I1524">
        <v>187.32968158403</v>
      </c>
      <c r="J1524" t="s">
        <v>44</v>
      </c>
      <c r="K1524">
        <v>2.00000000008117E-5</v>
      </c>
      <c r="L1524">
        <v>3.7465936318326599E-3</v>
      </c>
      <c r="N1524" s="44"/>
      <c r="O1524" s="44"/>
    </row>
    <row r="1525" spans="1:15" x14ac:dyDescent="0.2">
      <c r="A1525" t="s">
        <v>52</v>
      </c>
      <c r="B1525" t="s">
        <v>396</v>
      </c>
      <c r="C1525" t="s">
        <v>56</v>
      </c>
      <c r="D1525" t="s">
        <v>397</v>
      </c>
      <c r="E1525">
        <v>835</v>
      </c>
      <c r="F1525" t="s">
        <v>54</v>
      </c>
      <c r="G1525">
        <v>19</v>
      </c>
      <c r="H1525">
        <v>2020</v>
      </c>
      <c r="I1525">
        <v>77969.531879522197</v>
      </c>
      <c r="J1525" t="s">
        <v>44</v>
      </c>
      <c r="K1525">
        <v>7.8000000000000005E-7</v>
      </c>
      <c r="L1525">
        <v>6.0816234866027302E-2</v>
      </c>
      <c r="N1525" s="44"/>
      <c r="O1525" s="44"/>
    </row>
    <row r="1526" spans="1:15" x14ac:dyDescent="0.2">
      <c r="A1526" t="s">
        <v>52</v>
      </c>
      <c r="B1526" t="s">
        <v>396</v>
      </c>
      <c r="C1526" t="s">
        <v>56</v>
      </c>
      <c r="D1526" t="s">
        <v>397</v>
      </c>
      <c r="E1526">
        <v>835</v>
      </c>
      <c r="F1526" t="s">
        <v>111</v>
      </c>
      <c r="G1526">
        <v>26</v>
      </c>
      <c r="H1526">
        <v>2020</v>
      </c>
      <c r="I1526" s="67">
        <v>50230.5340764106</v>
      </c>
      <c r="J1526" t="s">
        <v>44</v>
      </c>
      <c r="K1526" s="67">
        <v>7.8000000000000005E-7</v>
      </c>
      <c r="L1526">
        <v>3.9179816579600298E-2</v>
      </c>
      <c r="M1526" s="68" t="s">
        <v>147</v>
      </c>
      <c r="N1526" s="44"/>
      <c r="O1526" s="44"/>
    </row>
    <row r="1527" spans="1:15" x14ac:dyDescent="0.2">
      <c r="A1527" t="s">
        <v>52</v>
      </c>
      <c r="B1527" t="s">
        <v>398</v>
      </c>
      <c r="C1527" t="s">
        <v>56</v>
      </c>
      <c r="D1527" t="s">
        <v>399</v>
      </c>
      <c r="E1527">
        <v>836</v>
      </c>
      <c r="F1527" t="s">
        <v>47</v>
      </c>
      <c r="G1527">
        <v>7</v>
      </c>
      <c r="H1527">
        <v>2020</v>
      </c>
      <c r="I1527">
        <v>2451.0214485240499</v>
      </c>
      <c r="J1527" t="s">
        <v>44</v>
      </c>
      <c r="K1527">
        <v>1.07999999988885E-4</v>
      </c>
      <c r="L1527">
        <v>0.26471031641335402</v>
      </c>
      <c r="N1527" s="44"/>
      <c r="O1527" s="44"/>
    </row>
    <row r="1528" spans="1:15" x14ac:dyDescent="0.2">
      <c r="A1528" t="s">
        <v>52</v>
      </c>
      <c r="B1528" t="s">
        <v>398</v>
      </c>
      <c r="C1528" t="s">
        <v>56</v>
      </c>
      <c r="D1528" t="s">
        <v>399</v>
      </c>
      <c r="E1528">
        <v>836</v>
      </c>
      <c r="F1528" t="s">
        <v>51</v>
      </c>
      <c r="G1528">
        <v>14</v>
      </c>
      <c r="H1528">
        <v>2020</v>
      </c>
      <c r="I1528">
        <v>31.040096204801898</v>
      </c>
      <c r="J1528" t="s">
        <v>44</v>
      </c>
      <c r="K1528">
        <v>1.99999999978602E-5</v>
      </c>
      <c r="L1528">
        <v>6.2080192402961805E-4</v>
      </c>
      <c r="N1528" s="44"/>
      <c r="O1528" s="44"/>
    </row>
    <row r="1529" spans="1:15" x14ac:dyDescent="0.2">
      <c r="A1529" t="s">
        <v>52</v>
      </c>
      <c r="B1529" t="s">
        <v>398</v>
      </c>
      <c r="C1529" t="s">
        <v>56</v>
      </c>
      <c r="D1529" t="s">
        <v>399</v>
      </c>
      <c r="E1529">
        <v>836</v>
      </c>
      <c r="F1529" t="s">
        <v>74</v>
      </c>
      <c r="G1529">
        <v>15</v>
      </c>
      <c r="H1529">
        <v>2020</v>
      </c>
      <c r="I1529">
        <v>65.616509056505805</v>
      </c>
      <c r="J1529" t="s">
        <v>44</v>
      </c>
      <c r="K1529">
        <v>2.00000000008117E-5</v>
      </c>
      <c r="L1529">
        <v>1.3123301811833799E-3</v>
      </c>
      <c r="N1529" s="44"/>
      <c r="O1529" s="44"/>
    </row>
    <row r="1530" spans="1:15" x14ac:dyDescent="0.2">
      <c r="A1530" t="s">
        <v>52</v>
      </c>
      <c r="B1530" t="s">
        <v>398</v>
      </c>
      <c r="C1530" t="s">
        <v>56</v>
      </c>
      <c r="D1530" t="s">
        <v>399</v>
      </c>
      <c r="E1530">
        <v>836</v>
      </c>
      <c r="F1530" t="s">
        <v>54</v>
      </c>
      <c r="G1530">
        <v>19</v>
      </c>
      <c r="H1530">
        <v>2020</v>
      </c>
      <c r="I1530">
        <v>17586.419425374999</v>
      </c>
      <c r="J1530" t="s">
        <v>44</v>
      </c>
      <c r="K1530">
        <v>7.8000000000000005E-7</v>
      </c>
      <c r="L1530">
        <v>1.37174071517925E-2</v>
      </c>
      <c r="N1530" s="44"/>
      <c r="O1530" s="44"/>
    </row>
    <row r="1531" spans="1:15" x14ac:dyDescent="0.2">
      <c r="A1531" t="s">
        <v>52</v>
      </c>
      <c r="B1531" t="s">
        <v>400</v>
      </c>
      <c r="C1531" t="s">
        <v>56</v>
      </c>
      <c r="D1531" t="s">
        <v>401</v>
      </c>
      <c r="E1531">
        <v>837</v>
      </c>
      <c r="F1531" t="s">
        <v>47</v>
      </c>
      <c r="G1531">
        <v>7</v>
      </c>
      <c r="H1531">
        <v>2020</v>
      </c>
      <c r="I1531">
        <v>1795.96807562713</v>
      </c>
      <c r="J1531" t="s">
        <v>44</v>
      </c>
      <c r="K1531">
        <v>1.08E-4</v>
      </c>
      <c r="L1531">
        <v>0.19396455216773001</v>
      </c>
      <c r="N1531" s="44"/>
      <c r="O1531" s="44"/>
    </row>
    <row r="1532" spans="1:15" x14ac:dyDescent="0.2">
      <c r="A1532" t="s">
        <v>52</v>
      </c>
      <c r="B1532" t="s">
        <v>400</v>
      </c>
      <c r="C1532" t="s">
        <v>56</v>
      </c>
      <c r="D1532" t="s">
        <v>401</v>
      </c>
      <c r="E1532">
        <v>837</v>
      </c>
      <c r="F1532" t="s">
        <v>51</v>
      </c>
      <c r="G1532">
        <v>14</v>
      </c>
      <c r="H1532">
        <v>2020</v>
      </c>
      <c r="I1532">
        <v>210.36092552274599</v>
      </c>
      <c r="J1532" t="s">
        <v>44</v>
      </c>
      <c r="K1532">
        <v>1.99999999978602E-5</v>
      </c>
      <c r="L1532">
        <v>4.2072185100047897E-3</v>
      </c>
      <c r="N1532" s="44"/>
      <c r="O1532" s="44"/>
    </row>
    <row r="1533" spans="1:15" x14ac:dyDescent="0.2">
      <c r="A1533" t="s">
        <v>52</v>
      </c>
      <c r="B1533" t="s">
        <v>400</v>
      </c>
      <c r="C1533" t="s">
        <v>56</v>
      </c>
      <c r="D1533" t="s">
        <v>401</v>
      </c>
      <c r="E1533">
        <v>837</v>
      </c>
      <c r="F1533" t="s">
        <v>74</v>
      </c>
      <c r="G1533">
        <v>15</v>
      </c>
      <c r="H1533">
        <v>2020</v>
      </c>
      <c r="I1533">
        <v>88.9871332543661</v>
      </c>
      <c r="J1533" t="s">
        <v>44</v>
      </c>
      <c r="K1533">
        <v>2.00000000008117E-5</v>
      </c>
      <c r="L1533">
        <v>1.77974266515955E-3</v>
      </c>
      <c r="N1533" s="44"/>
      <c r="O1533" s="44"/>
    </row>
    <row r="1534" spans="1:15" x14ac:dyDescent="0.2">
      <c r="A1534" t="s">
        <v>52</v>
      </c>
      <c r="B1534" t="s">
        <v>400</v>
      </c>
      <c r="C1534" t="s">
        <v>56</v>
      </c>
      <c r="D1534" t="s">
        <v>401</v>
      </c>
      <c r="E1534">
        <v>837</v>
      </c>
      <c r="F1534" t="s">
        <v>54</v>
      </c>
      <c r="G1534">
        <v>19</v>
      </c>
      <c r="H1534">
        <v>2020</v>
      </c>
      <c r="I1534">
        <v>62880.771491324602</v>
      </c>
      <c r="J1534" t="s">
        <v>44</v>
      </c>
      <c r="K1534">
        <v>7.8000000000000005E-7</v>
      </c>
      <c r="L1534">
        <v>4.9047001763233199E-2</v>
      </c>
      <c r="N1534" s="44"/>
      <c r="O1534" s="44"/>
    </row>
    <row r="1535" spans="1:15" x14ac:dyDescent="0.2">
      <c r="A1535" t="s">
        <v>55</v>
      </c>
      <c r="B1535" t="s">
        <v>70</v>
      </c>
      <c r="C1535" t="s">
        <v>56</v>
      </c>
      <c r="D1535" t="s">
        <v>402</v>
      </c>
      <c r="E1535">
        <v>901</v>
      </c>
      <c r="F1535" t="s">
        <v>188</v>
      </c>
      <c r="G1535">
        <v>12</v>
      </c>
      <c r="H1535">
        <v>2020</v>
      </c>
      <c r="I1535">
        <v>101.335568992649</v>
      </c>
      <c r="J1535" t="s">
        <v>44</v>
      </c>
      <c r="K1535">
        <v>9.5973885688334099E-5</v>
      </c>
      <c r="L1535">
        <v>9.7255683146627893E-3</v>
      </c>
      <c r="N1535" s="44"/>
      <c r="O1535" s="44"/>
    </row>
    <row r="1536" spans="1:15" x14ac:dyDescent="0.2">
      <c r="A1536" t="s">
        <v>55</v>
      </c>
      <c r="B1536" t="s">
        <v>70</v>
      </c>
      <c r="C1536" t="s">
        <v>56</v>
      </c>
      <c r="D1536" t="s">
        <v>402</v>
      </c>
      <c r="E1536">
        <v>901</v>
      </c>
      <c r="F1536" t="s">
        <v>74</v>
      </c>
      <c r="G1536">
        <v>15</v>
      </c>
      <c r="H1536">
        <v>2020</v>
      </c>
      <c r="I1536">
        <v>0</v>
      </c>
      <c r="J1536" t="s">
        <v>44</v>
      </c>
      <c r="K1536">
        <v>0</v>
      </c>
      <c r="L1536">
        <v>0</v>
      </c>
      <c r="N1536" s="44"/>
      <c r="O1536" s="44"/>
    </row>
    <row r="1537" spans="1:15" x14ac:dyDescent="0.2">
      <c r="A1537" t="s">
        <v>55</v>
      </c>
      <c r="B1537" t="s">
        <v>70</v>
      </c>
      <c r="C1537" t="s">
        <v>56</v>
      </c>
      <c r="D1537" t="s">
        <v>402</v>
      </c>
      <c r="E1537">
        <v>901</v>
      </c>
      <c r="F1537" t="s">
        <v>169</v>
      </c>
      <c r="G1537">
        <v>28</v>
      </c>
      <c r="H1537">
        <v>2020</v>
      </c>
      <c r="I1537">
        <v>0</v>
      </c>
      <c r="J1537" t="s">
        <v>44</v>
      </c>
      <c r="K1537">
        <v>0</v>
      </c>
      <c r="L1537">
        <v>0</v>
      </c>
      <c r="N1537" s="44"/>
      <c r="O1537" s="44"/>
    </row>
    <row r="1538" spans="1:15" x14ac:dyDescent="0.2">
      <c r="A1538" t="s">
        <v>55</v>
      </c>
      <c r="B1538" t="s">
        <v>70</v>
      </c>
      <c r="C1538" t="s">
        <v>56</v>
      </c>
      <c r="D1538" t="s">
        <v>403</v>
      </c>
      <c r="E1538">
        <v>902</v>
      </c>
      <c r="F1538" t="s">
        <v>188</v>
      </c>
      <c r="G1538">
        <v>12</v>
      </c>
      <c r="H1538">
        <v>2020</v>
      </c>
      <c r="I1538">
        <v>4716.4220550621603</v>
      </c>
      <c r="J1538" t="s">
        <v>44</v>
      </c>
      <c r="K1538">
        <v>9.5973885688334099E-5</v>
      </c>
      <c r="L1538">
        <v>0.45265335117047401</v>
      </c>
      <c r="N1538" s="44"/>
      <c r="O1538" s="44"/>
    </row>
    <row r="1539" spans="1:15" x14ac:dyDescent="0.2">
      <c r="A1539" t="s">
        <v>55</v>
      </c>
      <c r="B1539" t="s">
        <v>70</v>
      </c>
      <c r="C1539" t="s">
        <v>56</v>
      </c>
      <c r="D1539" t="s">
        <v>403</v>
      </c>
      <c r="E1539">
        <v>902</v>
      </c>
      <c r="F1539" t="s">
        <v>74</v>
      </c>
      <c r="G1539">
        <v>15</v>
      </c>
      <c r="H1539">
        <v>2020</v>
      </c>
      <c r="I1539">
        <v>1886.02318278395</v>
      </c>
      <c r="J1539" t="s">
        <v>44</v>
      </c>
      <c r="K1539">
        <v>9.6784487645611595E-5</v>
      </c>
      <c r="L1539">
        <v>0.18253778743349</v>
      </c>
      <c r="N1539" s="44"/>
      <c r="O1539" s="44"/>
    </row>
    <row r="1540" spans="1:15" x14ac:dyDescent="0.2">
      <c r="A1540" t="s">
        <v>55</v>
      </c>
      <c r="B1540" t="s">
        <v>70</v>
      </c>
      <c r="C1540" t="s">
        <v>56</v>
      </c>
      <c r="D1540" t="s">
        <v>403</v>
      </c>
      <c r="E1540">
        <v>902</v>
      </c>
      <c r="F1540" t="s">
        <v>169</v>
      </c>
      <c r="G1540">
        <v>28</v>
      </c>
      <c r="H1540">
        <v>2020</v>
      </c>
      <c r="I1540">
        <v>2970.7935348699698</v>
      </c>
      <c r="J1540" t="s">
        <v>44</v>
      </c>
      <c r="K1540">
        <v>8.0536190664552702E-7</v>
      </c>
      <c r="L1540">
        <v>2.39256394549308E-3</v>
      </c>
      <c r="N1540" s="44"/>
      <c r="O1540" s="44"/>
    </row>
    <row r="1541" spans="1:15" x14ac:dyDescent="0.2">
      <c r="A1541" t="s">
        <v>55</v>
      </c>
      <c r="B1541" t="s">
        <v>70</v>
      </c>
      <c r="C1541" t="s">
        <v>56</v>
      </c>
      <c r="D1541" t="s">
        <v>404</v>
      </c>
      <c r="E1541">
        <v>903</v>
      </c>
      <c r="F1541" t="s">
        <v>188</v>
      </c>
      <c r="G1541">
        <v>12</v>
      </c>
      <c r="H1541">
        <v>2020</v>
      </c>
      <c r="I1541">
        <v>0</v>
      </c>
      <c r="J1541" t="s">
        <v>44</v>
      </c>
      <c r="K1541">
        <v>0</v>
      </c>
      <c r="L1541">
        <v>0</v>
      </c>
      <c r="N1541" s="44"/>
      <c r="O1541" s="44"/>
    </row>
    <row r="1542" spans="1:15" x14ac:dyDescent="0.2">
      <c r="A1542" t="s">
        <v>55</v>
      </c>
      <c r="B1542" t="s">
        <v>70</v>
      </c>
      <c r="C1542" t="s">
        <v>56</v>
      </c>
      <c r="D1542" t="s">
        <v>404</v>
      </c>
      <c r="E1542">
        <v>903</v>
      </c>
      <c r="F1542" t="s">
        <v>74</v>
      </c>
      <c r="G1542">
        <v>15</v>
      </c>
      <c r="H1542">
        <v>2020</v>
      </c>
      <c r="I1542">
        <v>0</v>
      </c>
      <c r="J1542" t="s">
        <v>44</v>
      </c>
      <c r="K1542">
        <v>0</v>
      </c>
      <c r="L1542">
        <v>0</v>
      </c>
      <c r="N1542" s="44"/>
      <c r="O1542" s="44"/>
    </row>
    <row r="1543" spans="1:15" x14ac:dyDescent="0.2">
      <c r="A1543" t="s">
        <v>55</v>
      </c>
      <c r="B1543" t="s">
        <v>70</v>
      </c>
      <c r="C1543" t="s">
        <v>56</v>
      </c>
      <c r="D1543" t="s">
        <v>404</v>
      </c>
      <c r="E1543">
        <v>903</v>
      </c>
      <c r="F1543" t="s">
        <v>169</v>
      </c>
      <c r="G1543">
        <v>28</v>
      </c>
      <c r="H1543">
        <v>2020</v>
      </c>
      <c r="I1543">
        <v>1987.23030643219</v>
      </c>
      <c r="J1543" t="s">
        <v>44</v>
      </c>
      <c r="K1543">
        <v>8.0536190664552702E-7</v>
      </c>
      <c r="L1543">
        <v>1.600439588532E-3</v>
      </c>
      <c r="N1543" s="44"/>
      <c r="O1543" s="44"/>
    </row>
    <row r="1544" spans="1:15" x14ac:dyDescent="0.2">
      <c r="A1544" t="s">
        <v>55</v>
      </c>
      <c r="B1544" t="s">
        <v>70</v>
      </c>
      <c r="C1544" t="s">
        <v>56</v>
      </c>
      <c r="D1544" t="s">
        <v>405</v>
      </c>
      <c r="E1544">
        <v>904</v>
      </c>
      <c r="F1544" t="s">
        <v>188</v>
      </c>
      <c r="G1544">
        <v>12</v>
      </c>
      <c r="H1544">
        <v>2020</v>
      </c>
      <c r="I1544">
        <v>0</v>
      </c>
      <c r="J1544" t="s">
        <v>44</v>
      </c>
      <c r="K1544">
        <v>0</v>
      </c>
      <c r="L1544">
        <v>0</v>
      </c>
      <c r="N1544" s="44"/>
      <c r="O1544" s="44"/>
    </row>
    <row r="1545" spans="1:15" x14ac:dyDescent="0.2">
      <c r="A1545" t="s">
        <v>55</v>
      </c>
      <c r="B1545" t="s">
        <v>70</v>
      </c>
      <c r="C1545" t="s">
        <v>56</v>
      </c>
      <c r="D1545" t="s">
        <v>405</v>
      </c>
      <c r="E1545">
        <v>904</v>
      </c>
      <c r="F1545" t="s">
        <v>74</v>
      </c>
      <c r="G1545">
        <v>15</v>
      </c>
      <c r="H1545">
        <v>2020</v>
      </c>
      <c r="I1545">
        <v>81.141818904260305</v>
      </c>
      <c r="J1545" t="s">
        <v>44</v>
      </c>
      <c r="K1545">
        <v>9.6784487645611595E-5</v>
      </c>
      <c r="L1545">
        <v>7.8532693692818407E-3</v>
      </c>
      <c r="N1545" s="44"/>
      <c r="O1545" s="44"/>
    </row>
    <row r="1546" spans="1:15" x14ac:dyDescent="0.2">
      <c r="A1546" t="s">
        <v>55</v>
      </c>
      <c r="B1546" t="s">
        <v>70</v>
      </c>
      <c r="C1546" t="s">
        <v>56</v>
      </c>
      <c r="D1546" t="s">
        <v>405</v>
      </c>
      <c r="E1546">
        <v>904</v>
      </c>
      <c r="F1546" t="s">
        <v>169</v>
      </c>
      <c r="G1546">
        <v>28</v>
      </c>
      <c r="H1546">
        <v>2020</v>
      </c>
      <c r="I1546">
        <v>0</v>
      </c>
      <c r="J1546" t="s">
        <v>44</v>
      </c>
      <c r="K1546">
        <v>0</v>
      </c>
      <c r="L1546">
        <v>0</v>
      </c>
      <c r="N1546" s="44"/>
      <c r="O1546" s="44"/>
    </row>
    <row r="1547" spans="1:15" x14ac:dyDescent="0.2">
      <c r="A1547" t="s">
        <v>55</v>
      </c>
      <c r="B1547" t="s">
        <v>70</v>
      </c>
      <c r="C1547" t="s">
        <v>56</v>
      </c>
      <c r="D1547" t="s">
        <v>406</v>
      </c>
      <c r="E1547">
        <v>906</v>
      </c>
      <c r="F1547" t="s">
        <v>51</v>
      </c>
      <c r="G1547">
        <v>14</v>
      </c>
      <c r="H1547">
        <v>2020</v>
      </c>
      <c r="I1547">
        <v>6.9970825317656202E-3</v>
      </c>
      <c r="J1547" t="s">
        <v>72</v>
      </c>
      <c r="K1547">
        <v>1.22088845589433</v>
      </c>
      <c r="L1547">
        <v>8.5426572879725177E-3</v>
      </c>
      <c r="N1547" s="44"/>
      <c r="O1547" s="44"/>
    </row>
    <row r="1548" spans="1:15" x14ac:dyDescent="0.2">
      <c r="A1548" t="s">
        <v>55</v>
      </c>
      <c r="B1548" t="s">
        <v>70</v>
      </c>
      <c r="C1548" t="s">
        <v>56</v>
      </c>
      <c r="D1548" t="s">
        <v>407</v>
      </c>
      <c r="E1548">
        <v>907</v>
      </c>
      <c r="F1548" t="s">
        <v>51</v>
      </c>
      <c r="G1548">
        <v>14</v>
      </c>
      <c r="H1548">
        <v>2020</v>
      </c>
      <c r="I1548">
        <v>1.52768665130544E-3</v>
      </c>
      <c r="J1548" t="s">
        <v>72</v>
      </c>
      <c r="K1548">
        <v>1.22088845589433</v>
      </c>
      <c r="L1548">
        <v>1.8651349968026784E-3</v>
      </c>
      <c r="N1548" s="44"/>
      <c r="O1548" s="44"/>
    </row>
    <row r="1549" spans="1:15" x14ac:dyDescent="0.2">
      <c r="A1549" t="s">
        <v>81</v>
      </c>
      <c r="B1549" t="s">
        <v>82</v>
      </c>
      <c r="C1549" t="s">
        <v>56</v>
      </c>
      <c r="D1549" t="s">
        <v>408</v>
      </c>
      <c r="E1549">
        <v>913</v>
      </c>
      <c r="F1549" t="s">
        <v>409</v>
      </c>
      <c r="G1549">
        <v>317</v>
      </c>
      <c r="H1549">
        <v>2020</v>
      </c>
      <c r="I1549">
        <v>5.0000000000000001E-3</v>
      </c>
      <c r="J1549" t="s">
        <v>116</v>
      </c>
      <c r="K1549">
        <v>124.204985623799</v>
      </c>
      <c r="L1549">
        <v>0.62102492811899501</v>
      </c>
      <c r="N1549" s="44"/>
      <c r="O1549" s="44"/>
    </row>
    <row r="1550" spans="1:15" x14ac:dyDescent="0.2">
      <c r="A1550" t="s">
        <v>85</v>
      </c>
      <c r="B1550" t="s">
        <v>205</v>
      </c>
      <c r="C1550" t="s">
        <v>56</v>
      </c>
      <c r="D1550" t="s">
        <v>410</v>
      </c>
      <c r="E1550">
        <v>971</v>
      </c>
      <c r="F1550" t="s">
        <v>411</v>
      </c>
      <c r="G1550">
        <v>344</v>
      </c>
      <c r="H1550">
        <v>2020</v>
      </c>
      <c r="I1550">
        <v>34.268933711415201</v>
      </c>
      <c r="J1550" t="s">
        <v>208</v>
      </c>
      <c r="K1550">
        <v>4.0171124618799698E-4</v>
      </c>
      <c r="L1550">
        <v>1.37662160667465E-2</v>
      </c>
      <c r="N1550" s="44"/>
      <c r="O1550" s="44"/>
    </row>
    <row r="1551" spans="1:15" x14ac:dyDescent="0.2">
      <c r="A1551" t="s">
        <v>52</v>
      </c>
      <c r="B1551" t="s">
        <v>396</v>
      </c>
      <c r="C1551" t="s">
        <v>56</v>
      </c>
      <c r="D1551" t="s">
        <v>412</v>
      </c>
      <c r="E1551">
        <v>996</v>
      </c>
      <c r="F1551" t="s">
        <v>54</v>
      </c>
      <c r="G1551">
        <v>19</v>
      </c>
      <c r="H1551">
        <v>2020</v>
      </c>
      <c r="I1551" s="67">
        <v>0</v>
      </c>
      <c r="J1551" t="s">
        <v>44</v>
      </c>
      <c r="K1551" s="67">
        <v>7.8000000000000005E-7</v>
      </c>
      <c r="L1551">
        <v>0</v>
      </c>
      <c r="M1551" s="68" t="s">
        <v>147</v>
      </c>
      <c r="N1551" s="44"/>
      <c r="O1551" s="44"/>
    </row>
    <row r="1552" spans="1:15" x14ac:dyDescent="0.2">
      <c r="A1552" t="s">
        <v>55</v>
      </c>
      <c r="B1552" t="s">
        <v>63</v>
      </c>
      <c r="C1552" t="s">
        <v>56</v>
      </c>
      <c r="D1552" t="s">
        <v>413</v>
      </c>
      <c r="E1552">
        <v>1004</v>
      </c>
      <c r="F1552" t="s">
        <v>67</v>
      </c>
      <c r="G1552">
        <v>3</v>
      </c>
      <c r="H1552">
        <v>2020</v>
      </c>
      <c r="I1552">
        <v>33.878696551986103</v>
      </c>
      <c r="J1552" t="s">
        <v>44</v>
      </c>
      <c r="K1552">
        <v>1.58171405320693E-6</v>
      </c>
      <c r="L1552">
        <v>5.3586410440609598E-5</v>
      </c>
      <c r="N1552" s="44"/>
      <c r="O1552" s="44"/>
    </row>
    <row r="1553" spans="1:15" x14ac:dyDescent="0.2">
      <c r="A1553" t="s">
        <v>55</v>
      </c>
      <c r="B1553" t="s">
        <v>70</v>
      </c>
      <c r="C1553" t="s">
        <v>56</v>
      </c>
      <c r="D1553" t="s">
        <v>414</v>
      </c>
      <c r="E1553">
        <v>1005</v>
      </c>
      <c r="F1553" t="s">
        <v>51</v>
      </c>
      <c r="G1553">
        <v>14</v>
      </c>
      <c r="H1553">
        <v>2020</v>
      </c>
      <c r="I1553">
        <v>6.3370252162339306E-5</v>
      </c>
      <c r="J1553" t="s">
        <v>72</v>
      </c>
      <c r="K1553">
        <v>1.22088845589433</v>
      </c>
      <c r="L1553">
        <v>7.7368009312112762E-5</v>
      </c>
      <c r="N1553" s="44"/>
      <c r="O1553" s="44"/>
    </row>
    <row r="1554" spans="1:15" x14ac:dyDescent="0.2">
      <c r="A1554">
        <v>0</v>
      </c>
      <c r="B1554" t="s">
        <v>352</v>
      </c>
      <c r="C1554" t="s">
        <v>56</v>
      </c>
      <c r="D1554" t="s">
        <v>415</v>
      </c>
      <c r="E1554">
        <v>1006</v>
      </c>
      <c r="F1554" t="s">
        <v>67</v>
      </c>
      <c r="G1554">
        <v>3</v>
      </c>
      <c r="H1554">
        <v>2020</v>
      </c>
      <c r="I1554">
        <v>647.18170757894802</v>
      </c>
      <c r="J1554" t="s">
        <v>44</v>
      </c>
      <c r="K1554">
        <v>4.6464282582778496E-6</v>
      </c>
      <c r="L1554">
        <v>3.0070833743353399E-3</v>
      </c>
      <c r="N1554" s="44"/>
      <c r="O1554" s="44"/>
    </row>
    <row r="1555" spans="1:15" x14ac:dyDescent="0.2">
      <c r="A1555" t="s">
        <v>55</v>
      </c>
      <c r="B1555" t="s">
        <v>70</v>
      </c>
      <c r="C1555" t="s">
        <v>56</v>
      </c>
      <c r="D1555" t="s">
        <v>416</v>
      </c>
      <c r="E1555">
        <v>1007</v>
      </c>
      <c r="F1555" t="s">
        <v>51</v>
      </c>
      <c r="G1555">
        <v>14</v>
      </c>
      <c r="H1555">
        <v>2020</v>
      </c>
      <c r="I1555">
        <v>2.5865557781199811E-4</v>
      </c>
      <c r="J1555" t="s">
        <v>72</v>
      </c>
      <c r="K1555">
        <v>1.1839300564069599</v>
      </c>
      <c r="L1555">
        <v>3.0623011282893375E-4</v>
      </c>
      <c r="N1555" s="44"/>
      <c r="O1555" s="44"/>
    </row>
    <row r="1556" spans="1:15" x14ac:dyDescent="0.2">
      <c r="A1556" t="s">
        <v>55</v>
      </c>
      <c r="B1556" t="s">
        <v>70</v>
      </c>
      <c r="C1556" t="s">
        <v>56</v>
      </c>
      <c r="D1556" t="s">
        <v>416</v>
      </c>
      <c r="E1556">
        <v>1007</v>
      </c>
      <c r="F1556" t="s">
        <v>74</v>
      </c>
      <c r="G1556">
        <v>15</v>
      </c>
      <c r="H1556">
        <v>2020</v>
      </c>
      <c r="I1556">
        <v>6.2696121704073626E-3</v>
      </c>
      <c r="J1556" t="s">
        <v>72</v>
      </c>
      <c r="K1556">
        <v>0.90804606621094397</v>
      </c>
      <c r="L1556">
        <v>5.6930966680066638E-3</v>
      </c>
      <c r="N1556" s="44"/>
      <c r="O1556" s="44"/>
    </row>
    <row r="1557" spans="1:15" x14ac:dyDescent="0.2">
      <c r="A1557" t="s">
        <v>85</v>
      </c>
      <c r="B1557" t="s">
        <v>417</v>
      </c>
      <c r="C1557" t="s">
        <v>56</v>
      </c>
      <c r="D1557" t="s">
        <v>418</v>
      </c>
      <c r="E1557">
        <v>1011</v>
      </c>
      <c r="F1557" t="s">
        <v>419</v>
      </c>
      <c r="G1557">
        <v>51</v>
      </c>
      <c r="H1557">
        <v>2020</v>
      </c>
      <c r="I1557">
        <v>8256811.3839731803</v>
      </c>
      <c r="J1557" t="s">
        <v>420</v>
      </c>
      <c r="K1557">
        <v>8.5999999999999993E-9</v>
      </c>
      <c r="L1557">
        <v>7.1008577902169301E-2</v>
      </c>
      <c r="N1557" s="44"/>
      <c r="O1557" s="44"/>
    </row>
    <row r="1558" spans="1:15" x14ac:dyDescent="0.2">
      <c r="A1558" t="s">
        <v>85</v>
      </c>
      <c r="B1558" t="s">
        <v>417</v>
      </c>
      <c r="C1558" t="s">
        <v>56</v>
      </c>
      <c r="D1558" t="s">
        <v>421</v>
      </c>
      <c r="E1558">
        <v>1012</v>
      </c>
      <c r="F1558" t="s">
        <v>419</v>
      </c>
      <c r="G1558">
        <v>51</v>
      </c>
      <c r="H1558">
        <v>2020</v>
      </c>
      <c r="I1558">
        <v>904387.50846840802</v>
      </c>
      <c r="J1558" t="s">
        <v>420</v>
      </c>
      <c r="K1558">
        <v>2.9999999999999997E-8</v>
      </c>
      <c r="L1558">
        <v>2.7131625254052199E-2</v>
      </c>
      <c r="N1558" s="44"/>
      <c r="O1558" s="44"/>
    </row>
    <row r="1559" spans="1:15" x14ac:dyDescent="0.2">
      <c r="A1559" t="s">
        <v>85</v>
      </c>
      <c r="B1559" t="s">
        <v>417</v>
      </c>
      <c r="C1559" t="s">
        <v>56</v>
      </c>
      <c r="D1559" t="s">
        <v>422</v>
      </c>
      <c r="E1559">
        <v>1013</v>
      </c>
      <c r="F1559" t="s">
        <v>419</v>
      </c>
      <c r="G1559">
        <v>51</v>
      </c>
      <c r="H1559">
        <v>2020</v>
      </c>
      <c r="I1559">
        <v>15127416.6710537</v>
      </c>
      <c r="J1559" t="s">
        <v>420</v>
      </c>
      <c r="K1559">
        <v>9.9999999999999995E-8</v>
      </c>
      <c r="L1559">
        <v>1.5127416671053699</v>
      </c>
      <c r="N1559" s="44"/>
      <c r="O1559" s="44"/>
    </row>
    <row r="1560" spans="1:15" x14ac:dyDescent="0.2">
      <c r="A1560" t="s">
        <v>85</v>
      </c>
      <c r="B1560" t="s">
        <v>417</v>
      </c>
      <c r="C1560" t="s">
        <v>56</v>
      </c>
      <c r="D1560" t="s">
        <v>423</v>
      </c>
      <c r="E1560">
        <v>1014</v>
      </c>
      <c r="F1560" t="s">
        <v>419</v>
      </c>
      <c r="G1560">
        <v>51</v>
      </c>
      <c r="H1560">
        <v>2020</v>
      </c>
      <c r="I1560">
        <v>6140355.7103987401</v>
      </c>
      <c r="J1560" t="s">
        <v>420</v>
      </c>
      <c r="K1560">
        <v>2.2999999999999999E-7</v>
      </c>
      <c r="L1560">
        <v>1.4122818133917101</v>
      </c>
      <c r="N1560" s="44"/>
      <c r="O1560" s="44"/>
    </row>
    <row r="1561" spans="1:15" x14ac:dyDescent="0.2">
      <c r="A1561" t="s">
        <v>39</v>
      </c>
      <c r="B1561" t="s">
        <v>40</v>
      </c>
      <c r="C1561" t="s">
        <v>59</v>
      </c>
      <c r="D1561" t="s">
        <v>42</v>
      </c>
      <c r="E1561">
        <v>2</v>
      </c>
      <c r="F1561" t="s">
        <v>43</v>
      </c>
      <c r="G1561">
        <v>5</v>
      </c>
      <c r="H1561">
        <v>2020</v>
      </c>
      <c r="I1561">
        <v>0</v>
      </c>
      <c r="J1561" t="s">
        <v>44</v>
      </c>
      <c r="K1561">
        <v>7.9747424976381906E-6</v>
      </c>
      <c r="L1561">
        <v>0</v>
      </c>
      <c r="N1561" s="44"/>
      <c r="O1561" s="44"/>
    </row>
    <row r="1562" spans="1:15" x14ac:dyDescent="0.2">
      <c r="A1562" t="s">
        <v>39</v>
      </c>
      <c r="B1562" t="s">
        <v>40</v>
      </c>
      <c r="C1562" t="s">
        <v>59</v>
      </c>
      <c r="D1562" t="s">
        <v>42</v>
      </c>
      <c r="E1562">
        <v>2</v>
      </c>
      <c r="F1562" t="s">
        <v>47</v>
      </c>
      <c r="G1562">
        <v>7</v>
      </c>
      <c r="H1562">
        <v>2020</v>
      </c>
      <c r="I1562">
        <v>0</v>
      </c>
      <c r="J1562" t="s">
        <v>44</v>
      </c>
      <c r="K1562">
        <v>5.3565411502311104E-4</v>
      </c>
      <c r="L1562">
        <v>0</v>
      </c>
      <c r="N1562" s="44"/>
      <c r="O1562" s="44"/>
    </row>
    <row r="1563" spans="1:15" x14ac:dyDescent="0.2">
      <c r="A1563" t="s">
        <v>39</v>
      </c>
      <c r="B1563" t="s">
        <v>40</v>
      </c>
      <c r="C1563" t="s">
        <v>59</v>
      </c>
      <c r="D1563" t="s">
        <v>42</v>
      </c>
      <c r="E1563">
        <v>2</v>
      </c>
      <c r="F1563" t="s">
        <v>48</v>
      </c>
      <c r="G1563">
        <v>8</v>
      </c>
      <c r="H1563">
        <v>2020</v>
      </c>
      <c r="I1563">
        <v>0</v>
      </c>
      <c r="J1563" t="s">
        <v>44</v>
      </c>
      <c r="K1563">
        <v>6.3758389261744995E-4</v>
      </c>
      <c r="L1563">
        <v>0</v>
      </c>
      <c r="N1563" s="44"/>
      <c r="O1563" s="44"/>
    </row>
    <row r="1564" spans="1:15" x14ac:dyDescent="0.2">
      <c r="A1564" t="s">
        <v>39</v>
      </c>
      <c r="B1564" t="s">
        <v>40</v>
      </c>
      <c r="C1564" t="s">
        <v>59</v>
      </c>
      <c r="D1564" t="s">
        <v>42</v>
      </c>
      <c r="E1564">
        <v>2</v>
      </c>
      <c r="F1564" t="s">
        <v>51</v>
      </c>
      <c r="G1564">
        <v>14</v>
      </c>
      <c r="H1564">
        <v>2020</v>
      </c>
      <c r="I1564">
        <v>732.85277242956795</v>
      </c>
      <c r="J1564" t="s">
        <v>44</v>
      </c>
      <c r="K1564">
        <v>3.4656309090856099E-4</v>
      </c>
      <c r="L1564">
        <v>0.25397972199409902</v>
      </c>
      <c r="N1564" s="44"/>
      <c r="O1564" s="44"/>
    </row>
    <row r="1565" spans="1:15" x14ac:dyDescent="0.2">
      <c r="A1565" t="s">
        <v>39</v>
      </c>
      <c r="B1565" t="s">
        <v>40</v>
      </c>
      <c r="C1565" t="s">
        <v>59</v>
      </c>
      <c r="D1565" t="s">
        <v>42</v>
      </c>
      <c r="E1565">
        <v>2</v>
      </c>
      <c r="F1565" t="s">
        <v>54</v>
      </c>
      <c r="G1565">
        <v>19</v>
      </c>
      <c r="H1565">
        <v>2020</v>
      </c>
      <c r="I1565">
        <v>3366.1448990941799</v>
      </c>
      <c r="J1565" t="s">
        <v>44</v>
      </c>
      <c r="K1565">
        <v>6.7000000000000004E-7</v>
      </c>
      <c r="L1565">
        <v>2.2553170823930999E-3</v>
      </c>
      <c r="N1565" s="44"/>
      <c r="O1565" s="44"/>
    </row>
    <row r="1566" spans="1:15" x14ac:dyDescent="0.2">
      <c r="A1566" t="s">
        <v>39</v>
      </c>
      <c r="B1566" t="s">
        <v>40</v>
      </c>
      <c r="C1566" t="s">
        <v>59</v>
      </c>
      <c r="D1566" t="s">
        <v>42</v>
      </c>
      <c r="E1566">
        <v>2</v>
      </c>
      <c r="F1566" t="s">
        <v>60</v>
      </c>
      <c r="G1566">
        <v>37</v>
      </c>
      <c r="H1566">
        <v>2020</v>
      </c>
      <c r="I1566">
        <v>0</v>
      </c>
      <c r="J1566" t="s">
        <v>44</v>
      </c>
      <c r="K1566">
        <v>1.40948282979046E-5</v>
      </c>
      <c r="L1566">
        <v>0</v>
      </c>
      <c r="N1566" s="44"/>
      <c r="O1566" s="44"/>
    </row>
    <row r="1567" spans="1:15" x14ac:dyDescent="0.2">
      <c r="A1567" t="s">
        <v>55</v>
      </c>
      <c r="B1567" t="s">
        <v>63</v>
      </c>
      <c r="C1567" t="s">
        <v>59</v>
      </c>
      <c r="D1567" t="s">
        <v>64</v>
      </c>
      <c r="E1567">
        <v>3</v>
      </c>
      <c r="F1567" t="s">
        <v>65</v>
      </c>
      <c r="G1567">
        <v>2</v>
      </c>
      <c r="H1567">
        <v>2020</v>
      </c>
      <c r="I1567">
        <v>3.6080904572319203E-2</v>
      </c>
      <c r="J1567" t="s">
        <v>44</v>
      </c>
      <c r="K1567">
        <v>3.5543682085120998E-5</v>
      </c>
      <c r="L1567">
        <v>1.2824482014620999E-6</v>
      </c>
      <c r="N1567" s="44"/>
      <c r="O1567" s="44"/>
    </row>
    <row r="1568" spans="1:15" x14ac:dyDescent="0.2">
      <c r="A1568" t="s">
        <v>55</v>
      </c>
      <c r="B1568" t="s">
        <v>63</v>
      </c>
      <c r="C1568" t="s">
        <v>59</v>
      </c>
      <c r="D1568" t="s">
        <v>64</v>
      </c>
      <c r="E1568">
        <v>3</v>
      </c>
      <c r="F1568" t="s">
        <v>67</v>
      </c>
      <c r="G1568">
        <v>3</v>
      </c>
      <c r="H1568">
        <v>2020</v>
      </c>
      <c r="I1568">
        <v>37497.858563476701</v>
      </c>
      <c r="J1568" t="s">
        <v>44</v>
      </c>
      <c r="K1568">
        <v>3.6351468138291402E-5</v>
      </c>
      <c r="L1568">
        <v>1.36310221082438</v>
      </c>
      <c r="N1568" s="44"/>
      <c r="O1568" s="44"/>
    </row>
    <row r="1569" spans="1:15" x14ac:dyDescent="0.2">
      <c r="A1569" t="s">
        <v>55</v>
      </c>
      <c r="B1569" t="s">
        <v>70</v>
      </c>
      <c r="C1569" t="s">
        <v>59</v>
      </c>
      <c r="D1569" t="s">
        <v>71</v>
      </c>
      <c r="E1569">
        <v>6</v>
      </c>
      <c r="F1569" t="s">
        <v>51</v>
      </c>
      <c r="G1569">
        <v>14</v>
      </c>
      <c r="H1569">
        <v>2020</v>
      </c>
      <c r="I1569">
        <v>0.17755019615097331</v>
      </c>
      <c r="J1569" t="s">
        <v>72</v>
      </c>
      <c r="K1569">
        <v>10</v>
      </c>
      <c r="L1569">
        <v>1.7755019615097332</v>
      </c>
      <c r="N1569" s="44"/>
      <c r="O1569" s="44"/>
    </row>
    <row r="1570" spans="1:15" x14ac:dyDescent="0.2">
      <c r="A1570" t="s">
        <v>55</v>
      </c>
      <c r="B1570" t="s">
        <v>70</v>
      </c>
      <c r="C1570" t="s">
        <v>59</v>
      </c>
      <c r="D1570" t="s">
        <v>71</v>
      </c>
      <c r="E1570">
        <v>6</v>
      </c>
      <c r="F1570" t="s">
        <v>74</v>
      </c>
      <c r="G1570">
        <v>15</v>
      </c>
      <c r="H1570">
        <v>2020</v>
      </c>
      <c r="I1570">
        <v>1.1732686510841832</v>
      </c>
      <c r="J1570" t="s">
        <v>72</v>
      </c>
      <c r="K1570">
        <v>3.50951972521238</v>
      </c>
      <c r="L1570">
        <v>4.1176094739532623</v>
      </c>
      <c r="N1570" s="44"/>
      <c r="O1570" s="44"/>
    </row>
    <row r="1571" spans="1:15" x14ac:dyDescent="0.2">
      <c r="A1571" t="s">
        <v>49</v>
      </c>
      <c r="B1571" t="s">
        <v>76</v>
      </c>
      <c r="C1571" t="s">
        <v>59</v>
      </c>
      <c r="D1571" t="s">
        <v>77</v>
      </c>
      <c r="E1571">
        <v>7</v>
      </c>
      <c r="F1571" t="s">
        <v>79</v>
      </c>
      <c r="G1571">
        <v>9</v>
      </c>
      <c r="H1571">
        <v>2020</v>
      </c>
      <c r="I1571">
        <v>5067.2158181052901</v>
      </c>
      <c r="J1571" t="s">
        <v>44</v>
      </c>
      <c r="K1571">
        <v>8.78265284721202E-5</v>
      </c>
      <c r="L1571">
        <v>0.44503597432320202</v>
      </c>
      <c r="N1571" s="44"/>
      <c r="O1571" s="44"/>
    </row>
    <row r="1572" spans="1:15" x14ac:dyDescent="0.2">
      <c r="A1572" t="s">
        <v>81</v>
      </c>
      <c r="B1572" t="s">
        <v>82</v>
      </c>
      <c r="C1572" t="s">
        <v>59</v>
      </c>
      <c r="D1572" t="s">
        <v>77</v>
      </c>
      <c r="E1572">
        <v>7</v>
      </c>
      <c r="F1572" t="s">
        <v>83</v>
      </c>
      <c r="G1572">
        <v>10</v>
      </c>
      <c r="H1572">
        <v>2020</v>
      </c>
      <c r="I1572">
        <v>39850.907214561797</v>
      </c>
      <c r="J1572" t="s">
        <v>44</v>
      </c>
      <c r="K1572">
        <v>1.98526971309468E-5</v>
      </c>
      <c r="L1572">
        <v>0.79114799132415803</v>
      </c>
      <c r="N1572" s="44"/>
      <c r="O1572" s="44"/>
    </row>
    <row r="1573" spans="1:15" x14ac:dyDescent="0.2">
      <c r="A1573" t="s">
        <v>49</v>
      </c>
      <c r="B1573" t="s">
        <v>76</v>
      </c>
      <c r="C1573" t="s">
        <v>59</v>
      </c>
      <c r="D1573" t="s">
        <v>87</v>
      </c>
      <c r="E1573">
        <v>8</v>
      </c>
      <c r="F1573" t="s">
        <v>47</v>
      </c>
      <c r="G1573">
        <v>7</v>
      </c>
      <c r="H1573">
        <v>2020</v>
      </c>
      <c r="I1573">
        <v>0</v>
      </c>
      <c r="J1573" t="s">
        <v>44</v>
      </c>
      <c r="K1573">
        <v>5.36302667012255E-4</v>
      </c>
      <c r="L1573">
        <v>0</v>
      </c>
      <c r="N1573" s="44"/>
      <c r="O1573" s="44"/>
    </row>
    <row r="1574" spans="1:15" x14ac:dyDescent="0.2">
      <c r="A1574" t="s">
        <v>49</v>
      </c>
      <c r="B1574" t="s">
        <v>76</v>
      </c>
      <c r="C1574" t="s">
        <v>59</v>
      </c>
      <c r="D1574" t="s">
        <v>87</v>
      </c>
      <c r="E1574">
        <v>8</v>
      </c>
      <c r="F1574" t="s">
        <v>79</v>
      </c>
      <c r="G1574">
        <v>9</v>
      </c>
      <c r="H1574">
        <v>2020</v>
      </c>
      <c r="J1574" t="s">
        <v>44</v>
      </c>
      <c r="L1574">
        <v>0</v>
      </c>
      <c r="N1574" s="44"/>
      <c r="O1574" s="44"/>
    </row>
    <row r="1575" spans="1:15" x14ac:dyDescent="0.2">
      <c r="A1575" t="s">
        <v>39</v>
      </c>
      <c r="B1575" t="s">
        <v>95</v>
      </c>
      <c r="C1575" t="s">
        <v>59</v>
      </c>
      <c r="D1575" t="s">
        <v>96</v>
      </c>
      <c r="E1575">
        <v>10</v>
      </c>
      <c r="F1575" t="s">
        <v>97</v>
      </c>
      <c r="G1575">
        <v>1</v>
      </c>
      <c r="H1575">
        <v>2020</v>
      </c>
      <c r="I1575">
        <v>4903.2556302785497</v>
      </c>
      <c r="J1575" t="s">
        <v>44</v>
      </c>
      <c r="K1575">
        <v>4.0935567631557697E-4</v>
      </c>
      <c r="L1575">
        <v>2.0071755246808398</v>
      </c>
      <c r="N1575" s="44"/>
      <c r="O1575" s="44"/>
    </row>
    <row r="1576" spans="1:15" x14ac:dyDescent="0.2">
      <c r="A1576" t="s">
        <v>39</v>
      </c>
      <c r="B1576" t="s">
        <v>95</v>
      </c>
      <c r="C1576" t="s">
        <v>59</v>
      </c>
      <c r="D1576" t="s">
        <v>96</v>
      </c>
      <c r="E1576">
        <v>10</v>
      </c>
      <c r="F1576" t="s">
        <v>43</v>
      </c>
      <c r="G1576">
        <v>5</v>
      </c>
      <c r="H1576">
        <v>2020</v>
      </c>
      <c r="I1576">
        <v>75647.913423391903</v>
      </c>
      <c r="J1576" t="s">
        <v>44</v>
      </c>
      <c r="K1576">
        <v>7.9747424976381906E-6</v>
      </c>
      <c r="L1576">
        <v>0.60327263003517795</v>
      </c>
      <c r="N1576" s="44"/>
      <c r="O1576" s="44"/>
    </row>
    <row r="1577" spans="1:15" x14ac:dyDescent="0.2">
      <c r="A1577" t="s">
        <v>39</v>
      </c>
      <c r="B1577" t="s">
        <v>95</v>
      </c>
      <c r="C1577" t="s">
        <v>59</v>
      </c>
      <c r="D1577" t="s">
        <v>96</v>
      </c>
      <c r="E1577">
        <v>10</v>
      </c>
      <c r="F1577" t="s">
        <v>47</v>
      </c>
      <c r="G1577">
        <v>7</v>
      </c>
      <c r="H1577">
        <v>2020</v>
      </c>
      <c r="I1577">
        <v>7343.5804023158798</v>
      </c>
      <c r="J1577" t="s">
        <v>44</v>
      </c>
      <c r="K1577">
        <v>7.5384554612606099E-4</v>
      </c>
      <c r="L1577">
        <v>5.5359253789044498</v>
      </c>
      <c r="N1577" s="44"/>
      <c r="O1577" s="44"/>
    </row>
    <row r="1578" spans="1:15" x14ac:dyDescent="0.2">
      <c r="A1578" t="s">
        <v>39</v>
      </c>
      <c r="B1578" t="s">
        <v>95</v>
      </c>
      <c r="C1578" t="s">
        <v>59</v>
      </c>
      <c r="D1578" t="s">
        <v>96</v>
      </c>
      <c r="E1578">
        <v>10</v>
      </c>
      <c r="F1578" t="s">
        <v>48</v>
      </c>
      <c r="G1578">
        <v>8</v>
      </c>
      <c r="H1578">
        <v>2020</v>
      </c>
      <c r="J1578" t="s">
        <v>44</v>
      </c>
      <c r="L1578">
        <v>0</v>
      </c>
      <c r="N1578" s="44"/>
      <c r="O1578" s="44"/>
    </row>
    <row r="1579" spans="1:15" x14ac:dyDescent="0.2">
      <c r="A1579" t="s">
        <v>39</v>
      </c>
      <c r="B1579" t="s">
        <v>95</v>
      </c>
      <c r="C1579" t="s">
        <v>59</v>
      </c>
      <c r="D1579" t="s">
        <v>96</v>
      </c>
      <c r="E1579">
        <v>10</v>
      </c>
      <c r="F1579" t="s">
        <v>51</v>
      </c>
      <c r="G1579">
        <v>14</v>
      </c>
      <c r="H1579">
        <v>2020</v>
      </c>
      <c r="I1579">
        <v>0</v>
      </c>
      <c r="J1579" t="s">
        <v>44</v>
      </c>
      <c r="K1579">
        <v>3.4656309090856099E-4</v>
      </c>
      <c r="L1579">
        <v>0</v>
      </c>
      <c r="N1579" s="44"/>
      <c r="O1579" s="44"/>
    </row>
    <row r="1580" spans="1:15" x14ac:dyDescent="0.2">
      <c r="A1580" t="s">
        <v>39</v>
      </c>
      <c r="B1580" t="s">
        <v>95</v>
      </c>
      <c r="C1580" t="s">
        <v>59</v>
      </c>
      <c r="D1580" t="s">
        <v>96</v>
      </c>
      <c r="E1580">
        <v>10</v>
      </c>
      <c r="F1580" t="s">
        <v>74</v>
      </c>
      <c r="G1580">
        <v>15</v>
      </c>
      <c r="H1580">
        <v>2020</v>
      </c>
      <c r="I1580">
        <v>6140.3680165635196</v>
      </c>
      <c r="J1580" t="s">
        <v>44</v>
      </c>
      <c r="K1580">
        <v>3.6193727801673199E-6</v>
      </c>
      <c r="L1580">
        <v>2.2224280859359999E-2</v>
      </c>
      <c r="N1580" s="44"/>
      <c r="O1580" s="44"/>
    </row>
    <row r="1581" spans="1:15" x14ac:dyDescent="0.2">
      <c r="A1581" t="s">
        <v>39</v>
      </c>
      <c r="B1581" t="s">
        <v>95</v>
      </c>
      <c r="C1581" t="s">
        <v>59</v>
      </c>
      <c r="D1581" t="s">
        <v>96</v>
      </c>
      <c r="E1581">
        <v>10</v>
      </c>
      <c r="F1581" t="s">
        <v>98</v>
      </c>
      <c r="G1581">
        <v>16</v>
      </c>
      <c r="H1581">
        <v>2020</v>
      </c>
      <c r="I1581">
        <v>8802.8605732100896</v>
      </c>
      <c r="J1581" t="s">
        <v>44</v>
      </c>
      <c r="K1581">
        <v>2.9999999999999999E-7</v>
      </c>
      <c r="L1581">
        <v>2.64085817196303E-3</v>
      </c>
      <c r="N1581" s="44"/>
      <c r="O1581" s="44"/>
    </row>
    <row r="1582" spans="1:15" x14ac:dyDescent="0.2">
      <c r="A1582" t="s">
        <v>39</v>
      </c>
      <c r="B1582" t="s">
        <v>95</v>
      </c>
      <c r="C1582" t="s">
        <v>59</v>
      </c>
      <c r="D1582" t="s">
        <v>96</v>
      </c>
      <c r="E1582">
        <v>10</v>
      </c>
      <c r="F1582" t="s">
        <v>54</v>
      </c>
      <c r="G1582">
        <v>19</v>
      </c>
      <c r="H1582">
        <v>2020</v>
      </c>
      <c r="I1582">
        <v>977316.78501669201</v>
      </c>
      <c r="J1582" t="s">
        <v>44</v>
      </c>
      <c r="K1582">
        <v>2.9999999999999999E-7</v>
      </c>
      <c r="L1582">
        <v>0.29319503550500797</v>
      </c>
      <c r="N1582" s="44"/>
      <c r="O1582" s="44"/>
    </row>
    <row r="1583" spans="1:15" x14ac:dyDescent="0.2">
      <c r="A1583" t="s">
        <v>39</v>
      </c>
      <c r="B1583" t="s">
        <v>95</v>
      </c>
      <c r="C1583" t="s">
        <v>59</v>
      </c>
      <c r="D1583" t="s">
        <v>96</v>
      </c>
      <c r="E1583">
        <v>10</v>
      </c>
      <c r="F1583" t="s">
        <v>99</v>
      </c>
      <c r="G1583">
        <v>31</v>
      </c>
      <c r="H1583">
        <v>2020</v>
      </c>
      <c r="I1583">
        <v>2791.4013113310002</v>
      </c>
      <c r="J1583" t="s">
        <v>44</v>
      </c>
      <c r="K1583">
        <v>4.1858000706464097E-3</v>
      </c>
      <c r="L1583">
        <v>11.6842478061718</v>
      </c>
      <c r="N1583" s="44"/>
      <c r="O1583" s="44"/>
    </row>
    <row r="1584" spans="1:15" x14ac:dyDescent="0.2">
      <c r="A1584" t="s">
        <v>39</v>
      </c>
      <c r="B1584" t="s">
        <v>95</v>
      </c>
      <c r="C1584" t="s">
        <v>59</v>
      </c>
      <c r="D1584" t="s">
        <v>96</v>
      </c>
      <c r="E1584">
        <v>10</v>
      </c>
      <c r="F1584" t="s">
        <v>100</v>
      </c>
      <c r="G1584">
        <v>32</v>
      </c>
      <c r="H1584">
        <v>2020</v>
      </c>
      <c r="I1584">
        <v>5187.0363189873297</v>
      </c>
      <c r="J1584" t="s">
        <v>44</v>
      </c>
      <c r="K1584">
        <v>5.1518441753118499E-4</v>
      </c>
      <c r="L1584">
        <v>2.67228028471059</v>
      </c>
      <c r="N1584" s="44"/>
      <c r="O1584" s="44"/>
    </row>
    <row r="1585" spans="1:15" x14ac:dyDescent="0.2">
      <c r="A1585" t="s">
        <v>39</v>
      </c>
      <c r="B1585" t="s">
        <v>95</v>
      </c>
      <c r="C1585" t="s">
        <v>59</v>
      </c>
      <c r="D1585" t="s">
        <v>96</v>
      </c>
      <c r="E1585">
        <v>10</v>
      </c>
      <c r="F1585" t="s">
        <v>103</v>
      </c>
      <c r="G1585">
        <v>39</v>
      </c>
      <c r="H1585">
        <v>2020</v>
      </c>
      <c r="I1585">
        <v>94439.295571676194</v>
      </c>
      <c r="J1585" t="s">
        <v>44</v>
      </c>
      <c r="K1585">
        <v>1.1E-5</v>
      </c>
      <c r="L1585">
        <v>1.03883225128844</v>
      </c>
      <c r="N1585" s="44"/>
      <c r="O1585" s="44"/>
    </row>
    <row r="1586" spans="1:15" x14ac:dyDescent="0.2">
      <c r="A1586" t="s">
        <v>39</v>
      </c>
      <c r="B1586" t="s">
        <v>95</v>
      </c>
      <c r="C1586" t="s">
        <v>59</v>
      </c>
      <c r="D1586" t="s">
        <v>96</v>
      </c>
      <c r="E1586">
        <v>10</v>
      </c>
      <c r="F1586" t="s">
        <v>105</v>
      </c>
      <c r="G1586">
        <v>255</v>
      </c>
      <c r="H1586">
        <v>2020</v>
      </c>
      <c r="I1586">
        <v>45.591446837834603</v>
      </c>
      <c r="J1586" t="s">
        <v>44</v>
      </c>
      <c r="K1586">
        <v>1.1E-5</v>
      </c>
      <c r="L1586">
        <v>5.0150591521618102E-4</v>
      </c>
      <c r="N1586" s="44"/>
      <c r="O1586" s="44"/>
    </row>
    <row r="1587" spans="1:15" x14ac:dyDescent="0.2">
      <c r="A1587" t="s">
        <v>39</v>
      </c>
      <c r="B1587" t="s">
        <v>95</v>
      </c>
      <c r="C1587" t="s">
        <v>59</v>
      </c>
      <c r="D1587" t="s">
        <v>96</v>
      </c>
      <c r="E1587">
        <v>10</v>
      </c>
      <c r="F1587" t="s">
        <v>107</v>
      </c>
      <c r="G1587">
        <v>316</v>
      </c>
      <c r="H1587">
        <v>2020</v>
      </c>
      <c r="I1587">
        <v>2832.8063961937</v>
      </c>
      <c r="J1587" t="s">
        <v>44</v>
      </c>
      <c r="K1587">
        <v>1.1E-5</v>
      </c>
      <c r="L1587">
        <v>3.1160870358130699E-2</v>
      </c>
      <c r="N1587" s="44"/>
      <c r="O1587" s="44"/>
    </row>
    <row r="1588" spans="1:15" x14ac:dyDescent="0.2">
      <c r="A1588" t="s">
        <v>39</v>
      </c>
      <c r="B1588" t="s">
        <v>108</v>
      </c>
      <c r="C1588" t="s">
        <v>59</v>
      </c>
      <c r="D1588" t="s">
        <v>109</v>
      </c>
      <c r="E1588">
        <v>12</v>
      </c>
      <c r="F1588" t="s">
        <v>51</v>
      </c>
      <c r="G1588">
        <v>14</v>
      </c>
      <c r="H1588">
        <v>2020</v>
      </c>
      <c r="I1588">
        <v>1.0353430212647728E-2</v>
      </c>
      <c r="J1588" t="s">
        <v>72</v>
      </c>
      <c r="K1588">
        <v>10</v>
      </c>
      <c r="L1588">
        <v>0.10353430212647728</v>
      </c>
      <c r="N1588" s="44"/>
      <c r="O1588" s="44"/>
    </row>
    <row r="1589" spans="1:15" x14ac:dyDescent="0.2">
      <c r="A1589" t="s">
        <v>39</v>
      </c>
      <c r="B1589" t="s">
        <v>108</v>
      </c>
      <c r="C1589" t="s">
        <v>59</v>
      </c>
      <c r="D1589" t="s">
        <v>109</v>
      </c>
      <c r="E1589">
        <v>12</v>
      </c>
      <c r="F1589" t="s">
        <v>74</v>
      </c>
      <c r="G1589">
        <v>15</v>
      </c>
      <c r="H1589">
        <v>2020</v>
      </c>
      <c r="I1589">
        <v>0.17561102316831001</v>
      </c>
      <c r="J1589" t="s">
        <v>72</v>
      </c>
      <c r="K1589">
        <v>4.3413551110759796</v>
      </c>
      <c r="L1589">
        <v>0.76238981299302488</v>
      </c>
      <c r="N1589" s="44"/>
      <c r="O1589" s="44"/>
    </row>
    <row r="1590" spans="1:15" x14ac:dyDescent="0.2">
      <c r="A1590" t="s">
        <v>52</v>
      </c>
      <c r="B1590" t="s">
        <v>112</v>
      </c>
      <c r="C1590" t="s">
        <v>59</v>
      </c>
      <c r="D1590" t="s">
        <v>113</v>
      </c>
      <c r="E1590">
        <v>16</v>
      </c>
      <c r="F1590" t="s">
        <v>79</v>
      </c>
      <c r="G1590">
        <v>9</v>
      </c>
      <c r="H1590">
        <v>2020</v>
      </c>
      <c r="I1590">
        <v>1097.11394644386</v>
      </c>
      <c r="J1590" t="s">
        <v>44</v>
      </c>
      <c r="K1590">
        <v>8.1504254381994796E-5</v>
      </c>
      <c r="L1590">
        <v>8.9419454176994595E-2</v>
      </c>
      <c r="N1590" s="44"/>
      <c r="O1590" s="44"/>
    </row>
    <row r="1591" spans="1:15" x14ac:dyDescent="0.2">
      <c r="A1591" t="s">
        <v>52</v>
      </c>
      <c r="B1591" t="s">
        <v>112</v>
      </c>
      <c r="C1591" t="s">
        <v>59</v>
      </c>
      <c r="D1591" t="s">
        <v>113</v>
      </c>
      <c r="E1591">
        <v>16</v>
      </c>
      <c r="F1591" t="s">
        <v>98</v>
      </c>
      <c r="G1591">
        <v>16</v>
      </c>
      <c r="H1591">
        <v>2020</v>
      </c>
      <c r="I1591">
        <v>0</v>
      </c>
      <c r="J1591" t="s">
        <v>44</v>
      </c>
      <c r="K1591">
        <v>6.7000000000000004E-7</v>
      </c>
      <c r="L1591">
        <v>0</v>
      </c>
      <c r="N1591" s="44"/>
      <c r="O1591" s="44"/>
    </row>
    <row r="1592" spans="1:15" x14ac:dyDescent="0.2">
      <c r="A1592" t="s">
        <v>85</v>
      </c>
      <c r="B1592" t="s">
        <v>114</v>
      </c>
      <c r="C1592" t="s">
        <v>59</v>
      </c>
      <c r="D1592" t="s">
        <v>113</v>
      </c>
      <c r="E1592">
        <v>16</v>
      </c>
      <c r="F1592" t="s">
        <v>115</v>
      </c>
      <c r="G1592">
        <v>172</v>
      </c>
      <c r="H1592">
        <v>2020</v>
      </c>
      <c r="I1592">
        <v>5.9910292747626697</v>
      </c>
      <c r="J1592" t="s">
        <v>116</v>
      </c>
      <c r="K1592">
        <v>4.83224186945964E-2</v>
      </c>
      <c r="L1592">
        <v>0.28950102502666603</v>
      </c>
      <c r="N1592" s="44"/>
      <c r="O1592" s="44"/>
    </row>
    <row r="1593" spans="1:15" x14ac:dyDescent="0.2">
      <c r="A1593" t="s">
        <v>52</v>
      </c>
      <c r="B1593" t="s">
        <v>112</v>
      </c>
      <c r="C1593" t="s">
        <v>59</v>
      </c>
      <c r="D1593" t="s">
        <v>117</v>
      </c>
      <c r="E1593">
        <v>17</v>
      </c>
      <c r="F1593" t="s">
        <v>48</v>
      </c>
      <c r="G1593">
        <v>8</v>
      </c>
      <c r="H1593">
        <v>2020</v>
      </c>
      <c r="I1593">
        <v>8398.5906322191295</v>
      </c>
      <c r="J1593" t="s">
        <v>44</v>
      </c>
      <c r="K1593">
        <v>8.2689526312246004E-4</v>
      </c>
      <c r="L1593">
        <v>6.9447548106866703</v>
      </c>
      <c r="N1593" s="44"/>
      <c r="O1593" s="44"/>
    </row>
    <row r="1594" spans="1:15" x14ac:dyDescent="0.2">
      <c r="A1594" t="s">
        <v>88</v>
      </c>
      <c r="B1594" t="s">
        <v>120</v>
      </c>
      <c r="C1594" t="s">
        <v>59</v>
      </c>
      <c r="D1594" t="s">
        <v>121</v>
      </c>
      <c r="E1594">
        <v>18</v>
      </c>
      <c r="F1594" t="s">
        <v>122</v>
      </c>
      <c r="G1594">
        <v>52</v>
      </c>
      <c r="H1594">
        <v>2020</v>
      </c>
      <c r="J1594" t="s">
        <v>44</v>
      </c>
      <c r="L1594">
        <v>0</v>
      </c>
      <c r="N1594" s="44"/>
      <c r="O1594" s="44"/>
    </row>
    <row r="1595" spans="1:15" x14ac:dyDescent="0.2">
      <c r="A1595" t="s">
        <v>52</v>
      </c>
      <c r="B1595" t="s">
        <v>112</v>
      </c>
      <c r="C1595" t="s">
        <v>59</v>
      </c>
      <c r="D1595" t="s">
        <v>124</v>
      </c>
      <c r="E1595">
        <v>19</v>
      </c>
      <c r="F1595" t="s">
        <v>47</v>
      </c>
      <c r="G1595">
        <v>7</v>
      </c>
      <c r="H1595">
        <v>2020</v>
      </c>
      <c r="I1595">
        <v>1032.6141488777901</v>
      </c>
      <c r="J1595" t="s">
        <v>44</v>
      </c>
      <c r="K1595">
        <v>5.2025962349024405E-4</v>
      </c>
      <c r="L1595">
        <v>0.537227448305858</v>
      </c>
      <c r="N1595" s="44"/>
      <c r="O1595" s="44"/>
    </row>
    <row r="1596" spans="1:15" x14ac:dyDescent="0.2">
      <c r="A1596" t="s">
        <v>52</v>
      </c>
      <c r="B1596" t="s">
        <v>112</v>
      </c>
      <c r="C1596" t="s">
        <v>59</v>
      </c>
      <c r="D1596" t="s">
        <v>124</v>
      </c>
      <c r="E1596">
        <v>19</v>
      </c>
      <c r="F1596" t="s">
        <v>48</v>
      </c>
      <c r="G1596">
        <v>8</v>
      </c>
      <c r="H1596">
        <v>2020</v>
      </c>
      <c r="I1596">
        <v>60.3748</v>
      </c>
      <c r="J1596" t="s">
        <v>44</v>
      </c>
      <c r="K1596">
        <v>6.3758389261744995E-4</v>
      </c>
      <c r="L1596">
        <v>3.8494E-2</v>
      </c>
      <c r="N1596" s="44"/>
      <c r="O1596" s="44"/>
    </row>
    <row r="1597" spans="1:15" x14ac:dyDescent="0.2">
      <c r="A1597" t="s">
        <v>52</v>
      </c>
      <c r="B1597" t="s">
        <v>112</v>
      </c>
      <c r="C1597" t="s">
        <v>59</v>
      </c>
      <c r="D1597" t="s">
        <v>124</v>
      </c>
      <c r="E1597">
        <v>19</v>
      </c>
      <c r="F1597" t="s">
        <v>79</v>
      </c>
      <c r="G1597">
        <v>9</v>
      </c>
      <c r="H1597">
        <v>2020</v>
      </c>
      <c r="I1597">
        <v>6323.2848623087402</v>
      </c>
      <c r="J1597" t="s">
        <v>44</v>
      </c>
      <c r="K1597">
        <v>4.5097645305624798E-5</v>
      </c>
      <c r="L1597">
        <v>0.28516525788682601</v>
      </c>
      <c r="N1597" s="44"/>
      <c r="O1597" s="44"/>
    </row>
    <row r="1598" spans="1:15" x14ac:dyDescent="0.2">
      <c r="A1598" t="s">
        <v>52</v>
      </c>
      <c r="B1598" t="s">
        <v>112</v>
      </c>
      <c r="C1598" t="s">
        <v>59</v>
      </c>
      <c r="D1598" t="s">
        <v>124</v>
      </c>
      <c r="E1598">
        <v>19</v>
      </c>
      <c r="F1598" t="s">
        <v>51</v>
      </c>
      <c r="G1598">
        <v>14</v>
      </c>
      <c r="H1598">
        <v>2020</v>
      </c>
      <c r="I1598">
        <v>513.20366239276495</v>
      </c>
      <c r="J1598" t="s">
        <v>44</v>
      </c>
      <c r="K1598">
        <v>3.4656309090856099E-4</v>
      </c>
      <c r="L1598">
        <v>0.17785744750443</v>
      </c>
      <c r="N1598" s="44"/>
      <c r="O1598" s="44"/>
    </row>
    <row r="1599" spans="1:15" x14ac:dyDescent="0.2">
      <c r="A1599" t="s">
        <v>52</v>
      </c>
      <c r="B1599" t="s">
        <v>112</v>
      </c>
      <c r="C1599" t="s">
        <v>59</v>
      </c>
      <c r="D1599" t="s">
        <v>124</v>
      </c>
      <c r="E1599">
        <v>19</v>
      </c>
      <c r="F1599" t="s">
        <v>74</v>
      </c>
      <c r="G1599">
        <v>15</v>
      </c>
      <c r="H1599">
        <v>2020</v>
      </c>
      <c r="I1599">
        <v>115.98810053111001</v>
      </c>
      <c r="J1599" t="s">
        <v>44</v>
      </c>
      <c r="K1599">
        <v>3.6193727801673199E-6</v>
      </c>
      <c r="L1599">
        <v>4.1980417388560998E-4</v>
      </c>
      <c r="N1599" s="44"/>
      <c r="O1599" s="44"/>
    </row>
    <row r="1600" spans="1:15" x14ac:dyDescent="0.2">
      <c r="A1600" t="s">
        <v>52</v>
      </c>
      <c r="B1600" t="s">
        <v>112</v>
      </c>
      <c r="C1600" t="s">
        <v>59</v>
      </c>
      <c r="D1600" t="s">
        <v>124</v>
      </c>
      <c r="E1600">
        <v>19</v>
      </c>
      <c r="F1600" t="s">
        <v>98</v>
      </c>
      <c r="G1600">
        <v>16</v>
      </c>
      <c r="H1600">
        <v>2020</v>
      </c>
      <c r="I1600">
        <v>30.888732212499999</v>
      </c>
      <c r="J1600" t="s">
        <v>44</v>
      </c>
      <c r="K1600">
        <v>6.7000000000000004E-7</v>
      </c>
      <c r="L1600">
        <v>2.0695450582375001E-5</v>
      </c>
      <c r="N1600" s="44"/>
      <c r="O1600" s="44"/>
    </row>
    <row r="1601" spans="1:15" x14ac:dyDescent="0.2">
      <c r="A1601" t="s">
        <v>52</v>
      </c>
      <c r="B1601" t="s">
        <v>112</v>
      </c>
      <c r="C1601" t="s">
        <v>59</v>
      </c>
      <c r="D1601" t="s">
        <v>124</v>
      </c>
      <c r="E1601">
        <v>19</v>
      </c>
      <c r="F1601" t="s">
        <v>54</v>
      </c>
      <c r="G1601">
        <v>19</v>
      </c>
      <c r="H1601">
        <v>2020</v>
      </c>
      <c r="I1601">
        <v>14971.908484743301</v>
      </c>
      <c r="J1601" t="s">
        <v>44</v>
      </c>
      <c r="K1601">
        <v>6.7000000000000004E-7</v>
      </c>
      <c r="L1601">
        <v>1.0031178684778E-2</v>
      </c>
      <c r="N1601" s="44"/>
      <c r="O1601" s="44"/>
    </row>
    <row r="1602" spans="1:15" x14ac:dyDescent="0.2">
      <c r="A1602" t="s">
        <v>52</v>
      </c>
      <c r="B1602" t="s">
        <v>130</v>
      </c>
      <c r="C1602" t="s">
        <v>59</v>
      </c>
      <c r="D1602" t="s">
        <v>131</v>
      </c>
      <c r="E1602">
        <v>21</v>
      </c>
      <c r="F1602" t="s">
        <v>47</v>
      </c>
      <c r="G1602">
        <v>7</v>
      </c>
      <c r="H1602">
        <v>2020</v>
      </c>
      <c r="I1602" s="67">
        <v>1330.4535539999999</v>
      </c>
      <c r="J1602" t="s">
        <v>44</v>
      </c>
      <c r="K1602" s="67">
        <v>1.2760165260056601E-3</v>
      </c>
      <c r="L1602">
        <v>1.6976807219869601</v>
      </c>
      <c r="M1602" s="68" t="s">
        <v>147</v>
      </c>
      <c r="N1602" s="44"/>
      <c r="O1602" s="44"/>
    </row>
    <row r="1603" spans="1:15" x14ac:dyDescent="0.2">
      <c r="A1603" t="s">
        <v>52</v>
      </c>
      <c r="B1603" t="s">
        <v>130</v>
      </c>
      <c r="C1603" t="s">
        <v>59</v>
      </c>
      <c r="D1603" t="s">
        <v>131</v>
      </c>
      <c r="E1603">
        <v>21</v>
      </c>
      <c r="F1603" t="s">
        <v>48</v>
      </c>
      <c r="G1603">
        <v>8</v>
      </c>
      <c r="H1603">
        <v>2020</v>
      </c>
      <c r="I1603">
        <v>0</v>
      </c>
      <c r="J1603" t="s">
        <v>44</v>
      </c>
      <c r="K1603">
        <v>6.3758389261744995E-4</v>
      </c>
      <c r="L1603">
        <v>0</v>
      </c>
      <c r="N1603" s="44"/>
      <c r="O1603" s="44"/>
    </row>
    <row r="1604" spans="1:15" x14ac:dyDescent="0.2">
      <c r="A1604" t="s">
        <v>52</v>
      </c>
      <c r="B1604" t="s">
        <v>130</v>
      </c>
      <c r="C1604" t="s">
        <v>59</v>
      </c>
      <c r="D1604" t="s">
        <v>131</v>
      </c>
      <c r="E1604">
        <v>21</v>
      </c>
      <c r="F1604" t="s">
        <v>54</v>
      </c>
      <c r="G1604">
        <v>19</v>
      </c>
      <c r="H1604">
        <v>2020</v>
      </c>
      <c r="I1604" s="67">
        <v>4472.8621404470896</v>
      </c>
      <c r="J1604" t="s">
        <v>44</v>
      </c>
      <c r="K1604" s="67">
        <v>6.7000000000000004E-7</v>
      </c>
      <c r="L1604">
        <v>2.9968176340995499E-3</v>
      </c>
      <c r="M1604" s="68" t="s">
        <v>147</v>
      </c>
      <c r="N1604" s="44"/>
      <c r="O1604" s="44"/>
    </row>
    <row r="1605" spans="1:15" x14ac:dyDescent="0.2">
      <c r="A1605" t="s">
        <v>39</v>
      </c>
      <c r="B1605" t="s">
        <v>134</v>
      </c>
      <c r="C1605" t="s">
        <v>59</v>
      </c>
      <c r="D1605" t="s">
        <v>135</v>
      </c>
      <c r="E1605">
        <v>22</v>
      </c>
      <c r="F1605" t="s">
        <v>47</v>
      </c>
      <c r="G1605">
        <v>7</v>
      </c>
      <c r="H1605">
        <v>2020</v>
      </c>
      <c r="I1605">
        <v>275.61228167053599</v>
      </c>
      <c r="J1605" t="s">
        <v>44</v>
      </c>
      <c r="K1605">
        <v>5.5256192831277097E-4</v>
      </c>
      <c r="L1605">
        <v>0.152292853826554</v>
      </c>
      <c r="N1605" s="44"/>
      <c r="O1605" s="44"/>
    </row>
    <row r="1606" spans="1:15" x14ac:dyDescent="0.2">
      <c r="A1606" t="s">
        <v>39</v>
      </c>
      <c r="B1606" t="s">
        <v>134</v>
      </c>
      <c r="C1606" t="s">
        <v>59</v>
      </c>
      <c r="D1606" t="s">
        <v>135</v>
      </c>
      <c r="E1606">
        <v>22</v>
      </c>
      <c r="F1606" t="s">
        <v>48</v>
      </c>
      <c r="G1606">
        <v>8</v>
      </c>
      <c r="H1606">
        <v>2020</v>
      </c>
      <c r="I1606">
        <v>0</v>
      </c>
      <c r="J1606" t="s">
        <v>44</v>
      </c>
      <c r="K1606">
        <v>6.3758389261744995E-4</v>
      </c>
      <c r="L1606">
        <v>0</v>
      </c>
      <c r="N1606" s="44"/>
      <c r="O1606" s="44"/>
    </row>
    <row r="1607" spans="1:15" x14ac:dyDescent="0.2">
      <c r="A1607" t="s">
        <v>39</v>
      </c>
      <c r="B1607" t="s">
        <v>134</v>
      </c>
      <c r="C1607" t="s">
        <v>59</v>
      </c>
      <c r="D1607" t="s">
        <v>135</v>
      </c>
      <c r="E1607">
        <v>22</v>
      </c>
      <c r="F1607" t="s">
        <v>51</v>
      </c>
      <c r="G1607">
        <v>14</v>
      </c>
      <c r="H1607">
        <v>2020</v>
      </c>
      <c r="I1607">
        <v>2185.5805843284902</v>
      </c>
      <c r="J1607" t="s">
        <v>44</v>
      </c>
      <c r="K1607">
        <v>3.4656309090856099E-4</v>
      </c>
      <c r="L1607">
        <v>0.75744156273462004</v>
      </c>
      <c r="N1607" s="44"/>
      <c r="O1607" s="44"/>
    </row>
    <row r="1608" spans="1:15" x14ac:dyDescent="0.2">
      <c r="A1608" t="s">
        <v>39</v>
      </c>
      <c r="B1608" t="s">
        <v>134</v>
      </c>
      <c r="C1608" t="s">
        <v>59</v>
      </c>
      <c r="D1608" t="s">
        <v>135</v>
      </c>
      <c r="E1608">
        <v>22</v>
      </c>
      <c r="F1608" t="s">
        <v>74</v>
      </c>
      <c r="G1608">
        <v>15</v>
      </c>
      <c r="H1608">
        <v>2020</v>
      </c>
      <c r="I1608">
        <v>1345.6869714567499</v>
      </c>
      <c r="J1608" t="s">
        <v>44</v>
      </c>
      <c r="K1608">
        <v>3.6193727801673199E-6</v>
      </c>
      <c r="L1608">
        <v>4.8705427951163602E-3</v>
      </c>
      <c r="N1608" s="44"/>
      <c r="O1608" s="44"/>
    </row>
    <row r="1609" spans="1:15" x14ac:dyDescent="0.2">
      <c r="A1609" t="s">
        <v>39</v>
      </c>
      <c r="B1609" t="s">
        <v>134</v>
      </c>
      <c r="C1609" t="s">
        <v>59</v>
      </c>
      <c r="D1609" t="s">
        <v>135</v>
      </c>
      <c r="E1609">
        <v>22</v>
      </c>
      <c r="F1609" t="s">
        <v>54</v>
      </c>
      <c r="G1609">
        <v>19</v>
      </c>
      <c r="H1609">
        <v>2020</v>
      </c>
      <c r="I1609">
        <v>194915.17082278701</v>
      </c>
      <c r="J1609" t="s">
        <v>44</v>
      </c>
      <c r="K1609">
        <v>6.7000000000000004E-7</v>
      </c>
      <c r="L1609">
        <v>0.13059316445126701</v>
      </c>
      <c r="N1609" s="44"/>
      <c r="O1609" s="44"/>
    </row>
    <row r="1610" spans="1:15" x14ac:dyDescent="0.2">
      <c r="A1610" t="s">
        <v>49</v>
      </c>
      <c r="B1610" t="s">
        <v>137</v>
      </c>
      <c r="C1610" t="s">
        <v>59</v>
      </c>
      <c r="D1610" t="s">
        <v>135</v>
      </c>
      <c r="E1610">
        <v>22</v>
      </c>
      <c r="F1610" t="s">
        <v>138</v>
      </c>
      <c r="G1610">
        <v>24</v>
      </c>
      <c r="H1610">
        <v>2020</v>
      </c>
      <c r="I1610">
        <v>412.45918612352801</v>
      </c>
      <c r="J1610" t="s">
        <v>44</v>
      </c>
      <c r="K1610">
        <v>3.0188571000000002E-5</v>
      </c>
      <c r="L1610">
        <v>1.2451553424892301E-2</v>
      </c>
      <c r="N1610" s="44"/>
      <c r="O1610" s="44"/>
    </row>
    <row r="1611" spans="1:15" x14ac:dyDescent="0.2">
      <c r="A1611" t="s">
        <v>39</v>
      </c>
      <c r="B1611" t="s">
        <v>134</v>
      </c>
      <c r="C1611" t="s">
        <v>59</v>
      </c>
      <c r="D1611" t="s">
        <v>135</v>
      </c>
      <c r="E1611">
        <v>22</v>
      </c>
      <c r="F1611" t="s">
        <v>100</v>
      </c>
      <c r="G1611">
        <v>32</v>
      </c>
      <c r="H1611">
        <v>2020</v>
      </c>
      <c r="I1611">
        <v>0</v>
      </c>
      <c r="J1611" t="s">
        <v>44</v>
      </c>
      <c r="K1611">
        <v>6.1178149581828296E-4</v>
      </c>
      <c r="L1611">
        <v>0</v>
      </c>
      <c r="N1611" s="44"/>
      <c r="O1611" s="44"/>
    </row>
    <row r="1612" spans="1:15" x14ac:dyDescent="0.2">
      <c r="A1612" t="s">
        <v>49</v>
      </c>
      <c r="B1612" t="s">
        <v>137</v>
      </c>
      <c r="C1612" t="s">
        <v>59</v>
      </c>
      <c r="D1612" t="s">
        <v>135</v>
      </c>
      <c r="E1612">
        <v>22</v>
      </c>
      <c r="F1612" t="s">
        <v>122</v>
      </c>
      <c r="G1612">
        <v>52</v>
      </c>
      <c r="H1612">
        <v>2020</v>
      </c>
      <c r="I1612">
        <v>10217.3703668905</v>
      </c>
      <c r="J1612" t="s">
        <v>44</v>
      </c>
      <c r="K1612">
        <v>9.4141647114318699E-6</v>
      </c>
      <c r="L1612">
        <v>9.6188007551610194E-2</v>
      </c>
      <c r="N1612" s="44"/>
      <c r="O1612" s="44"/>
    </row>
    <row r="1613" spans="1:15" x14ac:dyDescent="0.2">
      <c r="A1613" t="s">
        <v>81</v>
      </c>
      <c r="B1613" t="s">
        <v>140</v>
      </c>
      <c r="C1613" t="s">
        <v>59</v>
      </c>
      <c r="D1613" t="s">
        <v>141</v>
      </c>
      <c r="E1613">
        <v>24</v>
      </c>
      <c r="F1613" t="s">
        <v>128</v>
      </c>
      <c r="G1613">
        <v>21</v>
      </c>
      <c r="H1613">
        <v>2020</v>
      </c>
      <c r="I1613">
        <v>1340568.33780014</v>
      </c>
      <c r="J1613" t="s">
        <v>142</v>
      </c>
      <c r="K1613">
        <v>4.1081408612685701E-7</v>
      </c>
      <c r="L1613">
        <v>0.55072435658396401</v>
      </c>
      <c r="N1613" s="44"/>
      <c r="O1613" s="44"/>
    </row>
    <row r="1614" spans="1:15" x14ac:dyDescent="0.2">
      <c r="A1614" t="s">
        <v>81</v>
      </c>
      <c r="B1614" t="s">
        <v>458</v>
      </c>
      <c r="C1614" t="s">
        <v>59</v>
      </c>
      <c r="D1614" t="s">
        <v>459</v>
      </c>
      <c r="E1614">
        <v>25</v>
      </c>
      <c r="F1614" t="s">
        <v>128</v>
      </c>
      <c r="G1614">
        <v>21</v>
      </c>
      <c r="H1614">
        <v>2020</v>
      </c>
      <c r="I1614">
        <v>1.0027397260274</v>
      </c>
      <c r="J1614" t="s">
        <v>129</v>
      </c>
      <c r="K1614">
        <v>0</v>
      </c>
      <c r="L1614">
        <v>0</v>
      </c>
      <c r="N1614" s="44"/>
      <c r="O1614" s="44"/>
    </row>
    <row r="1615" spans="1:15" x14ac:dyDescent="0.2">
      <c r="A1615" t="s">
        <v>49</v>
      </c>
      <c r="B1615" t="s">
        <v>76</v>
      </c>
      <c r="C1615" t="s">
        <v>59</v>
      </c>
      <c r="D1615" t="s">
        <v>143</v>
      </c>
      <c r="E1615">
        <v>26</v>
      </c>
      <c r="F1615" t="s">
        <v>74</v>
      </c>
      <c r="G1615">
        <v>15</v>
      </c>
      <c r="H1615">
        <v>2020</v>
      </c>
      <c r="I1615">
        <v>21658.543799546602</v>
      </c>
      <c r="J1615" t="s">
        <v>44</v>
      </c>
      <c r="K1615">
        <v>6.4860084089178003E-5</v>
      </c>
      <c r="L1615">
        <v>1.40477497208774</v>
      </c>
      <c r="N1615" s="44"/>
      <c r="O1615" s="44"/>
    </row>
    <row r="1616" spans="1:15" x14ac:dyDescent="0.2">
      <c r="A1616" t="s">
        <v>49</v>
      </c>
      <c r="B1616" t="s">
        <v>76</v>
      </c>
      <c r="C1616" t="s">
        <v>59</v>
      </c>
      <c r="D1616" t="s">
        <v>143</v>
      </c>
      <c r="E1616">
        <v>26</v>
      </c>
      <c r="F1616" t="s">
        <v>54</v>
      </c>
      <c r="G1616">
        <v>19</v>
      </c>
      <c r="H1616">
        <v>2020</v>
      </c>
      <c r="I1616">
        <v>110654.767099163</v>
      </c>
      <c r="J1616" t="s">
        <v>44</v>
      </c>
      <c r="K1616">
        <v>4.4219550577875798E-6</v>
      </c>
      <c r="L1616">
        <v>0.48931040704244999</v>
      </c>
      <c r="N1616" s="44"/>
      <c r="O1616" s="44"/>
    </row>
    <row r="1617" spans="1:15" x14ac:dyDescent="0.2">
      <c r="A1617" t="s">
        <v>52</v>
      </c>
      <c r="B1617" t="s">
        <v>145</v>
      </c>
      <c r="C1617" t="s">
        <v>59</v>
      </c>
      <c r="D1617" t="s">
        <v>146</v>
      </c>
      <c r="E1617">
        <v>29</v>
      </c>
      <c r="F1617" t="s">
        <v>43</v>
      </c>
      <c r="G1617">
        <v>5</v>
      </c>
      <c r="H1617">
        <v>2020</v>
      </c>
      <c r="I1617">
        <v>54191.602486911499</v>
      </c>
      <c r="J1617" t="s">
        <v>44</v>
      </c>
      <c r="K1617">
        <v>7.9747424976381906E-6</v>
      </c>
      <c r="L1617">
        <v>0.43216407536748902</v>
      </c>
      <c r="N1617" s="44"/>
      <c r="O1617" s="44"/>
    </row>
    <row r="1618" spans="1:15" x14ac:dyDescent="0.2">
      <c r="A1618" t="s">
        <v>52</v>
      </c>
      <c r="B1618" t="s">
        <v>145</v>
      </c>
      <c r="C1618" t="s">
        <v>59</v>
      </c>
      <c r="D1618" t="s">
        <v>146</v>
      </c>
      <c r="E1618">
        <v>29</v>
      </c>
      <c r="F1618" t="s">
        <v>47</v>
      </c>
      <c r="G1618">
        <v>7</v>
      </c>
      <c r="H1618">
        <v>2020</v>
      </c>
      <c r="I1618">
        <v>14733.114555848801</v>
      </c>
      <c r="J1618" t="s">
        <v>44</v>
      </c>
      <c r="K1618">
        <v>5.9143002104594905E-4</v>
      </c>
      <c r="L1618">
        <v>8.7136062518380406</v>
      </c>
      <c r="N1618" s="44"/>
      <c r="O1618" s="44"/>
    </row>
    <row r="1619" spans="1:15" x14ac:dyDescent="0.2">
      <c r="A1619" t="s">
        <v>52</v>
      </c>
      <c r="B1619" t="s">
        <v>145</v>
      </c>
      <c r="C1619" t="s">
        <v>59</v>
      </c>
      <c r="D1619" t="s">
        <v>146</v>
      </c>
      <c r="E1619">
        <v>29</v>
      </c>
      <c r="F1619" t="s">
        <v>48</v>
      </c>
      <c r="G1619">
        <v>8</v>
      </c>
      <c r="H1619">
        <v>2020</v>
      </c>
      <c r="I1619" s="67"/>
      <c r="J1619" t="s">
        <v>44</v>
      </c>
      <c r="K1619" s="67"/>
      <c r="L1619">
        <v>0</v>
      </c>
      <c r="M1619" s="68" t="s">
        <v>147</v>
      </c>
      <c r="N1619" s="44"/>
      <c r="O1619" s="44"/>
    </row>
    <row r="1620" spans="1:15" x14ac:dyDescent="0.2">
      <c r="A1620" t="s">
        <v>52</v>
      </c>
      <c r="B1620" t="s">
        <v>145</v>
      </c>
      <c r="C1620" t="s">
        <v>59</v>
      </c>
      <c r="D1620" t="s">
        <v>146</v>
      </c>
      <c r="E1620">
        <v>29</v>
      </c>
      <c r="F1620" t="s">
        <v>79</v>
      </c>
      <c r="G1620">
        <v>9</v>
      </c>
      <c r="H1620">
        <v>2020</v>
      </c>
      <c r="I1620">
        <v>4.7879669906900499</v>
      </c>
      <c r="J1620" t="s">
        <v>44</v>
      </c>
      <c r="K1620">
        <v>1.5997217447776701E-4</v>
      </c>
      <c r="L1620">
        <v>7.6594149082845797E-4</v>
      </c>
      <c r="N1620" s="44"/>
      <c r="O1620" s="44"/>
    </row>
    <row r="1621" spans="1:15" x14ac:dyDescent="0.2">
      <c r="A1621" t="s">
        <v>52</v>
      </c>
      <c r="B1621" t="s">
        <v>145</v>
      </c>
      <c r="C1621" t="s">
        <v>59</v>
      </c>
      <c r="D1621" t="s">
        <v>146</v>
      </c>
      <c r="E1621">
        <v>29</v>
      </c>
      <c r="F1621" t="s">
        <v>51</v>
      </c>
      <c r="G1621">
        <v>14</v>
      </c>
      <c r="H1621">
        <v>2020</v>
      </c>
      <c r="I1621">
        <v>10698.9579077004</v>
      </c>
      <c r="J1621" t="s">
        <v>44</v>
      </c>
      <c r="K1621">
        <v>3.4656309090856099E-4</v>
      </c>
      <c r="L1621">
        <v>3.7078639219932401</v>
      </c>
      <c r="N1621" s="44"/>
      <c r="O1621" s="44"/>
    </row>
    <row r="1622" spans="1:15" x14ac:dyDescent="0.2">
      <c r="A1622" t="s">
        <v>52</v>
      </c>
      <c r="B1622" t="s">
        <v>145</v>
      </c>
      <c r="C1622" t="s">
        <v>59</v>
      </c>
      <c r="D1622" t="s">
        <v>146</v>
      </c>
      <c r="E1622">
        <v>29</v>
      </c>
      <c r="F1622" t="s">
        <v>74</v>
      </c>
      <c r="G1622">
        <v>15</v>
      </c>
      <c r="H1622">
        <v>2020</v>
      </c>
      <c r="I1622">
        <v>2274.6191136601201</v>
      </c>
      <c r="J1622" t="s">
        <v>44</v>
      </c>
      <c r="K1622">
        <v>3.6193727801673199E-6</v>
      </c>
      <c r="L1622">
        <v>8.2326945052297491E-3</v>
      </c>
      <c r="N1622" s="44"/>
      <c r="O1622" s="44"/>
    </row>
    <row r="1623" spans="1:15" x14ac:dyDescent="0.2">
      <c r="A1623" t="s">
        <v>52</v>
      </c>
      <c r="B1623" t="s">
        <v>145</v>
      </c>
      <c r="C1623" t="s">
        <v>59</v>
      </c>
      <c r="D1623" t="s">
        <v>146</v>
      </c>
      <c r="E1623">
        <v>29</v>
      </c>
      <c r="F1623" t="s">
        <v>98</v>
      </c>
      <c r="G1623">
        <v>16</v>
      </c>
      <c r="H1623">
        <v>2020</v>
      </c>
      <c r="I1623">
        <v>27243.719462470999</v>
      </c>
      <c r="J1623" t="s">
        <v>44</v>
      </c>
      <c r="K1623">
        <v>6.7000000000000004E-7</v>
      </c>
      <c r="L1623">
        <v>1.8253292039855599E-2</v>
      </c>
      <c r="N1623" s="44"/>
      <c r="O1623" s="44"/>
    </row>
    <row r="1624" spans="1:15" x14ac:dyDescent="0.2">
      <c r="A1624" t="s">
        <v>52</v>
      </c>
      <c r="B1624" t="s">
        <v>145</v>
      </c>
      <c r="C1624" t="s">
        <v>59</v>
      </c>
      <c r="D1624" t="s">
        <v>146</v>
      </c>
      <c r="E1624">
        <v>29</v>
      </c>
      <c r="F1624" t="s">
        <v>54</v>
      </c>
      <c r="G1624">
        <v>19</v>
      </c>
      <c r="H1624">
        <v>2020</v>
      </c>
      <c r="I1624">
        <v>134027.62051726799</v>
      </c>
      <c r="J1624" t="s">
        <v>44</v>
      </c>
      <c r="K1624">
        <v>6.7000000000000004E-7</v>
      </c>
      <c r="L1624">
        <v>8.9798505746569598E-2</v>
      </c>
      <c r="N1624" s="44"/>
      <c r="O1624" s="44"/>
    </row>
    <row r="1625" spans="1:15" x14ac:dyDescent="0.2">
      <c r="A1625" t="s">
        <v>52</v>
      </c>
      <c r="B1625" t="s">
        <v>145</v>
      </c>
      <c r="C1625" t="s">
        <v>59</v>
      </c>
      <c r="D1625" t="s">
        <v>146</v>
      </c>
      <c r="E1625">
        <v>29</v>
      </c>
      <c r="F1625" t="s">
        <v>99</v>
      </c>
      <c r="G1625">
        <v>31</v>
      </c>
      <c r="H1625">
        <v>2020</v>
      </c>
      <c r="I1625" s="67">
        <v>693.8852188326</v>
      </c>
      <c r="J1625" t="s">
        <v>44</v>
      </c>
      <c r="K1625" s="67">
        <v>4.1858000706464097E-3</v>
      </c>
      <c r="L1625">
        <v>2.9044647980099998</v>
      </c>
      <c r="M1625" s="68" t="s">
        <v>147</v>
      </c>
      <c r="N1625" s="44"/>
      <c r="O1625" s="44"/>
    </row>
    <row r="1626" spans="1:15" x14ac:dyDescent="0.2">
      <c r="A1626" t="s">
        <v>52</v>
      </c>
      <c r="B1626" t="s">
        <v>145</v>
      </c>
      <c r="C1626" t="s">
        <v>59</v>
      </c>
      <c r="D1626" t="s">
        <v>146</v>
      </c>
      <c r="E1626">
        <v>29</v>
      </c>
      <c r="F1626" t="s">
        <v>100</v>
      </c>
      <c r="G1626">
        <v>32</v>
      </c>
      <c r="H1626">
        <v>2020</v>
      </c>
      <c r="I1626">
        <v>0</v>
      </c>
      <c r="J1626" t="s">
        <v>44</v>
      </c>
      <c r="K1626">
        <v>6.1178149581828296E-4</v>
      </c>
      <c r="L1626">
        <v>0</v>
      </c>
      <c r="N1626" s="44"/>
      <c r="O1626" s="44"/>
    </row>
    <row r="1627" spans="1:15" x14ac:dyDescent="0.2">
      <c r="A1627" t="s">
        <v>52</v>
      </c>
      <c r="B1627" t="s">
        <v>145</v>
      </c>
      <c r="C1627" t="s">
        <v>59</v>
      </c>
      <c r="D1627" t="s">
        <v>146</v>
      </c>
      <c r="E1627">
        <v>29</v>
      </c>
      <c r="F1627" t="s">
        <v>103</v>
      </c>
      <c r="G1627">
        <v>39</v>
      </c>
      <c r="H1627">
        <v>2020</v>
      </c>
      <c r="I1627">
        <v>18173.7050881662</v>
      </c>
      <c r="J1627" t="s">
        <v>44</v>
      </c>
      <c r="K1627">
        <v>1.1E-5</v>
      </c>
      <c r="L1627">
        <v>0.19991075596982799</v>
      </c>
      <c r="N1627" s="44"/>
      <c r="O1627" s="44"/>
    </row>
    <row r="1628" spans="1:15" x14ac:dyDescent="0.2">
      <c r="A1628" t="s">
        <v>52</v>
      </c>
      <c r="B1628" t="s">
        <v>145</v>
      </c>
      <c r="C1628" t="s">
        <v>59</v>
      </c>
      <c r="D1628" t="s">
        <v>146</v>
      </c>
      <c r="E1628">
        <v>29</v>
      </c>
      <c r="F1628" t="s">
        <v>149</v>
      </c>
      <c r="G1628">
        <v>66</v>
      </c>
      <c r="H1628">
        <v>2020</v>
      </c>
      <c r="I1628" s="67">
        <v>4301.0456255704203</v>
      </c>
      <c r="J1628" t="s">
        <v>44</v>
      </c>
      <c r="K1628" s="67">
        <v>2.80275865833331E-4</v>
      </c>
      <c r="L1628">
        <v>1.20547928669541</v>
      </c>
      <c r="M1628" s="68" t="s">
        <v>147</v>
      </c>
      <c r="N1628" s="44"/>
      <c r="O1628" s="44"/>
    </row>
    <row r="1629" spans="1:15" x14ac:dyDescent="0.2">
      <c r="A1629" t="s">
        <v>52</v>
      </c>
      <c r="B1629" t="s">
        <v>145</v>
      </c>
      <c r="C1629" t="s">
        <v>59</v>
      </c>
      <c r="D1629" t="s">
        <v>146</v>
      </c>
      <c r="E1629">
        <v>29</v>
      </c>
      <c r="F1629" t="s">
        <v>150</v>
      </c>
      <c r="G1629">
        <v>253</v>
      </c>
      <c r="H1629">
        <v>2020</v>
      </c>
      <c r="I1629">
        <v>67488.600926355895</v>
      </c>
      <c r="J1629" t="s">
        <v>44</v>
      </c>
      <c r="K1629">
        <v>1.1E-5</v>
      </c>
      <c r="L1629">
        <v>0.74237461018991502</v>
      </c>
      <c r="N1629" s="44"/>
      <c r="O1629" s="44"/>
    </row>
    <row r="1630" spans="1:15" x14ac:dyDescent="0.2">
      <c r="A1630" t="s">
        <v>49</v>
      </c>
      <c r="B1630" t="s">
        <v>137</v>
      </c>
      <c r="C1630" t="s">
        <v>59</v>
      </c>
      <c r="D1630" t="s">
        <v>151</v>
      </c>
      <c r="E1630">
        <v>33</v>
      </c>
      <c r="F1630" t="s">
        <v>43</v>
      </c>
      <c r="G1630">
        <v>5</v>
      </c>
      <c r="H1630">
        <v>2020</v>
      </c>
      <c r="I1630" s="67">
        <v>1.1947160955468401</v>
      </c>
      <c r="J1630" t="s">
        <v>44</v>
      </c>
      <c r="K1630" s="67">
        <v>1.2331624433836601E-5</v>
      </c>
      <c r="L1630">
        <v>1.4732790195343301E-5</v>
      </c>
      <c r="M1630" s="68" t="s">
        <v>147</v>
      </c>
      <c r="N1630" s="44"/>
      <c r="O1630" s="44"/>
    </row>
    <row r="1631" spans="1:15" x14ac:dyDescent="0.2">
      <c r="A1631" t="s">
        <v>49</v>
      </c>
      <c r="B1631" t="s">
        <v>137</v>
      </c>
      <c r="C1631" t="s">
        <v>59</v>
      </c>
      <c r="D1631" t="s">
        <v>151</v>
      </c>
      <c r="E1631">
        <v>33</v>
      </c>
      <c r="F1631" t="s">
        <v>47</v>
      </c>
      <c r="G1631">
        <v>7</v>
      </c>
      <c r="H1631">
        <v>2020</v>
      </c>
      <c r="I1631">
        <v>8261.3613133934705</v>
      </c>
      <c r="J1631" t="s">
        <v>44</v>
      </c>
      <c r="K1631">
        <v>6.6105304251561301E-5</v>
      </c>
      <c r="L1631">
        <v>0.54611980315395303</v>
      </c>
      <c r="N1631" s="44"/>
      <c r="O1631" s="44"/>
    </row>
    <row r="1632" spans="1:15" x14ac:dyDescent="0.2">
      <c r="A1632" t="s">
        <v>49</v>
      </c>
      <c r="B1632" t="s">
        <v>137</v>
      </c>
      <c r="C1632" t="s">
        <v>59</v>
      </c>
      <c r="D1632" t="s">
        <v>151</v>
      </c>
      <c r="E1632">
        <v>33</v>
      </c>
      <c r="F1632" t="s">
        <v>48</v>
      </c>
      <c r="G1632">
        <v>8</v>
      </c>
      <c r="H1632">
        <v>2020</v>
      </c>
      <c r="I1632">
        <v>0</v>
      </c>
      <c r="J1632" t="s">
        <v>44</v>
      </c>
      <c r="K1632">
        <v>6.3758389261744995E-4</v>
      </c>
      <c r="L1632">
        <v>0</v>
      </c>
      <c r="N1632" s="44"/>
      <c r="O1632" s="44"/>
    </row>
    <row r="1633" spans="1:15" x14ac:dyDescent="0.2">
      <c r="A1633" t="s">
        <v>49</v>
      </c>
      <c r="B1633" t="s">
        <v>137</v>
      </c>
      <c r="C1633" t="s">
        <v>59</v>
      </c>
      <c r="D1633" t="s">
        <v>151</v>
      </c>
      <c r="E1633">
        <v>33</v>
      </c>
      <c r="F1633" t="s">
        <v>51</v>
      </c>
      <c r="G1633">
        <v>14</v>
      </c>
      <c r="H1633">
        <v>2020</v>
      </c>
      <c r="I1633" s="67">
        <v>91.029675593873904</v>
      </c>
      <c r="J1633" t="s">
        <v>44</v>
      </c>
      <c r="K1633" s="67">
        <v>3.9499672163712503E-5</v>
      </c>
      <c r="L1633">
        <v>3.5956423431271201E-3</v>
      </c>
      <c r="M1633" s="68" t="s">
        <v>147</v>
      </c>
      <c r="N1633" s="44"/>
      <c r="O1633" s="44"/>
    </row>
    <row r="1634" spans="1:15" x14ac:dyDescent="0.2">
      <c r="A1634" t="s">
        <v>49</v>
      </c>
      <c r="B1634" t="s">
        <v>137</v>
      </c>
      <c r="C1634" t="s">
        <v>59</v>
      </c>
      <c r="D1634" t="s">
        <v>151</v>
      </c>
      <c r="E1634">
        <v>33</v>
      </c>
      <c r="F1634" t="s">
        <v>74</v>
      </c>
      <c r="G1634">
        <v>15</v>
      </c>
      <c r="H1634">
        <v>2020</v>
      </c>
      <c r="I1634" s="67">
        <v>25.734440454628299</v>
      </c>
      <c r="J1634" t="s">
        <v>44</v>
      </c>
      <c r="K1634" s="67">
        <v>3.5285150093768501E-5</v>
      </c>
      <c r="L1634">
        <v>9.0804359402070804E-4</v>
      </c>
      <c r="M1634" s="68" t="s">
        <v>147</v>
      </c>
      <c r="N1634" s="44"/>
      <c r="O1634" s="44"/>
    </row>
    <row r="1635" spans="1:15" x14ac:dyDescent="0.2">
      <c r="A1635" t="s">
        <v>49</v>
      </c>
      <c r="B1635" t="s">
        <v>137</v>
      </c>
      <c r="C1635" t="s">
        <v>59</v>
      </c>
      <c r="D1635" t="s">
        <v>151</v>
      </c>
      <c r="E1635">
        <v>33</v>
      </c>
      <c r="F1635" t="s">
        <v>54</v>
      </c>
      <c r="G1635">
        <v>19</v>
      </c>
      <c r="H1635">
        <v>2020</v>
      </c>
      <c r="I1635">
        <v>666278.838615046</v>
      </c>
      <c r="J1635" t="s">
        <v>44</v>
      </c>
      <c r="K1635">
        <v>1.3454917162562299E-7</v>
      </c>
      <c r="L1635">
        <v>8.9647265807336604E-2</v>
      </c>
      <c r="N1635" s="44"/>
      <c r="O1635" s="44"/>
    </row>
    <row r="1636" spans="1:15" x14ac:dyDescent="0.2">
      <c r="A1636" t="s">
        <v>49</v>
      </c>
      <c r="B1636" t="s">
        <v>137</v>
      </c>
      <c r="C1636" t="s">
        <v>59</v>
      </c>
      <c r="D1636" t="s">
        <v>151</v>
      </c>
      <c r="E1636">
        <v>33</v>
      </c>
      <c r="F1636" t="s">
        <v>138</v>
      </c>
      <c r="G1636">
        <v>24</v>
      </c>
      <c r="H1636">
        <v>2020</v>
      </c>
      <c r="I1636">
        <v>48532.625192519903</v>
      </c>
      <c r="J1636" t="s">
        <v>44</v>
      </c>
      <c r="K1636">
        <v>3.0188571000000002E-5</v>
      </c>
      <c r="L1636">
        <v>1.4651306014407799</v>
      </c>
      <c r="N1636" s="44"/>
      <c r="O1636" s="44"/>
    </row>
    <row r="1637" spans="1:15" x14ac:dyDescent="0.2">
      <c r="A1637" t="s">
        <v>49</v>
      </c>
      <c r="B1637" t="s">
        <v>137</v>
      </c>
      <c r="C1637" t="s">
        <v>59</v>
      </c>
      <c r="D1637" t="s">
        <v>151</v>
      </c>
      <c r="E1637">
        <v>33</v>
      </c>
      <c r="F1637" t="s">
        <v>154</v>
      </c>
      <c r="G1637">
        <v>27</v>
      </c>
      <c r="H1637">
        <v>2020</v>
      </c>
      <c r="I1637">
        <v>0</v>
      </c>
      <c r="J1637" t="s">
        <v>44</v>
      </c>
      <c r="K1637">
        <v>0</v>
      </c>
      <c r="L1637">
        <v>0</v>
      </c>
      <c r="N1637" s="44"/>
      <c r="O1637" s="44"/>
    </row>
    <row r="1638" spans="1:15" x14ac:dyDescent="0.2">
      <c r="A1638" t="s">
        <v>49</v>
      </c>
      <c r="B1638" t="s">
        <v>137</v>
      </c>
      <c r="C1638" t="s">
        <v>59</v>
      </c>
      <c r="D1638" t="s">
        <v>151</v>
      </c>
      <c r="E1638">
        <v>33</v>
      </c>
      <c r="F1638" t="s">
        <v>99</v>
      </c>
      <c r="G1638">
        <v>31</v>
      </c>
      <c r="H1638">
        <v>2020</v>
      </c>
      <c r="I1638" s="67">
        <v>0</v>
      </c>
      <c r="J1638" t="s">
        <v>44</v>
      </c>
      <c r="K1638" s="67">
        <v>0</v>
      </c>
      <c r="L1638">
        <v>0</v>
      </c>
      <c r="M1638" s="68" t="s">
        <v>147</v>
      </c>
      <c r="N1638" s="44"/>
      <c r="O1638" s="44"/>
    </row>
    <row r="1639" spans="1:15" x14ac:dyDescent="0.2">
      <c r="A1639" t="s">
        <v>49</v>
      </c>
      <c r="B1639" t="s">
        <v>137</v>
      </c>
      <c r="C1639" t="s">
        <v>59</v>
      </c>
      <c r="D1639" t="s">
        <v>151</v>
      </c>
      <c r="E1639">
        <v>33</v>
      </c>
      <c r="F1639" t="s">
        <v>57</v>
      </c>
      <c r="G1639">
        <v>34</v>
      </c>
      <c r="H1639">
        <v>2020</v>
      </c>
      <c r="I1639" s="67">
        <v>4816.7330859334497</v>
      </c>
      <c r="J1639" t="s">
        <v>44</v>
      </c>
      <c r="K1639" s="67">
        <v>3.0679503190102503E-5</v>
      </c>
      <c r="L1639">
        <v>0.147774978075768</v>
      </c>
      <c r="M1639" s="68" t="s">
        <v>147</v>
      </c>
      <c r="N1639" s="44"/>
      <c r="O1639" s="44"/>
    </row>
    <row r="1640" spans="1:15" x14ac:dyDescent="0.2">
      <c r="A1640" t="s">
        <v>49</v>
      </c>
      <c r="B1640" t="s">
        <v>137</v>
      </c>
      <c r="C1640" t="s">
        <v>59</v>
      </c>
      <c r="D1640" t="s">
        <v>151</v>
      </c>
      <c r="E1640">
        <v>33</v>
      </c>
      <c r="F1640" t="s">
        <v>103</v>
      </c>
      <c r="G1640">
        <v>39</v>
      </c>
      <c r="H1640">
        <v>2020</v>
      </c>
      <c r="I1640" s="67">
        <v>190917.39713086199</v>
      </c>
      <c r="J1640" t="s">
        <v>44</v>
      </c>
      <c r="K1640" s="67">
        <v>3.1099392599949599E-6</v>
      </c>
      <c r="L1640">
        <v>0.59374150875331699</v>
      </c>
      <c r="M1640" s="68" t="s">
        <v>147</v>
      </c>
      <c r="N1640" s="44"/>
      <c r="O1640" s="44"/>
    </row>
    <row r="1641" spans="1:15" x14ac:dyDescent="0.2">
      <c r="A1641" t="s">
        <v>49</v>
      </c>
      <c r="B1641" t="s">
        <v>137</v>
      </c>
      <c r="C1641" t="s">
        <v>59</v>
      </c>
      <c r="D1641" t="s">
        <v>151</v>
      </c>
      <c r="E1641">
        <v>33</v>
      </c>
      <c r="F1641" t="s">
        <v>156</v>
      </c>
      <c r="G1641">
        <v>40</v>
      </c>
      <c r="H1641">
        <v>2020</v>
      </c>
      <c r="I1641">
        <v>0</v>
      </c>
      <c r="J1641" t="s">
        <v>44</v>
      </c>
      <c r="K1641">
        <v>0</v>
      </c>
      <c r="L1641">
        <v>0</v>
      </c>
      <c r="N1641" s="44"/>
      <c r="O1641" s="44"/>
    </row>
    <row r="1642" spans="1:15" x14ac:dyDescent="0.2">
      <c r="A1642" t="s">
        <v>49</v>
      </c>
      <c r="B1642" t="s">
        <v>137</v>
      </c>
      <c r="C1642" t="s">
        <v>59</v>
      </c>
      <c r="D1642" t="s">
        <v>151</v>
      </c>
      <c r="E1642">
        <v>33</v>
      </c>
      <c r="F1642" t="s">
        <v>122</v>
      </c>
      <c r="G1642">
        <v>52</v>
      </c>
      <c r="H1642">
        <v>2020</v>
      </c>
      <c r="I1642">
        <v>90944.239646997303</v>
      </c>
      <c r="J1642" t="s">
        <v>44</v>
      </c>
      <c r="K1642">
        <v>9.4141647114318699E-6</v>
      </c>
      <c r="L1642">
        <v>0.85616405159276499</v>
      </c>
      <c r="N1642" s="44"/>
      <c r="O1642" s="44"/>
    </row>
    <row r="1643" spans="1:15" x14ac:dyDescent="0.2">
      <c r="A1643" t="s">
        <v>49</v>
      </c>
      <c r="B1643" t="s">
        <v>137</v>
      </c>
      <c r="C1643" t="s">
        <v>59</v>
      </c>
      <c r="D1643" t="s">
        <v>151</v>
      </c>
      <c r="E1643">
        <v>33</v>
      </c>
      <c r="F1643" t="s">
        <v>157</v>
      </c>
      <c r="G1643">
        <v>56</v>
      </c>
      <c r="H1643">
        <v>2020</v>
      </c>
      <c r="I1643">
        <v>0</v>
      </c>
      <c r="J1643" t="s">
        <v>44</v>
      </c>
      <c r="K1643">
        <v>6.2500000000000001E-4</v>
      </c>
      <c r="L1643">
        <v>0</v>
      </c>
      <c r="N1643" s="44"/>
      <c r="O1643" s="44"/>
    </row>
    <row r="1644" spans="1:15" x14ac:dyDescent="0.2">
      <c r="A1644" t="s">
        <v>49</v>
      </c>
      <c r="B1644" t="s">
        <v>137</v>
      </c>
      <c r="C1644" t="s">
        <v>59</v>
      </c>
      <c r="D1644" t="s">
        <v>151</v>
      </c>
      <c r="E1644">
        <v>33</v>
      </c>
      <c r="F1644" t="s">
        <v>158</v>
      </c>
      <c r="G1644">
        <v>58</v>
      </c>
      <c r="H1644">
        <v>2020</v>
      </c>
      <c r="I1644" s="67">
        <v>0</v>
      </c>
      <c r="J1644" t="s">
        <v>44</v>
      </c>
      <c r="K1644" s="67">
        <v>0</v>
      </c>
      <c r="L1644">
        <v>0</v>
      </c>
      <c r="M1644" s="68" t="s">
        <v>147</v>
      </c>
      <c r="N1644" s="44"/>
      <c r="O1644" s="44"/>
    </row>
    <row r="1645" spans="1:15" x14ac:dyDescent="0.2">
      <c r="A1645" t="s">
        <v>49</v>
      </c>
      <c r="B1645" t="s">
        <v>137</v>
      </c>
      <c r="C1645" t="s">
        <v>59</v>
      </c>
      <c r="D1645" t="s">
        <v>151</v>
      </c>
      <c r="E1645">
        <v>33</v>
      </c>
      <c r="F1645" t="s">
        <v>159</v>
      </c>
      <c r="G1645">
        <v>61</v>
      </c>
      <c r="H1645">
        <v>2020</v>
      </c>
      <c r="I1645" s="67">
        <v>27.393757087492101</v>
      </c>
      <c r="J1645" t="s">
        <v>44</v>
      </c>
      <c r="K1645" s="67">
        <v>1.3168005545330001E-4</v>
      </c>
      <c r="L1645">
        <v>3.6072114523551901E-3</v>
      </c>
      <c r="M1645" s="68" t="s">
        <v>147</v>
      </c>
      <c r="N1645" s="44"/>
      <c r="O1645" s="44"/>
    </row>
    <row r="1646" spans="1:15" x14ac:dyDescent="0.2">
      <c r="A1646" t="s">
        <v>49</v>
      </c>
      <c r="B1646" t="s">
        <v>137</v>
      </c>
      <c r="C1646" t="s">
        <v>59</v>
      </c>
      <c r="D1646" t="s">
        <v>151</v>
      </c>
      <c r="E1646">
        <v>33</v>
      </c>
      <c r="F1646" t="s">
        <v>160</v>
      </c>
      <c r="G1646">
        <v>67</v>
      </c>
      <c r="H1646">
        <v>2020</v>
      </c>
      <c r="I1646" s="67">
        <v>7170.4096933783103</v>
      </c>
      <c r="J1646" t="s">
        <v>44</v>
      </c>
      <c r="K1646" s="67">
        <v>3.0015791589700499E-5</v>
      </c>
      <c r="L1646">
        <v>0.21522552296921199</v>
      </c>
      <c r="M1646" s="68" t="s">
        <v>147</v>
      </c>
      <c r="N1646" s="44"/>
      <c r="O1646" s="44"/>
    </row>
    <row r="1647" spans="1:15" x14ac:dyDescent="0.2">
      <c r="A1647" t="s">
        <v>49</v>
      </c>
      <c r="B1647" t="s">
        <v>137</v>
      </c>
      <c r="C1647" t="s">
        <v>59</v>
      </c>
      <c r="D1647" t="s">
        <v>151</v>
      </c>
      <c r="E1647">
        <v>33</v>
      </c>
      <c r="F1647" t="s">
        <v>162</v>
      </c>
      <c r="G1647">
        <v>282</v>
      </c>
      <c r="H1647">
        <v>2020</v>
      </c>
      <c r="I1647" s="67">
        <v>1.7622273319836499</v>
      </c>
      <c r="J1647" t="s">
        <v>44</v>
      </c>
      <c r="K1647" s="67">
        <v>1.72322375058062E-7</v>
      </c>
      <c r="L1647">
        <v>3.0367119923965402E-7</v>
      </c>
      <c r="M1647" s="68" t="s">
        <v>147</v>
      </c>
      <c r="N1647" s="44"/>
      <c r="O1647" s="44"/>
    </row>
    <row r="1648" spans="1:15" x14ac:dyDescent="0.2">
      <c r="A1648" t="s">
        <v>39</v>
      </c>
      <c r="B1648" t="s">
        <v>134</v>
      </c>
      <c r="C1648" t="s">
        <v>59</v>
      </c>
      <c r="D1648" t="s">
        <v>163</v>
      </c>
      <c r="E1648">
        <v>35</v>
      </c>
      <c r="F1648" t="s">
        <v>43</v>
      </c>
      <c r="G1648">
        <v>5</v>
      </c>
      <c r="H1648">
        <v>2020</v>
      </c>
      <c r="I1648">
        <v>0</v>
      </c>
      <c r="J1648" t="s">
        <v>44</v>
      </c>
      <c r="K1648">
        <v>7.9747424976381906E-6</v>
      </c>
      <c r="L1648">
        <v>0</v>
      </c>
      <c r="N1648" s="44"/>
      <c r="O1648" s="44"/>
    </row>
    <row r="1649" spans="1:15" x14ac:dyDescent="0.2">
      <c r="A1649" t="s">
        <v>39</v>
      </c>
      <c r="B1649" t="s">
        <v>134</v>
      </c>
      <c r="C1649" t="s">
        <v>59</v>
      </c>
      <c r="D1649" t="s">
        <v>163</v>
      </c>
      <c r="E1649">
        <v>35</v>
      </c>
      <c r="F1649" t="s">
        <v>47</v>
      </c>
      <c r="G1649">
        <v>7</v>
      </c>
      <c r="H1649">
        <v>2020</v>
      </c>
      <c r="I1649">
        <v>964.14152512898397</v>
      </c>
      <c r="J1649" t="s">
        <v>44</v>
      </c>
      <c r="K1649">
        <v>5.5256192831277097E-4</v>
      </c>
      <c r="L1649">
        <v>0.53274790029168695</v>
      </c>
      <c r="N1649" s="44"/>
      <c r="O1649" s="44"/>
    </row>
    <row r="1650" spans="1:15" x14ac:dyDescent="0.2">
      <c r="A1650" t="s">
        <v>39</v>
      </c>
      <c r="B1650" t="s">
        <v>134</v>
      </c>
      <c r="C1650" t="s">
        <v>59</v>
      </c>
      <c r="D1650" t="s">
        <v>163</v>
      </c>
      <c r="E1650">
        <v>35</v>
      </c>
      <c r="F1650" t="s">
        <v>48</v>
      </c>
      <c r="G1650">
        <v>8</v>
      </c>
      <c r="H1650">
        <v>2020</v>
      </c>
      <c r="I1650">
        <v>0</v>
      </c>
      <c r="J1650" t="s">
        <v>44</v>
      </c>
      <c r="K1650">
        <v>6.3758389261744995E-4</v>
      </c>
      <c r="L1650">
        <v>0</v>
      </c>
      <c r="N1650" s="44"/>
      <c r="O1650" s="44"/>
    </row>
    <row r="1651" spans="1:15" x14ac:dyDescent="0.2">
      <c r="A1651" t="s">
        <v>39</v>
      </c>
      <c r="B1651" t="s">
        <v>134</v>
      </c>
      <c r="C1651" t="s">
        <v>59</v>
      </c>
      <c r="D1651" t="s">
        <v>163</v>
      </c>
      <c r="E1651">
        <v>35</v>
      </c>
      <c r="F1651" t="s">
        <v>51</v>
      </c>
      <c r="G1651">
        <v>14</v>
      </c>
      <c r="H1651">
        <v>2020</v>
      </c>
      <c r="I1651">
        <v>956.30865814892604</v>
      </c>
      <c r="J1651" t="s">
        <v>44</v>
      </c>
      <c r="K1651">
        <v>3.4656309090856099E-4</v>
      </c>
      <c r="L1651">
        <v>0.33142128443071001</v>
      </c>
      <c r="N1651" s="44"/>
      <c r="O1651" s="44"/>
    </row>
    <row r="1652" spans="1:15" x14ac:dyDescent="0.2">
      <c r="A1652" t="s">
        <v>39</v>
      </c>
      <c r="B1652" t="s">
        <v>134</v>
      </c>
      <c r="C1652" t="s">
        <v>59</v>
      </c>
      <c r="D1652" t="s">
        <v>163</v>
      </c>
      <c r="E1652">
        <v>35</v>
      </c>
      <c r="F1652" t="s">
        <v>74</v>
      </c>
      <c r="G1652">
        <v>15</v>
      </c>
      <c r="H1652">
        <v>2020</v>
      </c>
      <c r="I1652">
        <v>878.95237723885305</v>
      </c>
      <c r="J1652" t="s">
        <v>44</v>
      </c>
      <c r="K1652">
        <v>3.6193727801673199E-6</v>
      </c>
      <c r="L1652">
        <v>3.18125630924166E-3</v>
      </c>
      <c r="N1652" s="44"/>
      <c r="O1652" s="44"/>
    </row>
    <row r="1653" spans="1:15" x14ac:dyDescent="0.2">
      <c r="A1653" t="s">
        <v>39</v>
      </c>
      <c r="B1653" t="s">
        <v>134</v>
      </c>
      <c r="C1653" t="s">
        <v>59</v>
      </c>
      <c r="D1653" t="s">
        <v>163</v>
      </c>
      <c r="E1653">
        <v>35</v>
      </c>
      <c r="F1653" t="s">
        <v>54</v>
      </c>
      <c r="G1653">
        <v>19</v>
      </c>
      <c r="H1653">
        <v>2020</v>
      </c>
      <c r="I1653">
        <v>132969.71433898099</v>
      </c>
      <c r="J1653" t="s">
        <v>44</v>
      </c>
      <c r="K1653">
        <v>6.7000000000000004E-7</v>
      </c>
      <c r="L1653">
        <v>8.9089708607117304E-2</v>
      </c>
      <c r="N1653" s="44"/>
      <c r="O1653" s="44"/>
    </row>
    <row r="1654" spans="1:15" x14ac:dyDescent="0.2">
      <c r="A1654" t="s">
        <v>39</v>
      </c>
      <c r="B1654" t="s">
        <v>134</v>
      </c>
      <c r="C1654" t="s">
        <v>59</v>
      </c>
      <c r="D1654" t="s">
        <v>164</v>
      </c>
      <c r="E1654">
        <v>36</v>
      </c>
      <c r="F1654" t="s">
        <v>43</v>
      </c>
      <c r="G1654">
        <v>5</v>
      </c>
      <c r="H1654">
        <v>2020</v>
      </c>
      <c r="I1654">
        <v>0</v>
      </c>
      <c r="J1654" t="s">
        <v>44</v>
      </c>
      <c r="K1654">
        <v>7.9747424976381906E-6</v>
      </c>
      <c r="L1654">
        <v>0</v>
      </c>
      <c r="N1654" s="44"/>
      <c r="O1654" s="44"/>
    </row>
    <row r="1655" spans="1:15" x14ac:dyDescent="0.2">
      <c r="A1655" t="s">
        <v>39</v>
      </c>
      <c r="B1655" t="s">
        <v>134</v>
      </c>
      <c r="C1655" t="s">
        <v>59</v>
      </c>
      <c r="D1655" t="s">
        <v>164</v>
      </c>
      <c r="E1655">
        <v>36</v>
      </c>
      <c r="F1655" t="s">
        <v>47</v>
      </c>
      <c r="G1655">
        <v>7</v>
      </c>
      <c r="H1655">
        <v>2020</v>
      </c>
      <c r="I1655">
        <v>0</v>
      </c>
      <c r="J1655" t="s">
        <v>44</v>
      </c>
      <c r="K1655">
        <v>5.5256192831277097E-4</v>
      </c>
      <c r="L1655">
        <v>0</v>
      </c>
      <c r="N1655" s="44"/>
      <c r="O1655" s="44"/>
    </row>
    <row r="1656" spans="1:15" x14ac:dyDescent="0.2">
      <c r="A1656" t="s">
        <v>39</v>
      </c>
      <c r="B1656" t="s">
        <v>134</v>
      </c>
      <c r="C1656" t="s">
        <v>59</v>
      </c>
      <c r="D1656" t="s">
        <v>164</v>
      </c>
      <c r="E1656">
        <v>36</v>
      </c>
      <c r="F1656" t="s">
        <v>48</v>
      </c>
      <c r="G1656">
        <v>8</v>
      </c>
      <c r="H1656">
        <v>2020</v>
      </c>
      <c r="I1656">
        <v>0</v>
      </c>
      <c r="J1656" t="s">
        <v>44</v>
      </c>
      <c r="K1656">
        <v>6.3758389261744995E-4</v>
      </c>
      <c r="L1656">
        <v>0</v>
      </c>
      <c r="N1656" s="44"/>
      <c r="O1656" s="44"/>
    </row>
    <row r="1657" spans="1:15" x14ac:dyDescent="0.2">
      <c r="A1657" t="s">
        <v>39</v>
      </c>
      <c r="B1657" t="s">
        <v>134</v>
      </c>
      <c r="C1657" t="s">
        <v>59</v>
      </c>
      <c r="D1657" t="s">
        <v>164</v>
      </c>
      <c r="E1657">
        <v>36</v>
      </c>
      <c r="F1657" t="s">
        <v>51</v>
      </c>
      <c r="G1657">
        <v>14</v>
      </c>
      <c r="H1657">
        <v>2020</v>
      </c>
      <c r="I1657">
        <v>0</v>
      </c>
      <c r="J1657" t="s">
        <v>44</v>
      </c>
      <c r="K1657">
        <v>3.4656309090856099E-4</v>
      </c>
      <c r="L1657">
        <v>0</v>
      </c>
      <c r="N1657" s="44"/>
      <c r="O1657" s="44"/>
    </row>
    <row r="1658" spans="1:15" x14ac:dyDescent="0.2">
      <c r="A1658" t="s">
        <v>39</v>
      </c>
      <c r="B1658" t="s">
        <v>134</v>
      </c>
      <c r="C1658" t="s">
        <v>59</v>
      </c>
      <c r="D1658" t="s">
        <v>164</v>
      </c>
      <c r="E1658">
        <v>36</v>
      </c>
      <c r="F1658" t="s">
        <v>54</v>
      </c>
      <c r="G1658">
        <v>19</v>
      </c>
      <c r="H1658">
        <v>2020</v>
      </c>
      <c r="I1658">
        <v>40.330257328436197</v>
      </c>
      <c r="J1658" t="s">
        <v>44</v>
      </c>
      <c r="K1658">
        <v>6.7000000000000004E-7</v>
      </c>
      <c r="L1658">
        <v>2.7021272410052301E-5</v>
      </c>
      <c r="N1658" s="44"/>
      <c r="O1658" s="44"/>
    </row>
    <row r="1659" spans="1:15" x14ac:dyDescent="0.2">
      <c r="A1659" t="s">
        <v>49</v>
      </c>
      <c r="B1659" t="s">
        <v>165</v>
      </c>
      <c r="C1659" t="s">
        <v>59</v>
      </c>
      <c r="D1659" t="s">
        <v>166</v>
      </c>
      <c r="E1659">
        <v>37</v>
      </c>
      <c r="F1659" t="s">
        <v>51</v>
      </c>
      <c r="G1659">
        <v>14</v>
      </c>
      <c r="H1659">
        <v>2020</v>
      </c>
      <c r="I1659">
        <v>8191.3391670823203</v>
      </c>
      <c r="J1659" t="s">
        <v>44</v>
      </c>
      <c r="K1659">
        <v>3.9719721644750701E-4</v>
      </c>
      <c r="L1659">
        <v>3.25357711614254</v>
      </c>
      <c r="N1659" s="44"/>
      <c r="O1659" s="44"/>
    </row>
    <row r="1660" spans="1:15" x14ac:dyDescent="0.2">
      <c r="A1660" t="s">
        <v>49</v>
      </c>
      <c r="B1660" t="s">
        <v>165</v>
      </c>
      <c r="C1660" t="s">
        <v>59</v>
      </c>
      <c r="D1660" t="s">
        <v>166</v>
      </c>
      <c r="E1660">
        <v>37</v>
      </c>
      <c r="F1660" t="s">
        <v>74</v>
      </c>
      <c r="G1660">
        <v>15</v>
      </c>
      <c r="H1660">
        <v>2020</v>
      </c>
      <c r="I1660">
        <v>0.26557351466521101</v>
      </c>
      <c r="J1660" t="s">
        <v>44</v>
      </c>
      <c r="K1660">
        <v>3.7754209651406802E-5</v>
      </c>
      <c r="L1660">
        <v>1.0026518150531299E-5</v>
      </c>
      <c r="N1660" s="44"/>
      <c r="O1660" s="44"/>
    </row>
    <row r="1661" spans="1:15" x14ac:dyDescent="0.2">
      <c r="A1661" t="s">
        <v>49</v>
      </c>
      <c r="B1661" t="s">
        <v>165</v>
      </c>
      <c r="C1661" t="s">
        <v>59</v>
      </c>
      <c r="D1661" t="s">
        <v>166</v>
      </c>
      <c r="E1661">
        <v>37</v>
      </c>
      <c r="F1661" t="s">
        <v>98</v>
      </c>
      <c r="G1661">
        <v>16</v>
      </c>
      <c r="H1661">
        <v>2020</v>
      </c>
      <c r="I1661">
        <v>504.94169879298897</v>
      </c>
      <c r="J1661" t="s">
        <v>44</v>
      </c>
      <c r="K1661">
        <v>2.30128696564311E-7</v>
      </c>
      <c r="L1661">
        <v>1.16201574984199E-4</v>
      </c>
      <c r="N1661" s="44"/>
      <c r="O1661" s="44"/>
    </row>
    <row r="1662" spans="1:15" x14ac:dyDescent="0.2">
      <c r="A1662" t="s">
        <v>49</v>
      </c>
      <c r="B1662" t="s">
        <v>165</v>
      </c>
      <c r="C1662" t="s">
        <v>59</v>
      </c>
      <c r="D1662" t="s">
        <v>166</v>
      </c>
      <c r="E1662">
        <v>37</v>
      </c>
      <c r="F1662" t="s">
        <v>167</v>
      </c>
      <c r="G1662">
        <v>17</v>
      </c>
      <c r="H1662">
        <v>2020</v>
      </c>
      <c r="I1662">
        <v>0</v>
      </c>
      <c r="J1662" t="s">
        <v>44</v>
      </c>
      <c r="K1662">
        <v>0</v>
      </c>
      <c r="L1662">
        <v>0</v>
      </c>
      <c r="N1662" s="44"/>
      <c r="O1662" s="44"/>
    </row>
    <row r="1663" spans="1:15" x14ac:dyDescent="0.2">
      <c r="A1663" t="s">
        <v>49</v>
      </c>
      <c r="B1663" t="s">
        <v>165</v>
      </c>
      <c r="C1663" t="s">
        <v>59</v>
      </c>
      <c r="D1663" t="s">
        <v>166</v>
      </c>
      <c r="E1663">
        <v>37</v>
      </c>
      <c r="F1663" t="s">
        <v>168</v>
      </c>
      <c r="G1663">
        <v>18</v>
      </c>
      <c r="H1663">
        <v>2020</v>
      </c>
      <c r="I1663">
        <v>2445.0016988317002</v>
      </c>
      <c r="J1663" t="s">
        <v>44</v>
      </c>
      <c r="K1663">
        <v>3.7754209647030298E-5</v>
      </c>
      <c r="L1663">
        <v>9.2309106725037199E-2</v>
      </c>
      <c r="N1663" s="44"/>
      <c r="O1663" s="44"/>
    </row>
    <row r="1664" spans="1:15" x14ac:dyDescent="0.2">
      <c r="A1664" t="s">
        <v>49</v>
      </c>
      <c r="B1664" t="s">
        <v>165</v>
      </c>
      <c r="C1664" t="s">
        <v>59</v>
      </c>
      <c r="D1664" t="s">
        <v>166</v>
      </c>
      <c r="E1664">
        <v>37</v>
      </c>
      <c r="F1664" t="s">
        <v>54</v>
      </c>
      <c r="G1664">
        <v>19</v>
      </c>
      <c r="H1664">
        <v>2020</v>
      </c>
      <c r="I1664">
        <v>45623.665382205101</v>
      </c>
      <c r="J1664" t="s">
        <v>44</v>
      </c>
      <c r="K1664">
        <v>2.30128696564311E-7</v>
      </c>
      <c r="L1664">
        <v>1.0499314646893101E-2</v>
      </c>
      <c r="N1664" s="44"/>
      <c r="O1664" s="44"/>
    </row>
    <row r="1665" spans="1:15" x14ac:dyDescent="0.2">
      <c r="A1665" t="s">
        <v>49</v>
      </c>
      <c r="B1665" t="s">
        <v>165</v>
      </c>
      <c r="C1665" t="s">
        <v>59</v>
      </c>
      <c r="D1665" t="s">
        <v>166</v>
      </c>
      <c r="E1665">
        <v>37</v>
      </c>
      <c r="F1665" t="s">
        <v>111</v>
      </c>
      <c r="G1665">
        <v>26</v>
      </c>
      <c r="H1665">
        <v>2020</v>
      </c>
      <c r="I1665">
        <v>105094.21808309499</v>
      </c>
      <c r="J1665" t="s">
        <v>44</v>
      </c>
      <c r="K1665">
        <v>2.30128696564311E-7</v>
      </c>
      <c r="L1665">
        <v>2.4185195423908099E-2</v>
      </c>
      <c r="N1665" s="44"/>
      <c r="O1665" s="44"/>
    </row>
    <row r="1666" spans="1:15" x14ac:dyDescent="0.2">
      <c r="A1666" t="s">
        <v>49</v>
      </c>
      <c r="B1666" t="s">
        <v>165</v>
      </c>
      <c r="C1666" t="s">
        <v>59</v>
      </c>
      <c r="D1666" t="s">
        <v>166</v>
      </c>
      <c r="E1666">
        <v>37</v>
      </c>
      <c r="F1666" t="s">
        <v>169</v>
      </c>
      <c r="G1666">
        <v>28</v>
      </c>
      <c r="H1666">
        <v>2020</v>
      </c>
      <c r="I1666">
        <v>0</v>
      </c>
      <c r="J1666" t="s">
        <v>44</v>
      </c>
      <c r="K1666">
        <v>0</v>
      </c>
      <c r="L1666">
        <v>0</v>
      </c>
      <c r="N1666" s="44"/>
      <c r="O1666" s="44"/>
    </row>
    <row r="1667" spans="1:15" x14ac:dyDescent="0.2">
      <c r="A1667" t="s">
        <v>49</v>
      </c>
      <c r="B1667" t="s">
        <v>165</v>
      </c>
      <c r="C1667" t="s">
        <v>59</v>
      </c>
      <c r="D1667" t="s">
        <v>166</v>
      </c>
      <c r="E1667">
        <v>37</v>
      </c>
      <c r="F1667" t="s">
        <v>99</v>
      </c>
      <c r="G1667">
        <v>31</v>
      </c>
      <c r="H1667">
        <v>2020</v>
      </c>
      <c r="I1667" s="67">
        <v>37637.873668193002</v>
      </c>
      <c r="J1667" t="s">
        <v>44</v>
      </c>
      <c r="K1667" s="67">
        <v>4.7823847274947501E-4</v>
      </c>
      <c r="L1667">
        <v>17.9998792206143</v>
      </c>
      <c r="M1667" s="68" t="s">
        <v>147</v>
      </c>
      <c r="N1667" s="44"/>
      <c r="O1667" s="44"/>
    </row>
    <row r="1668" spans="1:15" x14ac:dyDescent="0.2">
      <c r="A1668" t="s">
        <v>81</v>
      </c>
      <c r="B1668" t="s">
        <v>82</v>
      </c>
      <c r="C1668" t="s">
        <v>59</v>
      </c>
      <c r="D1668" t="s">
        <v>170</v>
      </c>
      <c r="E1668">
        <v>42</v>
      </c>
      <c r="F1668" t="s">
        <v>47</v>
      </c>
      <c r="G1668">
        <v>7</v>
      </c>
      <c r="H1668">
        <v>2020</v>
      </c>
      <c r="I1668">
        <v>3630.52548673617</v>
      </c>
      <c r="J1668" t="s">
        <v>44</v>
      </c>
      <c r="K1668">
        <v>2.9087503784419202E-5</v>
      </c>
      <c r="L1668">
        <v>0.10560292383486899</v>
      </c>
      <c r="N1668" s="44"/>
      <c r="O1668" s="44"/>
    </row>
    <row r="1669" spans="1:15" x14ac:dyDescent="0.2">
      <c r="A1669" t="s">
        <v>49</v>
      </c>
      <c r="B1669" t="s">
        <v>76</v>
      </c>
      <c r="C1669" t="s">
        <v>59</v>
      </c>
      <c r="D1669" t="s">
        <v>170</v>
      </c>
      <c r="E1669">
        <v>42</v>
      </c>
      <c r="F1669" t="s">
        <v>48</v>
      </c>
      <c r="G1669">
        <v>8</v>
      </c>
      <c r="H1669">
        <v>2020</v>
      </c>
      <c r="I1669">
        <v>0</v>
      </c>
      <c r="J1669" t="s">
        <v>44</v>
      </c>
      <c r="K1669">
        <v>6.3758389261744995E-4</v>
      </c>
      <c r="L1669">
        <v>0</v>
      </c>
      <c r="N1669" s="44"/>
      <c r="O1669" s="44"/>
    </row>
    <row r="1670" spans="1:15" x14ac:dyDescent="0.2">
      <c r="A1670" t="s">
        <v>39</v>
      </c>
      <c r="B1670" t="s">
        <v>95</v>
      </c>
      <c r="C1670" t="s">
        <v>59</v>
      </c>
      <c r="D1670" t="s">
        <v>170</v>
      </c>
      <c r="E1670">
        <v>42</v>
      </c>
      <c r="F1670" t="s">
        <v>99</v>
      </c>
      <c r="G1670">
        <v>31</v>
      </c>
      <c r="H1670">
        <v>2020</v>
      </c>
      <c r="I1670">
        <v>1699.2928528750299</v>
      </c>
      <c r="J1670" t="s">
        <v>44</v>
      </c>
      <c r="K1670">
        <v>3.5099233518728601E-3</v>
      </c>
      <c r="L1670">
        <v>5.9643876659767203</v>
      </c>
      <c r="N1670" s="44"/>
      <c r="O1670" s="44"/>
    </row>
    <row r="1671" spans="1:15" x14ac:dyDescent="0.2">
      <c r="A1671" t="s">
        <v>49</v>
      </c>
      <c r="B1671" t="s">
        <v>76</v>
      </c>
      <c r="C1671" t="s">
        <v>59</v>
      </c>
      <c r="D1671" t="s">
        <v>172</v>
      </c>
      <c r="E1671">
        <v>43</v>
      </c>
      <c r="F1671" t="s">
        <v>43</v>
      </c>
      <c r="G1671">
        <v>5</v>
      </c>
      <c r="H1671">
        <v>2020</v>
      </c>
      <c r="I1671">
        <v>0</v>
      </c>
      <c r="J1671" t="s">
        <v>44</v>
      </c>
      <c r="K1671">
        <v>0</v>
      </c>
      <c r="L1671">
        <v>0</v>
      </c>
      <c r="N1671" s="44"/>
      <c r="O1671" s="44"/>
    </row>
    <row r="1672" spans="1:15" x14ac:dyDescent="0.2">
      <c r="A1672" t="s">
        <v>49</v>
      </c>
      <c r="B1672" t="s">
        <v>76</v>
      </c>
      <c r="C1672" t="s">
        <v>59</v>
      </c>
      <c r="D1672" t="s">
        <v>172</v>
      </c>
      <c r="E1672">
        <v>43</v>
      </c>
      <c r="F1672" t="s">
        <v>47</v>
      </c>
      <c r="G1672">
        <v>7</v>
      </c>
      <c r="H1672">
        <v>2020</v>
      </c>
      <c r="I1672">
        <v>0</v>
      </c>
      <c r="J1672" t="s">
        <v>44</v>
      </c>
      <c r="K1672">
        <v>4.3354897066945201E-4</v>
      </c>
      <c r="L1672">
        <v>0</v>
      </c>
      <c r="N1672" s="44"/>
      <c r="O1672" s="44"/>
    </row>
    <row r="1673" spans="1:15" x14ac:dyDescent="0.2">
      <c r="A1673" t="s">
        <v>49</v>
      </c>
      <c r="B1673" t="s">
        <v>76</v>
      </c>
      <c r="C1673" t="s">
        <v>59</v>
      </c>
      <c r="D1673" t="s">
        <v>172</v>
      </c>
      <c r="E1673">
        <v>43</v>
      </c>
      <c r="F1673" t="s">
        <v>48</v>
      </c>
      <c r="G1673">
        <v>8</v>
      </c>
      <c r="H1673">
        <v>2020</v>
      </c>
      <c r="I1673">
        <v>0</v>
      </c>
      <c r="J1673" t="s">
        <v>44</v>
      </c>
      <c r="K1673">
        <v>6.3758389261744995E-4</v>
      </c>
      <c r="L1673">
        <v>0</v>
      </c>
      <c r="N1673" s="44"/>
      <c r="O1673" s="44"/>
    </row>
    <row r="1674" spans="1:15" x14ac:dyDescent="0.2">
      <c r="A1674" t="s">
        <v>49</v>
      </c>
      <c r="B1674" t="s">
        <v>76</v>
      </c>
      <c r="C1674" t="s">
        <v>59</v>
      </c>
      <c r="D1674" t="s">
        <v>172</v>
      </c>
      <c r="E1674">
        <v>43</v>
      </c>
      <c r="F1674" t="s">
        <v>79</v>
      </c>
      <c r="G1674">
        <v>9</v>
      </c>
      <c r="H1674">
        <v>2020</v>
      </c>
      <c r="I1674">
        <v>0</v>
      </c>
      <c r="J1674" t="s">
        <v>44</v>
      </c>
      <c r="K1674">
        <v>1.5997217447776701E-4</v>
      </c>
      <c r="L1674">
        <v>0</v>
      </c>
      <c r="N1674" s="44"/>
      <c r="O1674" s="44"/>
    </row>
    <row r="1675" spans="1:15" x14ac:dyDescent="0.2">
      <c r="A1675" t="s">
        <v>85</v>
      </c>
      <c r="B1675" t="s">
        <v>173</v>
      </c>
      <c r="C1675" t="s">
        <v>59</v>
      </c>
      <c r="D1675" t="s">
        <v>174</v>
      </c>
      <c r="E1675">
        <v>46</v>
      </c>
      <c r="F1675" t="s">
        <v>175</v>
      </c>
      <c r="G1675">
        <v>154</v>
      </c>
      <c r="H1675">
        <v>2020</v>
      </c>
      <c r="I1675">
        <v>72.447411668036196</v>
      </c>
      <c r="J1675" t="s">
        <v>176</v>
      </c>
      <c r="K1675">
        <v>2.5809893782926998E-3</v>
      </c>
      <c r="L1675">
        <v>0.18698600000000001</v>
      </c>
      <c r="N1675" s="44"/>
      <c r="O1675" s="44"/>
    </row>
    <row r="1676" spans="1:15" x14ac:dyDescent="0.2">
      <c r="A1676" t="s">
        <v>39</v>
      </c>
      <c r="B1676" t="s">
        <v>177</v>
      </c>
      <c r="C1676" t="s">
        <v>59</v>
      </c>
      <c r="D1676" t="s">
        <v>178</v>
      </c>
      <c r="E1676">
        <v>55</v>
      </c>
      <c r="F1676" t="s">
        <v>74</v>
      </c>
      <c r="G1676">
        <v>15</v>
      </c>
      <c r="H1676">
        <v>2020</v>
      </c>
      <c r="I1676">
        <v>56228.208275215802</v>
      </c>
      <c r="J1676" t="s">
        <v>44</v>
      </c>
      <c r="K1676">
        <v>3.61767259646218E-7</v>
      </c>
      <c r="L1676">
        <v>2.0341524822541601E-2</v>
      </c>
      <c r="N1676" s="44"/>
      <c r="O1676" s="44"/>
    </row>
    <row r="1677" spans="1:15" x14ac:dyDescent="0.2">
      <c r="A1677" t="s">
        <v>39</v>
      </c>
      <c r="B1677" t="s">
        <v>177</v>
      </c>
      <c r="C1677" t="s">
        <v>59</v>
      </c>
      <c r="D1677" t="s">
        <v>178</v>
      </c>
      <c r="E1677">
        <v>55</v>
      </c>
      <c r="F1677" t="s">
        <v>169</v>
      </c>
      <c r="G1677">
        <v>28</v>
      </c>
      <c r="H1677">
        <v>2020</v>
      </c>
      <c r="I1677">
        <v>67.185555036696101</v>
      </c>
      <c r="J1677" t="s">
        <v>44</v>
      </c>
      <c r="K1677">
        <v>2.3713433917896101E-7</v>
      </c>
      <c r="L1677">
        <v>1.5932002195998601E-5</v>
      </c>
      <c r="N1677" s="44"/>
      <c r="O1677" s="44"/>
    </row>
    <row r="1678" spans="1:15" x14ac:dyDescent="0.2">
      <c r="A1678" t="s">
        <v>80</v>
      </c>
      <c r="B1678" t="s">
        <v>179</v>
      </c>
      <c r="C1678" t="s">
        <v>59</v>
      </c>
      <c r="D1678" t="s">
        <v>180</v>
      </c>
      <c r="E1678">
        <v>56</v>
      </c>
      <c r="F1678" t="s">
        <v>65</v>
      </c>
      <c r="G1678">
        <v>2</v>
      </c>
      <c r="H1678">
        <v>2020</v>
      </c>
      <c r="I1678">
        <v>55.920532286486399</v>
      </c>
      <c r="J1678" t="s">
        <v>44</v>
      </c>
      <c r="K1678">
        <v>3.5543682085120998E-5</v>
      </c>
      <c r="L1678">
        <v>1.9876216216216198E-3</v>
      </c>
      <c r="N1678" s="44"/>
      <c r="O1678" s="44"/>
    </row>
    <row r="1679" spans="1:15" x14ac:dyDescent="0.2">
      <c r="A1679" t="s">
        <v>80</v>
      </c>
      <c r="B1679" t="s">
        <v>179</v>
      </c>
      <c r="C1679" t="s">
        <v>59</v>
      </c>
      <c r="D1679" t="s">
        <v>180</v>
      </c>
      <c r="E1679">
        <v>56</v>
      </c>
      <c r="F1679" t="s">
        <v>67</v>
      </c>
      <c r="G1679">
        <v>3</v>
      </c>
      <c r="H1679">
        <v>2020</v>
      </c>
      <c r="I1679">
        <v>15461.623773556001</v>
      </c>
      <c r="J1679" t="s">
        <v>44</v>
      </c>
      <c r="K1679">
        <v>3.6351468138291402E-5</v>
      </c>
      <c r="L1679">
        <v>0.56205272397066997</v>
      </c>
      <c r="N1679" s="44"/>
      <c r="O1679" s="44"/>
    </row>
    <row r="1680" spans="1:15" x14ac:dyDescent="0.2">
      <c r="A1680" t="s">
        <v>55</v>
      </c>
      <c r="B1680" t="s">
        <v>181</v>
      </c>
      <c r="C1680" t="s">
        <v>59</v>
      </c>
      <c r="D1680" t="s">
        <v>182</v>
      </c>
      <c r="E1680">
        <v>57</v>
      </c>
      <c r="F1680" t="s">
        <v>74</v>
      </c>
      <c r="G1680">
        <v>15</v>
      </c>
      <c r="H1680">
        <v>2020</v>
      </c>
      <c r="I1680">
        <v>8415.2912432560297</v>
      </c>
      <c r="J1680" t="s">
        <v>44</v>
      </c>
      <c r="K1680">
        <v>3.61767259646218E-7</v>
      </c>
      <c r="L1680">
        <v>3.0443768521975501E-3</v>
      </c>
      <c r="N1680" s="44"/>
      <c r="O1680" s="44"/>
    </row>
    <row r="1681" spans="1:15" x14ac:dyDescent="0.2">
      <c r="A1681" t="s">
        <v>52</v>
      </c>
      <c r="B1681" t="s">
        <v>183</v>
      </c>
      <c r="C1681" t="s">
        <v>59</v>
      </c>
      <c r="D1681" t="s">
        <v>184</v>
      </c>
      <c r="E1681">
        <v>58</v>
      </c>
      <c r="F1681" t="s">
        <v>47</v>
      </c>
      <c r="G1681">
        <v>7</v>
      </c>
      <c r="H1681">
        <v>2020</v>
      </c>
      <c r="I1681">
        <v>188.534501947444</v>
      </c>
      <c r="J1681" t="s">
        <v>44</v>
      </c>
      <c r="K1681">
        <v>6.1734028940297898E-4</v>
      </c>
      <c r="L1681">
        <v>0.116389943994682</v>
      </c>
      <c r="N1681" s="44"/>
      <c r="O1681" s="44"/>
    </row>
    <row r="1682" spans="1:15" x14ac:dyDescent="0.2">
      <c r="A1682" t="s">
        <v>52</v>
      </c>
      <c r="B1682" t="s">
        <v>145</v>
      </c>
      <c r="C1682" t="s">
        <v>59</v>
      </c>
      <c r="D1682" t="s">
        <v>184</v>
      </c>
      <c r="E1682">
        <v>58</v>
      </c>
      <c r="F1682" t="s">
        <v>54</v>
      </c>
      <c r="G1682">
        <v>19</v>
      </c>
      <c r="H1682">
        <v>2020</v>
      </c>
      <c r="I1682">
        <v>34956.937991141604</v>
      </c>
      <c r="J1682" t="s">
        <v>44</v>
      </c>
      <c r="K1682">
        <v>6.7000000000000004E-7</v>
      </c>
      <c r="L1682">
        <v>2.34211484540649E-2</v>
      </c>
      <c r="N1682" s="44"/>
      <c r="O1682" s="44"/>
    </row>
    <row r="1683" spans="1:15" x14ac:dyDescent="0.2">
      <c r="A1683" t="s">
        <v>49</v>
      </c>
      <c r="B1683" t="s">
        <v>137</v>
      </c>
      <c r="C1683" t="s">
        <v>59</v>
      </c>
      <c r="D1683" t="s">
        <v>184</v>
      </c>
      <c r="E1683">
        <v>58</v>
      </c>
      <c r="F1683" t="s">
        <v>185</v>
      </c>
      <c r="G1683">
        <v>261</v>
      </c>
      <c r="H1683">
        <v>2020</v>
      </c>
      <c r="I1683">
        <v>33593.175731499403</v>
      </c>
      <c r="J1683" t="s">
        <v>44</v>
      </c>
      <c r="K1683">
        <v>3.0188571000000002E-5</v>
      </c>
      <c r="L1683">
        <v>1.01412997068585</v>
      </c>
      <c r="N1683" s="44"/>
      <c r="O1683" s="44"/>
    </row>
    <row r="1684" spans="1:15" x14ac:dyDescent="0.2">
      <c r="A1684" t="s">
        <v>39</v>
      </c>
      <c r="B1684" t="s">
        <v>186</v>
      </c>
      <c r="C1684" t="s">
        <v>59</v>
      </c>
      <c r="D1684" t="s">
        <v>187</v>
      </c>
      <c r="E1684">
        <v>59</v>
      </c>
      <c r="F1684" t="s">
        <v>188</v>
      </c>
      <c r="G1684">
        <v>12</v>
      </c>
      <c r="H1684">
        <v>2020</v>
      </c>
      <c r="I1684">
        <v>478.03125465923102</v>
      </c>
      <c r="J1684" t="s">
        <v>44</v>
      </c>
      <c r="K1684">
        <v>3.4010163374992203E-7</v>
      </c>
      <c r="L1684">
        <v>1.62579210693129E-4</v>
      </c>
      <c r="N1684" s="44"/>
      <c r="O1684" s="44"/>
    </row>
    <row r="1685" spans="1:15" x14ac:dyDescent="0.2">
      <c r="A1685" t="s">
        <v>39</v>
      </c>
      <c r="B1685" t="s">
        <v>186</v>
      </c>
      <c r="C1685" t="s">
        <v>59</v>
      </c>
      <c r="D1685" t="s">
        <v>187</v>
      </c>
      <c r="E1685">
        <v>59</v>
      </c>
      <c r="F1685" t="s">
        <v>169</v>
      </c>
      <c r="G1685">
        <v>28</v>
      </c>
      <c r="H1685">
        <v>2020</v>
      </c>
      <c r="I1685">
        <v>5081.9950775658799</v>
      </c>
      <c r="J1685" t="s">
        <v>44</v>
      </c>
      <c r="K1685">
        <v>2.3713433917896101E-7</v>
      </c>
      <c r="L1685">
        <v>1.2051155444293201E-3</v>
      </c>
      <c r="N1685" s="44"/>
      <c r="O1685" s="44"/>
    </row>
    <row r="1686" spans="1:15" x14ac:dyDescent="0.2">
      <c r="A1686" t="s">
        <v>52</v>
      </c>
      <c r="B1686" t="s">
        <v>189</v>
      </c>
      <c r="C1686" t="s">
        <v>59</v>
      </c>
      <c r="D1686" t="s">
        <v>190</v>
      </c>
      <c r="E1686">
        <v>66</v>
      </c>
      <c r="F1686" t="s">
        <v>188</v>
      </c>
      <c r="G1686">
        <v>12</v>
      </c>
      <c r="H1686">
        <v>2020</v>
      </c>
      <c r="I1686">
        <v>13064.6592678164</v>
      </c>
      <c r="J1686" t="s">
        <v>44</v>
      </c>
      <c r="K1686">
        <v>3.4010163374992203E-7</v>
      </c>
      <c r="L1686">
        <v>4.44331196137042E-3</v>
      </c>
      <c r="N1686" s="44"/>
      <c r="O1686" s="44"/>
    </row>
    <row r="1687" spans="1:15" x14ac:dyDescent="0.2">
      <c r="A1687" t="s">
        <v>52</v>
      </c>
      <c r="B1687" t="s">
        <v>189</v>
      </c>
      <c r="C1687" t="s">
        <v>59</v>
      </c>
      <c r="D1687" t="s">
        <v>190</v>
      </c>
      <c r="E1687">
        <v>66</v>
      </c>
      <c r="F1687" t="s">
        <v>74</v>
      </c>
      <c r="G1687">
        <v>15</v>
      </c>
      <c r="H1687">
        <v>2020</v>
      </c>
      <c r="I1687">
        <v>57371.244448933001</v>
      </c>
      <c r="J1687" t="s">
        <v>44</v>
      </c>
      <c r="K1687">
        <v>3.61767259646218E-7</v>
      </c>
      <c r="L1687">
        <v>2.07550378867838E-2</v>
      </c>
      <c r="N1687" s="44"/>
      <c r="O1687" s="44"/>
    </row>
    <row r="1688" spans="1:15" x14ac:dyDescent="0.2">
      <c r="A1688" t="s">
        <v>52</v>
      </c>
      <c r="B1688" t="s">
        <v>189</v>
      </c>
      <c r="C1688" t="s">
        <v>59</v>
      </c>
      <c r="D1688" t="s">
        <v>190</v>
      </c>
      <c r="E1688">
        <v>66</v>
      </c>
      <c r="F1688" t="s">
        <v>169</v>
      </c>
      <c r="G1688">
        <v>28</v>
      </c>
      <c r="H1688">
        <v>2020</v>
      </c>
      <c r="I1688">
        <v>8718.1977695157602</v>
      </c>
      <c r="J1688" t="s">
        <v>44</v>
      </c>
      <c r="K1688">
        <v>2.3713433917896101E-7</v>
      </c>
      <c r="L1688">
        <v>2.0673840669056102E-3</v>
      </c>
      <c r="N1688" s="44"/>
      <c r="O1688" s="44"/>
    </row>
    <row r="1689" spans="1:15" x14ac:dyDescent="0.2">
      <c r="A1689" t="s">
        <v>80</v>
      </c>
      <c r="B1689" t="s">
        <v>179</v>
      </c>
      <c r="C1689" t="s">
        <v>59</v>
      </c>
      <c r="D1689" t="s">
        <v>191</v>
      </c>
      <c r="E1689">
        <v>67</v>
      </c>
      <c r="F1689" t="s">
        <v>74</v>
      </c>
      <c r="G1689">
        <v>15</v>
      </c>
      <c r="H1689">
        <v>2020</v>
      </c>
      <c r="I1689">
        <v>0.15483200228671901</v>
      </c>
      <c r="J1689" t="s">
        <v>72</v>
      </c>
      <c r="K1689">
        <v>4.0561933602445199</v>
      </c>
      <c r="L1689">
        <v>0.62802853962875393</v>
      </c>
      <c r="N1689" s="44"/>
      <c r="O1689" s="44"/>
    </row>
    <row r="1690" spans="1:15" x14ac:dyDescent="0.2">
      <c r="A1690" t="s">
        <v>52</v>
      </c>
      <c r="B1690" t="s">
        <v>130</v>
      </c>
      <c r="C1690" t="s">
        <v>59</v>
      </c>
      <c r="D1690" t="s">
        <v>476</v>
      </c>
      <c r="E1690">
        <v>69</v>
      </c>
      <c r="F1690" t="s">
        <v>54</v>
      </c>
      <c r="G1690">
        <v>19</v>
      </c>
      <c r="H1690">
        <v>2020</v>
      </c>
      <c r="I1690" s="67">
        <v>214.772634925375</v>
      </c>
      <c r="J1690" t="s">
        <v>44</v>
      </c>
      <c r="K1690" s="67">
        <v>6.7000000000000004E-7</v>
      </c>
      <c r="L1690">
        <v>1.43897665400001E-4</v>
      </c>
      <c r="M1690" s="68" t="s">
        <v>147</v>
      </c>
      <c r="N1690" s="44"/>
      <c r="O1690" s="44"/>
    </row>
    <row r="1691" spans="1:15" x14ac:dyDescent="0.2">
      <c r="A1691" t="s">
        <v>85</v>
      </c>
      <c r="B1691" t="s">
        <v>192</v>
      </c>
      <c r="C1691" t="s">
        <v>59</v>
      </c>
      <c r="D1691" t="s">
        <v>193</v>
      </c>
      <c r="E1691">
        <v>92</v>
      </c>
      <c r="F1691" t="s">
        <v>194</v>
      </c>
      <c r="G1691">
        <v>174</v>
      </c>
      <c r="H1691">
        <v>2020</v>
      </c>
      <c r="I1691">
        <v>4.4036857961894403E-2</v>
      </c>
      <c r="J1691" t="s">
        <v>133</v>
      </c>
      <c r="K1691">
        <v>14.0634239445047</v>
      </c>
      <c r="L1691">
        <v>0.61930900270205802</v>
      </c>
      <c r="N1691" s="44"/>
      <c r="O1691" s="44"/>
    </row>
    <row r="1692" spans="1:15" x14ac:dyDescent="0.2">
      <c r="A1692" t="s">
        <v>52</v>
      </c>
      <c r="B1692" t="s">
        <v>396</v>
      </c>
      <c r="C1692" t="s">
        <v>59</v>
      </c>
      <c r="D1692" t="s">
        <v>464</v>
      </c>
      <c r="E1692">
        <v>94</v>
      </c>
      <c r="F1692" t="s">
        <v>54</v>
      </c>
      <c r="G1692">
        <v>19</v>
      </c>
      <c r="H1692">
        <v>2020</v>
      </c>
      <c r="I1692" s="67">
        <v>8189.03530706314</v>
      </c>
      <c r="J1692" t="s">
        <v>44</v>
      </c>
      <c r="K1692" s="67">
        <v>6.7000000000000004E-7</v>
      </c>
      <c r="L1692">
        <v>5.4866536557323002E-3</v>
      </c>
      <c r="M1692" s="68" t="s">
        <v>147</v>
      </c>
      <c r="N1692" s="44"/>
      <c r="O1692" s="44"/>
    </row>
    <row r="1693" spans="1:15" x14ac:dyDescent="0.2">
      <c r="A1693" t="s">
        <v>85</v>
      </c>
      <c r="B1693" t="s">
        <v>114</v>
      </c>
      <c r="C1693" t="s">
        <v>59</v>
      </c>
      <c r="D1693" t="s">
        <v>195</v>
      </c>
      <c r="E1693">
        <v>95</v>
      </c>
      <c r="F1693" t="s">
        <v>196</v>
      </c>
      <c r="G1693">
        <v>175</v>
      </c>
      <c r="H1693">
        <v>2020</v>
      </c>
      <c r="I1693">
        <v>1.8059929873546401</v>
      </c>
      <c r="J1693" t="s">
        <v>133</v>
      </c>
      <c r="K1693">
        <v>0.17906191154645301</v>
      </c>
      <c r="L1693">
        <v>0.32338455655521098</v>
      </c>
      <c r="N1693" s="44"/>
      <c r="O1693" s="44"/>
    </row>
    <row r="1694" spans="1:15" x14ac:dyDescent="0.2">
      <c r="A1694" t="s">
        <v>81</v>
      </c>
      <c r="B1694" t="s">
        <v>82</v>
      </c>
      <c r="C1694" t="s">
        <v>59</v>
      </c>
      <c r="D1694" t="s">
        <v>197</v>
      </c>
      <c r="E1694">
        <v>98</v>
      </c>
      <c r="F1694" t="s">
        <v>79</v>
      </c>
      <c r="G1694">
        <v>9</v>
      </c>
      <c r="H1694">
        <v>2020</v>
      </c>
      <c r="I1694">
        <v>406.23517745761302</v>
      </c>
      <c r="J1694" t="s">
        <v>44</v>
      </c>
      <c r="K1694">
        <v>2.4244827655912501E-5</v>
      </c>
      <c r="L1694">
        <v>9.8491018652288598E-3</v>
      </c>
      <c r="N1694" s="44"/>
      <c r="O1694" s="44"/>
    </row>
    <row r="1695" spans="1:15" x14ac:dyDescent="0.2">
      <c r="A1695">
        <v>0</v>
      </c>
      <c r="B1695" t="s">
        <v>203</v>
      </c>
      <c r="C1695" t="s">
        <v>59</v>
      </c>
      <c r="D1695" t="s">
        <v>204</v>
      </c>
      <c r="E1695">
        <v>127</v>
      </c>
      <c r="F1695" t="s">
        <v>51</v>
      </c>
      <c r="G1695">
        <v>14</v>
      </c>
      <c r="H1695">
        <v>2020</v>
      </c>
      <c r="I1695">
        <v>0.80895036056476699</v>
      </c>
      <c r="J1695" t="s">
        <v>72</v>
      </c>
      <c r="K1695">
        <v>10</v>
      </c>
      <c r="L1695">
        <v>8.0895036056476695</v>
      </c>
      <c r="N1695" s="44"/>
      <c r="O1695" s="44"/>
    </row>
    <row r="1696" spans="1:15" x14ac:dyDescent="0.2">
      <c r="A1696">
        <v>0</v>
      </c>
      <c r="B1696" t="s">
        <v>203</v>
      </c>
      <c r="C1696" t="s">
        <v>59</v>
      </c>
      <c r="D1696" t="s">
        <v>204</v>
      </c>
      <c r="E1696">
        <v>127</v>
      </c>
      <c r="F1696" t="s">
        <v>74</v>
      </c>
      <c r="G1696">
        <v>15</v>
      </c>
      <c r="H1696">
        <v>2020</v>
      </c>
      <c r="I1696">
        <v>1.6304743000000004</v>
      </c>
      <c r="J1696" t="s">
        <v>72</v>
      </c>
      <c r="K1696">
        <v>4.0561933602445199</v>
      </c>
      <c r="L1696">
        <v>6.6135190297093329</v>
      </c>
      <c r="N1696" s="44"/>
      <c r="O1696" s="44"/>
    </row>
    <row r="1697" spans="1:15" x14ac:dyDescent="0.2">
      <c r="A1697" t="s">
        <v>85</v>
      </c>
      <c r="B1697" t="s">
        <v>211</v>
      </c>
      <c r="C1697" t="s">
        <v>59</v>
      </c>
      <c r="D1697" t="s">
        <v>212</v>
      </c>
      <c r="E1697">
        <v>135</v>
      </c>
      <c r="F1697" t="s">
        <v>213</v>
      </c>
      <c r="G1697">
        <v>181</v>
      </c>
      <c r="H1697">
        <v>2020</v>
      </c>
      <c r="I1697">
        <v>0.35154692899940498</v>
      </c>
      <c r="J1697" t="s">
        <v>133</v>
      </c>
      <c r="K1697">
        <v>0.49332365935897599</v>
      </c>
      <c r="L1697">
        <v>0.173426417450397</v>
      </c>
      <c r="N1697" s="44"/>
      <c r="O1697" s="44"/>
    </row>
    <row r="1698" spans="1:15" x14ac:dyDescent="0.2">
      <c r="A1698" t="s">
        <v>85</v>
      </c>
      <c r="B1698" t="s">
        <v>173</v>
      </c>
      <c r="C1698" t="s">
        <v>59</v>
      </c>
      <c r="D1698" t="s">
        <v>477</v>
      </c>
      <c r="E1698">
        <v>138</v>
      </c>
      <c r="F1698" t="s">
        <v>467</v>
      </c>
      <c r="G1698">
        <v>83</v>
      </c>
      <c r="H1698">
        <v>2020</v>
      </c>
      <c r="I1698">
        <v>1</v>
      </c>
      <c r="J1698" t="s">
        <v>176</v>
      </c>
      <c r="K1698">
        <v>4.2706000000000001E-2</v>
      </c>
      <c r="L1698">
        <v>4.2706000000000001E-2</v>
      </c>
      <c r="N1698" s="44"/>
      <c r="O1698" s="44"/>
    </row>
    <row r="1699" spans="1:15" x14ac:dyDescent="0.2">
      <c r="A1699" t="s">
        <v>55</v>
      </c>
      <c r="B1699" t="s">
        <v>233</v>
      </c>
      <c r="C1699" t="s">
        <v>59</v>
      </c>
      <c r="D1699" t="s">
        <v>234</v>
      </c>
      <c r="E1699">
        <v>172</v>
      </c>
      <c r="F1699" t="s">
        <v>74</v>
      </c>
      <c r="G1699">
        <v>15</v>
      </c>
      <c r="H1699">
        <v>2020</v>
      </c>
      <c r="I1699">
        <v>8494.3159774287105</v>
      </c>
      <c r="J1699" t="s">
        <v>44</v>
      </c>
      <c r="K1699">
        <v>3.61767259646218E-7</v>
      </c>
      <c r="L1699">
        <v>3.07296541372347E-3</v>
      </c>
      <c r="N1699" s="44"/>
      <c r="O1699" s="44"/>
    </row>
    <row r="1700" spans="1:15" x14ac:dyDescent="0.2">
      <c r="A1700" t="s">
        <v>55</v>
      </c>
      <c r="B1700" t="s">
        <v>233</v>
      </c>
      <c r="C1700" t="s">
        <v>59</v>
      </c>
      <c r="D1700" t="s">
        <v>235</v>
      </c>
      <c r="E1700">
        <v>173</v>
      </c>
      <c r="F1700" t="s">
        <v>74</v>
      </c>
      <c r="G1700">
        <v>15</v>
      </c>
      <c r="H1700">
        <v>2020</v>
      </c>
      <c r="I1700">
        <v>9535.1775545195906</v>
      </c>
      <c r="J1700" t="s">
        <v>44</v>
      </c>
      <c r="K1700">
        <v>3.61767259646218E-7</v>
      </c>
      <c r="L1700">
        <v>3.4495150541386799E-3</v>
      </c>
      <c r="N1700" s="44"/>
      <c r="O1700" s="44"/>
    </row>
    <row r="1701" spans="1:15" x14ac:dyDescent="0.2">
      <c r="A1701" t="s">
        <v>55</v>
      </c>
      <c r="B1701" t="s">
        <v>233</v>
      </c>
      <c r="C1701" t="s">
        <v>59</v>
      </c>
      <c r="D1701" t="s">
        <v>236</v>
      </c>
      <c r="E1701">
        <v>174</v>
      </c>
      <c r="F1701" t="s">
        <v>74</v>
      </c>
      <c r="G1701">
        <v>15</v>
      </c>
      <c r="H1701">
        <v>2020</v>
      </c>
      <c r="I1701">
        <v>5723.8908546078001</v>
      </c>
      <c r="J1701" t="s">
        <v>44</v>
      </c>
      <c r="K1701">
        <v>3.61767259646218E-7</v>
      </c>
      <c r="L1701">
        <v>2.0707163089855101E-3</v>
      </c>
      <c r="N1701" s="44"/>
      <c r="O1701" s="44"/>
    </row>
    <row r="1702" spans="1:15" x14ac:dyDescent="0.2">
      <c r="A1702" t="s">
        <v>55</v>
      </c>
      <c r="B1702" t="s">
        <v>237</v>
      </c>
      <c r="C1702" t="s">
        <v>59</v>
      </c>
      <c r="D1702" t="s">
        <v>238</v>
      </c>
      <c r="E1702">
        <v>177</v>
      </c>
      <c r="F1702" t="s">
        <v>65</v>
      </c>
      <c r="G1702">
        <v>2</v>
      </c>
      <c r="H1702">
        <v>2020</v>
      </c>
      <c r="I1702">
        <v>443.18338490730099</v>
      </c>
      <c r="J1702" t="s">
        <v>44</v>
      </c>
      <c r="K1702">
        <v>3.5543682085120998E-5</v>
      </c>
      <c r="L1702">
        <v>1.57523693385529E-2</v>
      </c>
      <c r="N1702" s="44"/>
      <c r="O1702" s="44"/>
    </row>
    <row r="1703" spans="1:15" x14ac:dyDescent="0.2">
      <c r="A1703" t="s">
        <v>55</v>
      </c>
      <c r="B1703" t="s">
        <v>237</v>
      </c>
      <c r="C1703" t="s">
        <v>59</v>
      </c>
      <c r="D1703" t="s">
        <v>238</v>
      </c>
      <c r="E1703">
        <v>177</v>
      </c>
      <c r="F1703" t="s">
        <v>67</v>
      </c>
      <c r="G1703">
        <v>3</v>
      </c>
      <c r="H1703">
        <v>2020</v>
      </c>
      <c r="I1703">
        <v>5444.7665314813503</v>
      </c>
      <c r="J1703" t="s">
        <v>44</v>
      </c>
      <c r="K1703">
        <v>3.6351468138291402E-5</v>
      </c>
      <c r="L1703">
        <v>0.19792525708958</v>
      </c>
      <c r="N1703" s="44"/>
      <c r="O1703" s="44"/>
    </row>
    <row r="1704" spans="1:15" x14ac:dyDescent="0.2">
      <c r="A1704" t="s">
        <v>52</v>
      </c>
      <c r="B1704" t="s">
        <v>130</v>
      </c>
      <c r="C1704" t="s">
        <v>59</v>
      </c>
      <c r="D1704" t="s">
        <v>239</v>
      </c>
      <c r="E1704">
        <v>178</v>
      </c>
      <c r="F1704" t="s">
        <v>240</v>
      </c>
      <c r="G1704">
        <v>167</v>
      </c>
      <c r="H1704">
        <v>2020</v>
      </c>
      <c r="I1704" s="67">
        <v>8.0758235819375095</v>
      </c>
      <c r="J1704" t="s">
        <v>241</v>
      </c>
      <c r="K1704" s="67">
        <v>0.35958343995499198</v>
      </c>
      <c r="L1704">
        <v>2.90393242406273</v>
      </c>
      <c r="M1704" s="68" t="s">
        <v>147</v>
      </c>
      <c r="N1704" s="44"/>
      <c r="O1704" s="44"/>
    </row>
    <row r="1705" spans="1:15" x14ac:dyDescent="0.2">
      <c r="A1705" t="s">
        <v>88</v>
      </c>
      <c r="B1705" t="s">
        <v>260</v>
      </c>
      <c r="C1705" t="s">
        <v>59</v>
      </c>
      <c r="D1705" t="s">
        <v>261</v>
      </c>
      <c r="E1705">
        <v>302</v>
      </c>
      <c r="F1705" t="s">
        <v>262</v>
      </c>
      <c r="G1705">
        <v>23</v>
      </c>
      <c r="H1705">
        <v>2020</v>
      </c>
      <c r="I1705">
        <v>0.111571</v>
      </c>
      <c r="J1705" t="s">
        <v>133</v>
      </c>
      <c r="K1705">
        <v>2.2400000000000002</v>
      </c>
      <c r="L1705">
        <v>0.24991904000000001</v>
      </c>
      <c r="N1705" s="44"/>
      <c r="O1705" s="44"/>
    </row>
    <row r="1706" spans="1:15" x14ac:dyDescent="0.2">
      <c r="A1706" t="s">
        <v>88</v>
      </c>
      <c r="B1706" t="s">
        <v>263</v>
      </c>
      <c r="C1706" t="s">
        <v>59</v>
      </c>
      <c r="D1706" t="s">
        <v>264</v>
      </c>
      <c r="E1706">
        <v>303</v>
      </c>
      <c r="F1706" t="s">
        <v>265</v>
      </c>
      <c r="G1706">
        <v>63</v>
      </c>
      <c r="H1706">
        <v>2020</v>
      </c>
      <c r="I1706">
        <v>9.2750996388073506E-2</v>
      </c>
      <c r="J1706" t="s">
        <v>133</v>
      </c>
      <c r="K1706">
        <v>1.1000000000000001</v>
      </c>
      <c r="L1706">
        <v>0.10202609602688099</v>
      </c>
      <c r="N1706" s="44"/>
      <c r="O1706" s="44"/>
    </row>
    <row r="1707" spans="1:15" x14ac:dyDescent="0.2">
      <c r="A1707" t="s">
        <v>88</v>
      </c>
      <c r="B1707" t="s">
        <v>266</v>
      </c>
      <c r="C1707" t="s">
        <v>59</v>
      </c>
      <c r="D1707" t="s">
        <v>267</v>
      </c>
      <c r="E1707">
        <v>304</v>
      </c>
      <c r="F1707" t="s">
        <v>268</v>
      </c>
      <c r="G1707">
        <v>73</v>
      </c>
      <c r="H1707">
        <v>2020</v>
      </c>
      <c r="I1707">
        <v>0.13264351750874201</v>
      </c>
      <c r="J1707" t="s">
        <v>133</v>
      </c>
      <c r="K1707">
        <v>0.157177264719424</v>
      </c>
      <c r="L1707">
        <v>2.0848545264787102E-2</v>
      </c>
      <c r="N1707" s="44"/>
      <c r="O1707" s="44"/>
    </row>
    <row r="1708" spans="1:15" x14ac:dyDescent="0.2">
      <c r="A1708" t="s">
        <v>88</v>
      </c>
      <c r="B1708" t="s">
        <v>269</v>
      </c>
      <c r="C1708" t="s">
        <v>59</v>
      </c>
      <c r="D1708" t="s">
        <v>270</v>
      </c>
      <c r="E1708">
        <v>305</v>
      </c>
      <c r="F1708" t="s">
        <v>271</v>
      </c>
      <c r="G1708">
        <v>64</v>
      </c>
      <c r="H1708">
        <v>2020</v>
      </c>
      <c r="I1708">
        <v>0.486439949791382</v>
      </c>
      <c r="J1708" t="s">
        <v>272</v>
      </c>
      <c r="K1708">
        <v>0.113</v>
      </c>
      <c r="L1708">
        <v>5.4967714326426199E-2</v>
      </c>
      <c r="N1708" s="44"/>
      <c r="O1708" s="44"/>
    </row>
    <row r="1709" spans="1:15" x14ac:dyDescent="0.2">
      <c r="A1709" t="s">
        <v>85</v>
      </c>
      <c r="B1709" t="s">
        <v>273</v>
      </c>
      <c r="C1709" t="s">
        <v>59</v>
      </c>
      <c r="D1709" t="s">
        <v>278</v>
      </c>
      <c r="E1709">
        <v>360</v>
      </c>
      <c r="F1709" t="s">
        <v>279</v>
      </c>
      <c r="G1709">
        <v>208</v>
      </c>
      <c r="H1709">
        <v>2020</v>
      </c>
      <c r="I1709">
        <v>234.07322147185201</v>
      </c>
      <c r="J1709" t="s">
        <v>208</v>
      </c>
      <c r="K1709">
        <v>3.0857144318618301E-2</v>
      </c>
      <c r="L1709">
        <v>7.2228311760808399</v>
      </c>
      <c r="N1709" s="44"/>
      <c r="O1709" s="44"/>
    </row>
    <row r="1710" spans="1:15" x14ac:dyDescent="0.2">
      <c r="A1710" t="s">
        <v>49</v>
      </c>
      <c r="B1710" t="s">
        <v>76</v>
      </c>
      <c r="C1710" t="s">
        <v>59</v>
      </c>
      <c r="D1710" t="s">
        <v>280</v>
      </c>
      <c r="E1710">
        <v>361</v>
      </c>
      <c r="F1710" t="s">
        <v>98</v>
      </c>
      <c r="G1710">
        <v>16</v>
      </c>
      <c r="H1710">
        <v>2020</v>
      </c>
      <c r="I1710">
        <v>726.47185128004901</v>
      </c>
      <c r="J1710" t="s">
        <v>44</v>
      </c>
      <c r="K1710">
        <v>4.4219550577875798E-6</v>
      </c>
      <c r="L1710">
        <v>3.2124258771081202E-3</v>
      </c>
      <c r="N1710" s="44"/>
      <c r="O1710" s="44"/>
    </row>
    <row r="1711" spans="1:15" x14ac:dyDescent="0.2">
      <c r="A1711" t="s">
        <v>49</v>
      </c>
      <c r="B1711" t="s">
        <v>76</v>
      </c>
      <c r="C1711" t="s">
        <v>59</v>
      </c>
      <c r="D1711" t="s">
        <v>280</v>
      </c>
      <c r="E1711">
        <v>361</v>
      </c>
      <c r="F1711" t="s">
        <v>111</v>
      </c>
      <c r="G1711">
        <v>26</v>
      </c>
      <c r="H1711">
        <v>2020</v>
      </c>
      <c r="I1711">
        <v>13969.925368981199</v>
      </c>
      <c r="J1711" t="s">
        <v>44</v>
      </c>
      <c r="K1711">
        <v>4.4219550577875798E-6</v>
      </c>
      <c r="L1711">
        <v>6.1774382142281398E-2</v>
      </c>
      <c r="N1711" s="44"/>
      <c r="O1711" s="44"/>
    </row>
    <row r="1712" spans="1:15" x14ac:dyDescent="0.2">
      <c r="A1712" t="s">
        <v>81</v>
      </c>
      <c r="B1712" t="s">
        <v>458</v>
      </c>
      <c r="C1712" t="s">
        <v>59</v>
      </c>
      <c r="D1712" t="s">
        <v>469</v>
      </c>
      <c r="E1712">
        <v>368</v>
      </c>
      <c r="F1712" t="s">
        <v>470</v>
      </c>
      <c r="G1712">
        <v>187</v>
      </c>
      <c r="H1712">
        <v>2020</v>
      </c>
      <c r="I1712">
        <v>29964.553321904001</v>
      </c>
      <c r="J1712" t="s">
        <v>142</v>
      </c>
      <c r="K1712">
        <v>1.2771795068284E-8</v>
      </c>
      <c r="L1712">
        <v>3.8270113434002602E-4</v>
      </c>
      <c r="N1712" s="44"/>
      <c r="O1712" s="44"/>
    </row>
    <row r="1713" spans="1:15" x14ac:dyDescent="0.2">
      <c r="A1713" t="s">
        <v>85</v>
      </c>
      <c r="B1713" t="s">
        <v>173</v>
      </c>
      <c r="C1713" t="s">
        <v>59</v>
      </c>
      <c r="D1713" t="s">
        <v>478</v>
      </c>
      <c r="E1713">
        <v>403</v>
      </c>
      <c r="F1713" t="s">
        <v>175</v>
      </c>
      <c r="G1713">
        <v>154</v>
      </c>
      <c r="H1713">
        <v>2020</v>
      </c>
      <c r="I1713">
        <v>69.122723670374796</v>
      </c>
      <c r="J1713" t="s">
        <v>176</v>
      </c>
      <c r="K1713">
        <v>8.4901808889796208E-3</v>
      </c>
      <c r="L1713">
        <v>0.58686442750043499</v>
      </c>
      <c r="N1713" s="44"/>
      <c r="O1713" s="44"/>
    </row>
    <row r="1714" spans="1:15" x14ac:dyDescent="0.2">
      <c r="A1714" t="s">
        <v>88</v>
      </c>
      <c r="B1714" t="s">
        <v>269</v>
      </c>
      <c r="C1714" t="s">
        <v>59</v>
      </c>
      <c r="D1714" t="s">
        <v>310</v>
      </c>
      <c r="E1714">
        <v>418</v>
      </c>
      <c r="F1714" t="s">
        <v>128</v>
      </c>
      <c r="G1714">
        <v>21</v>
      </c>
      <c r="H1714">
        <v>2020</v>
      </c>
      <c r="I1714">
        <v>1</v>
      </c>
      <c r="J1714" t="s">
        <v>176</v>
      </c>
      <c r="K1714">
        <v>0.16500000000000001</v>
      </c>
      <c r="L1714">
        <v>0.16500000000000001</v>
      </c>
      <c r="N1714" s="44"/>
      <c r="O1714" s="44"/>
    </row>
    <row r="1715" spans="1:15" x14ac:dyDescent="0.2">
      <c r="A1715" t="s">
        <v>85</v>
      </c>
      <c r="B1715" t="s">
        <v>114</v>
      </c>
      <c r="C1715" t="s">
        <v>59</v>
      </c>
      <c r="D1715" t="s">
        <v>314</v>
      </c>
      <c r="E1715">
        <v>421</v>
      </c>
      <c r="F1715" t="s">
        <v>115</v>
      </c>
      <c r="G1715">
        <v>172</v>
      </c>
      <c r="H1715">
        <v>2020</v>
      </c>
      <c r="I1715">
        <v>5.9910292747626697</v>
      </c>
      <c r="J1715" t="s">
        <v>133</v>
      </c>
      <c r="K1715">
        <v>1.4291338582677201E-2</v>
      </c>
      <c r="L1715">
        <v>8.5619827824364406E-2</v>
      </c>
      <c r="N1715" s="44"/>
      <c r="O1715" s="44"/>
    </row>
    <row r="1716" spans="1:15" x14ac:dyDescent="0.2">
      <c r="A1716" t="s">
        <v>86</v>
      </c>
      <c r="B1716" t="s">
        <v>249</v>
      </c>
      <c r="C1716" t="s">
        <v>59</v>
      </c>
      <c r="D1716" t="s">
        <v>335</v>
      </c>
      <c r="E1716">
        <v>436</v>
      </c>
      <c r="F1716" t="s">
        <v>244</v>
      </c>
      <c r="G1716">
        <v>48</v>
      </c>
      <c r="H1716">
        <v>2020</v>
      </c>
      <c r="I1716">
        <v>10.331071817391001</v>
      </c>
      <c r="J1716" t="s">
        <v>44</v>
      </c>
      <c r="K1716">
        <v>3.0200000000000001E-3</v>
      </c>
      <c r="L1716">
        <v>3.11998368885208E-2</v>
      </c>
      <c r="N1716" s="44"/>
      <c r="O1716" s="44"/>
    </row>
    <row r="1717" spans="1:15" x14ac:dyDescent="0.2">
      <c r="A1717" t="s">
        <v>39</v>
      </c>
      <c r="B1717" t="s">
        <v>177</v>
      </c>
      <c r="C1717" t="s">
        <v>59</v>
      </c>
      <c r="D1717" t="s">
        <v>479</v>
      </c>
      <c r="E1717">
        <v>449</v>
      </c>
      <c r="F1717" t="s">
        <v>149</v>
      </c>
      <c r="G1717">
        <v>66</v>
      </c>
      <c r="H1717">
        <v>2020</v>
      </c>
      <c r="I1717">
        <v>7.7748514297303997</v>
      </c>
      <c r="J1717" t="s">
        <v>44</v>
      </c>
      <c r="K1717">
        <v>5.6055173166666198E-5</v>
      </c>
      <c r="L1717">
        <v>4.3582064323863999E-4</v>
      </c>
      <c r="N1717" s="44"/>
      <c r="O1717" s="44"/>
    </row>
    <row r="1718" spans="1:15" x14ac:dyDescent="0.2">
      <c r="A1718" t="s">
        <v>52</v>
      </c>
      <c r="B1718" t="s">
        <v>145</v>
      </c>
      <c r="C1718" t="s">
        <v>59</v>
      </c>
      <c r="D1718" t="s">
        <v>480</v>
      </c>
      <c r="E1718">
        <v>450</v>
      </c>
      <c r="F1718" t="s">
        <v>149</v>
      </c>
      <c r="G1718">
        <v>66</v>
      </c>
      <c r="H1718">
        <v>2020</v>
      </c>
      <c r="I1718">
        <v>589.52214893987798</v>
      </c>
      <c r="J1718" t="s">
        <v>44</v>
      </c>
      <c r="K1718">
        <v>5.6055173166666198E-5</v>
      </c>
      <c r="L1718">
        <v>3.3045766144410002E-2</v>
      </c>
      <c r="N1718" s="44"/>
      <c r="O1718" s="44"/>
    </row>
    <row r="1719" spans="1:15" x14ac:dyDescent="0.2">
      <c r="A1719" t="s">
        <v>55</v>
      </c>
      <c r="B1719" t="s">
        <v>70</v>
      </c>
      <c r="C1719" t="s">
        <v>59</v>
      </c>
      <c r="D1719" t="s">
        <v>481</v>
      </c>
      <c r="E1719">
        <v>451</v>
      </c>
      <c r="F1719" t="s">
        <v>149</v>
      </c>
      <c r="G1719">
        <v>66</v>
      </c>
      <c r="H1719">
        <v>2020</v>
      </c>
      <c r="I1719">
        <v>54.4239600081128</v>
      </c>
      <c r="J1719" t="s">
        <v>44</v>
      </c>
      <c r="K1719">
        <v>5.6055173166666198E-5</v>
      </c>
      <c r="L1719">
        <v>3.0507445026704801E-3</v>
      </c>
      <c r="N1719" s="44"/>
      <c r="O1719" s="44"/>
    </row>
    <row r="1720" spans="1:15" x14ac:dyDescent="0.2">
      <c r="A1720" t="s">
        <v>55</v>
      </c>
      <c r="B1720" t="s">
        <v>63</v>
      </c>
      <c r="C1720" t="s">
        <v>59</v>
      </c>
      <c r="D1720" t="s">
        <v>482</v>
      </c>
      <c r="E1720">
        <v>452</v>
      </c>
      <c r="F1720" t="s">
        <v>149</v>
      </c>
      <c r="G1720">
        <v>66</v>
      </c>
      <c r="H1720">
        <v>2020</v>
      </c>
      <c r="I1720">
        <v>7.9966703200334699</v>
      </c>
      <c r="J1720" t="s">
        <v>44</v>
      </c>
      <c r="K1720">
        <v>5.6055173166666198E-5</v>
      </c>
      <c r="L1720">
        <v>4.4825473954621602E-4</v>
      </c>
      <c r="N1720" s="44"/>
      <c r="O1720" s="44"/>
    </row>
    <row r="1721" spans="1:15" x14ac:dyDescent="0.2">
      <c r="A1721">
        <v>0</v>
      </c>
      <c r="B1721" t="s">
        <v>350</v>
      </c>
      <c r="C1721" t="s">
        <v>59</v>
      </c>
      <c r="D1721" t="s">
        <v>351</v>
      </c>
      <c r="E1721">
        <v>500</v>
      </c>
      <c r="F1721" t="s">
        <v>65</v>
      </c>
      <c r="G1721">
        <v>2</v>
      </c>
      <c r="H1721">
        <v>2020</v>
      </c>
      <c r="I1721">
        <v>17.1592156100177</v>
      </c>
      <c r="J1721" t="s">
        <v>44</v>
      </c>
      <c r="K1721">
        <v>3.5543682085120998E-5</v>
      </c>
      <c r="L1721">
        <v>6.0990170447251498E-4</v>
      </c>
      <c r="N1721" s="44"/>
      <c r="O1721" s="44"/>
    </row>
    <row r="1722" spans="1:15" x14ac:dyDescent="0.2">
      <c r="A1722">
        <v>0</v>
      </c>
      <c r="B1722" t="s">
        <v>350</v>
      </c>
      <c r="C1722" t="s">
        <v>59</v>
      </c>
      <c r="D1722" t="s">
        <v>351</v>
      </c>
      <c r="E1722">
        <v>500</v>
      </c>
      <c r="F1722" t="s">
        <v>67</v>
      </c>
      <c r="G1722">
        <v>3</v>
      </c>
      <c r="H1722">
        <v>2020</v>
      </c>
      <c r="I1722">
        <v>15376.190676484201</v>
      </c>
      <c r="J1722" t="s">
        <v>44</v>
      </c>
      <c r="K1722">
        <v>3.6351468138291402E-5</v>
      </c>
      <c r="L1722">
        <v>0.55894710546450899</v>
      </c>
      <c r="N1722" s="44"/>
      <c r="O1722" s="44"/>
    </row>
    <row r="1723" spans="1:15" x14ac:dyDescent="0.2">
      <c r="A1723">
        <v>0</v>
      </c>
      <c r="B1723" t="s">
        <v>352</v>
      </c>
      <c r="C1723" t="s">
        <v>59</v>
      </c>
      <c r="D1723" t="s">
        <v>353</v>
      </c>
      <c r="E1723">
        <v>501</v>
      </c>
      <c r="F1723" t="s">
        <v>65</v>
      </c>
      <c r="G1723">
        <v>2</v>
      </c>
      <c r="H1723">
        <v>2020</v>
      </c>
      <c r="I1723">
        <v>1.9310912472084201</v>
      </c>
      <c r="J1723" t="s">
        <v>44</v>
      </c>
      <c r="K1723">
        <v>3.5543682085120998E-5</v>
      </c>
      <c r="L1723">
        <v>6.8638093368135898E-5</v>
      </c>
      <c r="N1723" s="44"/>
      <c r="O1723" s="44"/>
    </row>
    <row r="1724" spans="1:15" x14ac:dyDescent="0.2">
      <c r="A1724">
        <v>0</v>
      </c>
      <c r="B1724" t="s">
        <v>352</v>
      </c>
      <c r="C1724" t="s">
        <v>59</v>
      </c>
      <c r="D1724" t="s">
        <v>353</v>
      </c>
      <c r="E1724">
        <v>501</v>
      </c>
      <c r="F1724" t="s">
        <v>67</v>
      </c>
      <c r="G1724">
        <v>3</v>
      </c>
      <c r="H1724">
        <v>2020</v>
      </c>
      <c r="I1724">
        <v>481044.07631593599</v>
      </c>
      <c r="J1724" t="s">
        <v>44</v>
      </c>
      <c r="K1724">
        <v>3.6351468138291402E-5</v>
      </c>
      <c r="L1724">
        <v>17.4866584133126</v>
      </c>
      <c r="N1724" s="44"/>
      <c r="O1724" s="44"/>
    </row>
    <row r="1725" spans="1:15" x14ac:dyDescent="0.2">
      <c r="A1725" t="s">
        <v>58</v>
      </c>
      <c r="B1725" t="s">
        <v>58</v>
      </c>
      <c r="C1725" t="s">
        <v>59</v>
      </c>
      <c r="D1725" t="s">
        <v>354</v>
      </c>
      <c r="E1725">
        <v>651</v>
      </c>
      <c r="F1725" t="s">
        <v>169</v>
      </c>
      <c r="G1725">
        <v>28</v>
      </c>
      <c r="H1725">
        <v>2020</v>
      </c>
      <c r="I1725">
        <v>195495.729670481</v>
      </c>
      <c r="J1725" t="s">
        <v>44</v>
      </c>
      <c r="K1725">
        <v>2.7564192679489002E-7</v>
      </c>
      <c r="L1725">
        <v>5.3886819606544303E-2</v>
      </c>
      <c r="N1725" s="44"/>
      <c r="O1725" s="44"/>
    </row>
    <row r="1726" spans="1:15" x14ac:dyDescent="0.2">
      <c r="A1726" t="s">
        <v>58</v>
      </c>
      <c r="B1726" t="s">
        <v>58</v>
      </c>
      <c r="C1726" t="s">
        <v>59</v>
      </c>
      <c r="D1726" t="s">
        <v>354</v>
      </c>
      <c r="E1726">
        <v>652</v>
      </c>
      <c r="F1726" t="s">
        <v>188</v>
      </c>
      <c r="G1726">
        <v>12</v>
      </c>
      <c r="H1726">
        <v>2020</v>
      </c>
      <c r="I1726">
        <v>197217.33045366299</v>
      </c>
      <c r="J1726" t="s">
        <v>44</v>
      </c>
      <c r="K1726">
        <v>3.2865731210176701E-7</v>
      </c>
      <c r="L1726">
        <v>6.4816917726786799E-2</v>
      </c>
      <c r="N1726" s="44"/>
      <c r="O1726" s="44"/>
    </row>
    <row r="1727" spans="1:15" x14ac:dyDescent="0.2">
      <c r="A1727" t="s">
        <v>61</v>
      </c>
      <c r="B1727" t="s">
        <v>61</v>
      </c>
      <c r="C1727" t="s">
        <v>59</v>
      </c>
      <c r="D1727" t="s">
        <v>358</v>
      </c>
      <c r="E1727">
        <v>654</v>
      </c>
      <c r="F1727" t="s">
        <v>169</v>
      </c>
      <c r="G1727">
        <v>28</v>
      </c>
      <c r="H1727">
        <v>2020</v>
      </c>
      <c r="I1727">
        <v>3264.7215733153498</v>
      </c>
      <c r="J1727" t="s">
        <v>44</v>
      </c>
      <c r="K1727">
        <v>2.23973330761462E-7</v>
      </c>
      <c r="L1727">
        <v>7.3121056478423895E-4</v>
      </c>
      <c r="N1727" s="44"/>
      <c r="O1727" s="44"/>
    </row>
    <row r="1728" spans="1:15" x14ac:dyDescent="0.2">
      <c r="A1728" t="s">
        <v>61</v>
      </c>
      <c r="B1728" t="s">
        <v>61</v>
      </c>
      <c r="C1728" t="s">
        <v>59</v>
      </c>
      <c r="D1728" t="s">
        <v>358</v>
      </c>
      <c r="E1728">
        <v>655</v>
      </c>
      <c r="F1728" t="s">
        <v>188</v>
      </c>
      <c r="G1728">
        <v>12</v>
      </c>
      <c r="H1728">
        <v>2020</v>
      </c>
      <c r="I1728">
        <v>112529.07592078899</v>
      </c>
      <c r="J1728" t="s">
        <v>44</v>
      </c>
      <c r="K1728">
        <v>3.3830027174885901E-7</v>
      </c>
      <c r="L1728">
        <v>3.8068616963650902E-2</v>
      </c>
      <c r="N1728" s="44"/>
      <c r="O1728" s="44"/>
    </row>
    <row r="1729" spans="1:15" x14ac:dyDescent="0.2">
      <c r="A1729" t="s">
        <v>66</v>
      </c>
      <c r="B1729" t="s">
        <v>66</v>
      </c>
      <c r="C1729" t="s">
        <v>59</v>
      </c>
      <c r="D1729" t="s">
        <v>359</v>
      </c>
      <c r="E1729">
        <v>656</v>
      </c>
      <c r="F1729" t="s">
        <v>188</v>
      </c>
      <c r="G1729">
        <v>12</v>
      </c>
      <c r="H1729">
        <v>2020</v>
      </c>
      <c r="I1729">
        <v>10539.547662195901</v>
      </c>
      <c r="J1729" t="s">
        <v>44</v>
      </c>
      <c r="K1729">
        <v>3.1720264869048001E-7</v>
      </c>
      <c r="L1729">
        <v>3.3431724344481E-3</v>
      </c>
      <c r="N1729" s="44"/>
      <c r="O1729" s="44"/>
    </row>
    <row r="1730" spans="1:15" x14ac:dyDescent="0.2">
      <c r="A1730" t="s">
        <v>66</v>
      </c>
      <c r="B1730" t="s">
        <v>66</v>
      </c>
      <c r="C1730" t="s">
        <v>59</v>
      </c>
      <c r="D1730" t="s">
        <v>360</v>
      </c>
      <c r="E1730">
        <v>657</v>
      </c>
      <c r="F1730" t="s">
        <v>188</v>
      </c>
      <c r="G1730">
        <v>12</v>
      </c>
      <c r="H1730">
        <v>2020</v>
      </c>
      <c r="I1730">
        <v>63700.383116830497</v>
      </c>
      <c r="J1730" t="s">
        <v>44</v>
      </c>
      <c r="K1730">
        <v>3.2905095371993302E-7</v>
      </c>
      <c r="L1730">
        <v>2.09606718169182E-2</v>
      </c>
      <c r="N1730" s="44"/>
      <c r="O1730" s="44"/>
    </row>
    <row r="1731" spans="1:15" x14ac:dyDescent="0.2">
      <c r="A1731" t="s">
        <v>66</v>
      </c>
      <c r="B1731" t="s">
        <v>66</v>
      </c>
      <c r="C1731" t="s">
        <v>59</v>
      </c>
      <c r="D1731" t="s">
        <v>361</v>
      </c>
      <c r="E1731">
        <v>658</v>
      </c>
      <c r="F1731" t="s">
        <v>188</v>
      </c>
      <c r="G1731">
        <v>12</v>
      </c>
      <c r="H1731">
        <v>2020</v>
      </c>
      <c r="I1731">
        <v>47564.829374020897</v>
      </c>
      <c r="J1731" t="s">
        <v>44</v>
      </c>
      <c r="K1731">
        <v>3.2802831914062001E-7</v>
      </c>
      <c r="L1731">
        <v>1.5602611029770499E-2</v>
      </c>
      <c r="N1731" s="44"/>
      <c r="O1731" s="44"/>
    </row>
    <row r="1732" spans="1:15" x14ac:dyDescent="0.2">
      <c r="A1732" t="s">
        <v>68</v>
      </c>
      <c r="B1732" t="s">
        <v>68</v>
      </c>
      <c r="C1732" t="s">
        <v>59</v>
      </c>
      <c r="D1732" t="s">
        <v>363</v>
      </c>
      <c r="E1732">
        <v>661</v>
      </c>
      <c r="F1732" t="s">
        <v>169</v>
      </c>
      <c r="G1732">
        <v>28</v>
      </c>
      <c r="H1732">
        <v>2020</v>
      </c>
      <c r="I1732">
        <v>2925.2059698071998</v>
      </c>
      <c r="J1732" t="s">
        <v>44</v>
      </c>
      <c r="K1732">
        <v>2.3294072139243099E-7</v>
      </c>
      <c r="L1732">
        <v>6.8139958882833501E-4</v>
      </c>
      <c r="N1732" s="44"/>
      <c r="O1732" s="44"/>
    </row>
    <row r="1733" spans="1:15" x14ac:dyDescent="0.2">
      <c r="A1733" t="s">
        <v>58</v>
      </c>
      <c r="B1733" t="s">
        <v>58</v>
      </c>
      <c r="C1733" t="s">
        <v>59</v>
      </c>
      <c r="D1733" t="s">
        <v>364</v>
      </c>
      <c r="E1733">
        <v>663</v>
      </c>
      <c r="F1733" t="s">
        <v>169</v>
      </c>
      <c r="G1733">
        <v>28</v>
      </c>
      <c r="H1733">
        <v>2020</v>
      </c>
      <c r="I1733">
        <v>211806.372077262</v>
      </c>
      <c r="J1733" t="s">
        <v>44</v>
      </c>
      <c r="K1733">
        <v>2.63517311584444E-7</v>
      </c>
      <c r="L1733">
        <v>5.5814645746254499E-2</v>
      </c>
      <c r="N1733" s="44"/>
      <c r="O1733" s="44"/>
    </row>
    <row r="1734" spans="1:15" x14ac:dyDescent="0.2">
      <c r="A1734" t="s">
        <v>58</v>
      </c>
      <c r="B1734" t="s">
        <v>58</v>
      </c>
      <c r="C1734" t="s">
        <v>59</v>
      </c>
      <c r="D1734" t="s">
        <v>364</v>
      </c>
      <c r="E1734">
        <v>664</v>
      </c>
      <c r="F1734" t="s">
        <v>188</v>
      </c>
      <c r="G1734">
        <v>12</v>
      </c>
      <c r="H1734">
        <v>2020</v>
      </c>
      <c r="I1734">
        <v>161245.094866878</v>
      </c>
      <c r="J1734" t="s">
        <v>44</v>
      </c>
      <c r="K1734">
        <v>3.2951437015831301E-7</v>
      </c>
      <c r="L1734">
        <v>5.3132575876176702E-2</v>
      </c>
      <c r="N1734" s="44"/>
      <c r="O1734" s="44"/>
    </row>
    <row r="1735" spans="1:15" x14ac:dyDescent="0.2">
      <c r="A1735" t="s">
        <v>61</v>
      </c>
      <c r="B1735" t="s">
        <v>61</v>
      </c>
      <c r="C1735" t="s">
        <v>59</v>
      </c>
      <c r="D1735" t="s">
        <v>365</v>
      </c>
      <c r="E1735">
        <v>666</v>
      </c>
      <c r="F1735" t="s">
        <v>169</v>
      </c>
      <c r="G1735">
        <v>28</v>
      </c>
      <c r="H1735">
        <v>2020</v>
      </c>
      <c r="I1735">
        <v>3149.3090646376399</v>
      </c>
      <c r="J1735" t="s">
        <v>44</v>
      </c>
      <c r="K1735">
        <v>2.0414209809722701E-7</v>
      </c>
      <c r="L1735">
        <v>6.4290656001174298E-4</v>
      </c>
      <c r="N1735" s="44"/>
      <c r="O1735" s="44"/>
    </row>
    <row r="1736" spans="1:15" x14ac:dyDescent="0.2">
      <c r="A1736" t="s">
        <v>61</v>
      </c>
      <c r="B1736" t="s">
        <v>61</v>
      </c>
      <c r="C1736" t="s">
        <v>59</v>
      </c>
      <c r="D1736" t="s">
        <v>365</v>
      </c>
      <c r="E1736">
        <v>667</v>
      </c>
      <c r="F1736" t="s">
        <v>188</v>
      </c>
      <c r="G1736">
        <v>12</v>
      </c>
      <c r="H1736">
        <v>2020</v>
      </c>
      <c r="I1736">
        <v>84700.733912325493</v>
      </c>
      <c r="J1736" t="s">
        <v>44</v>
      </c>
      <c r="K1736">
        <v>3.44497370205622E-7</v>
      </c>
      <c r="L1736">
        <v>2.9179180087282298E-2</v>
      </c>
      <c r="N1736" s="44"/>
      <c r="O1736" s="44"/>
    </row>
    <row r="1737" spans="1:15" x14ac:dyDescent="0.2">
      <c r="A1737" t="s">
        <v>66</v>
      </c>
      <c r="B1737" t="s">
        <v>66</v>
      </c>
      <c r="C1737" t="s">
        <v>59</v>
      </c>
      <c r="D1737" t="s">
        <v>366</v>
      </c>
      <c r="E1737">
        <v>668</v>
      </c>
      <c r="F1737" t="s">
        <v>188</v>
      </c>
      <c r="G1737">
        <v>12</v>
      </c>
      <c r="H1737">
        <v>2020</v>
      </c>
      <c r="I1737">
        <v>28648.1271267255</v>
      </c>
      <c r="J1737" t="s">
        <v>44</v>
      </c>
      <c r="K1737">
        <v>3.1610762848514401E-7</v>
      </c>
      <c r="L1737">
        <v>9.0558915265701208E-3</v>
      </c>
      <c r="N1737" s="44"/>
      <c r="O1737" s="44"/>
    </row>
    <row r="1738" spans="1:15" x14ac:dyDescent="0.2">
      <c r="A1738" t="s">
        <v>66</v>
      </c>
      <c r="B1738" t="s">
        <v>66</v>
      </c>
      <c r="C1738" t="s">
        <v>59</v>
      </c>
      <c r="D1738" t="s">
        <v>367</v>
      </c>
      <c r="E1738">
        <v>669</v>
      </c>
      <c r="F1738" t="s">
        <v>188</v>
      </c>
      <c r="G1738">
        <v>12</v>
      </c>
      <c r="H1738">
        <v>2020</v>
      </c>
      <c r="I1738">
        <v>14575.5139777765</v>
      </c>
      <c r="J1738" t="s">
        <v>44</v>
      </c>
      <c r="K1738">
        <v>2.9695918143360202E-7</v>
      </c>
      <c r="L1738">
        <v>4.3283326998145299E-3</v>
      </c>
      <c r="N1738" s="44"/>
      <c r="O1738" s="44"/>
    </row>
    <row r="1739" spans="1:15" x14ac:dyDescent="0.2">
      <c r="A1739" t="s">
        <v>66</v>
      </c>
      <c r="B1739" t="s">
        <v>66</v>
      </c>
      <c r="C1739" t="s">
        <v>59</v>
      </c>
      <c r="D1739" t="s">
        <v>368</v>
      </c>
      <c r="E1739">
        <v>670</v>
      </c>
      <c r="F1739" t="s">
        <v>188</v>
      </c>
      <c r="G1739">
        <v>12</v>
      </c>
      <c r="H1739">
        <v>2020</v>
      </c>
      <c r="I1739">
        <v>25099.7305395105</v>
      </c>
      <c r="J1739" t="s">
        <v>44</v>
      </c>
      <c r="K1739">
        <v>2.9571083448736799E-7</v>
      </c>
      <c r="L1739">
        <v>7.4222622632467202E-3</v>
      </c>
      <c r="N1739" s="44"/>
      <c r="O1739" s="44"/>
    </row>
    <row r="1740" spans="1:15" x14ac:dyDescent="0.2">
      <c r="A1740" t="s">
        <v>68</v>
      </c>
      <c r="B1740" t="s">
        <v>68</v>
      </c>
      <c r="C1740" t="s">
        <v>59</v>
      </c>
      <c r="D1740" t="s">
        <v>369</v>
      </c>
      <c r="E1740">
        <v>671</v>
      </c>
      <c r="F1740" t="s">
        <v>169</v>
      </c>
      <c r="G1740">
        <v>28</v>
      </c>
      <c r="H1740">
        <v>2020</v>
      </c>
      <c r="I1740">
        <v>111.839096104985</v>
      </c>
      <c r="J1740" t="s">
        <v>44</v>
      </c>
      <c r="K1740">
        <v>1.65528563281519E-7</v>
      </c>
      <c r="L1740">
        <v>1.8512564896961898E-5</v>
      </c>
      <c r="N1740" s="44"/>
      <c r="O1740" s="44"/>
    </row>
    <row r="1741" spans="1:15" x14ac:dyDescent="0.2">
      <c r="A1741" t="s">
        <v>68</v>
      </c>
      <c r="B1741" t="s">
        <v>68</v>
      </c>
      <c r="C1741" t="s">
        <v>59</v>
      </c>
      <c r="D1741" t="s">
        <v>369</v>
      </c>
      <c r="E1741">
        <v>671</v>
      </c>
      <c r="F1741" t="s">
        <v>149</v>
      </c>
      <c r="G1741">
        <v>66</v>
      </c>
      <c r="H1741">
        <v>2020</v>
      </c>
      <c r="I1741">
        <v>4.9296625122389104</v>
      </c>
      <c r="J1741" t="s">
        <v>44</v>
      </c>
      <c r="K1741">
        <v>2.80275865833331E-4</v>
      </c>
      <c r="L1741">
        <v>1.3816654288838701E-3</v>
      </c>
      <c r="N1741" s="44"/>
      <c r="O1741" s="44"/>
    </row>
    <row r="1742" spans="1:15" x14ac:dyDescent="0.2">
      <c r="A1742" t="s">
        <v>68</v>
      </c>
      <c r="B1742" t="s">
        <v>68</v>
      </c>
      <c r="C1742" t="s">
        <v>59</v>
      </c>
      <c r="D1742" t="s">
        <v>370</v>
      </c>
      <c r="E1742">
        <v>672</v>
      </c>
      <c r="F1742" t="s">
        <v>169</v>
      </c>
      <c r="G1742">
        <v>28</v>
      </c>
      <c r="H1742">
        <v>2020</v>
      </c>
      <c r="I1742">
        <v>66.806922893899099</v>
      </c>
      <c r="J1742" t="s">
        <v>44</v>
      </c>
      <c r="K1742">
        <v>1.2340171315363801E-7</v>
      </c>
      <c r="L1742">
        <v>8.2440887356301492E-6</v>
      </c>
      <c r="N1742" s="44"/>
      <c r="O1742" s="44"/>
    </row>
    <row r="1743" spans="1:15" x14ac:dyDescent="0.2">
      <c r="A1743" t="s">
        <v>68</v>
      </c>
      <c r="B1743" t="s">
        <v>68</v>
      </c>
      <c r="C1743" t="s">
        <v>59</v>
      </c>
      <c r="D1743" t="s">
        <v>371</v>
      </c>
      <c r="E1743">
        <v>673</v>
      </c>
      <c r="F1743" t="s">
        <v>169</v>
      </c>
      <c r="G1743">
        <v>28</v>
      </c>
      <c r="H1743">
        <v>2020</v>
      </c>
      <c r="I1743">
        <v>3303.34277050123</v>
      </c>
      <c r="J1743" t="s">
        <v>44</v>
      </c>
      <c r="K1743">
        <v>2.2081636471520001E-7</v>
      </c>
      <c r="L1743">
        <v>7.2943214199031904E-4</v>
      </c>
      <c r="N1743" s="44"/>
      <c r="O1743" s="44"/>
    </row>
    <row r="1744" spans="1:15" x14ac:dyDescent="0.2">
      <c r="A1744" t="s">
        <v>58</v>
      </c>
      <c r="B1744" t="s">
        <v>58</v>
      </c>
      <c r="C1744" t="s">
        <v>59</v>
      </c>
      <c r="D1744" t="s">
        <v>372</v>
      </c>
      <c r="E1744">
        <v>675</v>
      </c>
      <c r="F1744" t="s">
        <v>169</v>
      </c>
      <c r="G1744">
        <v>28</v>
      </c>
      <c r="H1744">
        <v>2020</v>
      </c>
      <c r="I1744">
        <v>73384.973351355497</v>
      </c>
      <c r="J1744" t="s">
        <v>44</v>
      </c>
      <c r="K1744">
        <v>2.8388842049690798E-7</v>
      </c>
      <c r="L1744">
        <v>2.0833144172923999E-2</v>
      </c>
      <c r="N1744" s="44"/>
      <c r="O1744" s="44"/>
    </row>
    <row r="1745" spans="1:15" x14ac:dyDescent="0.2">
      <c r="A1745" t="s">
        <v>58</v>
      </c>
      <c r="B1745" t="s">
        <v>58</v>
      </c>
      <c r="C1745" t="s">
        <v>59</v>
      </c>
      <c r="D1745" t="s">
        <v>372</v>
      </c>
      <c r="E1745">
        <v>676</v>
      </c>
      <c r="F1745" t="s">
        <v>188</v>
      </c>
      <c r="G1745">
        <v>12</v>
      </c>
      <c r="H1745">
        <v>2020</v>
      </c>
      <c r="I1745">
        <v>105211.842744447</v>
      </c>
      <c r="J1745" t="s">
        <v>44</v>
      </c>
      <c r="K1745">
        <v>3.3049131943236798E-7</v>
      </c>
      <c r="L1745">
        <v>3.4771600728523103E-2</v>
      </c>
      <c r="N1745" s="44"/>
      <c r="O1745" s="44"/>
    </row>
    <row r="1746" spans="1:15" x14ac:dyDescent="0.2">
      <c r="A1746" t="s">
        <v>61</v>
      </c>
      <c r="B1746" t="s">
        <v>61</v>
      </c>
      <c r="C1746" t="s">
        <v>59</v>
      </c>
      <c r="D1746" t="s">
        <v>373</v>
      </c>
      <c r="E1746">
        <v>678</v>
      </c>
      <c r="F1746" t="s">
        <v>169</v>
      </c>
      <c r="G1746">
        <v>28</v>
      </c>
      <c r="H1746">
        <v>2020</v>
      </c>
      <c r="I1746">
        <v>1567.50600291406</v>
      </c>
      <c r="J1746" t="s">
        <v>44</v>
      </c>
      <c r="K1746">
        <v>2.17426373492983E-7</v>
      </c>
      <c r="L1746">
        <v>3.4081714564208502E-4</v>
      </c>
      <c r="N1746" s="44"/>
      <c r="O1746" s="44"/>
    </row>
    <row r="1747" spans="1:15" x14ac:dyDescent="0.2">
      <c r="A1747" t="s">
        <v>61</v>
      </c>
      <c r="B1747" t="s">
        <v>61</v>
      </c>
      <c r="C1747" t="s">
        <v>59</v>
      </c>
      <c r="D1747" t="s">
        <v>373</v>
      </c>
      <c r="E1747">
        <v>679</v>
      </c>
      <c r="F1747" t="s">
        <v>188</v>
      </c>
      <c r="G1747">
        <v>12</v>
      </c>
      <c r="H1747">
        <v>2020</v>
      </c>
      <c r="I1747">
        <v>56550.873624281099</v>
      </c>
      <c r="J1747" t="s">
        <v>44</v>
      </c>
      <c r="K1747">
        <v>3.3336720004396602E-7</v>
      </c>
      <c r="L1747">
        <v>1.8852206400166799E-2</v>
      </c>
      <c r="N1747" s="44"/>
      <c r="O1747" s="44"/>
    </row>
    <row r="1748" spans="1:15" x14ac:dyDescent="0.2">
      <c r="A1748" t="s">
        <v>66</v>
      </c>
      <c r="B1748" t="s">
        <v>66</v>
      </c>
      <c r="C1748" t="s">
        <v>59</v>
      </c>
      <c r="D1748" t="s">
        <v>374</v>
      </c>
      <c r="E1748">
        <v>680</v>
      </c>
      <c r="F1748" t="s">
        <v>188</v>
      </c>
      <c r="G1748">
        <v>12</v>
      </c>
      <c r="H1748">
        <v>2020</v>
      </c>
      <c r="I1748">
        <v>3211.0715199701799</v>
      </c>
      <c r="J1748" t="s">
        <v>44</v>
      </c>
      <c r="K1748">
        <v>3.1501781933468998E-7</v>
      </c>
      <c r="L1748">
        <v>1.0115447479487299E-3</v>
      </c>
      <c r="N1748" s="44"/>
      <c r="O1748" s="44"/>
    </row>
    <row r="1749" spans="1:15" x14ac:dyDescent="0.2">
      <c r="A1749" t="s">
        <v>66</v>
      </c>
      <c r="B1749" t="s">
        <v>66</v>
      </c>
      <c r="C1749" t="s">
        <v>59</v>
      </c>
      <c r="D1749" t="s">
        <v>375</v>
      </c>
      <c r="E1749">
        <v>681</v>
      </c>
      <c r="F1749" t="s">
        <v>188</v>
      </c>
      <c r="G1749">
        <v>12</v>
      </c>
      <c r="H1749">
        <v>2020</v>
      </c>
      <c r="I1749">
        <v>93969.046513733396</v>
      </c>
      <c r="J1749" t="s">
        <v>44</v>
      </c>
      <c r="K1749">
        <v>3.2850558595614799E-7</v>
      </c>
      <c r="L1749">
        <v>3.08693566867345E-2</v>
      </c>
      <c r="N1749" s="44"/>
      <c r="O1749" s="44"/>
    </row>
    <row r="1750" spans="1:15" x14ac:dyDescent="0.2">
      <c r="A1750" t="s">
        <v>66</v>
      </c>
      <c r="B1750" t="s">
        <v>66</v>
      </c>
      <c r="C1750" t="s">
        <v>59</v>
      </c>
      <c r="D1750" t="s">
        <v>376</v>
      </c>
      <c r="E1750">
        <v>682</v>
      </c>
      <c r="F1750" t="s">
        <v>188</v>
      </c>
      <c r="G1750">
        <v>12</v>
      </c>
      <c r="H1750">
        <v>2020</v>
      </c>
      <c r="I1750">
        <v>30877.647404360301</v>
      </c>
      <c r="J1750" t="s">
        <v>44</v>
      </c>
      <c r="K1750">
        <v>3.2805345282002102E-7</v>
      </c>
      <c r="L1750">
        <v>1.01295188459596E-2</v>
      </c>
      <c r="N1750" s="44"/>
      <c r="O1750" s="44"/>
    </row>
    <row r="1751" spans="1:15" x14ac:dyDescent="0.2">
      <c r="A1751" t="s">
        <v>68</v>
      </c>
      <c r="B1751" t="s">
        <v>68</v>
      </c>
      <c r="C1751" t="s">
        <v>59</v>
      </c>
      <c r="D1751" t="s">
        <v>377</v>
      </c>
      <c r="E1751">
        <v>685</v>
      </c>
      <c r="F1751" t="s">
        <v>169</v>
      </c>
      <c r="G1751">
        <v>28</v>
      </c>
      <c r="H1751">
        <v>2020</v>
      </c>
      <c r="I1751">
        <v>784.98416764459103</v>
      </c>
      <c r="J1751" t="s">
        <v>44</v>
      </c>
      <c r="K1751">
        <v>2.69416930027128E-7</v>
      </c>
      <c r="L1751">
        <v>2.11488024566706E-4</v>
      </c>
      <c r="N1751" s="44"/>
      <c r="O1751" s="44"/>
    </row>
    <row r="1752" spans="1:15" x14ac:dyDescent="0.2">
      <c r="A1752" t="s">
        <v>58</v>
      </c>
      <c r="B1752" t="s">
        <v>58</v>
      </c>
      <c r="C1752" t="s">
        <v>59</v>
      </c>
      <c r="D1752" t="s">
        <v>483</v>
      </c>
      <c r="E1752">
        <v>705</v>
      </c>
      <c r="F1752" t="s">
        <v>149</v>
      </c>
      <c r="G1752">
        <v>66</v>
      </c>
      <c r="H1752">
        <v>2020</v>
      </c>
      <c r="I1752">
        <v>14418.8874616457</v>
      </c>
      <c r="J1752" t="s">
        <v>44</v>
      </c>
      <c r="K1752">
        <v>5.6055173166666198E-5</v>
      </c>
      <c r="L1752">
        <v>0.80825323353322198</v>
      </c>
      <c r="N1752" s="44"/>
      <c r="O1752" s="44"/>
    </row>
    <row r="1753" spans="1:15" x14ac:dyDescent="0.2">
      <c r="A1753" t="s">
        <v>88</v>
      </c>
      <c r="B1753" t="s">
        <v>269</v>
      </c>
      <c r="C1753" t="s">
        <v>59</v>
      </c>
      <c r="D1753" t="s">
        <v>380</v>
      </c>
      <c r="E1753">
        <v>712</v>
      </c>
      <c r="F1753" t="s">
        <v>381</v>
      </c>
      <c r="G1753">
        <v>239</v>
      </c>
      <c r="H1753">
        <v>2020</v>
      </c>
      <c r="I1753">
        <v>0</v>
      </c>
      <c r="J1753" t="s">
        <v>382</v>
      </c>
      <c r="K1753">
        <v>1.09E-3</v>
      </c>
      <c r="L1753">
        <v>0</v>
      </c>
      <c r="N1753" s="44"/>
      <c r="O1753" s="44"/>
    </row>
    <row r="1754" spans="1:15" x14ac:dyDescent="0.2">
      <c r="A1754" t="s">
        <v>88</v>
      </c>
      <c r="B1754" t="s">
        <v>269</v>
      </c>
      <c r="C1754" t="s">
        <v>59</v>
      </c>
      <c r="D1754" t="s">
        <v>380</v>
      </c>
      <c r="E1754">
        <v>712</v>
      </c>
      <c r="F1754" t="s">
        <v>383</v>
      </c>
      <c r="G1754">
        <v>240</v>
      </c>
      <c r="H1754">
        <v>2020</v>
      </c>
      <c r="I1754">
        <v>0</v>
      </c>
      <c r="J1754" t="s">
        <v>382</v>
      </c>
      <c r="K1754">
        <v>4.5389999999999996E-3</v>
      </c>
      <c r="L1754">
        <v>0</v>
      </c>
      <c r="N1754" s="44"/>
      <c r="O1754" s="44"/>
    </row>
    <row r="1755" spans="1:15" x14ac:dyDescent="0.2">
      <c r="A1755" t="s">
        <v>88</v>
      </c>
      <c r="B1755" t="s">
        <v>269</v>
      </c>
      <c r="C1755" t="s">
        <v>59</v>
      </c>
      <c r="D1755" t="s">
        <v>380</v>
      </c>
      <c r="E1755">
        <v>712</v>
      </c>
      <c r="F1755" t="s">
        <v>384</v>
      </c>
      <c r="G1755">
        <v>241</v>
      </c>
      <c r="H1755">
        <v>2020</v>
      </c>
      <c r="I1755">
        <v>0</v>
      </c>
      <c r="J1755" t="s">
        <v>382</v>
      </c>
      <c r="K1755">
        <v>2.4699999999999999E-4</v>
      </c>
      <c r="L1755">
        <v>0</v>
      </c>
      <c r="N1755" s="44"/>
      <c r="O1755" s="44"/>
    </row>
    <row r="1756" spans="1:15" x14ac:dyDescent="0.2">
      <c r="A1756" t="s">
        <v>88</v>
      </c>
      <c r="B1756" t="s">
        <v>269</v>
      </c>
      <c r="C1756" t="s">
        <v>59</v>
      </c>
      <c r="D1756" t="s">
        <v>380</v>
      </c>
      <c r="E1756">
        <v>712</v>
      </c>
      <c r="F1756" t="s">
        <v>385</v>
      </c>
      <c r="G1756">
        <v>242</v>
      </c>
      <c r="H1756">
        <v>2020</v>
      </c>
      <c r="I1756">
        <v>0</v>
      </c>
      <c r="J1756" t="s">
        <v>382</v>
      </c>
      <c r="K1756">
        <v>2.4699999999999999E-4</v>
      </c>
      <c r="L1756">
        <v>0</v>
      </c>
      <c r="N1756" s="44"/>
      <c r="O1756" s="44"/>
    </row>
    <row r="1757" spans="1:15" x14ac:dyDescent="0.2">
      <c r="A1757" t="s">
        <v>88</v>
      </c>
      <c r="B1757" t="s">
        <v>269</v>
      </c>
      <c r="C1757" t="s">
        <v>59</v>
      </c>
      <c r="D1757" t="s">
        <v>380</v>
      </c>
      <c r="E1757">
        <v>712</v>
      </c>
      <c r="F1757" t="s">
        <v>386</v>
      </c>
      <c r="G1757">
        <v>243</v>
      </c>
      <c r="H1757">
        <v>2020</v>
      </c>
      <c r="I1757">
        <v>0</v>
      </c>
      <c r="J1757" t="s">
        <v>382</v>
      </c>
      <c r="K1757">
        <v>4.5389999999999996E-3</v>
      </c>
      <c r="L1757">
        <v>0</v>
      </c>
      <c r="N1757" s="44"/>
      <c r="O1757" s="44"/>
    </row>
    <row r="1758" spans="1:15" x14ac:dyDescent="0.2">
      <c r="A1758" t="s">
        <v>55</v>
      </c>
      <c r="B1758" t="s">
        <v>233</v>
      </c>
      <c r="C1758" t="s">
        <v>59</v>
      </c>
      <c r="D1758" t="s">
        <v>387</v>
      </c>
      <c r="E1758">
        <v>815</v>
      </c>
      <c r="F1758" t="s">
        <v>47</v>
      </c>
      <c r="G1758">
        <v>7</v>
      </c>
      <c r="H1758">
        <v>2020</v>
      </c>
      <c r="I1758">
        <v>522.27384416723498</v>
      </c>
      <c r="J1758" t="s">
        <v>44</v>
      </c>
      <c r="K1758">
        <v>4.4998158711883398E-4</v>
      </c>
      <c r="L1758">
        <v>0.23501361330902701</v>
      </c>
      <c r="N1758" s="44"/>
      <c r="O1758" s="44"/>
    </row>
    <row r="1759" spans="1:15" x14ac:dyDescent="0.2">
      <c r="A1759" t="s">
        <v>81</v>
      </c>
      <c r="B1759" t="s">
        <v>140</v>
      </c>
      <c r="C1759" t="s">
        <v>59</v>
      </c>
      <c r="D1759" t="s">
        <v>388</v>
      </c>
      <c r="E1759">
        <v>816</v>
      </c>
      <c r="F1759" t="s">
        <v>128</v>
      </c>
      <c r="G1759">
        <v>21</v>
      </c>
      <c r="H1759">
        <v>2020</v>
      </c>
      <c r="I1759">
        <v>107136.838687956</v>
      </c>
      <c r="J1759" t="s">
        <v>142</v>
      </c>
      <c r="K1759">
        <v>1.42701844231552E-8</v>
      </c>
      <c r="L1759">
        <v>1.5288624465909599E-3</v>
      </c>
      <c r="N1759" s="44"/>
      <c r="O1759" s="44"/>
    </row>
    <row r="1760" spans="1:15" x14ac:dyDescent="0.2">
      <c r="A1760" t="s">
        <v>81</v>
      </c>
      <c r="B1760" t="s">
        <v>472</v>
      </c>
      <c r="C1760" t="s">
        <v>59</v>
      </c>
      <c r="D1760" t="s">
        <v>473</v>
      </c>
      <c r="E1760">
        <v>817</v>
      </c>
      <c r="F1760" t="s">
        <v>128</v>
      </c>
      <c r="G1760">
        <v>21</v>
      </c>
      <c r="H1760">
        <v>2020</v>
      </c>
      <c r="I1760">
        <v>0.97767123287671198</v>
      </c>
      <c r="J1760" t="s">
        <v>129</v>
      </c>
      <c r="K1760">
        <v>0</v>
      </c>
      <c r="L1760">
        <v>0</v>
      </c>
      <c r="N1760" s="44"/>
      <c r="O1760" s="44"/>
    </row>
    <row r="1761" spans="1:15" x14ac:dyDescent="0.2">
      <c r="A1761" t="s">
        <v>49</v>
      </c>
      <c r="B1761" t="s">
        <v>76</v>
      </c>
      <c r="C1761" t="s">
        <v>59</v>
      </c>
      <c r="D1761" t="s">
        <v>389</v>
      </c>
      <c r="E1761">
        <v>818</v>
      </c>
      <c r="F1761" t="s">
        <v>74</v>
      </c>
      <c r="G1761">
        <v>15</v>
      </c>
      <c r="H1761">
        <v>2020</v>
      </c>
      <c r="I1761">
        <v>2092.40754953635</v>
      </c>
      <c r="J1761" t="s">
        <v>44</v>
      </c>
      <c r="K1761">
        <v>8.0290935050488798E-5</v>
      </c>
      <c r="L1761">
        <v>0.168001358658976</v>
      </c>
      <c r="N1761" s="44"/>
      <c r="O1761" s="44"/>
    </row>
    <row r="1762" spans="1:15" x14ac:dyDescent="0.2">
      <c r="A1762" t="s">
        <v>49</v>
      </c>
      <c r="B1762" t="s">
        <v>76</v>
      </c>
      <c r="C1762" t="s">
        <v>59</v>
      </c>
      <c r="D1762" t="s">
        <v>389</v>
      </c>
      <c r="E1762">
        <v>818</v>
      </c>
      <c r="F1762" t="s">
        <v>54</v>
      </c>
      <c r="G1762">
        <v>19</v>
      </c>
      <c r="H1762">
        <v>2020</v>
      </c>
      <c r="I1762">
        <v>44136.816778302498</v>
      </c>
      <c r="J1762" t="s">
        <v>44</v>
      </c>
      <c r="K1762">
        <v>2.2426263152765501E-6</v>
      </c>
      <c r="L1762">
        <v>9.8982386779560699E-2</v>
      </c>
      <c r="N1762" s="44"/>
      <c r="O1762" s="44"/>
    </row>
    <row r="1763" spans="1:15" x14ac:dyDescent="0.2">
      <c r="A1763" t="s">
        <v>81</v>
      </c>
      <c r="B1763" t="s">
        <v>472</v>
      </c>
      <c r="C1763" t="s">
        <v>59</v>
      </c>
      <c r="D1763" t="s">
        <v>474</v>
      </c>
      <c r="E1763">
        <v>821</v>
      </c>
      <c r="F1763" t="s">
        <v>470</v>
      </c>
      <c r="G1763">
        <v>187</v>
      </c>
      <c r="H1763">
        <v>2020</v>
      </c>
      <c r="I1763">
        <v>45617.7240857582</v>
      </c>
      <c r="J1763" t="s">
        <v>142</v>
      </c>
      <c r="K1763">
        <v>1.28670448258149E-8</v>
      </c>
      <c r="L1763">
        <v>5.8696530066310699E-4</v>
      </c>
      <c r="N1763" s="44"/>
      <c r="O1763" s="44"/>
    </row>
    <row r="1764" spans="1:15" x14ac:dyDescent="0.2">
      <c r="A1764" t="s">
        <v>55</v>
      </c>
      <c r="B1764" t="s">
        <v>63</v>
      </c>
      <c r="C1764" t="s">
        <v>59</v>
      </c>
      <c r="D1764" t="s">
        <v>390</v>
      </c>
      <c r="E1764">
        <v>825</v>
      </c>
      <c r="F1764" t="s">
        <v>65</v>
      </c>
      <c r="G1764">
        <v>2</v>
      </c>
      <c r="H1764">
        <v>2020</v>
      </c>
      <c r="I1764">
        <v>5.26947489671147E-2</v>
      </c>
      <c r="J1764" t="s">
        <v>44</v>
      </c>
      <c r="K1764">
        <v>3.5543682085120998E-5</v>
      </c>
      <c r="L1764">
        <v>1.87296540484238E-6</v>
      </c>
      <c r="N1764" s="44"/>
      <c r="O1764" s="44"/>
    </row>
    <row r="1765" spans="1:15" x14ac:dyDescent="0.2">
      <c r="A1765" t="s">
        <v>55</v>
      </c>
      <c r="B1765" t="s">
        <v>63</v>
      </c>
      <c r="C1765" t="s">
        <v>59</v>
      </c>
      <c r="D1765" t="s">
        <v>390</v>
      </c>
      <c r="E1765">
        <v>825</v>
      </c>
      <c r="F1765" t="s">
        <v>67</v>
      </c>
      <c r="G1765">
        <v>3</v>
      </c>
      <c r="H1765">
        <v>2020</v>
      </c>
      <c r="I1765">
        <v>360.85149847953801</v>
      </c>
      <c r="J1765" t="s">
        <v>44</v>
      </c>
      <c r="K1765">
        <v>3.6351468138291402E-5</v>
      </c>
      <c r="L1765">
        <v>1.31174817496336E-2</v>
      </c>
      <c r="N1765" s="44"/>
      <c r="O1765" s="44"/>
    </row>
    <row r="1766" spans="1:15" x14ac:dyDescent="0.2">
      <c r="A1766" t="s">
        <v>55</v>
      </c>
      <c r="B1766" t="s">
        <v>63</v>
      </c>
      <c r="C1766" t="s">
        <v>59</v>
      </c>
      <c r="D1766" t="s">
        <v>391</v>
      </c>
      <c r="E1766">
        <v>826</v>
      </c>
      <c r="F1766" t="s">
        <v>67</v>
      </c>
      <c r="G1766">
        <v>3</v>
      </c>
      <c r="H1766">
        <v>2020</v>
      </c>
      <c r="I1766">
        <v>48.119322356108803</v>
      </c>
      <c r="J1766" t="s">
        <v>44</v>
      </c>
      <c r="K1766">
        <v>3.6351468138291402E-5</v>
      </c>
      <c r="L1766">
        <v>1.74920801346426E-3</v>
      </c>
      <c r="N1766" s="44"/>
      <c r="O1766" s="44"/>
    </row>
    <row r="1767" spans="1:15" x14ac:dyDescent="0.2">
      <c r="A1767">
        <v>0</v>
      </c>
      <c r="B1767" t="s">
        <v>352</v>
      </c>
      <c r="C1767" t="s">
        <v>59</v>
      </c>
      <c r="D1767" t="s">
        <v>392</v>
      </c>
      <c r="E1767">
        <v>828</v>
      </c>
      <c r="F1767" t="s">
        <v>65</v>
      </c>
      <c r="G1767">
        <v>2</v>
      </c>
      <c r="H1767">
        <v>2020</v>
      </c>
      <c r="I1767">
        <v>2.18243852237473</v>
      </c>
      <c r="J1767" t="s">
        <v>44</v>
      </c>
      <c r="K1767">
        <v>3.5543682085120998E-5</v>
      </c>
      <c r="L1767">
        <v>7.7571901009608604E-5</v>
      </c>
      <c r="N1767" s="44"/>
      <c r="O1767" s="44"/>
    </row>
    <row r="1768" spans="1:15" x14ac:dyDescent="0.2">
      <c r="A1768">
        <v>0</v>
      </c>
      <c r="B1768" t="s">
        <v>352</v>
      </c>
      <c r="C1768" t="s">
        <v>59</v>
      </c>
      <c r="D1768" t="s">
        <v>392</v>
      </c>
      <c r="E1768">
        <v>828</v>
      </c>
      <c r="F1768" t="s">
        <v>67</v>
      </c>
      <c r="G1768">
        <v>3</v>
      </c>
      <c r="H1768">
        <v>2020</v>
      </c>
      <c r="I1768">
        <v>812.98973187385502</v>
      </c>
      <c r="J1768" t="s">
        <v>44</v>
      </c>
      <c r="K1768">
        <v>3.6351468138291402E-5</v>
      </c>
      <c r="L1768">
        <v>2.9553370334970502E-2</v>
      </c>
      <c r="N1768" s="44"/>
      <c r="O1768" s="44"/>
    </row>
    <row r="1769" spans="1:15" x14ac:dyDescent="0.2">
      <c r="A1769">
        <v>0</v>
      </c>
      <c r="B1769" t="s">
        <v>352</v>
      </c>
      <c r="C1769" t="s">
        <v>59</v>
      </c>
      <c r="D1769" t="s">
        <v>393</v>
      </c>
      <c r="E1769">
        <v>829</v>
      </c>
      <c r="F1769" t="s">
        <v>67</v>
      </c>
      <c r="G1769">
        <v>3</v>
      </c>
      <c r="H1769">
        <v>2020</v>
      </c>
      <c r="I1769">
        <v>357.29608694536699</v>
      </c>
      <c r="J1769" t="s">
        <v>44</v>
      </c>
      <c r="K1769">
        <v>3.6351468138291402E-5</v>
      </c>
      <c r="L1769">
        <v>1.2988237320530701E-2</v>
      </c>
      <c r="N1769" s="44"/>
      <c r="O1769" s="44"/>
    </row>
    <row r="1770" spans="1:15" x14ac:dyDescent="0.2">
      <c r="A1770" t="s">
        <v>52</v>
      </c>
      <c r="B1770" t="s">
        <v>183</v>
      </c>
      <c r="C1770" t="s">
        <v>59</v>
      </c>
      <c r="D1770" t="s">
        <v>394</v>
      </c>
      <c r="E1770">
        <v>833</v>
      </c>
      <c r="F1770" t="s">
        <v>47</v>
      </c>
      <c r="G1770">
        <v>7</v>
      </c>
      <c r="H1770">
        <v>2020</v>
      </c>
      <c r="I1770">
        <v>143.17695354153099</v>
      </c>
      <c r="J1770" t="s">
        <v>44</v>
      </c>
      <c r="K1770">
        <v>6.1734028940297898E-4</v>
      </c>
      <c r="L1770">
        <v>8.8388901935165604E-2</v>
      </c>
      <c r="N1770" s="44"/>
      <c r="O1770" s="44"/>
    </row>
    <row r="1771" spans="1:15" x14ac:dyDescent="0.2">
      <c r="A1771" t="s">
        <v>52</v>
      </c>
      <c r="B1771" t="s">
        <v>145</v>
      </c>
      <c r="C1771" t="s">
        <v>59</v>
      </c>
      <c r="D1771" t="s">
        <v>394</v>
      </c>
      <c r="E1771">
        <v>833</v>
      </c>
      <c r="F1771" t="s">
        <v>54</v>
      </c>
      <c r="G1771">
        <v>19</v>
      </c>
      <c r="H1771">
        <v>2020</v>
      </c>
      <c r="I1771">
        <v>26469.2961400081</v>
      </c>
      <c r="J1771" t="s">
        <v>44</v>
      </c>
      <c r="K1771">
        <v>6.7000000000000004E-7</v>
      </c>
      <c r="L1771">
        <v>1.77344284138054E-2</v>
      </c>
      <c r="N1771" s="44"/>
      <c r="O1771" s="44"/>
    </row>
    <row r="1772" spans="1:15" x14ac:dyDescent="0.2">
      <c r="A1772" t="s">
        <v>52</v>
      </c>
      <c r="B1772" t="s">
        <v>183</v>
      </c>
      <c r="C1772" t="s">
        <v>59</v>
      </c>
      <c r="D1772" t="s">
        <v>395</v>
      </c>
      <c r="E1772">
        <v>834</v>
      </c>
      <c r="F1772" t="s">
        <v>47</v>
      </c>
      <c r="G1772">
        <v>7</v>
      </c>
      <c r="H1772">
        <v>2020</v>
      </c>
      <c r="I1772">
        <v>617.69633137083304</v>
      </c>
      <c r="J1772" t="s">
        <v>44</v>
      </c>
      <c r="K1772">
        <v>6.3351438474858299E-4</v>
      </c>
      <c r="L1772">
        <v>0.39131951132984999</v>
      </c>
      <c r="N1772" s="44"/>
      <c r="O1772" s="44"/>
    </row>
    <row r="1773" spans="1:15" x14ac:dyDescent="0.2">
      <c r="A1773" t="s">
        <v>52</v>
      </c>
      <c r="B1773" t="s">
        <v>183</v>
      </c>
      <c r="C1773" t="s">
        <v>59</v>
      </c>
      <c r="D1773" t="s">
        <v>395</v>
      </c>
      <c r="E1773">
        <v>834</v>
      </c>
      <c r="F1773" t="s">
        <v>51</v>
      </c>
      <c r="G1773">
        <v>14</v>
      </c>
      <c r="H1773">
        <v>2020</v>
      </c>
      <c r="I1773">
        <v>14.477424174784501</v>
      </c>
      <c r="J1773" t="s">
        <v>44</v>
      </c>
      <c r="K1773">
        <v>3.4656309090856099E-4</v>
      </c>
      <c r="L1773">
        <v>5.0173408704076404E-3</v>
      </c>
      <c r="N1773" s="44"/>
      <c r="O1773" s="44"/>
    </row>
    <row r="1774" spans="1:15" x14ac:dyDescent="0.2">
      <c r="A1774" t="s">
        <v>52</v>
      </c>
      <c r="B1774" t="s">
        <v>183</v>
      </c>
      <c r="C1774" t="s">
        <v>59</v>
      </c>
      <c r="D1774" t="s">
        <v>395</v>
      </c>
      <c r="E1774">
        <v>834</v>
      </c>
      <c r="F1774" t="s">
        <v>74</v>
      </c>
      <c r="G1774">
        <v>15</v>
      </c>
      <c r="H1774">
        <v>2020</v>
      </c>
      <c r="I1774">
        <v>14.930283412573299</v>
      </c>
      <c r="J1774" t="s">
        <v>44</v>
      </c>
      <c r="K1774">
        <v>3.6193727801673199E-6</v>
      </c>
      <c r="L1774">
        <v>5.4038261383651397E-5</v>
      </c>
      <c r="N1774" s="44"/>
      <c r="O1774" s="44"/>
    </row>
    <row r="1775" spans="1:15" x14ac:dyDescent="0.2">
      <c r="A1775" t="s">
        <v>52</v>
      </c>
      <c r="B1775" t="s">
        <v>183</v>
      </c>
      <c r="C1775" t="s">
        <v>59</v>
      </c>
      <c r="D1775" t="s">
        <v>395</v>
      </c>
      <c r="E1775">
        <v>834</v>
      </c>
      <c r="F1775" t="s">
        <v>54</v>
      </c>
      <c r="G1775">
        <v>19</v>
      </c>
      <c r="H1775">
        <v>2020</v>
      </c>
      <c r="I1775">
        <v>9522.1092238912097</v>
      </c>
      <c r="J1775" t="s">
        <v>44</v>
      </c>
      <c r="K1775">
        <v>6.7000000000000004E-7</v>
      </c>
      <c r="L1775">
        <v>6.3798131800071097E-3</v>
      </c>
      <c r="N1775" s="44"/>
      <c r="O1775" s="44"/>
    </row>
    <row r="1776" spans="1:15" x14ac:dyDescent="0.2">
      <c r="A1776" t="s">
        <v>52</v>
      </c>
      <c r="B1776" t="s">
        <v>396</v>
      </c>
      <c r="C1776" t="s">
        <v>59</v>
      </c>
      <c r="D1776" t="s">
        <v>397</v>
      </c>
      <c r="E1776">
        <v>835</v>
      </c>
      <c r="F1776" t="s">
        <v>47</v>
      </c>
      <c r="G1776">
        <v>7</v>
      </c>
      <c r="H1776">
        <v>2020</v>
      </c>
      <c r="I1776">
        <v>1347.74140187684</v>
      </c>
      <c r="J1776" t="s">
        <v>44</v>
      </c>
      <c r="K1776">
        <v>5.9623404469834405E-4</v>
      </c>
      <c r="L1776">
        <v>0.803569307248445</v>
      </c>
      <c r="N1776" s="44"/>
      <c r="O1776" s="44"/>
    </row>
    <row r="1777" spans="1:15" x14ac:dyDescent="0.2">
      <c r="A1777" t="s">
        <v>52</v>
      </c>
      <c r="B1777" t="s">
        <v>396</v>
      </c>
      <c r="C1777" t="s">
        <v>59</v>
      </c>
      <c r="D1777" t="s">
        <v>397</v>
      </c>
      <c r="E1777">
        <v>835</v>
      </c>
      <c r="F1777" t="s">
        <v>51</v>
      </c>
      <c r="G1777">
        <v>14</v>
      </c>
      <c r="H1777">
        <v>2020</v>
      </c>
      <c r="I1777">
        <v>1217.4049836189499</v>
      </c>
      <c r="J1777" t="s">
        <v>44</v>
      </c>
      <c r="K1777">
        <v>3.4656309090856099E-4</v>
      </c>
      <c r="L1777">
        <v>0.42190763401046899</v>
      </c>
      <c r="N1777" s="44"/>
      <c r="O1777" s="44"/>
    </row>
    <row r="1778" spans="1:15" x14ac:dyDescent="0.2">
      <c r="A1778" t="s">
        <v>52</v>
      </c>
      <c r="B1778" t="s">
        <v>396</v>
      </c>
      <c r="C1778" t="s">
        <v>59</v>
      </c>
      <c r="D1778" t="s">
        <v>397</v>
      </c>
      <c r="E1778">
        <v>835</v>
      </c>
      <c r="F1778" t="s">
        <v>74</v>
      </c>
      <c r="G1778">
        <v>15</v>
      </c>
      <c r="H1778">
        <v>2020</v>
      </c>
      <c r="I1778">
        <v>187.32968158403</v>
      </c>
      <c r="J1778" t="s">
        <v>44</v>
      </c>
      <c r="K1778">
        <v>3.6193727801673199E-6</v>
      </c>
      <c r="L1778">
        <v>6.7801595044264897E-4</v>
      </c>
      <c r="N1778" s="44"/>
      <c r="O1778" s="44"/>
    </row>
    <row r="1779" spans="1:15" x14ac:dyDescent="0.2">
      <c r="A1779" t="s">
        <v>52</v>
      </c>
      <c r="B1779" t="s">
        <v>396</v>
      </c>
      <c r="C1779" t="s">
        <v>59</v>
      </c>
      <c r="D1779" t="s">
        <v>397</v>
      </c>
      <c r="E1779">
        <v>835</v>
      </c>
      <c r="F1779" t="s">
        <v>54</v>
      </c>
      <c r="G1779">
        <v>19</v>
      </c>
      <c r="H1779">
        <v>2020</v>
      </c>
      <c r="I1779">
        <v>77969.531879522197</v>
      </c>
      <c r="J1779" t="s">
        <v>44</v>
      </c>
      <c r="K1779">
        <v>6.7000000000000004E-7</v>
      </c>
      <c r="L1779">
        <v>5.2239586359279902E-2</v>
      </c>
      <c r="N1779" s="44"/>
      <c r="O1779" s="44"/>
    </row>
    <row r="1780" spans="1:15" x14ac:dyDescent="0.2">
      <c r="A1780" t="s">
        <v>52</v>
      </c>
      <c r="B1780" t="s">
        <v>398</v>
      </c>
      <c r="C1780" t="s">
        <v>59</v>
      </c>
      <c r="D1780" t="s">
        <v>399</v>
      </c>
      <c r="E1780">
        <v>836</v>
      </c>
      <c r="F1780" t="s">
        <v>47</v>
      </c>
      <c r="G1780">
        <v>7</v>
      </c>
      <c r="H1780">
        <v>2020</v>
      </c>
      <c r="I1780">
        <v>2451.0214485240499</v>
      </c>
      <c r="J1780" t="s">
        <v>44</v>
      </c>
      <c r="K1780">
        <v>5.4277830258040404E-4</v>
      </c>
      <c r="L1780">
        <v>1.33036126141805</v>
      </c>
      <c r="N1780" s="44"/>
      <c r="O1780" s="44"/>
    </row>
    <row r="1781" spans="1:15" x14ac:dyDescent="0.2">
      <c r="A1781" t="s">
        <v>52</v>
      </c>
      <c r="B1781" t="s">
        <v>398</v>
      </c>
      <c r="C1781" t="s">
        <v>59</v>
      </c>
      <c r="D1781" t="s">
        <v>399</v>
      </c>
      <c r="E1781">
        <v>836</v>
      </c>
      <c r="F1781" t="s">
        <v>51</v>
      </c>
      <c r="G1781">
        <v>14</v>
      </c>
      <c r="H1781">
        <v>2020</v>
      </c>
      <c r="I1781">
        <v>31.040096204801898</v>
      </c>
      <c r="J1781" t="s">
        <v>44</v>
      </c>
      <c r="K1781">
        <v>3.4656309090856099E-4</v>
      </c>
      <c r="L1781">
        <v>1.07573516828352E-2</v>
      </c>
      <c r="N1781" s="44"/>
      <c r="O1781" s="44"/>
    </row>
    <row r="1782" spans="1:15" x14ac:dyDescent="0.2">
      <c r="A1782" t="s">
        <v>52</v>
      </c>
      <c r="B1782" t="s">
        <v>398</v>
      </c>
      <c r="C1782" t="s">
        <v>59</v>
      </c>
      <c r="D1782" t="s">
        <v>399</v>
      </c>
      <c r="E1782">
        <v>836</v>
      </c>
      <c r="F1782" t="s">
        <v>74</v>
      </c>
      <c r="G1782">
        <v>15</v>
      </c>
      <c r="H1782">
        <v>2020</v>
      </c>
      <c r="I1782">
        <v>65.616509056505805</v>
      </c>
      <c r="J1782" t="s">
        <v>44</v>
      </c>
      <c r="K1782">
        <v>3.6193727801673199E-6</v>
      </c>
      <c r="L1782">
        <v>2.3749060680872E-4</v>
      </c>
      <c r="N1782" s="44"/>
      <c r="O1782" s="44"/>
    </row>
    <row r="1783" spans="1:15" x14ac:dyDescent="0.2">
      <c r="A1783" t="s">
        <v>52</v>
      </c>
      <c r="B1783" t="s">
        <v>398</v>
      </c>
      <c r="C1783" t="s">
        <v>59</v>
      </c>
      <c r="D1783" t="s">
        <v>399</v>
      </c>
      <c r="E1783">
        <v>836</v>
      </c>
      <c r="F1783" t="s">
        <v>54</v>
      </c>
      <c r="G1783">
        <v>19</v>
      </c>
      <c r="H1783">
        <v>2020</v>
      </c>
      <c r="I1783">
        <v>17586.419425374999</v>
      </c>
      <c r="J1783" t="s">
        <v>44</v>
      </c>
      <c r="K1783">
        <v>6.7000000000000004E-7</v>
      </c>
      <c r="L1783">
        <v>1.1782901015001301E-2</v>
      </c>
      <c r="N1783" s="44"/>
      <c r="O1783" s="44"/>
    </row>
    <row r="1784" spans="1:15" x14ac:dyDescent="0.2">
      <c r="A1784" t="s">
        <v>52</v>
      </c>
      <c r="B1784" t="s">
        <v>400</v>
      </c>
      <c r="C1784" t="s">
        <v>59</v>
      </c>
      <c r="D1784" t="s">
        <v>401</v>
      </c>
      <c r="E1784">
        <v>837</v>
      </c>
      <c r="F1784" t="s">
        <v>47</v>
      </c>
      <c r="G1784">
        <v>7</v>
      </c>
      <c r="H1784">
        <v>2020</v>
      </c>
      <c r="I1784">
        <v>1795.96807562713</v>
      </c>
      <c r="J1784" t="s">
        <v>44</v>
      </c>
      <c r="K1784">
        <v>5.39500823209991E-4</v>
      </c>
      <c r="L1784">
        <v>0.9689262552597</v>
      </c>
      <c r="N1784" s="44"/>
      <c r="O1784" s="44"/>
    </row>
    <row r="1785" spans="1:15" x14ac:dyDescent="0.2">
      <c r="A1785" t="s">
        <v>52</v>
      </c>
      <c r="B1785" t="s">
        <v>400</v>
      </c>
      <c r="C1785" t="s">
        <v>59</v>
      </c>
      <c r="D1785" t="s">
        <v>401</v>
      </c>
      <c r="E1785">
        <v>837</v>
      </c>
      <c r="F1785" t="s">
        <v>51</v>
      </c>
      <c r="G1785">
        <v>14</v>
      </c>
      <c r="H1785">
        <v>2020</v>
      </c>
      <c r="I1785">
        <v>210.36092552274599</v>
      </c>
      <c r="J1785" t="s">
        <v>44</v>
      </c>
      <c r="K1785">
        <v>3.4656309090856099E-4</v>
      </c>
      <c r="L1785">
        <v>7.29033325555484E-2</v>
      </c>
      <c r="N1785" s="44"/>
      <c r="O1785" s="44"/>
    </row>
    <row r="1786" spans="1:15" x14ac:dyDescent="0.2">
      <c r="A1786" t="s">
        <v>52</v>
      </c>
      <c r="B1786" t="s">
        <v>400</v>
      </c>
      <c r="C1786" t="s">
        <v>59</v>
      </c>
      <c r="D1786" t="s">
        <v>401</v>
      </c>
      <c r="E1786">
        <v>837</v>
      </c>
      <c r="F1786" t="s">
        <v>74</v>
      </c>
      <c r="G1786">
        <v>15</v>
      </c>
      <c r="H1786">
        <v>2020</v>
      </c>
      <c r="I1786">
        <v>88.9871332543661</v>
      </c>
      <c r="J1786" t="s">
        <v>44</v>
      </c>
      <c r="K1786">
        <v>3.6193727801673199E-6</v>
      </c>
      <c r="L1786">
        <v>3.22077607885975E-4</v>
      </c>
      <c r="N1786" s="44"/>
      <c r="O1786" s="44"/>
    </row>
    <row r="1787" spans="1:15" x14ac:dyDescent="0.2">
      <c r="A1787" t="s">
        <v>52</v>
      </c>
      <c r="B1787" t="s">
        <v>400</v>
      </c>
      <c r="C1787" t="s">
        <v>59</v>
      </c>
      <c r="D1787" t="s">
        <v>401</v>
      </c>
      <c r="E1787">
        <v>837</v>
      </c>
      <c r="F1787" t="s">
        <v>54</v>
      </c>
      <c r="G1787">
        <v>19</v>
      </c>
      <c r="H1787">
        <v>2020</v>
      </c>
      <c r="I1787">
        <v>62880.771491324602</v>
      </c>
      <c r="J1787" t="s">
        <v>44</v>
      </c>
      <c r="K1787">
        <v>6.7000000000000004E-7</v>
      </c>
      <c r="L1787">
        <v>4.2130116899187497E-2</v>
      </c>
      <c r="N1787" s="44"/>
      <c r="O1787" s="44"/>
    </row>
    <row r="1788" spans="1:15" x14ac:dyDescent="0.2">
      <c r="A1788" t="s">
        <v>55</v>
      </c>
      <c r="B1788" t="s">
        <v>70</v>
      </c>
      <c r="C1788" t="s">
        <v>59</v>
      </c>
      <c r="D1788" t="s">
        <v>402</v>
      </c>
      <c r="E1788">
        <v>901</v>
      </c>
      <c r="F1788" t="s">
        <v>188</v>
      </c>
      <c r="G1788">
        <v>12</v>
      </c>
      <c r="H1788">
        <v>2020</v>
      </c>
      <c r="I1788">
        <v>101.335568992649</v>
      </c>
      <c r="J1788" t="s">
        <v>44</v>
      </c>
      <c r="K1788">
        <v>3.4010163374992203E-7</v>
      </c>
      <c r="L1788">
        <v>3.4464392571377899E-5</v>
      </c>
      <c r="N1788" s="44"/>
      <c r="O1788" s="44"/>
    </row>
    <row r="1789" spans="1:15" x14ac:dyDescent="0.2">
      <c r="A1789" t="s">
        <v>55</v>
      </c>
      <c r="B1789" t="s">
        <v>70</v>
      </c>
      <c r="C1789" t="s">
        <v>59</v>
      </c>
      <c r="D1789" t="s">
        <v>402</v>
      </c>
      <c r="E1789">
        <v>901</v>
      </c>
      <c r="F1789" t="s">
        <v>74</v>
      </c>
      <c r="G1789">
        <v>15</v>
      </c>
      <c r="H1789">
        <v>2020</v>
      </c>
      <c r="I1789">
        <v>0</v>
      </c>
      <c r="J1789" t="s">
        <v>44</v>
      </c>
      <c r="K1789">
        <v>0</v>
      </c>
      <c r="L1789">
        <v>0</v>
      </c>
      <c r="N1789" s="44"/>
      <c r="O1789" s="44"/>
    </row>
    <row r="1790" spans="1:15" x14ac:dyDescent="0.2">
      <c r="A1790" t="s">
        <v>55</v>
      </c>
      <c r="B1790" t="s">
        <v>70</v>
      </c>
      <c r="C1790" t="s">
        <v>59</v>
      </c>
      <c r="D1790" t="s">
        <v>402</v>
      </c>
      <c r="E1790">
        <v>901</v>
      </c>
      <c r="F1790" t="s">
        <v>169</v>
      </c>
      <c r="G1790">
        <v>28</v>
      </c>
      <c r="H1790">
        <v>2020</v>
      </c>
      <c r="I1790">
        <v>0</v>
      </c>
      <c r="J1790" t="s">
        <v>44</v>
      </c>
      <c r="K1790">
        <v>0</v>
      </c>
      <c r="L1790">
        <v>0</v>
      </c>
      <c r="N1790" s="44"/>
      <c r="O1790" s="44"/>
    </row>
    <row r="1791" spans="1:15" x14ac:dyDescent="0.2">
      <c r="A1791" t="s">
        <v>55</v>
      </c>
      <c r="B1791" t="s">
        <v>70</v>
      </c>
      <c r="C1791" t="s">
        <v>59</v>
      </c>
      <c r="D1791" t="s">
        <v>403</v>
      </c>
      <c r="E1791">
        <v>902</v>
      </c>
      <c r="F1791" t="s">
        <v>188</v>
      </c>
      <c r="G1791">
        <v>12</v>
      </c>
      <c r="H1791">
        <v>2020</v>
      </c>
      <c r="I1791">
        <v>4716.4220550621603</v>
      </c>
      <c r="J1791" t="s">
        <v>44</v>
      </c>
      <c r="K1791">
        <v>3.4010163374992203E-7</v>
      </c>
      <c r="L1791">
        <v>1.6040628463808099E-3</v>
      </c>
      <c r="N1791" s="44"/>
      <c r="O1791" s="44"/>
    </row>
    <row r="1792" spans="1:15" x14ac:dyDescent="0.2">
      <c r="A1792" t="s">
        <v>55</v>
      </c>
      <c r="B1792" t="s">
        <v>70</v>
      </c>
      <c r="C1792" t="s">
        <v>59</v>
      </c>
      <c r="D1792" t="s">
        <v>403</v>
      </c>
      <c r="E1792">
        <v>902</v>
      </c>
      <c r="F1792" t="s">
        <v>74</v>
      </c>
      <c r="G1792">
        <v>15</v>
      </c>
      <c r="H1792">
        <v>2020</v>
      </c>
      <c r="I1792">
        <v>1886.02318278395</v>
      </c>
      <c r="J1792" t="s">
        <v>44</v>
      </c>
      <c r="K1792">
        <v>3.61767259646218E-7</v>
      </c>
      <c r="L1792">
        <v>6.8230143846498802E-4</v>
      </c>
      <c r="N1792" s="44"/>
      <c r="O1792" s="44"/>
    </row>
    <row r="1793" spans="1:15" x14ac:dyDescent="0.2">
      <c r="A1793" t="s">
        <v>55</v>
      </c>
      <c r="B1793" t="s">
        <v>70</v>
      </c>
      <c r="C1793" t="s">
        <v>59</v>
      </c>
      <c r="D1793" t="s">
        <v>403</v>
      </c>
      <c r="E1793">
        <v>902</v>
      </c>
      <c r="F1793" t="s">
        <v>169</v>
      </c>
      <c r="G1793">
        <v>28</v>
      </c>
      <c r="H1793">
        <v>2020</v>
      </c>
      <c r="I1793">
        <v>2970.7935348699698</v>
      </c>
      <c r="J1793" t="s">
        <v>44</v>
      </c>
      <c r="K1793">
        <v>2.3713433917896101E-7</v>
      </c>
      <c r="L1793">
        <v>7.0447716172852002E-4</v>
      </c>
      <c r="N1793" s="44"/>
      <c r="O1793" s="44"/>
    </row>
    <row r="1794" spans="1:15" x14ac:dyDescent="0.2">
      <c r="A1794" t="s">
        <v>55</v>
      </c>
      <c r="B1794" t="s">
        <v>70</v>
      </c>
      <c r="C1794" t="s">
        <v>59</v>
      </c>
      <c r="D1794" t="s">
        <v>404</v>
      </c>
      <c r="E1794">
        <v>903</v>
      </c>
      <c r="F1794" t="s">
        <v>188</v>
      </c>
      <c r="G1794">
        <v>12</v>
      </c>
      <c r="H1794">
        <v>2020</v>
      </c>
      <c r="I1794">
        <v>0</v>
      </c>
      <c r="J1794" t="s">
        <v>44</v>
      </c>
      <c r="K1794">
        <v>0</v>
      </c>
      <c r="L1794">
        <v>0</v>
      </c>
      <c r="N1794" s="44"/>
      <c r="O1794" s="44"/>
    </row>
    <row r="1795" spans="1:15" x14ac:dyDescent="0.2">
      <c r="A1795" t="s">
        <v>55</v>
      </c>
      <c r="B1795" t="s">
        <v>70</v>
      </c>
      <c r="C1795" t="s">
        <v>59</v>
      </c>
      <c r="D1795" t="s">
        <v>404</v>
      </c>
      <c r="E1795">
        <v>903</v>
      </c>
      <c r="F1795" t="s">
        <v>74</v>
      </c>
      <c r="G1795">
        <v>15</v>
      </c>
      <c r="H1795">
        <v>2020</v>
      </c>
      <c r="I1795">
        <v>0</v>
      </c>
      <c r="J1795" t="s">
        <v>44</v>
      </c>
      <c r="K1795">
        <v>0</v>
      </c>
      <c r="L1795">
        <v>0</v>
      </c>
      <c r="N1795" s="44"/>
      <c r="O1795" s="44"/>
    </row>
    <row r="1796" spans="1:15" x14ac:dyDescent="0.2">
      <c r="A1796" t="s">
        <v>55</v>
      </c>
      <c r="B1796" t="s">
        <v>70</v>
      </c>
      <c r="C1796" t="s">
        <v>59</v>
      </c>
      <c r="D1796" t="s">
        <v>404</v>
      </c>
      <c r="E1796">
        <v>903</v>
      </c>
      <c r="F1796" t="s">
        <v>169</v>
      </c>
      <c r="G1796">
        <v>28</v>
      </c>
      <c r="H1796">
        <v>2020</v>
      </c>
      <c r="I1796">
        <v>1987.23030643219</v>
      </c>
      <c r="J1796" t="s">
        <v>44</v>
      </c>
      <c r="K1796">
        <v>2.3713433917896101E-7</v>
      </c>
      <c r="L1796">
        <v>4.7124054551220197E-4</v>
      </c>
      <c r="N1796" s="44"/>
      <c r="O1796" s="44"/>
    </row>
    <row r="1797" spans="1:15" x14ac:dyDescent="0.2">
      <c r="A1797" t="s">
        <v>55</v>
      </c>
      <c r="B1797" t="s">
        <v>70</v>
      </c>
      <c r="C1797" t="s">
        <v>59</v>
      </c>
      <c r="D1797" t="s">
        <v>405</v>
      </c>
      <c r="E1797">
        <v>904</v>
      </c>
      <c r="F1797" t="s">
        <v>188</v>
      </c>
      <c r="G1797">
        <v>12</v>
      </c>
      <c r="H1797">
        <v>2020</v>
      </c>
      <c r="I1797">
        <v>0</v>
      </c>
      <c r="J1797" t="s">
        <v>44</v>
      </c>
      <c r="K1797">
        <v>0</v>
      </c>
      <c r="L1797">
        <v>0</v>
      </c>
      <c r="N1797" s="44"/>
      <c r="O1797" s="44"/>
    </row>
    <row r="1798" spans="1:15" x14ac:dyDescent="0.2">
      <c r="A1798" t="s">
        <v>55</v>
      </c>
      <c r="B1798" t="s">
        <v>70</v>
      </c>
      <c r="C1798" t="s">
        <v>59</v>
      </c>
      <c r="D1798" t="s">
        <v>405</v>
      </c>
      <c r="E1798">
        <v>904</v>
      </c>
      <c r="F1798" t="s">
        <v>74</v>
      </c>
      <c r="G1798">
        <v>15</v>
      </c>
      <c r="H1798">
        <v>2020</v>
      </c>
      <c r="I1798">
        <v>81.141818904260305</v>
      </c>
      <c r="J1798" t="s">
        <v>44</v>
      </c>
      <c r="K1798">
        <v>3.61767259646218E-7</v>
      </c>
      <c r="L1798">
        <v>2.9354453467703899E-5</v>
      </c>
      <c r="N1798" s="44"/>
      <c r="O1798" s="44"/>
    </row>
    <row r="1799" spans="1:15" x14ac:dyDescent="0.2">
      <c r="A1799" t="s">
        <v>55</v>
      </c>
      <c r="B1799" t="s">
        <v>70</v>
      </c>
      <c r="C1799" t="s">
        <v>59</v>
      </c>
      <c r="D1799" t="s">
        <v>405</v>
      </c>
      <c r="E1799">
        <v>904</v>
      </c>
      <c r="F1799" t="s">
        <v>169</v>
      </c>
      <c r="G1799">
        <v>28</v>
      </c>
      <c r="H1799">
        <v>2020</v>
      </c>
      <c r="I1799">
        <v>0</v>
      </c>
      <c r="J1799" t="s">
        <v>44</v>
      </c>
      <c r="K1799">
        <v>0</v>
      </c>
      <c r="L1799">
        <v>0</v>
      </c>
      <c r="N1799" s="44"/>
      <c r="O1799" s="44"/>
    </row>
    <row r="1800" spans="1:15" x14ac:dyDescent="0.2">
      <c r="A1800" t="s">
        <v>55</v>
      </c>
      <c r="B1800" t="s">
        <v>70</v>
      </c>
      <c r="C1800" t="s">
        <v>59</v>
      </c>
      <c r="D1800" t="s">
        <v>406</v>
      </c>
      <c r="E1800">
        <v>906</v>
      </c>
      <c r="F1800" t="s">
        <v>51</v>
      </c>
      <c r="G1800">
        <v>14</v>
      </c>
      <c r="H1800">
        <v>2020</v>
      </c>
      <c r="I1800">
        <v>6.9970825317656202E-3</v>
      </c>
      <c r="J1800" t="s">
        <v>72</v>
      </c>
      <c r="K1800">
        <v>10</v>
      </c>
      <c r="L1800">
        <v>6.9970825317656207E-2</v>
      </c>
      <c r="N1800" s="44"/>
      <c r="O1800" s="44"/>
    </row>
    <row r="1801" spans="1:15" x14ac:dyDescent="0.2">
      <c r="A1801" t="s">
        <v>55</v>
      </c>
      <c r="B1801" t="s">
        <v>70</v>
      </c>
      <c r="C1801" t="s">
        <v>59</v>
      </c>
      <c r="D1801" t="s">
        <v>407</v>
      </c>
      <c r="E1801">
        <v>907</v>
      </c>
      <c r="F1801" t="s">
        <v>51</v>
      </c>
      <c r="G1801">
        <v>14</v>
      </c>
      <c r="H1801">
        <v>2020</v>
      </c>
      <c r="I1801">
        <v>1.5276866513054448E-3</v>
      </c>
      <c r="J1801" t="s">
        <v>72</v>
      </c>
      <c r="K1801">
        <v>10</v>
      </c>
      <c r="L1801">
        <v>1.5276866513054448E-2</v>
      </c>
      <c r="N1801" s="44"/>
      <c r="O1801" s="44"/>
    </row>
    <row r="1802" spans="1:15" x14ac:dyDescent="0.2">
      <c r="A1802" t="s">
        <v>52</v>
      </c>
      <c r="B1802" t="s">
        <v>396</v>
      </c>
      <c r="C1802" t="s">
        <v>59</v>
      </c>
      <c r="D1802" t="s">
        <v>412</v>
      </c>
      <c r="E1802">
        <v>996</v>
      </c>
      <c r="F1802" t="s">
        <v>54</v>
      </c>
      <c r="G1802">
        <v>19</v>
      </c>
      <c r="H1802">
        <v>2020</v>
      </c>
      <c r="I1802" s="67">
        <v>0</v>
      </c>
      <c r="J1802" t="s">
        <v>44</v>
      </c>
      <c r="K1802" s="67">
        <v>6.7000000000000004E-7</v>
      </c>
      <c r="L1802">
        <v>0</v>
      </c>
      <c r="M1802" s="68" t="s">
        <v>147</v>
      </c>
      <c r="N1802" s="44"/>
      <c r="O1802" s="44"/>
    </row>
    <row r="1803" spans="1:15" x14ac:dyDescent="0.2">
      <c r="A1803" t="s">
        <v>55</v>
      </c>
      <c r="B1803" t="s">
        <v>63</v>
      </c>
      <c r="C1803" t="s">
        <v>59</v>
      </c>
      <c r="D1803" t="s">
        <v>413</v>
      </c>
      <c r="E1803">
        <v>1004</v>
      </c>
      <c r="F1803" t="s">
        <v>67</v>
      </c>
      <c r="G1803">
        <v>3</v>
      </c>
      <c r="H1803">
        <v>2020</v>
      </c>
      <c r="I1803">
        <v>33.878696551986103</v>
      </c>
      <c r="J1803" t="s">
        <v>44</v>
      </c>
      <c r="K1803">
        <v>3.6351468138291402E-5</v>
      </c>
      <c r="L1803">
        <v>1.2315403582763701E-3</v>
      </c>
      <c r="N1803" s="44"/>
      <c r="O1803" s="44"/>
    </row>
    <row r="1804" spans="1:15" x14ac:dyDescent="0.2">
      <c r="A1804" t="s">
        <v>55</v>
      </c>
      <c r="B1804" t="s">
        <v>70</v>
      </c>
      <c r="C1804" t="s">
        <v>59</v>
      </c>
      <c r="D1804" t="s">
        <v>414</v>
      </c>
      <c r="E1804">
        <v>1005</v>
      </c>
      <c r="F1804" t="s">
        <v>51</v>
      </c>
      <c r="G1804">
        <v>14</v>
      </c>
      <c r="H1804">
        <v>2020</v>
      </c>
      <c r="I1804">
        <v>6.3370252162339279E-5</v>
      </c>
      <c r="J1804" t="s">
        <v>72</v>
      </c>
      <c r="K1804">
        <v>10</v>
      </c>
      <c r="L1804">
        <v>6.3370252162339279E-4</v>
      </c>
      <c r="N1804" s="44"/>
      <c r="O1804" s="44"/>
    </row>
    <row r="1805" spans="1:15" x14ac:dyDescent="0.2">
      <c r="A1805">
        <v>0</v>
      </c>
      <c r="B1805" t="s">
        <v>352</v>
      </c>
      <c r="C1805" t="s">
        <v>59</v>
      </c>
      <c r="D1805" t="s">
        <v>415</v>
      </c>
      <c r="E1805">
        <v>1006</v>
      </c>
      <c r="F1805" t="s">
        <v>67</v>
      </c>
      <c r="G1805">
        <v>3</v>
      </c>
      <c r="H1805">
        <v>2020</v>
      </c>
      <c r="I1805">
        <v>647.18170757894802</v>
      </c>
      <c r="J1805" t="s">
        <v>44</v>
      </c>
      <c r="K1805">
        <v>3.6351468138291402E-5</v>
      </c>
      <c r="L1805">
        <v>2.35260052227412E-2</v>
      </c>
      <c r="N1805" s="44"/>
      <c r="O1805" s="44"/>
    </row>
    <row r="1806" spans="1:15" x14ac:dyDescent="0.2">
      <c r="A1806" t="s">
        <v>55</v>
      </c>
      <c r="B1806" t="s">
        <v>70</v>
      </c>
      <c r="C1806" t="s">
        <v>59</v>
      </c>
      <c r="D1806" t="s">
        <v>416</v>
      </c>
      <c r="E1806">
        <v>1007</v>
      </c>
      <c r="F1806" t="s">
        <v>51</v>
      </c>
      <c r="G1806">
        <v>14</v>
      </c>
      <c r="H1806">
        <v>2020</v>
      </c>
      <c r="I1806">
        <v>2.5865557781199811E-4</v>
      </c>
      <c r="J1806" t="s">
        <v>72</v>
      </c>
      <c r="K1806">
        <v>10</v>
      </c>
      <c r="L1806">
        <v>2.5865557781199811E-3</v>
      </c>
      <c r="N1806" s="44"/>
      <c r="O1806" s="44"/>
    </row>
    <row r="1807" spans="1:15" x14ac:dyDescent="0.2">
      <c r="A1807" t="s">
        <v>55</v>
      </c>
      <c r="B1807" t="s">
        <v>70</v>
      </c>
      <c r="C1807" t="s">
        <v>59</v>
      </c>
      <c r="D1807" t="s">
        <v>416</v>
      </c>
      <c r="E1807">
        <v>1007</v>
      </c>
      <c r="F1807" t="s">
        <v>74</v>
      </c>
      <c r="G1807">
        <v>15</v>
      </c>
      <c r="H1807">
        <v>2020</v>
      </c>
      <c r="I1807">
        <v>6.2696121704073626E-3</v>
      </c>
      <c r="J1807" t="s">
        <v>72</v>
      </c>
      <c r="K1807">
        <v>5.3709482528118997</v>
      </c>
      <c r="L1807">
        <v>3.3673762532457643E-2</v>
      </c>
      <c r="N1807" s="44"/>
      <c r="O1807" s="44"/>
    </row>
    <row r="1808" spans="1:15" x14ac:dyDescent="0.2">
      <c r="A1808" t="s">
        <v>39</v>
      </c>
      <c r="B1808" t="s">
        <v>40</v>
      </c>
      <c r="C1808" t="s">
        <v>62</v>
      </c>
      <c r="D1808" t="s">
        <v>42</v>
      </c>
      <c r="E1808">
        <v>2</v>
      </c>
      <c r="F1808" t="s">
        <v>43</v>
      </c>
      <c r="G1808">
        <v>5</v>
      </c>
      <c r="H1808">
        <v>2020</v>
      </c>
      <c r="I1808">
        <v>0</v>
      </c>
      <c r="J1808" t="s">
        <v>44</v>
      </c>
      <c r="K1808">
        <v>1.1587401855471801E-6</v>
      </c>
      <c r="L1808">
        <v>0</v>
      </c>
      <c r="N1808" s="44"/>
      <c r="O1808" s="44"/>
    </row>
    <row r="1809" spans="1:15" x14ac:dyDescent="0.2">
      <c r="A1809" t="s">
        <v>39</v>
      </c>
      <c r="B1809" t="s">
        <v>40</v>
      </c>
      <c r="C1809" t="s">
        <v>62</v>
      </c>
      <c r="D1809" t="s">
        <v>42</v>
      </c>
      <c r="E1809">
        <v>2</v>
      </c>
      <c r="F1809" t="s">
        <v>47</v>
      </c>
      <c r="G1809">
        <v>7</v>
      </c>
      <c r="H1809">
        <v>2020</v>
      </c>
      <c r="I1809">
        <v>0</v>
      </c>
      <c r="J1809" t="s">
        <v>44</v>
      </c>
      <c r="K1809">
        <v>1.7825311942958999E-6</v>
      </c>
      <c r="L1809">
        <v>0</v>
      </c>
      <c r="N1809" s="44"/>
      <c r="O1809" s="44"/>
    </row>
    <row r="1810" spans="1:15" x14ac:dyDescent="0.2">
      <c r="A1810" t="s">
        <v>39</v>
      </c>
      <c r="B1810" t="s">
        <v>40</v>
      </c>
      <c r="C1810" t="s">
        <v>62</v>
      </c>
      <c r="D1810" t="s">
        <v>42</v>
      </c>
      <c r="E1810">
        <v>2</v>
      </c>
      <c r="F1810" t="s">
        <v>48</v>
      </c>
      <c r="G1810">
        <v>8</v>
      </c>
      <c r="H1810">
        <v>2020</v>
      </c>
      <c r="I1810">
        <v>0</v>
      </c>
      <c r="J1810" t="s">
        <v>44</v>
      </c>
      <c r="K1810">
        <v>1.6778523489932899E-6</v>
      </c>
      <c r="L1810">
        <v>0</v>
      </c>
      <c r="N1810" s="44"/>
      <c r="O1810" s="44"/>
    </row>
    <row r="1811" spans="1:15" x14ac:dyDescent="0.2">
      <c r="A1811" t="s">
        <v>39</v>
      </c>
      <c r="B1811" t="s">
        <v>40</v>
      </c>
      <c r="C1811" t="s">
        <v>62</v>
      </c>
      <c r="D1811" t="s">
        <v>42</v>
      </c>
      <c r="E1811">
        <v>2</v>
      </c>
      <c r="F1811" t="s">
        <v>51</v>
      </c>
      <c r="G1811">
        <v>14</v>
      </c>
      <c r="H1811">
        <v>2020</v>
      </c>
      <c r="I1811">
        <v>732.85277242956795</v>
      </c>
      <c r="J1811" t="s">
        <v>44</v>
      </c>
      <c r="K1811">
        <v>3.3758061761169502E-6</v>
      </c>
      <c r="L1811">
        <v>2.4739689153521699E-3</v>
      </c>
      <c r="N1811" s="44"/>
      <c r="O1811" s="44"/>
    </row>
    <row r="1812" spans="1:15" x14ac:dyDescent="0.2">
      <c r="A1812" t="s">
        <v>39</v>
      </c>
      <c r="B1812" t="s">
        <v>40</v>
      </c>
      <c r="C1812" t="s">
        <v>62</v>
      </c>
      <c r="D1812" t="s">
        <v>42</v>
      </c>
      <c r="E1812">
        <v>2</v>
      </c>
      <c r="F1812" t="s">
        <v>54</v>
      </c>
      <c r="G1812">
        <v>19</v>
      </c>
      <c r="H1812">
        <v>2020</v>
      </c>
      <c r="I1812">
        <v>3366.1448990941799</v>
      </c>
      <c r="J1812" t="s">
        <v>44</v>
      </c>
      <c r="K1812">
        <v>2.7316341534284601E-6</v>
      </c>
      <c r="L1812">
        <v>9.19507637175466E-3</v>
      </c>
      <c r="N1812" s="44"/>
      <c r="O1812" s="44"/>
    </row>
    <row r="1813" spans="1:15" x14ac:dyDescent="0.2">
      <c r="A1813" t="s">
        <v>39</v>
      </c>
      <c r="B1813" t="s">
        <v>40</v>
      </c>
      <c r="C1813" t="s">
        <v>62</v>
      </c>
      <c r="D1813" t="s">
        <v>42</v>
      </c>
      <c r="E1813">
        <v>2</v>
      </c>
      <c r="F1813" t="s">
        <v>57</v>
      </c>
      <c r="G1813">
        <v>34</v>
      </c>
      <c r="H1813">
        <v>2020</v>
      </c>
      <c r="I1813">
        <v>4368.9608500547502</v>
      </c>
      <c r="J1813" t="s">
        <v>44</v>
      </c>
      <c r="K1813">
        <v>1.9609304157735901E-4</v>
      </c>
      <c r="L1813">
        <v>0.85672282161963997</v>
      </c>
      <c r="N1813" s="44"/>
      <c r="O1813" s="44"/>
    </row>
    <row r="1814" spans="1:15" x14ac:dyDescent="0.2">
      <c r="A1814" t="s">
        <v>39</v>
      </c>
      <c r="B1814" t="s">
        <v>40</v>
      </c>
      <c r="C1814" t="s">
        <v>62</v>
      </c>
      <c r="D1814" t="s">
        <v>42</v>
      </c>
      <c r="E1814">
        <v>2</v>
      </c>
      <c r="F1814" t="s">
        <v>60</v>
      </c>
      <c r="G1814">
        <v>37</v>
      </c>
      <c r="H1814">
        <v>2020</v>
      </c>
      <c r="I1814">
        <v>0</v>
      </c>
      <c r="J1814" t="s">
        <v>44</v>
      </c>
      <c r="K1814">
        <v>1.19466456894007E-6</v>
      </c>
      <c r="L1814">
        <v>0</v>
      </c>
      <c r="N1814" s="44"/>
      <c r="O1814" s="44"/>
    </row>
    <row r="1815" spans="1:15" x14ac:dyDescent="0.2">
      <c r="A1815" t="s">
        <v>55</v>
      </c>
      <c r="B1815" t="s">
        <v>63</v>
      </c>
      <c r="C1815" t="s">
        <v>62</v>
      </c>
      <c r="D1815" t="s">
        <v>64</v>
      </c>
      <c r="E1815">
        <v>3</v>
      </c>
      <c r="F1815" t="s">
        <v>65</v>
      </c>
      <c r="G1815">
        <v>2</v>
      </c>
      <c r="H1815">
        <v>2020</v>
      </c>
      <c r="I1815">
        <v>3.6080904572319203E-2</v>
      </c>
      <c r="J1815" t="s">
        <v>44</v>
      </c>
      <c r="K1815">
        <v>5.9447221108433195E-4</v>
      </c>
      <c r="L1815">
        <v>2.14490951190294E-5</v>
      </c>
      <c r="N1815" s="44"/>
      <c r="O1815" s="44"/>
    </row>
    <row r="1816" spans="1:15" x14ac:dyDescent="0.2">
      <c r="A1816" t="s">
        <v>55</v>
      </c>
      <c r="B1816" t="s">
        <v>63</v>
      </c>
      <c r="C1816" t="s">
        <v>62</v>
      </c>
      <c r="D1816" t="s">
        <v>64</v>
      </c>
      <c r="E1816">
        <v>3</v>
      </c>
      <c r="F1816" t="s">
        <v>67</v>
      </c>
      <c r="G1816">
        <v>3</v>
      </c>
      <c r="H1816">
        <v>2020</v>
      </c>
      <c r="I1816">
        <v>37497.858563476701</v>
      </c>
      <c r="J1816" t="s">
        <v>44</v>
      </c>
      <c r="K1816">
        <v>2.9422287429936101E-5</v>
      </c>
      <c r="L1816">
        <v>1.1032727726617</v>
      </c>
      <c r="N1816" s="44"/>
      <c r="O1816" s="44"/>
    </row>
    <row r="1817" spans="1:15" x14ac:dyDescent="0.2">
      <c r="A1817" t="s">
        <v>55</v>
      </c>
      <c r="B1817" t="s">
        <v>70</v>
      </c>
      <c r="C1817" t="s">
        <v>62</v>
      </c>
      <c r="D1817" t="s">
        <v>71</v>
      </c>
      <c r="E1817">
        <v>6</v>
      </c>
      <c r="F1817" t="s">
        <v>51</v>
      </c>
      <c r="G1817">
        <v>14</v>
      </c>
      <c r="H1817">
        <v>2020</v>
      </c>
      <c r="I1817">
        <v>0.17755019615097331</v>
      </c>
      <c r="J1817" t="s">
        <v>72</v>
      </c>
      <c r="K1817">
        <v>2.5307676978262998</v>
      </c>
      <c r="L1817">
        <v>0.44933830116160667</v>
      </c>
      <c r="N1817" s="44"/>
      <c r="O1817" s="44"/>
    </row>
    <row r="1818" spans="1:15" x14ac:dyDescent="0.2">
      <c r="A1818" t="s">
        <v>55</v>
      </c>
      <c r="B1818" t="s">
        <v>70</v>
      </c>
      <c r="C1818" t="s">
        <v>62</v>
      </c>
      <c r="D1818" t="s">
        <v>71</v>
      </c>
      <c r="E1818">
        <v>6</v>
      </c>
      <c r="F1818" t="s">
        <v>74</v>
      </c>
      <c r="G1818">
        <v>15</v>
      </c>
      <c r="H1818">
        <v>2020</v>
      </c>
      <c r="I1818">
        <v>1.1732686510841832</v>
      </c>
      <c r="J1818" t="s">
        <v>72</v>
      </c>
      <c r="K1818">
        <v>1.5990626322130901</v>
      </c>
      <c r="L1818">
        <v>1.8761300574957755</v>
      </c>
      <c r="N1818" s="44"/>
      <c r="O1818" s="44"/>
    </row>
    <row r="1819" spans="1:15" x14ac:dyDescent="0.2">
      <c r="A1819" t="s">
        <v>49</v>
      </c>
      <c r="B1819" t="s">
        <v>76</v>
      </c>
      <c r="C1819" t="s">
        <v>62</v>
      </c>
      <c r="D1819" t="s">
        <v>77</v>
      </c>
      <c r="E1819">
        <v>7</v>
      </c>
      <c r="F1819" t="s">
        <v>78</v>
      </c>
      <c r="G1819">
        <v>4</v>
      </c>
      <c r="H1819">
        <v>2020</v>
      </c>
      <c r="I1819">
        <v>2249.2560174947898</v>
      </c>
      <c r="J1819" t="s">
        <v>44</v>
      </c>
      <c r="K1819">
        <v>2.3E-5</v>
      </c>
      <c r="L1819">
        <v>5.1732888402380203E-2</v>
      </c>
      <c r="N1819" s="44"/>
      <c r="O1819" s="44"/>
    </row>
    <row r="1820" spans="1:15" x14ac:dyDescent="0.2">
      <c r="A1820" t="s">
        <v>49</v>
      </c>
      <c r="B1820" t="s">
        <v>76</v>
      </c>
      <c r="C1820" t="s">
        <v>62</v>
      </c>
      <c r="D1820" t="s">
        <v>77</v>
      </c>
      <c r="E1820">
        <v>7</v>
      </c>
      <c r="F1820" t="s">
        <v>79</v>
      </c>
      <c r="G1820">
        <v>9</v>
      </c>
      <c r="H1820">
        <v>2020</v>
      </c>
      <c r="I1820">
        <v>5067.2158181052901</v>
      </c>
      <c r="J1820" t="s">
        <v>44</v>
      </c>
      <c r="K1820">
        <v>2.3E-5</v>
      </c>
      <c r="L1820">
        <v>0.116545963816422</v>
      </c>
      <c r="N1820" s="44"/>
      <c r="O1820" s="44"/>
    </row>
    <row r="1821" spans="1:15" x14ac:dyDescent="0.2">
      <c r="A1821" t="s">
        <v>81</v>
      </c>
      <c r="B1821" t="s">
        <v>82</v>
      </c>
      <c r="C1821" t="s">
        <v>62</v>
      </c>
      <c r="D1821" t="s">
        <v>77</v>
      </c>
      <c r="E1821">
        <v>7</v>
      </c>
      <c r="F1821" t="s">
        <v>83</v>
      </c>
      <c r="G1821">
        <v>10</v>
      </c>
      <c r="H1821">
        <v>2020</v>
      </c>
      <c r="I1821">
        <v>39850.907214561797</v>
      </c>
      <c r="J1821" t="s">
        <v>44</v>
      </c>
      <c r="K1821">
        <v>1.41953640029984E-6</v>
      </c>
      <c r="L1821">
        <v>5.6569813376042E-2</v>
      </c>
      <c r="N1821" s="44"/>
      <c r="O1821" s="44"/>
    </row>
    <row r="1822" spans="1:15" x14ac:dyDescent="0.2">
      <c r="A1822" t="s">
        <v>49</v>
      </c>
      <c r="B1822" t="s">
        <v>76</v>
      </c>
      <c r="C1822" t="s">
        <v>62</v>
      </c>
      <c r="D1822" t="s">
        <v>77</v>
      </c>
      <c r="E1822">
        <v>7</v>
      </c>
      <c r="F1822" t="s">
        <v>84</v>
      </c>
      <c r="G1822">
        <v>11</v>
      </c>
      <c r="H1822">
        <v>2020</v>
      </c>
      <c r="I1822">
        <v>0</v>
      </c>
      <c r="J1822" t="s">
        <v>44</v>
      </c>
      <c r="K1822">
        <v>2.7391109770212398E-6</v>
      </c>
      <c r="L1822">
        <v>0</v>
      </c>
      <c r="N1822" s="44"/>
      <c r="O1822" s="44"/>
    </row>
    <row r="1823" spans="1:15" x14ac:dyDescent="0.2">
      <c r="A1823" t="s">
        <v>49</v>
      </c>
      <c r="B1823" t="s">
        <v>76</v>
      </c>
      <c r="C1823" t="s">
        <v>62</v>
      </c>
      <c r="D1823" t="s">
        <v>77</v>
      </c>
      <c r="E1823">
        <v>7</v>
      </c>
      <c r="F1823" t="s">
        <v>54</v>
      </c>
      <c r="G1823">
        <v>19</v>
      </c>
      <c r="H1823">
        <v>2020</v>
      </c>
      <c r="I1823">
        <v>0</v>
      </c>
      <c r="J1823" t="s">
        <v>44</v>
      </c>
      <c r="K1823">
        <v>2.7316341534284601E-6</v>
      </c>
      <c r="L1823">
        <v>0</v>
      </c>
      <c r="N1823" s="44"/>
      <c r="O1823" s="44"/>
    </row>
    <row r="1824" spans="1:15" x14ac:dyDescent="0.2">
      <c r="A1824" t="s">
        <v>49</v>
      </c>
      <c r="B1824" t="s">
        <v>76</v>
      </c>
      <c r="C1824" t="s">
        <v>62</v>
      </c>
      <c r="D1824" t="s">
        <v>87</v>
      </c>
      <c r="E1824">
        <v>8</v>
      </c>
      <c r="F1824" t="s">
        <v>47</v>
      </c>
      <c r="G1824">
        <v>7</v>
      </c>
      <c r="H1824">
        <v>2020</v>
      </c>
      <c r="I1824">
        <v>0</v>
      </c>
      <c r="J1824" t="s">
        <v>44</v>
      </c>
      <c r="K1824">
        <v>1.8221574344023299E-6</v>
      </c>
      <c r="L1824">
        <v>0</v>
      </c>
      <c r="N1824" s="44"/>
      <c r="O1824" s="44"/>
    </row>
    <row r="1825" spans="1:15" x14ac:dyDescent="0.2">
      <c r="A1825" t="s">
        <v>49</v>
      </c>
      <c r="B1825" t="s">
        <v>76</v>
      </c>
      <c r="C1825" t="s">
        <v>62</v>
      </c>
      <c r="D1825" t="s">
        <v>87</v>
      </c>
      <c r="E1825">
        <v>8</v>
      </c>
      <c r="F1825" t="s">
        <v>79</v>
      </c>
      <c r="G1825">
        <v>9</v>
      </c>
      <c r="H1825">
        <v>2020</v>
      </c>
      <c r="J1825" t="s">
        <v>44</v>
      </c>
      <c r="L1825">
        <v>0</v>
      </c>
      <c r="N1825" s="44"/>
      <c r="O1825" s="44"/>
    </row>
    <row r="1826" spans="1:15" x14ac:dyDescent="0.2">
      <c r="A1826" t="s">
        <v>49</v>
      </c>
      <c r="B1826" t="s">
        <v>76</v>
      </c>
      <c r="C1826" t="s">
        <v>62</v>
      </c>
      <c r="D1826" t="s">
        <v>87</v>
      </c>
      <c r="E1826">
        <v>8</v>
      </c>
      <c r="F1826" t="s">
        <v>84</v>
      </c>
      <c r="G1826">
        <v>11</v>
      </c>
      <c r="H1826">
        <v>2020</v>
      </c>
      <c r="I1826">
        <v>1058.0544236364301</v>
      </c>
      <c r="J1826" t="s">
        <v>44</v>
      </c>
      <c r="K1826">
        <v>2.7391109770212398E-6</v>
      </c>
      <c r="L1826">
        <v>2.8981284860684301E-3</v>
      </c>
      <c r="N1826" s="44"/>
      <c r="O1826" s="44"/>
    </row>
    <row r="1827" spans="1:15" x14ac:dyDescent="0.2">
      <c r="A1827" t="s">
        <v>49</v>
      </c>
      <c r="B1827" t="s">
        <v>76</v>
      </c>
      <c r="C1827" t="s">
        <v>62</v>
      </c>
      <c r="D1827" t="s">
        <v>87</v>
      </c>
      <c r="E1827">
        <v>8</v>
      </c>
      <c r="F1827" t="s">
        <v>54</v>
      </c>
      <c r="G1827">
        <v>19</v>
      </c>
      <c r="H1827">
        <v>2020</v>
      </c>
      <c r="I1827">
        <v>256.78356796173699</v>
      </c>
      <c r="J1827" t="s">
        <v>44</v>
      </c>
      <c r="K1827">
        <v>2.7316341534284601E-6</v>
      </c>
      <c r="L1827">
        <v>7.0143876428349898E-4</v>
      </c>
      <c r="N1827" s="44"/>
      <c r="O1827" s="44"/>
    </row>
    <row r="1828" spans="1:15" x14ac:dyDescent="0.2">
      <c r="A1828" t="s">
        <v>81</v>
      </c>
      <c r="B1828" t="s">
        <v>92</v>
      </c>
      <c r="C1828" t="s">
        <v>62</v>
      </c>
      <c r="D1828" t="s">
        <v>93</v>
      </c>
      <c r="E1828">
        <v>9</v>
      </c>
      <c r="F1828" t="s">
        <v>94</v>
      </c>
      <c r="G1828">
        <v>171</v>
      </c>
      <c r="H1828">
        <v>2020</v>
      </c>
      <c r="I1828">
        <v>2.487E-2</v>
      </c>
      <c r="J1828" t="s">
        <v>72</v>
      </c>
      <c r="K1828">
        <v>3</v>
      </c>
      <c r="L1828">
        <v>7.4609999999999996E-2</v>
      </c>
      <c r="N1828" s="44"/>
      <c r="O1828" s="44"/>
    </row>
    <row r="1829" spans="1:15" x14ac:dyDescent="0.2">
      <c r="A1829" t="s">
        <v>39</v>
      </c>
      <c r="B1829" t="s">
        <v>95</v>
      </c>
      <c r="C1829" t="s">
        <v>62</v>
      </c>
      <c r="D1829" t="s">
        <v>96</v>
      </c>
      <c r="E1829">
        <v>10</v>
      </c>
      <c r="F1829" t="s">
        <v>97</v>
      </c>
      <c r="G1829">
        <v>1</v>
      </c>
      <c r="H1829">
        <v>2020</v>
      </c>
      <c r="I1829">
        <v>4903.2556302785497</v>
      </c>
      <c r="J1829" t="s">
        <v>44</v>
      </c>
      <c r="K1829">
        <v>5.2088120844440398E-5</v>
      </c>
      <c r="L1829">
        <v>0.25540137180113198</v>
      </c>
      <c r="N1829" s="44"/>
      <c r="O1829" s="44"/>
    </row>
    <row r="1830" spans="1:15" x14ac:dyDescent="0.2">
      <c r="A1830" t="s">
        <v>39</v>
      </c>
      <c r="B1830" t="s">
        <v>95</v>
      </c>
      <c r="C1830" t="s">
        <v>62</v>
      </c>
      <c r="D1830" t="s">
        <v>96</v>
      </c>
      <c r="E1830">
        <v>10</v>
      </c>
      <c r="F1830" t="s">
        <v>43</v>
      </c>
      <c r="G1830">
        <v>5</v>
      </c>
      <c r="H1830">
        <v>2020</v>
      </c>
      <c r="I1830">
        <v>75647.913423391903</v>
      </c>
      <c r="J1830" t="s">
        <v>44</v>
      </c>
      <c r="K1830">
        <v>1.1587401855471801E-6</v>
      </c>
      <c r="L1830">
        <v>8.7656277236478106E-2</v>
      </c>
      <c r="N1830" s="44"/>
      <c r="O1830" s="44"/>
    </row>
    <row r="1831" spans="1:15" x14ac:dyDescent="0.2">
      <c r="A1831" t="s">
        <v>39</v>
      </c>
      <c r="B1831" t="s">
        <v>95</v>
      </c>
      <c r="C1831" t="s">
        <v>62</v>
      </c>
      <c r="D1831" t="s">
        <v>96</v>
      </c>
      <c r="E1831">
        <v>10</v>
      </c>
      <c r="F1831" t="s">
        <v>47</v>
      </c>
      <c r="G1831">
        <v>7</v>
      </c>
      <c r="H1831">
        <v>2020</v>
      </c>
      <c r="I1831">
        <v>7343.5804023158798</v>
      </c>
      <c r="J1831" t="s">
        <v>44</v>
      </c>
      <c r="K1831">
        <v>4.8928773596522304E-4</v>
      </c>
      <c r="L1831">
        <v>3.5931238289277201</v>
      </c>
      <c r="N1831" s="44"/>
      <c r="O1831" s="44"/>
    </row>
    <row r="1832" spans="1:15" x14ac:dyDescent="0.2">
      <c r="A1832" t="s">
        <v>39</v>
      </c>
      <c r="B1832" t="s">
        <v>95</v>
      </c>
      <c r="C1832" t="s">
        <v>62</v>
      </c>
      <c r="D1832" t="s">
        <v>96</v>
      </c>
      <c r="E1832">
        <v>10</v>
      </c>
      <c r="F1832" t="s">
        <v>48</v>
      </c>
      <c r="G1832">
        <v>8</v>
      </c>
      <c r="H1832">
        <v>2020</v>
      </c>
      <c r="J1832" t="s">
        <v>44</v>
      </c>
      <c r="L1832">
        <v>0</v>
      </c>
      <c r="N1832" s="44"/>
      <c r="O1832" s="44"/>
    </row>
    <row r="1833" spans="1:15" x14ac:dyDescent="0.2">
      <c r="A1833" t="s">
        <v>39</v>
      </c>
      <c r="B1833" t="s">
        <v>95</v>
      </c>
      <c r="C1833" t="s">
        <v>62</v>
      </c>
      <c r="D1833" t="s">
        <v>96</v>
      </c>
      <c r="E1833">
        <v>10</v>
      </c>
      <c r="F1833" t="s">
        <v>51</v>
      </c>
      <c r="G1833">
        <v>14</v>
      </c>
      <c r="H1833">
        <v>2020</v>
      </c>
      <c r="I1833">
        <v>0</v>
      </c>
      <c r="J1833" t="s">
        <v>44</v>
      </c>
      <c r="K1833">
        <v>3.3758061761169502E-6</v>
      </c>
      <c r="L1833">
        <v>0</v>
      </c>
      <c r="N1833" s="44"/>
      <c r="O1833" s="44"/>
    </row>
    <row r="1834" spans="1:15" x14ac:dyDescent="0.2">
      <c r="A1834" t="s">
        <v>39</v>
      </c>
      <c r="B1834" t="s">
        <v>95</v>
      </c>
      <c r="C1834" t="s">
        <v>62</v>
      </c>
      <c r="D1834" t="s">
        <v>96</v>
      </c>
      <c r="E1834">
        <v>10</v>
      </c>
      <c r="F1834" t="s">
        <v>74</v>
      </c>
      <c r="G1834">
        <v>15</v>
      </c>
      <c r="H1834">
        <v>2020</v>
      </c>
      <c r="I1834">
        <v>6140.3680165635196</v>
      </c>
      <c r="J1834" t="s">
        <v>44</v>
      </c>
      <c r="K1834">
        <v>1.1218257672091599E-6</v>
      </c>
      <c r="L1834">
        <v>6.8884230611279598E-3</v>
      </c>
      <c r="N1834" s="44"/>
      <c r="O1834" s="44"/>
    </row>
    <row r="1835" spans="1:15" x14ac:dyDescent="0.2">
      <c r="A1835" t="s">
        <v>39</v>
      </c>
      <c r="B1835" t="s">
        <v>95</v>
      </c>
      <c r="C1835" t="s">
        <v>62</v>
      </c>
      <c r="D1835" t="s">
        <v>96</v>
      </c>
      <c r="E1835">
        <v>10</v>
      </c>
      <c r="F1835" t="s">
        <v>98</v>
      </c>
      <c r="G1835">
        <v>16</v>
      </c>
      <c r="H1835">
        <v>2020</v>
      </c>
      <c r="I1835">
        <v>8802.8605732100896</v>
      </c>
      <c r="J1835" t="s">
        <v>44</v>
      </c>
      <c r="K1835">
        <v>4.3748111167638197E-6</v>
      </c>
      <c r="L1835">
        <v>3.8510852295001403E-2</v>
      </c>
      <c r="N1835" s="44"/>
      <c r="O1835" s="44"/>
    </row>
    <row r="1836" spans="1:15" x14ac:dyDescent="0.2">
      <c r="A1836" t="s">
        <v>39</v>
      </c>
      <c r="B1836" t="s">
        <v>95</v>
      </c>
      <c r="C1836" t="s">
        <v>62</v>
      </c>
      <c r="D1836" t="s">
        <v>96</v>
      </c>
      <c r="E1836">
        <v>10</v>
      </c>
      <c r="F1836" t="s">
        <v>54</v>
      </c>
      <c r="G1836">
        <v>19</v>
      </c>
      <c r="H1836">
        <v>2020</v>
      </c>
      <c r="I1836">
        <v>977316.78501669201</v>
      </c>
      <c r="J1836" t="s">
        <v>44</v>
      </c>
      <c r="K1836">
        <v>2.7316341534284601E-6</v>
      </c>
      <c r="L1836">
        <v>2.6696719086704999</v>
      </c>
      <c r="N1836" s="44"/>
      <c r="O1836" s="44"/>
    </row>
    <row r="1837" spans="1:15" x14ac:dyDescent="0.2">
      <c r="A1837" t="s">
        <v>39</v>
      </c>
      <c r="B1837" t="s">
        <v>95</v>
      </c>
      <c r="C1837" t="s">
        <v>62</v>
      </c>
      <c r="D1837" t="s">
        <v>96</v>
      </c>
      <c r="E1837">
        <v>10</v>
      </c>
      <c r="F1837" t="s">
        <v>99</v>
      </c>
      <c r="G1837">
        <v>31</v>
      </c>
      <c r="H1837">
        <v>2020</v>
      </c>
      <c r="I1837">
        <v>2791.4013113310002</v>
      </c>
      <c r="J1837" t="s">
        <v>44</v>
      </c>
      <c r="K1837">
        <v>1.4423643000117701E-4</v>
      </c>
      <c r="L1837">
        <v>0.402621759846988</v>
      </c>
      <c r="N1837" s="44"/>
      <c r="O1837" s="44"/>
    </row>
    <row r="1838" spans="1:15" x14ac:dyDescent="0.2">
      <c r="A1838" t="s">
        <v>39</v>
      </c>
      <c r="B1838" t="s">
        <v>95</v>
      </c>
      <c r="C1838" t="s">
        <v>62</v>
      </c>
      <c r="D1838" t="s">
        <v>96</v>
      </c>
      <c r="E1838">
        <v>10</v>
      </c>
      <c r="F1838" t="s">
        <v>100</v>
      </c>
      <c r="G1838">
        <v>32</v>
      </c>
      <c r="H1838">
        <v>2020</v>
      </c>
      <c r="I1838">
        <v>5187.0363189873297</v>
      </c>
      <c r="J1838" t="s">
        <v>44</v>
      </c>
      <c r="K1838">
        <v>1.5777522786892601E-4</v>
      </c>
      <c r="L1838">
        <v>0.81838583719262104</v>
      </c>
      <c r="N1838" s="44"/>
      <c r="O1838" s="44"/>
    </row>
    <row r="1839" spans="1:15" x14ac:dyDescent="0.2">
      <c r="A1839" t="s">
        <v>39</v>
      </c>
      <c r="B1839" t="s">
        <v>95</v>
      </c>
      <c r="C1839" t="s">
        <v>62</v>
      </c>
      <c r="D1839" t="s">
        <v>96</v>
      </c>
      <c r="E1839">
        <v>10</v>
      </c>
      <c r="F1839" t="s">
        <v>102</v>
      </c>
      <c r="G1839">
        <v>35</v>
      </c>
      <c r="H1839">
        <v>2020</v>
      </c>
      <c r="I1839">
        <v>0</v>
      </c>
      <c r="J1839" t="s">
        <v>44</v>
      </c>
      <c r="K1839">
        <v>2.7391109770212398E-6</v>
      </c>
      <c r="L1839">
        <v>0</v>
      </c>
      <c r="N1839" s="44"/>
      <c r="O1839" s="44"/>
    </row>
    <row r="1840" spans="1:15" x14ac:dyDescent="0.2">
      <c r="A1840" t="s">
        <v>39</v>
      </c>
      <c r="B1840" t="s">
        <v>95</v>
      </c>
      <c r="C1840" t="s">
        <v>62</v>
      </c>
      <c r="D1840" t="s">
        <v>96</v>
      </c>
      <c r="E1840">
        <v>10</v>
      </c>
      <c r="F1840" t="s">
        <v>103</v>
      </c>
      <c r="G1840">
        <v>39</v>
      </c>
      <c r="H1840">
        <v>2020</v>
      </c>
      <c r="I1840">
        <v>94439.295571676194</v>
      </c>
      <c r="J1840" t="s">
        <v>44</v>
      </c>
      <c r="K1840">
        <v>3.8612089406366999E-4</v>
      </c>
      <c r="L1840">
        <v>36.464985240878804</v>
      </c>
      <c r="N1840" s="44"/>
      <c r="O1840" s="44"/>
    </row>
    <row r="1841" spans="1:15" x14ac:dyDescent="0.2">
      <c r="A1841" t="s">
        <v>39</v>
      </c>
      <c r="B1841" t="s">
        <v>95</v>
      </c>
      <c r="C1841" t="s">
        <v>62</v>
      </c>
      <c r="D1841" t="s">
        <v>96</v>
      </c>
      <c r="E1841">
        <v>10</v>
      </c>
      <c r="F1841" t="s">
        <v>105</v>
      </c>
      <c r="G1841">
        <v>255</v>
      </c>
      <c r="H1841">
        <v>2020</v>
      </c>
      <c r="I1841">
        <v>45.591446837834603</v>
      </c>
      <c r="J1841" t="s">
        <v>44</v>
      </c>
      <c r="K1841">
        <v>5.9999999999999995E-4</v>
      </c>
      <c r="L1841">
        <v>2.73548681027008E-2</v>
      </c>
      <c r="N1841" s="44"/>
      <c r="O1841" s="44"/>
    </row>
    <row r="1842" spans="1:15" x14ac:dyDescent="0.2">
      <c r="A1842" t="s">
        <v>39</v>
      </c>
      <c r="B1842" t="s">
        <v>95</v>
      </c>
      <c r="C1842" t="s">
        <v>62</v>
      </c>
      <c r="D1842" t="s">
        <v>96</v>
      </c>
      <c r="E1842">
        <v>10</v>
      </c>
      <c r="F1842" t="s">
        <v>107</v>
      </c>
      <c r="G1842">
        <v>316</v>
      </c>
      <c r="H1842">
        <v>2020</v>
      </c>
      <c r="I1842">
        <v>2832.8063961937</v>
      </c>
      <c r="J1842" t="s">
        <v>44</v>
      </c>
      <c r="K1842">
        <v>5.9999999999999995E-4</v>
      </c>
      <c r="L1842">
        <v>1.69968383771622</v>
      </c>
      <c r="N1842" s="44"/>
      <c r="O1842" s="44"/>
    </row>
    <row r="1843" spans="1:15" x14ac:dyDescent="0.2">
      <c r="A1843" t="s">
        <v>39</v>
      </c>
      <c r="B1843" t="s">
        <v>108</v>
      </c>
      <c r="C1843" t="s">
        <v>62</v>
      </c>
      <c r="D1843" t="s">
        <v>109</v>
      </c>
      <c r="E1843">
        <v>12</v>
      </c>
      <c r="F1843" t="s">
        <v>51</v>
      </c>
      <c r="G1843">
        <v>14</v>
      </c>
      <c r="H1843">
        <v>2020</v>
      </c>
      <c r="I1843">
        <v>1.0353430212647728E-2</v>
      </c>
      <c r="J1843" t="s">
        <v>72</v>
      </c>
      <c r="K1843">
        <v>3.1076747368370801</v>
      </c>
      <c r="L1843">
        <v>3.2175093511451099E-2</v>
      </c>
      <c r="N1843" s="44"/>
      <c r="O1843" s="44"/>
    </row>
    <row r="1844" spans="1:15" x14ac:dyDescent="0.2">
      <c r="A1844" t="s">
        <v>39</v>
      </c>
      <c r="B1844" t="s">
        <v>108</v>
      </c>
      <c r="C1844" t="s">
        <v>62</v>
      </c>
      <c r="D1844" t="s">
        <v>109</v>
      </c>
      <c r="E1844">
        <v>12</v>
      </c>
      <c r="F1844" t="s">
        <v>74</v>
      </c>
      <c r="G1844">
        <v>15</v>
      </c>
      <c r="H1844">
        <v>2020</v>
      </c>
      <c r="I1844">
        <v>0.17561102316831001</v>
      </c>
      <c r="J1844" t="s">
        <v>72</v>
      </c>
      <c r="K1844">
        <v>2.2842853737701101</v>
      </c>
      <c r="L1844">
        <v>0.40114569169617448</v>
      </c>
      <c r="N1844" s="44"/>
      <c r="O1844" s="44"/>
    </row>
    <row r="1845" spans="1:15" x14ac:dyDescent="0.2">
      <c r="A1845">
        <v>0</v>
      </c>
      <c r="B1845" t="s">
        <v>254</v>
      </c>
      <c r="C1845" t="s">
        <v>62</v>
      </c>
      <c r="D1845" t="s">
        <v>484</v>
      </c>
      <c r="E1845">
        <v>13</v>
      </c>
      <c r="F1845" t="s">
        <v>128</v>
      </c>
      <c r="G1845">
        <v>21</v>
      </c>
      <c r="H1845">
        <v>2020</v>
      </c>
      <c r="I1845">
        <v>1</v>
      </c>
      <c r="J1845" t="s">
        <v>176</v>
      </c>
      <c r="K1845">
        <v>91</v>
      </c>
      <c r="L1845">
        <v>91</v>
      </c>
      <c r="N1845" s="44"/>
      <c r="O1845" s="44"/>
    </row>
    <row r="1846" spans="1:15" x14ac:dyDescent="0.2">
      <c r="A1846" t="s">
        <v>81</v>
      </c>
      <c r="B1846" t="s">
        <v>472</v>
      </c>
      <c r="C1846" t="s">
        <v>62</v>
      </c>
      <c r="D1846" t="s">
        <v>485</v>
      </c>
      <c r="E1846">
        <v>14</v>
      </c>
      <c r="F1846" t="s">
        <v>486</v>
      </c>
      <c r="G1846">
        <v>170</v>
      </c>
      <c r="H1846">
        <v>2020</v>
      </c>
      <c r="I1846">
        <v>159.07113104520201</v>
      </c>
      <c r="J1846" t="s">
        <v>487</v>
      </c>
      <c r="K1846">
        <v>0.12714279982040499</v>
      </c>
      <c r="L1846">
        <v>20.2247489716855</v>
      </c>
      <c r="N1846" s="44"/>
      <c r="O1846" s="44"/>
    </row>
    <row r="1847" spans="1:15" x14ac:dyDescent="0.2">
      <c r="A1847" t="s">
        <v>81</v>
      </c>
      <c r="B1847" t="s">
        <v>472</v>
      </c>
      <c r="C1847" t="s">
        <v>62</v>
      </c>
      <c r="D1847" t="s">
        <v>485</v>
      </c>
      <c r="E1847">
        <v>14</v>
      </c>
      <c r="F1847" t="s">
        <v>488</v>
      </c>
      <c r="G1847">
        <v>312</v>
      </c>
      <c r="H1847">
        <v>2020</v>
      </c>
      <c r="I1847">
        <v>1342015.52568776</v>
      </c>
      <c r="J1847" t="s">
        <v>44</v>
      </c>
      <c r="K1847">
        <v>2.9705861812518697E-7</v>
      </c>
      <c r="L1847">
        <v>0.39865727756335201</v>
      </c>
      <c r="N1847" s="44"/>
      <c r="O1847" s="44"/>
    </row>
    <row r="1848" spans="1:15" x14ac:dyDescent="0.2">
      <c r="A1848" t="s">
        <v>81</v>
      </c>
      <c r="B1848" t="s">
        <v>472</v>
      </c>
      <c r="C1848" t="s">
        <v>62</v>
      </c>
      <c r="D1848" t="s">
        <v>485</v>
      </c>
      <c r="E1848">
        <v>14</v>
      </c>
      <c r="F1848" t="s">
        <v>489</v>
      </c>
      <c r="G1848">
        <v>315</v>
      </c>
      <c r="H1848">
        <v>2020</v>
      </c>
      <c r="I1848">
        <v>4.0075349037899803</v>
      </c>
      <c r="J1848" t="s">
        <v>487</v>
      </c>
      <c r="K1848">
        <v>0.12714279982040499</v>
      </c>
      <c r="L1848">
        <v>0.509529208045855</v>
      </c>
      <c r="N1848" s="44"/>
      <c r="O1848" s="44"/>
    </row>
    <row r="1849" spans="1:15" x14ac:dyDescent="0.2">
      <c r="A1849" t="s">
        <v>49</v>
      </c>
      <c r="B1849" t="s">
        <v>76</v>
      </c>
      <c r="C1849" t="s">
        <v>62</v>
      </c>
      <c r="D1849" t="s">
        <v>110</v>
      </c>
      <c r="E1849">
        <v>15</v>
      </c>
      <c r="F1849" t="s">
        <v>84</v>
      </c>
      <c r="G1849">
        <v>11</v>
      </c>
      <c r="H1849">
        <v>2020</v>
      </c>
      <c r="I1849">
        <v>0</v>
      </c>
      <c r="J1849" t="s">
        <v>44</v>
      </c>
      <c r="K1849">
        <v>2.7391109770212398E-6</v>
      </c>
      <c r="L1849">
        <v>0</v>
      </c>
      <c r="N1849" s="44"/>
      <c r="O1849" s="44"/>
    </row>
    <row r="1850" spans="1:15" x14ac:dyDescent="0.2">
      <c r="A1850" t="s">
        <v>49</v>
      </c>
      <c r="B1850" t="s">
        <v>76</v>
      </c>
      <c r="C1850" t="s">
        <v>62</v>
      </c>
      <c r="D1850" t="s">
        <v>110</v>
      </c>
      <c r="E1850">
        <v>15</v>
      </c>
      <c r="F1850" t="s">
        <v>98</v>
      </c>
      <c r="G1850">
        <v>16</v>
      </c>
      <c r="H1850">
        <v>2020</v>
      </c>
      <c r="I1850">
        <v>0</v>
      </c>
      <c r="J1850" t="s">
        <v>44</v>
      </c>
      <c r="K1850">
        <v>4.3748111167638197E-6</v>
      </c>
      <c r="L1850">
        <v>0</v>
      </c>
      <c r="N1850" s="44"/>
      <c r="O1850" s="44"/>
    </row>
    <row r="1851" spans="1:15" x14ac:dyDescent="0.2">
      <c r="A1851" t="s">
        <v>49</v>
      </c>
      <c r="B1851" t="s">
        <v>76</v>
      </c>
      <c r="C1851" t="s">
        <v>62</v>
      </c>
      <c r="D1851" t="s">
        <v>110</v>
      </c>
      <c r="E1851">
        <v>15</v>
      </c>
      <c r="F1851" t="s">
        <v>54</v>
      </c>
      <c r="G1851">
        <v>19</v>
      </c>
      <c r="H1851">
        <v>2020</v>
      </c>
      <c r="I1851">
        <v>13459.5233834749</v>
      </c>
      <c r="J1851" t="s">
        <v>44</v>
      </c>
      <c r="K1851">
        <v>2.7316341534284601E-6</v>
      </c>
      <c r="L1851">
        <v>3.6766493763168998E-2</v>
      </c>
      <c r="N1851" s="44"/>
      <c r="O1851" s="44"/>
    </row>
    <row r="1852" spans="1:15" x14ac:dyDescent="0.2">
      <c r="A1852" t="s">
        <v>49</v>
      </c>
      <c r="B1852" t="s">
        <v>76</v>
      </c>
      <c r="C1852" t="s">
        <v>62</v>
      </c>
      <c r="D1852" t="s">
        <v>110</v>
      </c>
      <c r="E1852">
        <v>15</v>
      </c>
      <c r="F1852" t="s">
        <v>111</v>
      </c>
      <c r="G1852">
        <v>26</v>
      </c>
      <c r="H1852">
        <v>2020</v>
      </c>
      <c r="I1852">
        <v>0</v>
      </c>
      <c r="J1852" t="s">
        <v>44</v>
      </c>
      <c r="K1852">
        <v>4.1225452947826196E-6</v>
      </c>
      <c r="L1852">
        <v>0</v>
      </c>
      <c r="N1852" s="44"/>
      <c r="O1852" s="44"/>
    </row>
    <row r="1853" spans="1:15" x14ac:dyDescent="0.2">
      <c r="A1853" t="s">
        <v>49</v>
      </c>
      <c r="B1853" t="s">
        <v>76</v>
      </c>
      <c r="C1853" t="s">
        <v>62</v>
      </c>
      <c r="D1853" t="s">
        <v>110</v>
      </c>
      <c r="E1853">
        <v>15</v>
      </c>
      <c r="F1853" t="s">
        <v>102</v>
      </c>
      <c r="G1853">
        <v>35</v>
      </c>
      <c r="H1853">
        <v>2020</v>
      </c>
      <c r="I1853">
        <v>0</v>
      </c>
      <c r="J1853" t="s">
        <v>44</v>
      </c>
      <c r="K1853">
        <v>2.7391109770212398E-6</v>
      </c>
      <c r="L1853">
        <v>0</v>
      </c>
      <c r="N1853" s="44"/>
      <c r="O1853" s="44"/>
    </row>
    <row r="1854" spans="1:15" x14ac:dyDescent="0.2">
      <c r="A1854" t="s">
        <v>52</v>
      </c>
      <c r="B1854" t="s">
        <v>112</v>
      </c>
      <c r="C1854" t="s">
        <v>62</v>
      </c>
      <c r="D1854" t="s">
        <v>113</v>
      </c>
      <c r="E1854">
        <v>16</v>
      </c>
      <c r="F1854" t="s">
        <v>78</v>
      </c>
      <c r="G1854">
        <v>4</v>
      </c>
      <c r="H1854">
        <v>2020</v>
      </c>
      <c r="I1854">
        <v>10000.893873367901</v>
      </c>
      <c r="J1854" t="s">
        <v>44</v>
      </c>
      <c r="K1854">
        <v>2.3E-5</v>
      </c>
      <c r="L1854">
        <v>0.230020559087462</v>
      </c>
      <c r="N1854" s="44"/>
      <c r="O1854" s="44"/>
    </row>
    <row r="1855" spans="1:15" x14ac:dyDescent="0.2">
      <c r="A1855" t="s">
        <v>52</v>
      </c>
      <c r="B1855" t="s">
        <v>112</v>
      </c>
      <c r="C1855" t="s">
        <v>62</v>
      </c>
      <c r="D1855" t="s">
        <v>113</v>
      </c>
      <c r="E1855">
        <v>16</v>
      </c>
      <c r="F1855" t="s">
        <v>79</v>
      </c>
      <c r="G1855">
        <v>9</v>
      </c>
      <c r="H1855">
        <v>2020</v>
      </c>
      <c r="I1855">
        <v>1097.11394644386</v>
      </c>
      <c r="J1855" t="s">
        <v>44</v>
      </c>
      <c r="K1855">
        <v>2.3E-5</v>
      </c>
      <c r="L1855">
        <v>2.52336207682088E-2</v>
      </c>
      <c r="N1855" s="44"/>
      <c r="O1855" s="44"/>
    </row>
    <row r="1856" spans="1:15" x14ac:dyDescent="0.2">
      <c r="A1856" t="s">
        <v>52</v>
      </c>
      <c r="B1856" t="s">
        <v>112</v>
      </c>
      <c r="C1856" t="s">
        <v>62</v>
      </c>
      <c r="D1856" t="s">
        <v>113</v>
      </c>
      <c r="E1856">
        <v>16</v>
      </c>
      <c r="F1856" t="s">
        <v>54</v>
      </c>
      <c r="G1856">
        <v>19</v>
      </c>
      <c r="H1856">
        <v>2020</v>
      </c>
      <c r="I1856">
        <v>1064.3632575204399</v>
      </c>
      <c r="J1856" t="s">
        <v>44</v>
      </c>
      <c r="K1856">
        <v>2.7316341534284601E-6</v>
      </c>
      <c r="L1856">
        <v>2.9074510258972099E-3</v>
      </c>
      <c r="N1856" s="44"/>
      <c r="O1856" s="44"/>
    </row>
    <row r="1857" spans="1:15" x14ac:dyDescent="0.2">
      <c r="A1857" t="s">
        <v>85</v>
      </c>
      <c r="B1857" t="s">
        <v>114</v>
      </c>
      <c r="C1857" t="s">
        <v>62</v>
      </c>
      <c r="D1857" t="s">
        <v>113</v>
      </c>
      <c r="E1857">
        <v>16</v>
      </c>
      <c r="F1857" t="s">
        <v>115</v>
      </c>
      <c r="G1857">
        <v>172</v>
      </c>
      <c r="H1857">
        <v>2020</v>
      </c>
      <c r="I1857">
        <v>5.9910292747626697</v>
      </c>
      <c r="J1857" t="s">
        <v>116</v>
      </c>
      <c r="K1857">
        <v>0.12</v>
      </c>
      <c r="L1857">
        <v>0.71892351297152002</v>
      </c>
      <c r="N1857" s="44"/>
      <c r="O1857" s="44"/>
    </row>
    <row r="1858" spans="1:15" x14ac:dyDescent="0.2">
      <c r="A1858" t="s">
        <v>52</v>
      </c>
      <c r="B1858" t="s">
        <v>112</v>
      </c>
      <c r="C1858" t="s">
        <v>62</v>
      </c>
      <c r="D1858" t="s">
        <v>117</v>
      </c>
      <c r="E1858">
        <v>17</v>
      </c>
      <c r="F1858" t="s">
        <v>48</v>
      </c>
      <c r="G1858">
        <v>8</v>
      </c>
      <c r="H1858">
        <v>2020</v>
      </c>
      <c r="I1858">
        <v>8398.5906322191295</v>
      </c>
      <c r="J1858" t="s">
        <v>44</v>
      </c>
      <c r="K1858">
        <v>1.6692017647885302E-5</v>
      </c>
      <c r="L1858">
        <v>0.140189423050366</v>
      </c>
      <c r="N1858" s="44"/>
      <c r="O1858" s="44"/>
    </row>
    <row r="1859" spans="1:15" x14ac:dyDescent="0.2">
      <c r="A1859" t="s">
        <v>88</v>
      </c>
      <c r="B1859" t="s">
        <v>120</v>
      </c>
      <c r="C1859" t="s">
        <v>62</v>
      </c>
      <c r="D1859" t="s">
        <v>121</v>
      </c>
      <c r="E1859">
        <v>18</v>
      </c>
      <c r="F1859" t="s">
        <v>122</v>
      </c>
      <c r="G1859">
        <v>52</v>
      </c>
      <c r="H1859">
        <v>2020</v>
      </c>
      <c r="J1859" t="s">
        <v>44</v>
      </c>
      <c r="L1859">
        <v>0</v>
      </c>
      <c r="N1859" s="44"/>
      <c r="O1859" s="44"/>
    </row>
    <row r="1860" spans="1:15" x14ac:dyDescent="0.2">
      <c r="A1860" t="s">
        <v>52</v>
      </c>
      <c r="B1860" t="s">
        <v>112</v>
      </c>
      <c r="C1860" t="s">
        <v>62</v>
      </c>
      <c r="D1860" t="s">
        <v>124</v>
      </c>
      <c r="E1860">
        <v>19</v>
      </c>
      <c r="F1860" t="s">
        <v>78</v>
      </c>
      <c r="G1860">
        <v>4</v>
      </c>
      <c r="H1860">
        <v>2020</v>
      </c>
      <c r="I1860">
        <v>17341.424287754398</v>
      </c>
      <c r="J1860" t="s">
        <v>44</v>
      </c>
      <c r="K1860">
        <v>2.3E-5</v>
      </c>
      <c r="L1860">
        <v>0.39885275861835101</v>
      </c>
      <c r="N1860" s="44"/>
      <c r="O1860" s="44"/>
    </row>
    <row r="1861" spans="1:15" x14ac:dyDescent="0.2">
      <c r="A1861" t="s">
        <v>52</v>
      </c>
      <c r="B1861" t="s">
        <v>112</v>
      </c>
      <c r="C1861" t="s">
        <v>62</v>
      </c>
      <c r="D1861" t="s">
        <v>124</v>
      </c>
      <c r="E1861">
        <v>19</v>
      </c>
      <c r="F1861" t="s">
        <v>47</v>
      </c>
      <c r="G1861">
        <v>7</v>
      </c>
      <c r="H1861">
        <v>2020</v>
      </c>
      <c r="I1861">
        <v>1032.6141488777901</v>
      </c>
      <c r="J1861" t="s">
        <v>44</v>
      </c>
      <c r="K1861">
        <v>1.73130193905817E-6</v>
      </c>
      <c r="L1861">
        <v>1.78776687825102E-3</v>
      </c>
      <c r="N1861" s="44"/>
      <c r="O1861" s="44"/>
    </row>
    <row r="1862" spans="1:15" x14ac:dyDescent="0.2">
      <c r="A1862" t="s">
        <v>52</v>
      </c>
      <c r="B1862" t="s">
        <v>112</v>
      </c>
      <c r="C1862" t="s">
        <v>62</v>
      </c>
      <c r="D1862" t="s">
        <v>124</v>
      </c>
      <c r="E1862">
        <v>19</v>
      </c>
      <c r="F1862" t="s">
        <v>48</v>
      </c>
      <c r="G1862">
        <v>8</v>
      </c>
      <c r="H1862">
        <v>2020</v>
      </c>
      <c r="I1862">
        <v>60.3748</v>
      </c>
      <c r="J1862" t="s">
        <v>44</v>
      </c>
      <c r="K1862">
        <v>1.6778523489932899E-6</v>
      </c>
      <c r="L1862">
        <v>1.013E-4</v>
      </c>
      <c r="N1862" s="44"/>
      <c r="O1862" s="44"/>
    </row>
    <row r="1863" spans="1:15" x14ac:dyDescent="0.2">
      <c r="A1863" t="s">
        <v>52</v>
      </c>
      <c r="B1863" t="s">
        <v>112</v>
      </c>
      <c r="C1863" t="s">
        <v>62</v>
      </c>
      <c r="D1863" t="s">
        <v>124</v>
      </c>
      <c r="E1863">
        <v>19</v>
      </c>
      <c r="F1863" t="s">
        <v>79</v>
      </c>
      <c r="G1863">
        <v>9</v>
      </c>
      <c r="H1863">
        <v>2020</v>
      </c>
      <c r="I1863">
        <v>6323.2848623087402</v>
      </c>
      <c r="J1863" t="s">
        <v>44</v>
      </c>
      <c r="K1863">
        <v>2.3E-5</v>
      </c>
      <c r="L1863">
        <v>0.145435551833101</v>
      </c>
      <c r="N1863" s="44"/>
      <c r="O1863" s="44"/>
    </row>
    <row r="1864" spans="1:15" x14ac:dyDescent="0.2">
      <c r="A1864" t="s">
        <v>52</v>
      </c>
      <c r="B1864" t="s">
        <v>112</v>
      </c>
      <c r="C1864" t="s">
        <v>62</v>
      </c>
      <c r="D1864" t="s">
        <v>124</v>
      </c>
      <c r="E1864">
        <v>19</v>
      </c>
      <c r="F1864" t="s">
        <v>51</v>
      </c>
      <c r="G1864">
        <v>14</v>
      </c>
      <c r="H1864">
        <v>2020</v>
      </c>
      <c r="I1864">
        <v>513.20366239276495</v>
      </c>
      <c r="J1864" t="s">
        <v>44</v>
      </c>
      <c r="K1864">
        <v>8.3648294629446595E-7</v>
      </c>
      <c r="L1864">
        <v>4.2928611156741001E-4</v>
      </c>
      <c r="N1864" s="44"/>
      <c r="O1864" s="44"/>
    </row>
    <row r="1865" spans="1:15" x14ac:dyDescent="0.2">
      <c r="A1865" t="s">
        <v>52</v>
      </c>
      <c r="B1865" t="s">
        <v>112</v>
      </c>
      <c r="C1865" t="s">
        <v>62</v>
      </c>
      <c r="D1865" t="s">
        <v>124</v>
      </c>
      <c r="E1865">
        <v>19</v>
      </c>
      <c r="F1865" t="s">
        <v>74</v>
      </c>
      <c r="G1865">
        <v>15</v>
      </c>
      <c r="H1865">
        <v>2020</v>
      </c>
      <c r="I1865">
        <v>115.98810053111001</v>
      </c>
      <c r="J1865" t="s">
        <v>44</v>
      </c>
      <c r="K1865">
        <v>6.5989751012303301E-7</v>
      </c>
      <c r="L1865">
        <v>7.6540258744379501E-5</v>
      </c>
      <c r="N1865" s="44"/>
      <c r="O1865" s="44"/>
    </row>
    <row r="1866" spans="1:15" x14ac:dyDescent="0.2">
      <c r="A1866" t="s">
        <v>52</v>
      </c>
      <c r="B1866" t="s">
        <v>112</v>
      </c>
      <c r="C1866" t="s">
        <v>62</v>
      </c>
      <c r="D1866" t="s">
        <v>124</v>
      </c>
      <c r="E1866">
        <v>19</v>
      </c>
      <c r="F1866" t="s">
        <v>98</v>
      </c>
      <c r="G1866">
        <v>16</v>
      </c>
      <c r="H1866">
        <v>2020</v>
      </c>
      <c r="I1866">
        <v>30.888732212499999</v>
      </c>
      <c r="J1866" t="s">
        <v>44</v>
      </c>
      <c r="K1866">
        <v>4.3748111167638197E-6</v>
      </c>
      <c r="L1866">
        <v>1.3513236906598599E-4</v>
      </c>
      <c r="N1866" s="44"/>
      <c r="O1866" s="44"/>
    </row>
    <row r="1867" spans="1:15" x14ac:dyDescent="0.2">
      <c r="A1867" t="s">
        <v>52</v>
      </c>
      <c r="B1867" t="s">
        <v>112</v>
      </c>
      <c r="C1867" t="s">
        <v>62</v>
      </c>
      <c r="D1867" t="s">
        <v>124</v>
      </c>
      <c r="E1867">
        <v>19</v>
      </c>
      <c r="F1867" t="s">
        <v>54</v>
      </c>
      <c r="G1867">
        <v>19</v>
      </c>
      <c r="H1867">
        <v>2020</v>
      </c>
      <c r="I1867">
        <v>14971.908484743301</v>
      </c>
      <c r="J1867" t="s">
        <v>44</v>
      </c>
      <c r="K1867">
        <v>2.7316341534284601E-6</v>
      </c>
      <c r="L1867">
        <v>4.08977765589301E-2</v>
      </c>
      <c r="N1867" s="44"/>
      <c r="O1867" s="44"/>
    </row>
    <row r="1868" spans="1:15" x14ac:dyDescent="0.2">
      <c r="A1868" t="s">
        <v>52</v>
      </c>
      <c r="B1868" t="s">
        <v>112</v>
      </c>
      <c r="C1868" t="s">
        <v>62</v>
      </c>
      <c r="D1868" t="s">
        <v>124</v>
      </c>
      <c r="E1868">
        <v>19</v>
      </c>
      <c r="F1868" t="s">
        <v>102</v>
      </c>
      <c r="G1868">
        <v>35</v>
      </c>
      <c r="H1868">
        <v>2020</v>
      </c>
      <c r="I1868">
        <v>0</v>
      </c>
      <c r="J1868" t="s">
        <v>44</v>
      </c>
      <c r="K1868">
        <v>2.7391109770212398E-6</v>
      </c>
      <c r="L1868">
        <v>0</v>
      </c>
      <c r="N1868" s="44"/>
      <c r="O1868" s="44"/>
    </row>
    <row r="1869" spans="1:15" x14ac:dyDescent="0.2">
      <c r="A1869" t="s">
        <v>88</v>
      </c>
      <c r="B1869" t="s">
        <v>126</v>
      </c>
      <c r="C1869" t="s">
        <v>62</v>
      </c>
      <c r="D1869" t="s">
        <v>127</v>
      </c>
      <c r="E1869">
        <v>20</v>
      </c>
      <c r="F1869" t="s">
        <v>128</v>
      </c>
      <c r="G1869">
        <v>21</v>
      </c>
      <c r="H1869">
        <v>2020</v>
      </c>
      <c r="I1869">
        <v>0.91383867501586602</v>
      </c>
      <c r="J1869" t="s">
        <v>129</v>
      </c>
      <c r="K1869">
        <v>2.0766834533707699</v>
      </c>
      <c r="L1869">
        <v>1.8977536554557199</v>
      </c>
      <c r="N1869" s="44"/>
      <c r="O1869" s="44"/>
    </row>
    <row r="1870" spans="1:15" x14ac:dyDescent="0.2">
      <c r="A1870" t="s">
        <v>52</v>
      </c>
      <c r="B1870" t="s">
        <v>130</v>
      </c>
      <c r="C1870" t="s">
        <v>62</v>
      </c>
      <c r="D1870" t="s">
        <v>131</v>
      </c>
      <c r="E1870">
        <v>21</v>
      </c>
      <c r="F1870" t="s">
        <v>47</v>
      </c>
      <c r="G1870">
        <v>7</v>
      </c>
      <c r="H1870">
        <v>2020</v>
      </c>
      <c r="I1870" s="67">
        <v>1330.4535539999999</v>
      </c>
      <c r="J1870" t="s">
        <v>44</v>
      </c>
      <c r="K1870" s="67">
        <v>1.90839694656489E-6</v>
      </c>
      <c r="L1870">
        <v>2.5390335000000101E-3</v>
      </c>
      <c r="M1870" s="68" t="s">
        <v>147</v>
      </c>
      <c r="N1870" s="44"/>
      <c r="O1870" s="44"/>
    </row>
    <row r="1871" spans="1:15" x14ac:dyDescent="0.2">
      <c r="A1871" t="s">
        <v>52</v>
      </c>
      <c r="B1871" t="s">
        <v>130</v>
      </c>
      <c r="C1871" t="s">
        <v>62</v>
      </c>
      <c r="D1871" t="s">
        <v>131</v>
      </c>
      <c r="E1871">
        <v>21</v>
      </c>
      <c r="F1871" t="s">
        <v>48</v>
      </c>
      <c r="G1871">
        <v>8</v>
      </c>
      <c r="H1871">
        <v>2020</v>
      </c>
      <c r="I1871">
        <v>0</v>
      </c>
      <c r="J1871" t="s">
        <v>44</v>
      </c>
      <c r="K1871">
        <v>1.6778523489932899E-6</v>
      </c>
      <c r="L1871">
        <v>0</v>
      </c>
      <c r="N1871" s="44"/>
      <c r="O1871" s="44"/>
    </row>
    <row r="1872" spans="1:15" x14ac:dyDescent="0.2">
      <c r="A1872" t="s">
        <v>52</v>
      </c>
      <c r="B1872" t="s">
        <v>130</v>
      </c>
      <c r="C1872" t="s">
        <v>62</v>
      </c>
      <c r="D1872" t="s">
        <v>131</v>
      </c>
      <c r="E1872">
        <v>21</v>
      </c>
      <c r="F1872" t="s">
        <v>54</v>
      </c>
      <c r="G1872">
        <v>19</v>
      </c>
      <c r="H1872">
        <v>2020</v>
      </c>
      <c r="I1872" s="67">
        <v>4472.8621404470896</v>
      </c>
      <c r="J1872" t="s">
        <v>44</v>
      </c>
      <c r="K1872" s="67">
        <v>2.7316341534284601E-6</v>
      </c>
      <c r="L1872">
        <v>1.2218222986422399E-2</v>
      </c>
      <c r="M1872" s="68" t="s">
        <v>147</v>
      </c>
      <c r="N1872" s="44"/>
      <c r="O1872" s="44"/>
    </row>
    <row r="1873" spans="1:15" x14ac:dyDescent="0.2">
      <c r="A1873" t="s">
        <v>39</v>
      </c>
      <c r="B1873" t="s">
        <v>134</v>
      </c>
      <c r="C1873" t="s">
        <v>62</v>
      </c>
      <c r="D1873" t="s">
        <v>135</v>
      </c>
      <c r="E1873">
        <v>22</v>
      </c>
      <c r="F1873" t="s">
        <v>47</v>
      </c>
      <c r="G1873">
        <v>7</v>
      </c>
      <c r="H1873">
        <v>2020</v>
      </c>
      <c r="I1873">
        <v>275.61228167053599</v>
      </c>
      <c r="J1873" t="s">
        <v>44</v>
      </c>
      <c r="K1873">
        <v>1.83879642921312E-6</v>
      </c>
      <c r="L1873">
        <v>5.06794879383062E-4</v>
      </c>
      <c r="N1873" s="44"/>
      <c r="O1873" s="44"/>
    </row>
    <row r="1874" spans="1:15" x14ac:dyDescent="0.2">
      <c r="A1874" t="s">
        <v>39</v>
      </c>
      <c r="B1874" t="s">
        <v>134</v>
      </c>
      <c r="C1874" t="s">
        <v>62</v>
      </c>
      <c r="D1874" t="s">
        <v>135</v>
      </c>
      <c r="E1874">
        <v>22</v>
      </c>
      <c r="F1874" t="s">
        <v>48</v>
      </c>
      <c r="G1874">
        <v>8</v>
      </c>
      <c r="H1874">
        <v>2020</v>
      </c>
      <c r="I1874">
        <v>0</v>
      </c>
      <c r="J1874" t="s">
        <v>44</v>
      </c>
      <c r="K1874">
        <v>1.6778523489932899E-6</v>
      </c>
      <c r="L1874">
        <v>0</v>
      </c>
      <c r="N1874" s="44"/>
      <c r="O1874" s="44"/>
    </row>
    <row r="1875" spans="1:15" x14ac:dyDescent="0.2">
      <c r="A1875" t="s">
        <v>39</v>
      </c>
      <c r="B1875" t="s">
        <v>134</v>
      </c>
      <c r="C1875" t="s">
        <v>62</v>
      </c>
      <c r="D1875" t="s">
        <v>135</v>
      </c>
      <c r="E1875">
        <v>22</v>
      </c>
      <c r="F1875" t="s">
        <v>51</v>
      </c>
      <c r="G1875">
        <v>14</v>
      </c>
      <c r="H1875">
        <v>2020</v>
      </c>
      <c r="I1875">
        <v>2185.5805843284902</v>
      </c>
      <c r="J1875" t="s">
        <v>44</v>
      </c>
      <c r="K1875">
        <v>3.3758061761169502E-6</v>
      </c>
      <c r="L1875">
        <v>7.3780964349774098E-3</v>
      </c>
      <c r="N1875" s="44"/>
      <c r="O1875" s="44"/>
    </row>
    <row r="1876" spans="1:15" x14ac:dyDescent="0.2">
      <c r="A1876" t="s">
        <v>39</v>
      </c>
      <c r="B1876" t="s">
        <v>134</v>
      </c>
      <c r="C1876" t="s">
        <v>62</v>
      </c>
      <c r="D1876" t="s">
        <v>135</v>
      </c>
      <c r="E1876">
        <v>22</v>
      </c>
      <c r="F1876" t="s">
        <v>74</v>
      </c>
      <c r="G1876">
        <v>15</v>
      </c>
      <c r="H1876">
        <v>2020</v>
      </c>
      <c r="I1876">
        <v>1345.6869714567499</v>
      </c>
      <c r="J1876" t="s">
        <v>44</v>
      </c>
      <c r="K1876">
        <v>1.1218257672091599E-6</v>
      </c>
      <c r="L1876">
        <v>1.50962631917784E-3</v>
      </c>
      <c r="N1876" s="44"/>
      <c r="O1876" s="44"/>
    </row>
    <row r="1877" spans="1:15" x14ac:dyDescent="0.2">
      <c r="A1877" t="s">
        <v>39</v>
      </c>
      <c r="B1877" t="s">
        <v>134</v>
      </c>
      <c r="C1877" t="s">
        <v>62</v>
      </c>
      <c r="D1877" t="s">
        <v>135</v>
      </c>
      <c r="E1877">
        <v>22</v>
      </c>
      <c r="F1877" t="s">
        <v>54</v>
      </c>
      <c r="G1877">
        <v>19</v>
      </c>
      <c r="H1877">
        <v>2020</v>
      </c>
      <c r="I1877">
        <v>194915.17082278701</v>
      </c>
      <c r="J1877" t="s">
        <v>44</v>
      </c>
      <c r="K1877">
        <v>2.7316341534284601E-6</v>
      </c>
      <c r="L1877">
        <v>0.53243693764086797</v>
      </c>
      <c r="N1877" s="44"/>
      <c r="O1877" s="44"/>
    </row>
    <row r="1878" spans="1:15" x14ac:dyDescent="0.2">
      <c r="A1878" t="s">
        <v>49</v>
      </c>
      <c r="B1878" t="s">
        <v>137</v>
      </c>
      <c r="C1878" t="s">
        <v>62</v>
      </c>
      <c r="D1878" t="s">
        <v>135</v>
      </c>
      <c r="E1878">
        <v>22</v>
      </c>
      <c r="F1878" t="s">
        <v>138</v>
      </c>
      <c r="G1878">
        <v>24</v>
      </c>
      <c r="H1878">
        <v>2020</v>
      </c>
      <c r="I1878">
        <v>412.45918612352801</v>
      </c>
      <c r="J1878" t="s">
        <v>44</v>
      </c>
      <c r="K1878">
        <v>4.2576257897609303E-6</v>
      </c>
      <c r="L1878">
        <v>1.7560968680633399E-3</v>
      </c>
      <c r="N1878" s="44"/>
      <c r="O1878" s="44"/>
    </row>
    <row r="1879" spans="1:15" x14ac:dyDescent="0.2">
      <c r="A1879" t="s">
        <v>39</v>
      </c>
      <c r="B1879" t="s">
        <v>134</v>
      </c>
      <c r="C1879" t="s">
        <v>62</v>
      </c>
      <c r="D1879" t="s">
        <v>135</v>
      </c>
      <c r="E1879">
        <v>22</v>
      </c>
      <c r="F1879" t="s">
        <v>100</v>
      </c>
      <c r="G1879">
        <v>32</v>
      </c>
      <c r="H1879">
        <v>2020</v>
      </c>
      <c r="I1879">
        <v>0</v>
      </c>
      <c r="J1879" t="s">
        <v>44</v>
      </c>
      <c r="K1879">
        <v>1.6099513047849501E-6</v>
      </c>
      <c r="L1879">
        <v>0</v>
      </c>
      <c r="N1879" s="44"/>
      <c r="O1879" s="44"/>
    </row>
    <row r="1880" spans="1:15" x14ac:dyDescent="0.2">
      <c r="A1880" t="s">
        <v>39</v>
      </c>
      <c r="B1880" t="s">
        <v>134</v>
      </c>
      <c r="C1880" t="s">
        <v>62</v>
      </c>
      <c r="D1880" t="s">
        <v>135</v>
      </c>
      <c r="E1880">
        <v>22</v>
      </c>
      <c r="F1880" t="s">
        <v>102</v>
      </c>
      <c r="G1880">
        <v>35</v>
      </c>
      <c r="H1880">
        <v>2020</v>
      </c>
      <c r="I1880">
        <v>0</v>
      </c>
      <c r="J1880" t="s">
        <v>44</v>
      </c>
      <c r="K1880">
        <v>2.7391109770212398E-6</v>
      </c>
      <c r="L1880">
        <v>0</v>
      </c>
      <c r="N1880" s="44"/>
      <c r="O1880" s="44"/>
    </row>
    <row r="1881" spans="1:15" x14ac:dyDescent="0.2">
      <c r="A1881" t="s">
        <v>49</v>
      </c>
      <c r="B1881" t="s">
        <v>137</v>
      </c>
      <c r="C1881" t="s">
        <v>62</v>
      </c>
      <c r="D1881" t="s">
        <v>135</v>
      </c>
      <c r="E1881">
        <v>22</v>
      </c>
      <c r="F1881" t="s">
        <v>122</v>
      </c>
      <c r="G1881">
        <v>52</v>
      </c>
      <c r="H1881">
        <v>2020</v>
      </c>
      <c r="I1881">
        <v>10217.3703668905</v>
      </c>
      <c r="J1881" t="s">
        <v>44</v>
      </c>
      <c r="K1881">
        <v>1.13965810728763E-6</v>
      </c>
      <c r="L1881">
        <v>1.16443089737871E-2</v>
      </c>
      <c r="N1881" s="44"/>
      <c r="O1881" s="44"/>
    </row>
    <row r="1882" spans="1:15" x14ac:dyDescent="0.2">
      <c r="A1882" t="s">
        <v>49</v>
      </c>
      <c r="B1882" t="s">
        <v>76</v>
      </c>
      <c r="C1882" t="s">
        <v>62</v>
      </c>
      <c r="D1882" t="s">
        <v>139</v>
      </c>
      <c r="E1882">
        <v>23</v>
      </c>
      <c r="F1882" t="s">
        <v>54</v>
      </c>
      <c r="G1882">
        <v>19</v>
      </c>
      <c r="H1882">
        <v>2020</v>
      </c>
      <c r="I1882">
        <v>0</v>
      </c>
      <c r="J1882" t="s">
        <v>44</v>
      </c>
      <c r="K1882">
        <v>2.7316341534284601E-6</v>
      </c>
      <c r="L1882">
        <v>0</v>
      </c>
      <c r="N1882" s="44"/>
      <c r="O1882" s="44"/>
    </row>
    <row r="1883" spans="1:15" x14ac:dyDescent="0.2">
      <c r="A1883" t="s">
        <v>81</v>
      </c>
      <c r="B1883" t="s">
        <v>140</v>
      </c>
      <c r="C1883" t="s">
        <v>62</v>
      </c>
      <c r="D1883" t="s">
        <v>141</v>
      </c>
      <c r="E1883">
        <v>24</v>
      </c>
      <c r="F1883" t="s">
        <v>128</v>
      </c>
      <c r="G1883">
        <v>21</v>
      </c>
      <c r="H1883">
        <v>2020</v>
      </c>
      <c r="I1883">
        <v>1340568.33780014</v>
      </c>
      <c r="J1883" t="s">
        <v>142</v>
      </c>
      <c r="K1883">
        <v>1.3077899642321401E-5</v>
      </c>
      <c r="L1883">
        <v>17.531818185423798</v>
      </c>
      <c r="N1883" s="44"/>
      <c r="O1883" s="44"/>
    </row>
    <row r="1884" spans="1:15" x14ac:dyDescent="0.2">
      <c r="A1884" t="s">
        <v>81</v>
      </c>
      <c r="B1884" t="s">
        <v>458</v>
      </c>
      <c r="C1884" t="s">
        <v>62</v>
      </c>
      <c r="D1884" t="s">
        <v>459</v>
      </c>
      <c r="E1884">
        <v>25</v>
      </c>
      <c r="F1884" t="s">
        <v>128</v>
      </c>
      <c r="G1884">
        <v>21</v>
      </c>
      <c r="H1884">
        <v>2020</v>
      </c>
      <c r="I1884">
        <v>1.0027397260274</v>
      </c>
      <c r="J1884" t="s">
        <v>129</v>
      </c>
      <c r="K1884">
        <v>1.7254916979274399</v>
      </c>
      <c r="L1884">
        <v>1.7302190724423101</v>
      </c>
      <c r="N1884" s="44"/>
      <c r="O1884" s="44"/>
    </row>
    <row r="1885" spans="1:15" x14ac:dyDescent="0.2">
      <c r="A1885" t="s">
        <v>49</v>
      </c>
      <c r="B1885" t="s">
        <v>76</v>
      </c>
      <c r="C1885" t="s">
        <v>62</v>
      </c>
      <c r="D1885" t="s">
        <v>143</v>
      </c>
      <c r="E1885">
        <v>26</v>
      </c>
      <c r="F1885" t="s">
        <v>74</v>
      </c>
      <c r="G1885">
        <v>15</v>
      </c>
      <c r="H1885">
        <v>2020</v>
      </c>
      <c r="I1885">
        <v>21658.543799546602</v>
      </c>
      <c r="J1885" t="s">
        <v>44</v>
      </c>
      <c r="K1885">
        <v>2.5394966730333901E-5</v>
      </c>
      <c r="L1885">
        <v>0.55001799921696604</v>
      </c>
      <c r="N1885" s="44"/>
      <c r="O1885" s="44"/>
    </row>
    <row r="1886" spans="1:15" x14ac:dyDescent="0.2">
      <c r="A1886" t="s">
        <v>49</v>
      </c>
      <c r="B1886" t="s">
        <v>76</v>
      </c>
      <c r="C1886" t="s">
        <v>62</v>
      </c>
      <c r="D1886" t="s">
        <v>143</v>
      </c>
      <c r="E1886">
        <v>26</v>
      </c>
      <c r="F1886" t="s">
        <v>54</v>
      </c>
      <c r="G1886">
        <v>19</v>
      </c>
      <c r="H1886">
        <v>2020</v>
      </c>
      <c r="I1886">
        <v>110654.767099163</v>
      </c>
      <c r="J1886" t="s">
        <v>44</v>
      </c>
      <c r="K1886">
        <v>1.16867974971139E-6</v>
      </c>
      <c r="L1886">
        <v>0.12931998551782201</v>
      </c>
      <c r="N1886" s="44"/>
      <c r="O1886" s="44"/>
    </row>
    <row r="1887" spans="1:15" x14ac:dyDescent="0.2">
      <c r="A1887" t="s">
        <v>81</v>
      </c>
      <c r="B1887" t="s">
        <v>92</v>
      </c>
      <c r="C1887" t="s">
        <v>62</v>
      </c>
      <c r="D1887" t="s">
        <v>144</v>
      </c>
      <c r="E1887">
        <v>27</v>
      </c>
      <c r="F1887" t="s">
        <v>94</v>
      </c>
      <c r="G1887">
        <v>171</v>
      </c>
      <c r="H1887">
        <v>2020</v>
      </c>
      <c r="I1887">
        <v>3.1950124999999998</v>
      </c>
      <c r="J1887" t="s">
        <v>72</v>
      </c>
      <c r="K1887">
        <v>0.2</v>
      </c>
      <c r="L1887">
        <v>0.63900250000000003</v>
      </c>
      <c r="N1887" s="44"/>
      <c r="O1887" s="44"/>
    </row>
    <row r="1888" spans="1:15" x14ac:dyDescent="0.2">
      <c r="A1888" t="s">
        <v>52</v>
      </c>
      <c r="B1888" t="s">
        <v>145</v>
      </c>
      <c r="C1888" t="s">
        <v>62</v>
      </c>
      <c r="D1888" t="s">
        <v>146</v>
      </c>
      <c r="E1888">
        <v>29</v>
      </c>
      <c r="F1888" t="s">
        <v>43</v>
      </c>
      <c r="G1888">
        <v>5</v>
      </c>
      <c r="H1888">
        <v>2020</v>
      </c>
      <c r="I1888">
        <v>54191.602486911499</v>
      </c>
      <c r="J1888" t="s">
        <v>44</v>
      </c>
      <c r="K1888">
        <v>6.8161187385128203E-7</v>
      </c>
      <c r="L1888">
        <v>3.6937639718107498E-2</v>
      </c>
      <c r="N1888" s="44"/>
      <c r="O1888" s="44"/>
    </row>
    <row r="1889" spans="1:15" x14ac:dyDescent="0.2">
      <c r="A1889" t="s">
        <v>52</v>
      </c>
      <c r="B1889" t="s">
        <v>145</v>
      </c>
      <c r="C1889" t="s">
        <v>62</v>
      </c>
      <c r="D1889" t="s">
        <v>146</v>
      </c>
      <c r="E1889">
        <v>29</v>
      </c>
      <c r="F1889" t="s">
        <v>47</v>
      </c>
      <c r="G1889">
        <v>7</v>
      </c>
      <c r="H1889">
        <v>2020</v>
      </c>
      <c r="I1889">
        <v>14733.114555848801</v>
      </c>
      <c r="J1889" t="s">
        <v>44</v>
      </c>
      <c r="K1889">
        <v>1.9681403207590402E-6</v>
      </c>
      <c r="L1889">
        <v>2.89968368077279E-2</v>
      </c>
      <c r="N1889" s="44"/>
      <c r="O1889" s="44"/>
    </row>
    <row r="1890" spans="1:15" x14ac:dyDescent="0.2">
      <c r="A1890" t="s">
        <v>52</v>
      </c>
      <c r="B1890" t="s">
        <v>145</v>
      </c>
      <c r="C1890" t="s">
        <v>62</v>
      </c>
      <c r="D1890" t="s">
        <v>146</v>
      </c>
      <c r="E1890">
        <v>29</v>
      </c>
      <c r="F1890" t="s">
        <v>48</v>
      </c>
      <c r="G1890">
        <v>8</v>
      </c>
      <c r="H1890">
        <v>2020</v>
      </c>
      <c r="I1890" s="67"/>
      <c r="J1890" t="s">
        <v>44</v>
      </c>
      <c r="K1890" s="67"/>
      <c r="L1890">
        <v>0</v>
      </c>
      <c r="M1890" s="68" t="s">
        <v>147</v>
      </c>
      <c r="N1890" s="44"/>
      <c r="O1890" s="44"/>
    </row>
    <row r="1891" spans="1:15" x14ac:dyDescent="0.2">
      <c r="A1891" t="s">
        <v>52</v>
      </c>
      <c r="B1891" t="s">
        <v>145</v>
      </c>
      <c r="C1891" t="s">
        <v>62</v>
      </c>
      <c r="D1891" t="s">
        <v>146</v>
      </c>
      <c r="E1891">
        <v>29</v>
      </c>
      <c r="F1891" t="s">
        <v>79</v>
      </c>
      <c r="G1891">
        <v>9</v>
      </c>
      <c r="H1891">
        <v>2020</v>
      </c>
      <c r="I1891">
        <v>4.7879669906900499</v>
      </c>
      <c r="J1891" t="s">
        <v>44</v>
      </c>
      <c r="K1891">
        <v>2.3E-5</v>
      </c>
      <c r="L1891">
        <v>1.1012324078587099E-4</v>
      </c>
      <c r="N1891" s="44"/>
      <c r="O1891" s="44"/>
    </row>
    <row r="1892" spans="1:15" x14ac:dyDescent="0.2">
      <c r="A1892" t="s">
        <v>52</v>
      </c>
      <c r="B1892" t="s">
        <v>145</v>
      </c>
      <c r="C1892" t="s">
        <v>62</v>
      </c>
      <c r="D1892" t="s">
        <v>146</v>
      </c>
      <c r="E1892">
        <v>29</v>
      </c>
      <c r="F1892" t="s">
        <v>84</v>
      </c>
      <c r="G1892">
        <v>11</v>
      </c>
      <c r="H1892">
        <v>2020</v>
      </c>
      <c r="I1892">
        <v>18.482849160693299</v>
      </c>
      <c r="J1892" t="s">
        <v>44</v>
      </c>
      <c r="K1892">
        <v>2.7391109770212398E-6</v>
      </c>
      <c r="L1892">
        <v>5.0626575022682803E-5</v>
      </c>
      <c r="N1892" s="44"/>
      <c r="O1892" s="44"/>
    </row>
    <row r="1893" spans="1:15" x14ac:dyDescent="0.2">
      <c r="A1893" t="s">
        <v>52</v>
      </c>
      <c r="B1893" t="s">
        <v>145</v>
      </c>
      <c r="C1893" t="s">
        <v>62</v>
      </c>
      <c r="D1893" t="s">
        <v>146</v>
      </c>
      <c r="E1893">
        <v>29</v>
      </c>
      <c r="F1893" t="s">
        <v>51</v>
      </c>
      <c r="G1893">
        <v>14</v>
      </c>
      <c r="H1893">
        <v>2020</v>
      </c>
      <c r="I1893">
        <v>10698.9579077004</v>
      </c>
      <c r="J1893" t="s">
        <v>44</v>
      </c>
      <c r="K1893">
        <v>8.3648294629446595E-7</v>
      </c>
      <c r="L1893">
        <v>8.9494958329137102E-3</v>
      </c>
      <c r="N1893" s="44"/>
      <c r="O1893" s="44"/>
    </row>
    <row r="1894" spans="1:15" x14ac:dyDescent="0.2">
      <c r="A1894" t="s">
        <v>52</v>
      </c>
      <c r="B1894" t="s">
        <v>145</v>
      </c>
      <c r="C1894" t="s">
        <v>62</v>
      </c>
      <c r="D1894" t="s">
        <v>146</v>
      </c>
      <c r="E1894">
        <v>29</v>
      </c>
      <c r="F1894" t="s">
        <v>74</v>
      </c>
      <c r="G1894">
        <v>15</v>
      </c>
      <c r="H1894">
        <v>2020</v>
      </c>
      <c r="I1894">
        <v>2274.6191136601201</v>
      </c>
      <c r="J1894" t="s">
        <v>44</v>
      </c>
      <c r="K1894">
        <v>6.5989751012303301E-7</v>
      </c>
      <c r="L1894">
        <v>1.5010154895825701E-3</v>
      </c>
      <c r="N1894" s="44"/>
      <c r="O1894" s="44"/>
    </row>
    <row r="1895" spans="1:15" x14ac:dyDescent="0.2">
      <c r="A1895" t="s">
        <v>52</v>
      </c>
      <c r="B1895" t="s">
        <v>145</v>
      </c>
      <c r="C1895" t="s">
        <v>62</v>
      </c>
      <c r="D1895" t="s">
        <v>146</v>
      </c>
      <c r="E1895">
        <v>29</v>
      </c>
      <c r="F1895" t="s">
        <v>98</v>
      </c>
      <c r="G1895">
        <v>16</v>
      </c>
      <c r="H1895">
        <v>2020</v>
      </c>
      <c r="I1895">
        <v>27243.719462470999</v>
      </c>
      <c r="J1895" t="s">
        <v>44</v>
      </c>
      <c r="K1895">
        <v>4.3748111167638197E-6</v>
      </c>
      <c r="L1895">
        <v>0.11918612676641301</v>
      </c>
      <c r="N1895" s="44"/>
      <c r="O1895" s="44"/>
    </row>
    <row r="1896" spans="1:15" x14ac:dyDescent="0.2">
      <c r="A1896" t="s">
        <v>52</v>
      </c>
      <c r="B1896" t="s">
        <v>145</v>
      </c>
      <c r="C1896" t="s">
        <v>62</v>
      </c>
      <c r="D1896" t="s">
        <v>146</v>
      </c>
      <c r="E1896">
        <v>29</v>
      </c>
      <c r="F1896" t="s">
        <v>54</v>
      </c>
      <c r="G1896">
        <v>19</v>
      </c>
      <c r="H1896">
        <v>2020</v>
      </c>
      <c r="I1896">
        <v>134027.62051726799</v>
      </c>
      <c r="J1896" t="s">
        <v>44</v>
      </c>
      <c r="K1896">
        <v>2.7316341534284601E-6</v>
      </c>
      <c r="L1896">
        <v>0.36611442570771802</v>
      </c>
      <c r="N1896" s="44"/>
      <c r="O1896" s="44"/>
    </row>
    <row r="1897" spans="1:15" x14ac:dyDescent="0.2">
      <c r="A1897" t="s">
        <v>52</v>
      </c>
      <c r="B1897" t="s">
        <v>145</v>
      </c>
      <c r="C1897" t="s">
        <v>62</v>
      </c>
      <c r="D1897" t="s">
        <v>146</v>
      </c>
      <c r="E1897">
        <v>29</v>
      </c>
      <c r="F1897" t="s">
        <v>111</v>
      </c>
      <c r="G1897">
        <v>26</v>
      </c>
      <c r="H1897">
        <v>2020</v>
      </c>
      <c r="I1897" s="67"/>
      <c r="J1897" t="s">
        <v>44</v>
      </c>
      <c r="K1897" s="67"/>
      <c r="L1897">
        <v>0</v>
      </c>
      <c r="M1897" s="68" t="s">
        <v>147</v>
      </c>
      <c r="N1897" s="44"/>
      <c r="O1897" s="44"/>
    </row>
    <row r="1898" spans="1:15" x14ac:dyDescent="0.2">
      <c r="A1898" t="s">
        <v>52</v>
      </c>
      <c r="B1898" t="s">
        <v>145</v>
      </c>
      <c r="C1898" t="s">
        <v>62</v>
      </c>
      <c r="D1898" t="s">
        <v>146</v>
      </c>
      <c r="E1898">
        <v>29</v>
      </c>
      <c r="F1898" t="s">
        <v>99</v>
      </c>
      <c r="G1898">
        <v>31</v>
      </c>
      <c r="H1898">
        <v>2020</v>
      </c>
      <c r="I1898" s="67">
        <v>693.8852188326</v>
      </c>
      <c r="J1898" t="s">
        <v>44</v>
      </c>
      <c r="K1898" s="67">
        <v>2.5000000000000001E-5</v>
      </c>
      <c r="L1898">
        <v>1.7347130470815E-2</v>
      </c>
      <c r="M1898" s="68" t="s">
        <v>147</v>
      </c>
      <c r="N1898" s="44"/>
      <c r="O1898" s="44"/>
    </row>
    <row r="1899" spans="1:15" x14ac:dyDescent="0.2">
      <c r="A1899" t="s">
        <v>52</v>
      </c>
      <c r="B1899" t="s">
        <v>145</v>
      </c>
      <c r="C1899" t="s">
        <v>62</v>
      </c>
      <c r="D1899" t="s">
        <v>146</v>
      </c>
      <c r="E1899">
        <v>29</v>
      </c>
      <c r="F1899" t="s">
        <v>100</v>
      </c>
      <c r="G1899">
        <v>32</v>
      </c>
      <c r="H1899">
        <v>2020</v>
      </c>
      <c r="I1899">
        <v>0</v>
      </c>
      <c r="J1899" t="s">
        <v>44</v>
      </c>
      <c r="K1899">
        <v>1.6099513047849501E-6</v>
      </c>
      <c r="L1899">
        <v>0</v>
      </c>
      <c r="N1899" s="44"/>
      <c r="O1899" s="44"/>
    </row>
    <row r="1900" spans="1:15" x14ac:dyDescent="0.2">
      <c r="A1900" t="s">
        <v>52</v>
      </c>
      <c r="B1900" t="s">
        <v>145</v>
      </c>
      <c r="C1900" t="s">
        <v>62</v>
      </c>
      <c r="D1900" t="s">
        <v>146</v>
      </c>
      <c r="E1900">
        <v>29</v>
      </c>
      <c r="F1900" t="s">
        <v>102</v>
      </c>
      <c r="G1900">
        <v>35</v>
      </c>
      <c r="H1900">
        <v>2020</v>
      </c>
      <c r="I1900">
        <v>0</v>
      </c>
      <c r="J1900" t="s">
        <v>44</v>
      </c>
      <c r="K1900">
        <v>2.7391109770212398E-6</v>
      </c>
      <c r="L1900">
        <v>0</v>
      </c>
      <c r="N1900" s="44"/>
      <c r="O1900" s="44"/>
    </row>
    <row r="1901" spans="1:15" x14ac:dyDescent="0.2">
      <c r="A1901" t="s">
        <v>52</v>
      </c>
      <c r="B1901" t="s">
        <v>145</v>
      </c>
      <c r="C1901" t="s">
        <v>62</v>
      </c>
      <c r="D1901" t="s">
        <v>146</v>
      </c>
      <c r="E1901">
        <v>29</v>
      </c>
      <c r="F1901" t="s">
        <v>103</v>
      </c>
      <c r="G1901">
        <v>39</v>
      </c>
      <c r="H1901">
        <v>2020</v>
      </c>
      <c r="I1901">
        <v>18173.7050881662</v>
      </c>
      <c r="J1901" t="s">
        <v>44</v>
      </c>
      <c r="K1901">
        <v>2.1894064060997901E-5</v>
      </c>
      <c r="L1901">
        <v>0.39789626342599399</v>
      </c>
      <c r="N1901" s="44"/>
      <c r="O1901" s="44"/>
    </row>
    <row r="1902" spans="1:15" x14ac:dyDescent="0.2">
      <c r="A1902" t="s">
        <v>52</v>
      </c>
      <c r="B1902" t="s">
        <v>145</v>
      </c>
      <c r="C1902" t="s">
        <v>62</v>
      </c>
      <c r="D1902" t="s">
        <v>146</v>
      </c>
      <c r="E1902">
        <v>29</v>
      </c>
      <c r="F1902" t="s">
        <v>149</v>
      </c>
      <c r="G1902">
        <v>66</v>
      </c>
      <c r="H1902">
        <v>2020</v>
      </c>
      <c r="I1902" s="67">
        <v>4301.0456255704203</v>
      </c>
      <c r="J1902" t="s">
        <v>44</v>
      </c>
      <c r="K1902" s="67">
        <v>3.3963746807110802E-6</v>
      </c>
      <c r="L1902">
        <v>1.46079624632705E-2</v>
      </c>
      <c r="M1902" s="68" t="s">
        <v>147</v>
      </c>
      <c r="N1902" s="44"/>
      <c r="O1902" s="44"/>
    </row>
    <row r="1903" spans="1:15" x14ac:dyDescent="0.2">
      <c r="A1903" t="s">
        <v>52</v>
      </c>
      <c r="B1903" t="s">
        <v>145</v>
      </c>
      <c r="C1903" t="s">
        <v>62</v>
      </c>
      <c r="D1903" t="s">
        <v>146</v>
      </c>
      <c r="E1903">
        <v>29</v>
      </c>
      <c r="F1903" t="s">
        <v>150</v>
      </c>
      <c r="G1903">
        <v>253</v>
      </c>
      <c r="H1903">
        <v>2020</v>
      </c>
      <c r="I1903">
        <v>67488.600926355895</v>
      </c>
      <c r="J1903" t="s">
        <v>44</v>
      </c>
      <c r="K1903">
        <v>2.1894064060997901E-5</v>
      </c>
      <c r="L1903">
        <v>1.47759975206876</v>
      </c>
      <c r="N1903" s="44"/>
      <c r="O1903" s="44"/>
    </row>
    <row r="1904" spans="1:15" x14ac:dyDescent="0.2">
      <c r="A1904" t="s">
        <v>49</v>
      </c>
      <c r="B1904" t="s">
        <v>137</v>
      </c>
      <c r="C1904" t="s">
        <v>62</v>
      </c>
      <c r="D1904" t="s">
        <v>151</v>
      </c>
      <c r="E1904">
        <v>33</v>
      </c>
      <c r="F1904" t="s">
        <v>43</v>
      </c>
      <c r="G1904">
        <v>5</v>
      </c>
      <c r="H1904">
        <v>2020</v>
      </c>
      <c r="I1904" s="67">
        <v>1.1947160955468401</v>
      </c>
      <c r="J1904" t="s">
        <v>44</v>
      </c>
      <c r="K1904" s="67">
        <v>3.4229253056191302E-7</v>
      </c>
      <c r="L1904">
        <v>4.0894239564777598E-7</v>
      </c>
      <c r="M1904" s="68" t="s">
        <v>147</v>
      </c>
      <c r="N1904" s="44"/>
      <c r="O1904" s="44"/>
    </row>
    <row r="1905" spans="1:15" x14ac:dyDescent="0.2">
      <c r="A1905" t="s">
        <v>49</v>
      </c>
      <c r="B1905" t="s">
        <v>137</v>
      </c>
      <c r="C1905" t="s">
        <v>62</v>
      </c>
      <c r="D1905" t="s">
        <v>151</v>
      </c>
      <c r="E1905">
        <v>33</v>
      </c>
      <c r="F1905" t="s">
        <v>47</v>
      </c>
      <c r="G1905">
        <v>7</v>
      </c>
      <c r="H1905">
        <v>2020</v>
      </c>
      <c r="I1905">
        <v>8261.3613133934705</v>
      </c>
      <c r="J1905" t="s">
        <v>44</v>
      </c>
      <c r="K1905">
        <v>8.8755245915519603E-7</v>
      </c>
      <c r="L1905">
        <v>7.3323915496719804E-3</v>
      </c>
      <c r="N1905" s="44"/>
      <c r="O1905" s="44"/>
    </row>
    <row r="1906" spans="1:15" x14ac:dyDescent="0.2">
      <c r="A1906" t="s">
        <v>49</v>
      </c>
      <c r="B1906" t="s">
        <v>137</v>
      </c>
      <c r="C1906" t="s">
        <v>62</v>
      </c>
      <c r="D1906" t="s">
        <v>151</v>
      </c>
      <c r="E1906">
        <v>33</v>
      </c>
      <c r="F1906" t="s">
        <v>48</v>
      </c>
      <c r="G1906">
        <v>8</v>
      </c>
      <c r="H1906">
        <v>2020</v>
      </c>
      <c r="I1906">
        <v>0</v>
      </c>
      <c r="J1906" t="s">
        <v>44</v>
      </c>
      <c r="K1906">
        <v>1.0067114093959699E-6</v>
      </c>
      <c r="L1906">
        <v>0</v>
      </c>
      <c r="N1906" s="44"/>
      <c r="O1906" s="44"/>
    </row>
    <row r="1907" spans="1:15" x14ac:dyDescent="0.2">
      <c r="A1907" t="s">
        <v>49</v>
      </c>
      <c r="B1907" t="s">
        <v>137</v>
      </c>
      <c r="C1907" t="s">
        <v>62</v>
      </c>
      <c r="D1907" t="s">
        <v>151</v>
      </c>
      <c r="E1907">
        <v>33</v>
      </c>
      <c r="F1907" t="s">
        <v>51</v>
      </c>
      <c r="G1907">
        <v>14</v>
      </c>
      <c r="H1907">
        <v>2020</v>
      </c>
      <c r="I1907" s="67">
        <v>91.029675593873904</v>
      </c>
      <c r="J1907" t="s">
        <v>44</v>
      </c>
      <c r="K1907" s="67">
        <v>4.1330244476995301E-6</v>
      </c>
      <c r="L1907">
        <v>3.76227874695638E-4</v>
      </c>
      <c r="M1907" s="68" t="s">
        <v>147</v>
      </c>
      <c r="N1907" s="44"/>
      <c r="O1907" s="44"/>
    </row>
    <row r="1908" spans="1:15" x14ac:dyDescent="0.2">
      <c r="A1908" t="s">
        <v>49</v>
      </c>
      <c r="B1908" t="s">
        <v>137</v>
      </c>
      <c r="C1908" t="s">
        <v>62</v>
      </c>
      <c r="D1908" t="s">
        <v>151</v>
      </c>
      <c r="E1908">
        <v>33</v>
      </c>
      <c r="F1908" t="s">
        <v>74</v>
      </c>
      <c r="G1908">
        <v>15</v>
      </c>
      <c r="H1908">
        <v>2020</v>
      </c>
      <c r="I1908" s="67">
        <v>25.734440454628299</v>
      </c>
      <c r="J1908" t="s">
        <v>44</v>
      </c>
      <c r="K1908" s="67">
        <v>5.8551474296677602E-6</v>
      </c>
      <c r="L1908">
        <v>1.5067894288185499E-4</v>
      </c>
      <c r="M1908" s="68" t="s">
        <v>147</v>
      </c>
      <c r="N1908" s="44"/>
      <c r="O1908" s="44"/>
    </row>
    <row r="1909" spans="1:15" x14ac:dyDescent="0.2">
      <c r="A1909" t="s">
        <v>49</v>
      </c>
      <c r="B1909" t="s">
        <v>137</v>
      </c>
      <c r="C1909" t="s">
        <v>62</v>
      </c>
      <c r="D1909" t="s">
        <v>151</v>
      </c>
      <c r="E1909">
        <v>33</v>
      </c>
      <c r="F1909" t="s">
        <v>98</v>
      </c>
      <c r="G1909">
        <v>16</v>
      </c>
      <c r="H1909">
        <v>2020</v>
      </c>
      <c r="I1909">
        <v>0</v>
      </c>
      <c r="J1909" t="s">
        <v>44</v>
      </c>
      <c r="K1909">
        <v>4.3748111167638197E-6</v>
      </c>
      <c r="L1909">
        <v>0</v>
      </c>
      <c r="N1909" s="44"/>
      <c r="O1909" s="44"/>
    </row>
    <row r="1910" spans="1:15" x14ac:dyDescent="0.2">
      <c r="A1910" t="s">
        <v>49</v>
      </c>
      <c r="B1910" t="s">
        <v>137</v>
      </c>
      <c r="C1910" t="s">
        <v>62</v>
      </c>
      <c r="D1910" t="s">
        <v>151</v>
      </c>
      <c r="E1910">
        <v>33</v>
      </c>
      <c r="F1910" t="s">
        <v>54</v>
      </c>
      <c r="G1910">
        <v>19</v>
      </c>
      <c r="H1910">
        <v>2020</v>
      </c>
      <c r="I1910">
        <v>666278.838615046</v>
      </c>
      <c r="J1910" t="s">
        <v>44</v>
      </c>
      <c r="K1910">
        <v>1.0741248578827901E-6</v>
      </c>
      <c r="L1910">
        <v>0.71566666283769698</v>
      </c>
      <c r="N1910" s="44"/>
      <c r="O1910" s="44"/>
    </row>
    <row r="1911" spans="1:15" x14ac:dyDescent="0.2">
      <c r="A1911" t="s">
        <v>49</v>
      </c>
      <c r="B1911" t="s">
        <v>137</v>
      </c>
      <c r="C1911" t="s">
        <v>62</v>
      </c>
      <c r="D1911" t="s">
        <v>151</v>
      </c>
      <c r="E1911">
        <v>33</v>
      </c>
      <c r="F1911" t="s">
        <v>138</v>
      </c>
      <c r="G1911">
        <v>24</v>
      </c>
      <c r="H1911">
        <v>2020</v>
      </c>
      <c r="I1911">
        <v>48532.625192519903</v>
      </c>
      <c r="J1911" t="s">
        <v>44</v>
      </c>
      <c r="K1911">
        <v>4.2576257897609303E-6</v>
      </c>
      <c r="L1911">
        <v>0.20663375666447401</v>
      </c>
      <c r="N1911" s="44"/>
      <c r="O1911" s="44"/>
    </row>
    <row r="1912" spans="1:15" x14ac:dyDescent="0.2">
      <c r="A1912" t="s">
        <v>49</v>
      </c>
      <c r="B1912" t="s">
        <v>137</v>
      </c>
      <c r="C1912" t="s">
        <v>62</v>
      </c>
      <c r="D1912" t="s">
        <v>151</v>
      </c>
      <c r="E1912">
        <v>33</v>
      </c>
      <c r="F1912" t="s">
        <v>153</v>
      </c>
      <c r="G1912">
        <v>25</v>
      </c>
      <c r="H1912">
        <v>2020</v>
      </c>
      <c r="I1912">
        <v>13302.597296258</v>
      </c>
      <c r="J1912" t="s">
        <v>44</v>
      </c>
      <c r="K1912">
        <v>2.8493341823784701E-6</v>
      </c>
      <c r="L1912">
        <v>3.7903545190643297E-2</v>
      </c>
      <c r="N1912" s="44"/>
      <c r="O1912" s="44"/>
    </row>
    <row r="1913" spans="1:15" x14ac:dyDescent="0.2">
      <c r="A1913" t="s">
        <v>49</v>
      </c>
      <c r="B1913" t="s">
        <v>137</v>
      </c>
      <c r="C1913" t="s">
        <v>62</v>
      </c>
      <c r="D1913" t="s">
        <v>151</v>
      </c>
      <c r="E1913">
        <v>33</v>
      </c>
      <c r="F1913" t="s">
        <v>111</v>
      </c>
      <c r="G1913">
        <v>26</v>
      </c>
      <c r="H1913">
        <v>2020</v>
      </c>
      <c r="I1913">
        <v>0</v>
      </c>
      <c r="J1913" t="s">
        <v>44</v>
      </c>
      <c r="K1913">
        <v>4.1225452947826196E-6</v>
      </c>
      <c r="L1913">
        <v>0</v>
      </c>
      <c r="N1913" s="44"/>
      <c r="O1913" s="44"/>
    </row>
    <row r="1914" spans="1:15" x14ac:dyDescent="0.2">
      <c r="A1914" t="s">
        <v>49</v>
      </c>
      <c r="B1914" t="s">
        <v>137</v>
      </c>
      <c r="C1914" t="s">
        <v>62</v>
      </c>
      <c r="D1914" t="s">
        <v>151</v>
      </c>
      <c r="E1914">
        <v>33</v>
      </c>
      <c r="F1914" t="s">
        <v>154</v>
      </c>
      <c r="G1914">
        <v>27</v>
      </c>
      <c r="H1914">
        <v>2020</v>
      </c>
      <c r="I1914">
        <v>0</v>
      </c>
      <c r="J1914" t="s">
        <v>44</v>
      </c>
      <c r="K1914">
        <v>0</v>
      </c>
      <c r="L1914">
        <v>0</v>
      </c>
      <c r="N1914" s="44"/>
      <c r="O1914" s="44"/>
    </row>
    <row r="1915" spans="1:15" x14ac:dyDescent="0.2">
      <c r="A1915" t="s">
        <v>49</v>
      </c>
      <c r="B1915" t="s">
        <v>137</v>
      </c>
      <c r="C1915" t="s">
        <v>62</v>
      </c>
      <c r="D1915" t="s">
        <v>151</v>
      </c>
      <c r="E1915">
        <v>33</v>
      </c>
      <c r="F1915" t="s">
        <v>99</v>
      </c>
      <c r="G1915">
        <v>31</v>
      </c>
      <c r="H1915">
        <v>2020</v>
      </c>
      <c r="I1915" s="67">
        <v>0</v>
      </c>
      <c r="J1915" t="s">
        <v>44</v>
      </c>
      <c r="K1915" s="67">
        <v>0</v>
      </c>
      <c r="L1915">
        <v>0</v>
      </c>
      <c r="M1915" s="68" t="s">
        <v>147</v>
      </c>
      <c r="N1915" s="44"/>
      <c r="O1915" s="44"/>
    </row>
    <row r="1916" spans="1:15" x14ac:dyDescent="0.2">
      <c r="A1916" t="s">
        <v>49</v>
      </c>
      <c r="B1916" t="s">
        <v>137</v>
      </c>
      <c r="C1916" t="s">
        <v>62</v>
      </c>
      <c r="D1916" t="s">
        <v>151</v>
      </c>
      <c r="E1916">
        <v>33</v>
      </c>
      <c r="F1916" t="s">
        <v>57</v>
      </c>
      <c r="G1916">
        <v>34</v>
      </c>
      <c r="H1916">
        <v>2020</v>
      </c>
      <c r="I1916" s="67">
        <v>4816.7330859334497</v>
      </c>
      <c r="J1916" t="s">
        <v>44</v>
      </c>
      <c r="K1916" s="67">
        <v>2.1083055073930402E-6</v>
      </c>
      <c r="L1916">
        <v>1.01551448927158E-2</v>
      </c>
      <c r="M1916" s="68" t="s">
        <v>147</v>
      </c>
      <c r="N1916" s="44"/>
      <c r="O1916" s="44"/>
    </row>
    <row r="1917" spans="1:15" x14ac:dyDescent="0.2">
      <c r="A1917" t="s">
        <v>49</v>
      </c>
      <c r="B1917" t="s">
        <v>137</v>
      </c>
      <c r="C1917" t="s">
        <v>62</v>
      </c>
      <c r="D1917" t="s">
        <v>151</v>
      </c>
      <c r="E1917">
        <v>33</v>
      </c>
      <c r="F1917" t="s">
        <v>103</v>
      </c>
      <c r="G1917">
        <v>39</v>
      </c>
      <c r="H1917">
        <v>2020</v>
      </c>
      <c r="I1917" s="67">
        <v>190917.39713086199</v>
      </c>
      <c r="J1917" t="s">
        <v>44</v>
      </c>
      <c r="K1917" s="67">
        <v>1.7389532202721601E-6</v>
      </c>
      <c r="L1917">
        <v>0.33199642254669098</v>
      </c>
      <c r="M1917" s="68" t="s">
        <v>147</v>
      </c>
      <c r="N1917" s="44"/>
      <c r="O1917" s="44"/>
    </row>
    <row r="1918" spans="1:15" x14ac:dyDescent="0.2">
      <c r="A1918" t="s">
        <v>49</v>
      </c>
      <c r="B1918" t="s">
        <v>137</v>
      </c>
      <c r="C1918" t="s">
        <v>62</v>
      </c>
      <c r="D1918" t="s">
        <v>151</v>
      </c>
      <c r="E1918">
        <v>33</v>
      </c>
      <c r="F1918" t="s">
        <v>156</v>
      </c>
      <c r="G1918">
        <v>40</v>
      </c>
      <c r="H1918">
        <v>2020</v>
      </c>
      <c r="I1918">
        <v>0</v>
      </c>
      <c r="J1918" t="s">
        <v>44</v>
      </c>
      <c r="K1918">
        <v>0</v>
      </c>
      <c r="L1918">
        <v>0</v>
      </c>
      <c r="N1918" s="44"/>
      <c r="O1918" s="44"/>
    </row>
    <row r="1919" spans="1:15" x14ac:dyDescent="0.2">
      <c r="A1919" t="s">
        <v>49</v>
      </c>
      <c r="B1919" t="s">
        <v>137</v>
      </c>
      <c r="C1919" t="s">
        <v>62</v>
      </c>
      <c r="D1919" t="s">
        <v>151</v>
      </c>
      <c r="E1919">
        <v>33</v>
      </c>
      <c r="F1919" t="s">
        <v>122</v>
      </c>
      <c r="G1919">
        <v>52</v>
      </c>
      <c r="H1919">
        <v>2020</v>
      </c>
      <c r="I1919">
        <v>90944.239646997303</v>
      </c>
      <c r="J1919" t="s">
        <v>44</v>
      </c>
      <c r="K1919">
        <v>1.13965810728763E-6</v>
      </c>
      <c r="L1919">
        <v>0.10364534002481</v>
      </c>
      <c r="N1919" s="44"/>
      <c r="O1919" s="44"/>
    </row>
    <row r="1920" spans="1:15" x14ac:dyDescent="0.2">
      <c r="A1920" t="s">
        <v>49</v>
      </c>
      <c r="B1920" t="s">
        <v>137</v>
      </c>
      <c r="C1920" t="s">
        <v>62</v>
      </c>
      <c r="D1920" t="s">
        <v>151</v>
      </c>
      <c r="E1920">
        <v>33</v>
      </c>
      <c r="F1920" t="s">
        <v>157</v>
      </c>
      <c r="G1920">
        <v>56</v>
      </c>
      <c r="H1920">
        <v>2020</v>
      </c>
      <c r="I1920">
        <v>0</v>
      </c>
      <c r="J1920" t="s">
        <v>44</v>
      </c>
      <c r="K1920">
        <v>1.9325657894736801E-6</v>
      </c>
      <c r="L1920">
        <v>0</v>
      </c>
      <c r="N1920" s="44"/>
      <c r="O1920" s="44"/>
    </row>
    <row r="1921" spans="1:15" x14ac:dyDescent="0.2">
      <c r="A1921" t="s">
        <v>49</v>
      </c>
      <c r="B1921" t="s">
        <v>137</v>
      </c>
      <c r="C1921" t="s">
        <v>62</v>
      </c>
      <c r="D1921" t="s">
        <v>151</v>
      </c>
      <c r="E1921">
        <v>33</v>
      </c>
      <c r="F1921" t="s">
        <v>158</v>
      </c>
      <c r="G1921">
        <v>58</v>
      </c>
      <c r="H1921">
        <v>2020</v>
      </c>
      <c r="I1921" s="67">
        <v>0</v>
      </c>
      <c r="J1921" t="s">
        <v>44</v>
      </c>
      <c r="K1921" s="67">
        <v>0</v>
      </c>
      <c r="L1921">
        <v>0</v>
      </c>
      <c r="M1921" s="68" t="s">
        <v>147</v>
      </c>
      <c r="N1921" s="44"/>
      <c r="O1921" s="44"/>
    </row>
    <row r="1922" spans="1:15" x14ac:dyDescent="0.2">
      <c r="A1922" t="s">
        <v>49</v>
      </c>
      <c r="B1922" t="s">
        <v>137</v>
      </c>
      <c r="C1922" t="s">
        <v>62</v>
      </c>
      <c r="D1922" t="s">
        <v>151</v>
      </c>
      <c r="E1922">
        <v>33</v>
      </c>
      <c r="F1922" t="s">
        <v>159</v>
      </c>
      <c r="G1922">
        <v>61</v>
      </c>
      <c r="H1922">
        <v>2020</v>
      </c>
      <c r="I1922" s="67">
        <v>27.393757087492101</v>
      </c>
      <c r="J1922" t="s">
        <v>44</v>
      </c>
      <c r="K1922" s="67">
        <v>3.9854058844605299E-6</v>
      </c>
      <c r="L1922">
        <v>1.09175240693973E-4</v>
      </c>
      <c r="M1922" s="68" t="s">
        <v>147</v>
      </c>
      <c r="N1922" s="44"/>
      <c r="O1922" s="44"/>
    </row>
    <row r="1923" spans="1:15" x14ac:dyDescent="0.2">
      <c r="A1923" t="s">
        <v>49</v>
      </c>
      <c r="B1923" t="s">
        <v>137</v>
      </c>
      <c r="C1923" t="s">
        <v>62</v>
      </c>
      <c r="D1923" t="s">
        <v>151</v>
      </c>
      <c r="E1923">
        <v>33</v>
      </c>
      <c r="F1923" t="s">
        <v>160</v>
      </c>
      <c r="G1923">
        <v>67</v>
      </c>
      <c r="H1923">
        <v>2020</v>
      </c>
      <c r="I1923" s="67">
        <v>7170.4096933783103</v>
      </c>
      <c r="J1923" t="s">
        <v>44</v>
      </c>
      <c r="K1923" s="67">
        <v>2.7398725751250199E-6</v>
      </c>
      <c r="L1923">
        <v>1.9646008871297801E-2</v>
      </c>
      <c r="M1923" s="68" t="s">
        <v>147</v>
      </c>
      <c r="N1923" s="44"/>
      <c r="O1923" s="44"/>
    </row>
    <row r="1924" spans="1:15" x14ac:dyDescent="0.2">
      <c r="A1924" t="s">
        <v>49</v>
      </c>
      <c r="B1924" t="s">
        <v>137</v>
      </c>
      <c r="C1924" t="s">
        <v>62</v>
      </c>
      <c r="D1924" t="s">
        <v>151</v>
      </c>
      <c r="E1924">
        <v>33</v>
      </c>
      <c r="F1924" t="s">
        <v>162</v>
      </c>
      <c r="G1924">
        <v>282</v>
      </c>
      <c r="H1924">
        <v>2020</v>
      </c>
      <c r="I1924" s="67">
        <v>1.7622273319836499</v>
      </c>
      <c r="J1924" t="s">
        <v>44</v>
      </c>
      <c r="K1924" s="67">
        <v>9.4443691657569404E-6</v>
      </c>
      <c r="L1924">
        <v>1.6643125477240499E-5</v>
      </c>
      <c r="M1924" s="68" t="s">
        <v>147</v>
      </c>
      <c r="N1924" s="44"/>
      <c r="O1924" s="44"/>
    </row>
    <row r="1925" spans="1:15" x14ac:dyDescent="0.2">
      <c r="A1925" t="s">
        <v>39</v>
      </c>
      <c r="B1925" t="s">
        <v>134</v>
      </c>
      <c r="C1925" t="s">
        <v>62</v>
      </c>
      <c r="D1925" t="s">
        <v>163</v>
      </c>
      <c r="E1925">
        <v>35</v>
      </c>
      <c r="F1925" t="s">
        <v>43</v>
      </c>
      <c r="G1925">
        <v>5</v>
      </c>
      <c r="H1925">
        <v>2020</v>
      </c>
      <c r="I1925">
        <v>0</v>
      </c>
      <c r="J1925" t="s">
        <v>44</v>
      </c>
      <c r="K1925">
        <v>1.1587401855471801E-6</v>
      </c>
      <c r="L1925">
        <v>0</v>
      </c>
      <c r="N1925" s="44"/>
      <c r="O1925" s="44"/>
    </row>
    <row r="1926" spans="1:15" x14ac:dyDescent="0.2">
      <c r="A1926" t="s">
        <v>39</v>
      </c>
      <c r="B1926" t="s">
        <v>134</v>
      </c>
      <c r="C1926" t="s">
        <v>62</v>
      </c>
      <c r="D1926" t="s">
        <v>163</v>
      </c>
      <c r="E1926">
        <v>35</v>
      </c>
      <c r="F1926" t="s">
        <v>47</v>
      </c>
      <c r="G1926">
        <v>7</v>
      </c>
      <c r="H1926">
        <v>2020</v>
      </c>
      <c r="I1926">
        <v>964.14152512898397</v>
      </c>
      <c r="J1926" t="s">
        <v>44</v>
      </c>
      <c r="K1926">
        <v>1.83879642921312E-6</v>
      </c>
      <c r="L1926">
        <v>1.77285999366327E-3</v>
      </c>
      <c r="N1926" s="44"/>
      <c r="O1926" s="44"/>
    </row>
    <row r="1927" spans="1:15" x14ac:dyDescent="0.2">
      <c r="A1927" t="s">
        <v>39</v>
      </c>
      <c r="B1927" t="s">
        <v>134</v>
      </c>
      <c r="C1927" t="s">
        <v>62</v>
      </c>
      <c r="D1927" t="s">
        <v>163</v>
      </c>
      <c r="E1927">
        <v>35</v>
      </c>
      <c r="F1927" t="s">
        <v>48</v>
      </c>
      <c r="G1927">
        <v>8</v>
      </c>
      <c r="H1927">
        <v>2020</v>
      </c>
      <c r="I1927">
        <v>0</v>
      </c>
      <c r="J1927" t="s">
        <v>44</v>
      </c>
      <c r="K1927">
        <v>1.6778523489932899E-6</v>
      </c>
      <c r="L1927">
        <v>0</v>
      </c>
      <c r="N1927" s="44"/>
      <c r="O1927" s="44"/>
    </row>
    <row r="1928" spans="1:15" x14ac:dyDescent="0.2">
      <c r="A1928" t="s">
        <v>39</v>
      </c>
      <c r="B1928" t="s">
        <v>134</v>
      </c>
      <c r="C1928" t="s">
        <v>62</v>
      </c>
      <c r="D1928" t="s">
        <v>163</v>
      </c>
      <c r="E1928">
        <v>35</v>
      </c>
      <c r="F1928" t="s">
        <v>51</v>
      </c>
      <c r="G1928">
        <v>14</v>
      </c>
      <c r="H1928">
        <v>2020</v>
      </c>
      <c r="I1928">
        <v>956.30865814892604</v>
      </c>
      <c r="J1928" t="s">
        <v>44</v>
      </c>
      <c r="K1928">
        <v>3.3758061761169502E-6</v>
      </c>
      <c r="L1928">
        <v>3.2283126744532598E-3</v>
      </c>
      <c r="N1928" s="44"/>
      <c r="O1928" s="44"/>
    </row>
    <row r="1929" spans="1:15" x14ac:dyDescent="0.2">
      <c r="A1929" t="s">
        <v>39</v>
      </c>
      <c r="B1929" t="s">
        <v>134</v>
      </c>
      <c r="C1929" t="s">
        <v>62</v>
      </c>
      <c r="D1929" t="s">
        <v>163</v>
      </c>
      <c r="E1929">
        <v>35</v>
      </c>
      <c r="F1929" t="s">
        <v>74</v>
      </c>
      <c r="G1929">
        <v>15</v>
      </c>
      <c r="H1929">
        <v>2020</v>
      </c>
      <c r="I1929">
        <v>878.95237723885305</v>
      </c>
      <c r="J1929" t="s">
        <v>44</v>
      </c>
      <c r="K1929">
        <v>1.1218257672091599E-6</v>
      </c>
      <c r="L1929">
        <v>9.8603142493629108E-4</v>
      </c>
      <c r="N1929" s="44"/>
      <c r="O1929" s="44"/>
    </row>
    <row r="1930" spans="1:15" x14ac:dyDescent="0.2">
      <c r="A1930" t="s">
        <v>39</v>
      </c>
      <c r="B1930" t="s">
        <v>134</v>
      </c>
      <c r="C1930" t="s">
        <v>62</v>
      </c>
      <c r="D1930" t="s">
        <v>163</v>
      </c>
      <c r="E1930">
        <v>35</v>
      </c>
      <c r="F1930" t="s">
        <v>54</v>
      </c>
      <c r="G1930">
        <v>19</v>
      </c>
      <c r="H1930">
        <v>2020</v>
      </c>
      <c r="I1930">
        <v>132969.71433898099</v>
      </c>
      <c r="J1930" t="s">
        <v>44</v>
      </c>
      <c r="K1930">
        <v>2.7316341534284601E-6</v>
      </c>
      <c r="L1930">
        <v>0.36322461305998699</v>
      </c>
      <c r="N1930" s="44"/>
      <c r="O1930" s="44"/>
    </row>
    <row r="1931" spans="1:15" x14ac:dyDescent="0.2">
      <c r="A1931" t="s">
        <v>49</v>
      </c>
      <c r="B1931" t="s">
        <v>137</v>
      </c>
      <c r="C1931" t="s">
        <v>62</v>
      </c>
      <c r="D1931" t="s">
        <v>163</v>
      </c>
      <c r="E1931">
        <v>35</v>
      </c>
      <c r="F1931" t="s">
        <v>153</v>
      </c>
      <c r="G1931">
        <v>25</v>
      </c>
      <c r="H1931">
        <v>2020</v>
      </c>
      <c r="I1931">
        <v>3293.2493232612401</v>
      </c>
      <c r="J1931" t="s">
        <v>44</v>
      </c>
      <c r="K1931">
        <v>2.8493341823784701E-6</v>
      </c>
      <c r="L1931">
        <v>9.3835678678630095E-3</v>
      </c>
      <c r="N1931" s="44"/>
      <c r="O1931" s="44"/>
    </row>
    <row r="1932" spans="1:15" x14ac:dyDescent="0.2">
      <c r="A1932" t="s">
        <v>39</v>
      </c>
      <c r="B1932" t="s">
        <v>134</v>
      </c>
      <c r="C1932" t="s">
        <v>62</v>
      </c>
      <c r="D1932" t="s">
        <v>163</v>
      </c>
      <c r="E1932">
        <v>35</v>
      </c>
      <c r="F1932" t="s">
        <v>102</v>
      </c>
      <c r="G1932">
        <v>35</v>
      </c>
      <c r="H1932">
        <v>2020</v>
      </c>
      <c r="I1932">
        <v>0</v>
      </c>
      <c r="J1932" t="s">
        <v>44</v>
      </c>
      <c r="K1932">
        <v>2.7391109770212398E-6</v>
      </c>
      <c r="L1932">
        <v>0</v>
      </c>
      <c r="N1932" s="44"/>
      <c r="O1932" s="44"/>
    </row>
    <row r="1933" spans="1:15" x14ac:dyDescent="0.2">
      <c r="A1933" t="s">
        <v>39</v>
      </c>
      <c r="B1933" t="s">
        <v>134</v>
      </c>
      <c r="C1933" t="s">
        <v>62</v>
      </c>
      <c r="D1933" t="s">
        <v>164</v>
      </c>
      <c r="E1933">
        <v>36</v>
      </c>
      <c r="F1933" t="s">
        <v>43</v>
      </c>
      <c r="G1933">
        <v>5</v>
      </c>
      <c r="H1933">
        <v>2020</v>
      </c>
      <c r="I1933">
        <v>0</v>
      </c>
      <c r="J1933" t="s">
        <v>44</v>
      </c>
      <c r="K1933">
        <v>1.1587401855471801E-6</v>
      </c>
      <c r="L1933">
        <v>0</v>
      </c>
      <c r="N1933" s="44"/>
      <c r="O1933" s="44"/>
    </row>
    <row r="1934" spans="1:15" x14ac:dyDescent="0.2">
      <c r="A1934" t="s">
        <v>39</v>
      </c>
      <c r="B1934" t="s">
        <v>134</v>
      </c>
      <c r="C1934" t="s">
        <v>62</v>
      </c>
      <c r="D1934" t="s">
        <v>164</v>
      </c>
      <c r="E1934">
        <v>36</v>
      </c>
      <c r="F1934" t="s">
        <v>47</v>
      </c>
      <c r="G1934">
        <v>7</v>
      </c>
      <c r="H1934">
        <v>2020</v>
      </c>
      <c r="I1934">
        <v>0</v>
      </c>
      <c r="J1934" t="s">
        <v>44</v>
      </c>
      <c r="K1934">
        <v>1.83879642921312E-6</v>
      </c>
      <c r="L1934">
        <v>0</v>
      </c>
      <c r="N1934" s="44"/>
      <c r="O1934" s="44"/>
    </row>
    <row r="1935" spans="1:15" x14ac:dyDescent="0.2">
      <c r="A1935" t="s">
        <v>39</v>
      </c>
      <c r="B1935" t="s">
        <v>134</v>
      </c>
      <c r="C1935" t="s">
        <v>62</v>
      </c>
      <c r="D1935" t="s">
        <v>164</v>
      </c>
      <c r="E1935">
        <v>36</v>
      </c>
      <c r="F1935" t="s">
        <v>48</v>
      </c>
      <c r="G1935">
        <v>8</v>
      </c>
      <c r="H1935">
        <v>2020</v>
      </c>
      <c r="I1935">
        <v>0</v>
      </c>
      <c r="J1935" t="s">
        <v>44</v>
      </c>
      <c r="K1935">
        <v>1.6778523489932899E-6</v>
      </c>
      <c r="L1935">
        <v>0</v>
      </c>
      <c r="N1935" s="44"/>
      <c r="O1935" s="44"/>
    </row>
    <row r="1936" spans="1:15" x14ac:dyDescent="0.2">
      <c r="A1936" t="s">
        <v>39</v>
      </c>
      <c r="B1936" t="s">
        <v>134</v>
      </c>
      <c r="C1936" t="s">
        <v>62</v>
      </c>
      <c r="D1936" t="s">
        <v>164</v>
      </c>
      <c r="E1936">
        <v>36</v>
      </c>
      <c r="F1936" t="s">
        <v>51</v>
      </c>
      <c r="G1936">
        <v>14</v>
      </c>
      <c r="H1936">
        <v>2020</v>
      </c>
      <c r="I1936">
        <v>0</v>
      </c>
      <c r="J1936" t="s">
        <v>44</v>
      </c>
      <c r="K1936">
        <v>3.3758061761169502E-6</v>
      </c>
      <c r="L1936">
        <v>0</v>
      </c>
      <c r="N1936" s="44"/>
      <c r="O1936" s="44"/>
    </row>
    <row r="1937" spans="1:15" x14ac:dyDescent="0.2">
      <c r="A1937" t="s">
        <v>39</v>
      </c>
      <c r="B1937" t="s">
        <v>134</v>
      </c>
      <c r="C1937" t="s">
        <v>62</v>
      </c>
      <c r="D1937" t="s">
        <v>164</v>
      </c>
      <c r="E1937">
        <v>36</v>
      </c>
      <c r="F1937" t="s">
        <v>54</v>
      </c>
      <c r="G1937">
        <v>19</v>
      </c>
      <c r="H1937">
        <v>2020</v>
      </c>
      <c r="I1937">
        <v>40.330257328436197</v>
      </c>
      <c r="J1937" t="s">
        <v>44</v>
      </c>
      <c r="K1937">
        <v>2.7316341534284601E-6</v>
      </c>
      <c r="L1937">
        <v>1.10167508334915E-4</v>
      </c>
      <c r="N1937" s="44"/>
      <c r="O1937" s="44"/>
    </row>
    <row r="1938" spans="1:15" x14ac:dyDescent="0.2">
      <c r="A1938" t="s">
        <v>49</v>
      </c>
      <c r="B1938" t="s">
        <v>165</v>
      </c>
      <c r="C1938" t="s">
        <v>62</v>
      </c>
      <c r="D1938" t="s">
        <v>166</v>
      </c>
      <c r="E1938">
        <v>37</v>
      </c>
      <c r="F1938" t="s">
        <v>51</v>
      </c>
      <c r="G1938">
        <v>14</v>
      </c>
      <c r="H1938">
        <v>2020</v>
      </c>
      <c r="I1938">
        <v>8191.3391670823203</v>
      </c>
      <c r="J1938" t="s">
        <v>44</v>
      </c>
      <c r="K1938">
        <v>8.3648294629446595E-7</v>
      </c>
      <c r="L1938">
        <v>6.8519155205782802E-3</v>
      </c>
      <c r="N1938" s="44"/>
      <c r="O1938" s="44"/>
    </row>
    <row r="1939" spans="1:15" x14ac:dyDescent="0.2">
      <c r="A1939" t="s">
        <v>49</v>
      </c>
      <c r="B1939" t="s">
        <v>165</v>
      </c>
      <c r="C1939" t="s">
        <v>62</v>
      </c>
      <c r="D1939" t="s">
        <v>166</v>
      </c>
      <c r="E1939">
        <v>37</v>
      </c>
      <c r="F1939" t="s">
        <v>74</v>
      </c>
      <c r="G1939">
        <v>15</v>
      </c>
      <c r="H1939">
        <v>2020</v>
      </c>
      <c r="I1939">
        <v>0.26557351466521101</v>
      </c>
      <c r="J1939" t="s">
        <v>44</v>
      </c>
      <c r="K1939">
        <v>6.5989751012303301E-7</v>
      </c>
      <c r="L1939">
        <v>1.7525130108219599E-7</v>
      </c>
      <c r="N1939" s="44"/>
      <c r="O1939" s="44"/>
    </row>
    <row r="1940" spans="1:15" x14ac:dyDescent="0.2">
      <c r="A1940" t="s">
        <v>49</v>
      </c>
      <c r="B1940" t="s">
        <v>165</v>
      </c>
      <c r="C1940" t="s">
        <v>62</v>
      </c>
      <c r="D1940" t="s">
        <v>166</v>
      </c>
      <c r="E1940">
        <v>37</v>
      </c>
      <c r="F1940" t="s">
        <v>98</v>
      </c>
      <c r="G1940">
        <v>16</v>
      </c>
      <c r="H1940">
        <v>2020</v>
      </c>
      <c r="I1940">
        <v>504.94169879298897</v>
      </c>
      <c r="J1940" t="s">
        <v>44</v>
      </c>
      <c r="K1940">
        <v>4.3748111167638197E-6</v>
      </c>
      <c r="L1940">
        <v>2.2090245571971799E-3</v>
      </c>
      <c r="N1940" s="44"/>
      <c r="O1940" s="44"/>
    </row>
    <row r="1941" spans="1:15" x14ac:dyDescent="0.2">
      <c r="A1941" t="s">
        <v>49</v>
      </c>
      <c r="B1941" t="s">
        <v>165</v>
      </c>
      <c r="C1941" t="s">
        <v>62</v>
      </c>
      <c r="D1941" t="s">
        <v>166</v>
      </c>
      <c r="E1941">
        <v>37</v>
      </c>
      <c r="F1941" t="s">
        <v>167</v>
      </c>
      <c r="G1941">
        <v>17</v>
      </c>
      <c r="H1941">
        <v>2020</v>
      </c>
      <c r="I1941">
        <v>0</v>
      </c>
      <c r="J1941" t="s">
        <v>44</v>
      </c>
      <c r="K1941">
        <v>8.7066519254792203E-7</v>
      </c>
      <c r="L1941">
        <v>0</v>
      </c>
      <c r="N1941" s="44"/>
      <c r="O1941" s="44"/>
    </row>
    <row r="1942" spans="1:15" x14ac:dyDescent="0.2">
      <c r="A1942" t="s">
        <v>49</v>
      </c>
      <c r="B1942" t="s">
        <v>165</v>
      </c>
      <c r="C1942" t="s">
        <v>62</v>
      </c>
      <c r="D1942" t="s">
        <v>166</v>
      </c>
      <c r="E1942">
        <v>37</v>
      </c>
      <c r="F1942" t="s">
        <v>168</v>
      </c>
      <c r="G1942">
        <v>18</v>
      </c>
      <c r="H1942">
        <v>2020</v>
      </c>
      <c r="I1942">
        <v>2445.0016988317002</v>
      </c>
      <c r="J1942" t="s">
        <v>44</v>
      </c>
      <c r="K1942">
        <v>7.8145818464580798E-7</v>
      </c>
      <c r="L1942">
        <v>1.91066658902494E-3</v>
      </c>
      <c r="N1942" s="44"/>
      <c r="O1942" s="44"/>
    </row>
    <row r="1943" spans="1:15" x14ac:dyDescent="0.2">
      <c r="A1943" t="s">
        <v>49</v>
      </c>
      <c r="B1943" t="s">
        <v>165</v>
      </c>
      <c r="C1943" t="s">
        <v>62</v>
      </c>
      <c r="D1943" t="s">
        <v>166</v>
      </c>
      <c r="E1943">
        <v>37</v>
      </c>
      <c r="F1943" t="s">
        <v>54</v>
      </c>
      <c r="G1943">
        <v>19</v>
      </c>
      <c r="H1943">
        <v>2020</v>
      </c>
      <c r="I1943">
        <v>45623.665382205101</v>
      </c>
      <c r="J1943" t="s">
        <v>44</v>
      </c>
      <c r="K1943">
        <v>2.7316341534284601E-6</v>
      </c>
      <c r="L1943">
        <v>0.124627162562623</v>
      </c>
      <c r="N1943" s="44"/>
      <c r="O1943" s="44"/>
    </row>
    <row r="1944" spans="1:15" x14ac:dyDescent="0.2">
      <c r="A1944" t="s">
        <v>49</v>
      </c>
      <c r="B1944" t="s">
        <v>165</v>
      </c>
      <c r="C1944" t="s">
        <v>62</v>
      </c>
      <c r="D1944" t="s">
        <v>166</v>
      </c>
      <c r="E1944">
        <v>37</v>
      </c>
      <c r="F1944" t="s">
        <v>111</v>
      </c>
      <c r="G1944">
        <v>26</v>
      </c>
      <c r="H1944">
        <v>2020</v>
      </c>
      <c r="I1944">
        <v>105094.21808309499</v>
      </c>
      <c r="J1944" t="s">
        <v>44</v>
      </c>
      <c r="K1944">
        <v>4.1225452947826196E-6</v>
      </c>
      <c r="L1944">
        <v>0.43325567426732198</v>
      </c>
      <c r="N1944" s="44"/>
      <c r="O1944" s="44"/>
    </row>
    <row r="1945" spans="1:15" x14ac:dyDescent="0.2">
      <c r="A1945" t="s">
        <v>49</v>
      </c>
      <c r="B1945" t="s">
        <v>165</v>
      </c>
      <c r="C1945" t="s">
        <v>62</v>
      </c>
      <c r="D1945" t="s">
        <v>166</v>
      </c>
      <c r="E1945">
        <v>37</v>
      </c>
      <c r="F1945" t="s">
        <v>169</v>
      </c>
      <c r="G1945">
        <v>28</v>
      </c>
      <c r="H1945">
        <v>2020</v>
      </c>
      <c r="I1945">
        <v>0</v>
      </c>
      <c r="J1945" t="s">
        <v>44</v>
      </c>
      <c r="K1945">
        <v>7.2660870641898303E-7</v>
      </c>
      <c r="L1945">
        <v>0</v>
      </c>
      <c r="N1945" s="44"/>
      <c r="O1945" s="44"/>
    </row>
    <row r="1946" spans="1:15" x14ac:dyDescent="0.2">
      <c r="A1946" t="s">
        <v>49</v>
      </c>
      <c r="B1946" t="s">
        <v>165</v>
      </c>
      <c r="C1946" t="s">
        <v>62</v>
      </c>
      <c r="D1946" t="s">
        <v>166</v>
      </c>
      <c r="E1946">
        <v>37</v>
      </c>
      <c r="F1946" t="s">
        <v>99</v>
      </c>
      <c r="G1946">
        <v>31</v>
      </c>
      <c r="H1946">
        <v>2020</v>
      </c>
      <c r="I1946" s="67">
        <v>37637.873668193002</v>
      </c>
      <c r="J1946" t="s">
        <v>44</v>
      </c>
      <c r="K1946" s="67">
        <v>2.3E-6</v>
      </c>
      <c r="L1946">
        <v>8.6567109436843898E-2</v>
      </c>
      <c r="M1946" s="68" t="s">
        <v>147</v>
      </c>
      <c r="N1946" s="44"/>
      <c r="O1946" s="44"/>
    </row>
    <row r="1947" spans="1:15" x14ac:dyDescent="0.2">
      <c r="A1947" t="s">
        <v>88</v>
      </c>
      <c r="B1947" t="s">
        <v>424</v>
      </c>
      <c r="C1947" t="s">
        <v>62</v>
      </c>
      <c r="D1947" t="s">
        <v>425</v>
      </c>
      <c r="E1947">
        <v>39</v>
      </c>
      <c r="F1947" t="s">
        <v>431</v>
      </c>
      <c r="G1947">
        <v>22</v>
      </c>
      <c r="H1947">
        <v>2020</v>
      </c>
      <c r="I1947">
        <v>67.224140436000596</v>
      </c>
      <c r="J1947" t="s">
        <v>439</v>
      </c>
      <c r="K1947">
        <v>6.3056626266640202E-4</v>
      </c>
      <c r="L1947">
        <v>4.2389274995690299E-2</v>
      </c>
      <c r="N1947" s="44"/>
      <c r="O1947" s="44"/>
    </row>
    <row r="1948" spans="1:15" x14ac:dyDescent="0.2">
      <c r="A1948" t="s">
        <v>49</v>
      </c>
      <c r="B1948" t="s">
        <v>76</v>
      </c>
      <c r="C1948" t="s">
        <v>62</v>
      </c>
      <c r="D1948" t="s">
        <v>170</v>
      </c>
      <c r="E1948">
        <v>42</v>
      </c>
      <c r="F1948" t="s">
        <v>48</v>
      </c>
      <c r="G1948">
        <v>8</v>
      </c>
      <c r="H1948">
        <v>2020</v>
      </c>
      <c r="I1948">
        <v>0</v>
      </c>
      <c r="J1948" t="s">
        <v>44</v>
      </c>
      <c r="K1948">
        <v>1.6778523489932899E-6</v>
      </c>
      <c r="L1948">
        <v>0</v>
      </c>
      <c r="N1948" s="44"/>
      <c r="O1948" s="44"/>
    </row>
    <row r="1949" spans="1:15" x14ac:dyDescent="0.2">
      <c r="A1949" t="s">
        <v>49</v>
      </c>
      <c r="B1949" t="s">
        <v>76</v>
      </c>
      <c r="C1949" t="s">
        <v>62</v>
      </c>
      <c r="D1949" t="s">
        <v>170</v>
      </c>
      <c r="E1949">
        <v>42</v>
      </c>
      <c r="F1949" t="s">
        <v>54</v>
      </c>
      <c r="G1949">
        <v>19</v>
      </c>
      <c r="H1949">
        <v>2020</v>
      </c>
      <c r="I1949">
        <v>0</v>
      </c>
      <c r="J1949" t="s">
        <v>44</v>
      </c>
      <c r="K1949">
        <v>2.7316341534284601E-6</v>
      </c>
      <c r="L1949">
        <v>0</v>
      </c>
      <c r="N1949" s="44"/>
      <c r="O1949" s="44"/>
    </row>
    <row r="1950" spans="1:15" x14ac:dyDescent="0.2">
      <c r="A1950" t="s">
        <v>81</v>
      </c>
      <c r="B1950" t="s">
        <v>82</v>
      </c>
      <c r="C1950" t="s">
        <v>62</v>
      </c>
      <c r="D1950" t="s">
        <v>170</v>
      </c>
      <c r="E1950">
        <v>42</v>
      </c>
      <c r="F1950" t="s">
        <v>171</v>
      </c>
      <c r="G1950">
        <v>33</v>
      </c>
      <c r="H1950">
        <v>2020</v>
      </c>
      <c r="I1950">
        <v>0.13718724617115799</v>
      </c>
      <c r="J1950" t="s">
        <v>72</v>
      </c>
      <c r="K1950">
        <v>7.7000000000000002E-3</v>
      </c>
      <c r="L1950">
        <v>1.0563417955179199E-3</v>
      </c>
      <c r="N1950" s="44"/>
      <c r="O1950" s="44"/>
    </row>
    <row r="1951" spans="1:15" x14ac:dyDescent="0.2">
      <c r="A1951" t="s">
        <v>49</v>
      </c>
      <c r="B1951" t="s">
        <v>76</v>
      </c>
      <c r="C1951" t="s">
        <v>62</v>
      </c>
      <c r="D1951" t="s">
        <v>172</v>
      </c>
      <c r="E1951">
        <v>43</v>
      </c>
      <c r="F1951" t="s">
        <v>43</v>
      </c>
      <c r="G1951">
        <v>5</v>
      </c>
      <c r="H1951">
        <v>2020</v>
      </c>
      <c r="I1951">
        <v>0</v>
      </c>
      <c r="J1951" t="s">
        <v>44</v>
      </c>
      <c r="K1951">
        <v>0</v>
      </c>
      <c r="L1951">
        <v>0</v>
      </c>
      <c r="N1951" s="44"/>
      <c r="O1951" s="44"/>
    </row>
    <row r="1952" spans="1:15" x14ac:dyDescent="0.2">
      <c r="A1952" t="s">
        <v>49</v>
      </c>
      <c r="B1952" t="s">
        <v>76</v>
      </c>
      <c r="C1952" t="s">
        <v>62</v>
      </c>
      <c r="D1952" t="s">
        <v>172</v>
      </c>
      <c r="E1952">
        <v>43</v>
      </c>
      <c r="F1952" t="s">
        <v>47</v>
      </c>
      <c r="G1952">
        <v>7</v>
      </c>
      <c r="H1952">
        <v>2020</v>
      </c>
      <c r="I1952">
        <v>0</v>
      </c>
      <c r="J1952" t="s">
        <v>44</v>
      </c>
      <c r="K1952">
        <v>0</v>
      </c>
      <c r="L1952">
        <v>0</v>
      </c>
      <c r="N1952" s="44"/>
      <c r="O1952" s="44"/>
    </row>
    <row r="1953" spans="1:15" x14ac:dyDescent="0.2">
      <c r="A1953" t="s">
        <v>49</v>
      </c>
      <c r="B1953" t="s">
        <v>76</v>
      </c>
      <c r="C1953" t="s">
        <v>62</v>
      </c>
      <c r="D1953" t="s">
        <v>172</v>
      </c>
      <c r="E1953">
        <v>43</v>
      </c>
      <c r="F1953" t="s">
        <v>48</v>
      </c>
      <c r="G1953">
        <v>8</v>
      </c>
      <c r="H1953">
        <v>2020</v>
      </c>
      <c r="I1953">
        <v>0</v>
      </c>
      <c r="J1953" t="s">
        <v>44</v>
      </c>
      <c r="K1953">
        <v>0</v>
      </c>
      <c r="L1953">
        <v>0</v>
      </c>
      <c r="N1953" s="44"/>
      <c r="O1953" s="44"/>
    </row>
    <row r="1954" spans="1:15" x14ac:dyDescent="0.2">
      <c r="A1954" t="s">
        <v>49</v>
      </c>
      <c r="B1954" t="s">
        <v>76</v>
      </c>
      <c r="C1954" t="s">
        <v>62</v>
      </c>
      <c r="D1954" t="s">
        <v>172</v>
      </c>
      <c r="E1954">
        <v>43</v>
      </c>
      <c r="F1954" t="s">
        <v>79</v>
      </c>
      <c r="G1954">
        <v>9</v>
      </c>
      <c r="H1954">
        <v>2020</v>
      </c>
      <c r="I1954">
        <v>0</v>
      </c>
      <c r="J1954" t="s">
        <v>44</v>
      </c>
      <c r="K1954">
        <v>0</v>
      </c>
      <c r="L1954">
        <v>0</v>
      </c>
      <c r="N1954" s="44"/>
      <c r="O1954" s="44"/>
    </row>
    <row r="1955" spans="1:15" x14ac:dyDescent="0.2">
      <c r="A1955" t="s">
        <v>49</v>
      </c>
      <c r="B1955" t="s">
        <v>76</v>
      </c>
      <c r="C1955" t="s">
        <v>62</v>
      </c>
      <c r="D1955" t="s">
        <v>172</v>
      </c>
      <c r="E1955">
        <v>43</v>
      </c>
      <c r="F1955" t="s">
        <v>98</v>
      </c>
      <c r="G1955">
        <v>16</v>
      </c>
      <c r="H1955">
        <v>2020</v>
      </c>
      <c r="I1955">
        <v>0</v>
      </c>
      <c r="J1955" t="s">
        <v>44</v>
      </c>
      <c r="K1955">
        <v>0</v>
      </c>
      <c r="L1955">
        <v>0</v>
      </c>
      <c r="N1955" s="44"/>
      <c r="O1955" s="44"/>
    </row>
    <row r="1956" spans="1:15" x14ac:dyDescent="0.2">
      <c r="A1956" t="s">
        <v>49</v>
      </c>
      <c r="B1956" t="s">
        <v>76</v>
      </c>
      <c r="C1956" t="s">
        <v>62</v>
      </c>
      <c r="D1956" t="s">
        <v>172</v>
      </c>
      <c r="E1956">
        <v>43</v>
      </c>
      <c r="F1956" t="s">
        <v>54</v>
      </c>
      <c r="G1956">
        <v>19</v>
      </c>
      <c r="H1956">
        <v>2020</v>
      </c>
      <c r="I1956">
        <v>0</v>
      </c>
      <c r="J1956" t="s">
        <v>44</v>
      </c>
      <c r="K1956">
        <v>0</v>
      </c>
      <c r="L1956">
        <v>0</v>
      </c>
      <c r="N1956" s="44"/>
      <c r="O1956" s="44"/>
    </row>
    <row r="1957" spans="1:15" x14ac:dyDescent="0.2">
      <c r="A1957" t="s">
        <v>85</v>
      </c>
      <c r="B1957" t="s">
        <v>173</v>
      </c>
      <c r="C1957" t="s">
        <v>62</v>
      </c>
      <c r="D1957" t="s">
        <v>174</v>
      </c>
      <c r="E1957">
        <v>46</v>
      </c>
      <c r="F1957" t="s">
        <v>175</v>
      </c>
      <c r="G1957">
        <v>154</v>
      </c>
      <c r="H1957">
        <v>2020</v>
      </c>
      <c r="I1957">
        <v>72.447411668036196</v>
      </c>
      <c r="J1957" t="s">
        <v>176</v>
      </c>
      <c r="K1957">
        <v>0.150994541893578</v>
      </c>
      <c r="L1957">
        <v>10.939163736190601</v>
      </c>
      <c r="N1957" s="44"/>
      <c r="O1957" s="44"/>
    </row>
    <row r="1958" spans="1:15" x14ac:dyDescent="0.2">
      <c r="A1958" t="s">
        <v>86</v>
      </c>
      <c r="B1958" t="s">
        <v>218</v>
      </c>
      <c r="C1958" t="s">
        <v>62</v>
      </c>
      <c r="D1958" t="s">
        <v>490</v>
      </c>
      <c r="E1958">
        <v>51</v>
      </c>
      <c r="F1958" t="s">
        <v>491</v>
      </c>
      <c r="G1958">
        <v>95</v>
      </c>
      <c r="H1958">
        <v>2020</v>
      </c>
      <c r="I1958">
        <v>77.202784757229594</v>
      </c>
      <c r="J1958" t="s">
        <v>176</v>
      </c>
      <c r="K1958">
        <v>2.0572218670896199E-2</v>
      </c>
      <c r="L1958">
        <v>1.5882325700278599</v>
      </c>
      <c r="N1958" s="44"/>
      <c r="O1958" s="44"/>
    </row>
    <row r="1959" spans="1:15" x14ac:dyDescent="0.2">
      <c r="A1959" t="s">
        <v>39</v>
      </c>
      <c r="B1959" t="s">
        <v>177</v>
      </c>
      <c r="C1959" t="s">
        <v>62</v>
      </c>
      <c r="D1959" t="s">
        <v>178</v>
      </c>
      <c r="E1959">
        <v>55</v>
      </c>
      <c r="F1959" t="s">
        <v>74</v>
      </c>
      <c r="G1959">
        <v>15</v>
      </c>
      <c r="H1959">
        <v>2020</v>
      </c>
      <c r="I1959">
        <v>56228.208275215802</v>
      </c>
      <c r="J1959" t="s">
        <v>44</v>
      </c>
      <c r="K1959">
        <v>5.3266425180745701E-5</v>
      </c>
      <c r="L1959">
        <v>2.9950756491391699</v>
      </c>
      <c r="N1959" s="44"/>
      <c r="O1959" s="44"/>
    </row>
    <row r="1960" spans="1:15" x14ac:dyDescent="0.2">
      <c r="A1960" t="s">
        <v>39</v>
      </c>
      <c r="B1960" t="s">
        <v>177</v>
      </c>
      <c r="C1960" t="s">
        <v>62</v>
      </c>
      <c r="D1960" t="s">
        <v>178</v>
      </c>
      <c r="E1960">
        <v>55</v>
      </c>
      <c r="F1960" t="s">
        <v>169</v>
      </c>
      <c r="G1960">
        <v>28</v>
      </c>
      <c r="H1960">
        <v>2020</v>
      </c>
      <c r="I1960">
        <v>67.185555036696101</v>
      </c>
      <c r="J1960" t="s">
        <v>44</v>
      </c>
      <c r="K1960">
        <v>5.5610320800059797E-3</v>
      </c>
      <c r="L1960">
        <v>0.37362102687207399</v>
      </c>
      <c r="N1960" s="44"/>
      <c r="O1960" s="44"/>
    </row>
    <row r="1961" spans="1:15" x14ac:dyDescent="0.2">
      <c r="A1961" t="s">
        <v>80</v>
      </c>
      <c r="B1961" t="s">
        <v>179</v>
      </c>
      <c r="C1961" t="s">
        <v>62</v>
      </c>
      <c r="D1961" t="s">
        <v>180</v>
      </c>
      <c r="E1961">
        <v>56</v>
      </c>
      <c r="F1961" t="s">
        <v>65</v>
      </c>
      <c r="G1961">
        <v>2</v>
      </c>
      <c r="H1961">
        <v>2020</v>
      </c>
      <c r="I1961">
        <v>55.920532286486399</v>
      </c>
      <c r="J1961" t="s">
        <v>44</v>
      </c>
      <c r="K1961">
        <v>2.4497525246637301E-5</v>
      </c>
      <c r="L1961">
        <v>1.3699146514936E-3</v>
      </c>
      <c r="N1961" s="44"/>
      <c r="O1961" s="44"/>
    </row>
    <row r="1962" spans="1:15" x14ac:dyDescent="0.2">
      <c r="A1962" t="s">
        <v>80</v>
      </c>
      <c r="B1962" t="s">
        <v>179</v>
      </c>
      <c r="C1962" t="s">
        <v>62</v>
      </c>
      <c r="D1962" t="s">
        <v>180</v>
      </c>
      <c r="E1962">
        <v>56</v>
      </c>
      <c r="F1962" t="s">
        <v>67</v>
      </c>
      <c r="G1962">
        <v>3</v>
      </c>
      <c r="H1962">
        <v>2020</v>
      </c>
      <c r="I1962">
        <v>15461.623773556001</v>
      </c>
      <c r="J1962" t="s">
        <v>44</v>
      </c>
      <c r="K1962">
        <v>2.5054270020125699E-5</v>
      </c>
      <c r="L1962">
        <v>0.38737969697226698</v>
      </c>
      <c r="N1962" s="44"/>
      <c r="O1962" s="44"/>
    </row>
    <row r="1963" spans="1:15" x14ac:dyDescent="0.2">
      <c r="A1963" t="s">
        <v>55</v>
      </c>
      <c r="B1963" t="s">
        <v>181</v>
      </c>
      <c r="C1963" t="s">
        <v>62</v>
      </c>
      <c r="D1963" t="s">
        <v>182</v>
      </c>
      <c r="E1963">
        <v>57</v>
      </c>
      <c r="F1963" t="s">
        <v>74</v>
      </c>
      <c r="G1963">
        <v>15</v>
      </c>
      <c r="H1963">
        <v>2020</v>
      </c>
      <c r="I1963">
        <v>8415.2912432560297</v>
      </c>
      <c r="J1963" t="s">
        <v>44</v>
      </c>
      <c r="K1963">
        <v>2.7668785589435101E-5</v>
      </c>
      <c r="L1963">
        <v>0.23284088908230199</v>
      </c>
      <c r="N1963" s="44"/>
      <c r="O1963" s="44"/>
    </row>
    <row r="1964" spans="1:15" x14ac:dyDescent="0.2">
      <c r="A1964" t="s">
        <v>52</v>
      </c>
      <c r="B1964" t="s">
        <v>183</v>
      </c>
      <c r="C1964" t="s">
        <v>62</v>
      </c>
      <c r="D1964" t="s">
        <v>184</v>
      </c>
      <c r="E1964">
        <v>58</v>
      </c>
      <c r="F1964" t="s">
        <v>47</v>
      </c>
      <c r="G1964">
        <v>7</v>
      </c>
      <c r="H1964">
        <v>2020</v>
      </c>
      <c r="I1964">
        <v>188.534501947444</v>
      </c>
      <c r="J1964" t="s">
        <v>44</v>
      </c>
      <c r="K1964">
        <v>1.23261816813522E-6</v>
      </c>
      <c r="L1964">
        <v>2.32391052420745E-4</v>
      </c>
      <c r="N1964" s="44"/>
      <c r="O1964" s="44"/>
    </row>
    <row r="1965" spans="1:15" x14ac:dyDescent="0.2">
      <c r="A1965" t="s">
        <v>52</v>
      </c>
      <c r="B1965" t="s">
        <v>145</v>
      </c>
      <c r="C1965" t="s">
        <v>62</v>
      </c>
      <c r="D1965" t="s">
        <v>184</v>
      </c>
      <c r="E1965">
        <v>58</v>
      </c>
      <c r="F1965" t="s">
        <v>54</v>
      </c>
      <c r="G1965">
        <v>19</v>
      </c>
      <c r="H1965">
        <v>2020</v>
      </c>
      <c r="I1965">
        <v>34956.937991141604</v>
      </c>
      <c r="J1965" t="s">
        <v>44</v>
      </c>
      <c r="K1965">
        <v>2.7316341534284601E-6</v>
      </c>
      <c r="L1965">
        <v>9.5489565715883296E-2</v>
      </c>
      <c r="N1965" s="44"/>
      <c r="O1965" s="44"/>
    </row>
    <row r="1966" spans="1:15" x14ac:dyDescent="0.2">
      <c r="A1966" t="s">
        <v>49</v>
      </c>
      <c r="B1966" t="s">
        <v>137</v>
      </c>
      <c r="C1966" t="s">
        <v>62</v>
      </c>
      <c r="D1966" t="s">
        <v>184</v>
      </c>
      <c r="E1966">
        <v>58</v>
      </c>
      <c r="F1966" t="s">
        <v>185</v>
      </c>
      <c r="G1966">
        <v>261</v>
      </c>
      <c r="H1966">
        <v>2020</v>
      </c>
      <c r="I1966">
        <v>33593.175731499403</v>
      </c>
      <c r="J1966" t="s">
        <v>44</v>
      </c>
      <c r="K1966">
        <v>4.2576257897609303E-6</v>
      </c>
      <c r="L1966">
        <v>0.14302717135440299</v>
      </c>
      <c r="N1966" s="44"/>
      <c r="O1966" s="44"/>
    </row>
    <row r="1967" spans="1:15" x14ac:dyDescent="0.2">
      <c r="A1967" t="s">
        <v>39</v>
      </c>
      <c r="B1967" t="s">
        <v>186</v>
      </c>
      <c r="C1967" t="s">
        <v>62</v>
      </c>
      <c r="D1967" t="s">
        <v>187</v>
      </c>
      <c r="E1967">
        <v>59</v>
      </c>
      <c r="F1967" t="s">
        <v>188</v>
      </c>
      <c r="G1967">
        <v>12</v>
      </c>
      <c r="H1967">
        <v>2020</v>
      </c>
      <c r="I1967">
        <v>478.03125465923102</v>
      </c>
      <c r="J1967" t="s">
        <v>44</v>
      </c>
      <c r="K1967">
        <v>5.9780243343550599E-5</v>
      </c>
      <c r="L1967">
        <v>2.8576824729351601E-2</v>
      </c>
      <c r="N1967" s="44"/>
      <c r="O1967" s="44"/>
    </row>
    <row r="1968" spans="1:15" x14ac:dyDescent="0.2">
      <c r="A1968" t="s">
        <v>39</v>
      </c>
      <c r="B1968" t="s">
        <v>186</v>
      </c>
      <c r="C1968" t="s">
        <v>62</v>
      </c>
      <c r="D1968" t="s">
        <v>187</v>
      </c>
      <c r="E1968">
        <v>59</v>
      </c>
      <c r="F1968" t="s">
        <v>169</v>
      </c>
      <c r="G1968">
        <v>28</v>
      </c>
      <c r="H1968">
        <v>2020</v>
      </c>
      <c r="I1968">
        <v>5081.9950775658799</v>
      </c>
      <c r="J1968" t="s">
        <v>44</v>
      </c>
      <c r="K1968">
        <v>2.6396815130421601E-4</v>
      </c>
      <c r="L1968">
        <v>1.3414848455621899</v>
      </c>
      <c r="N1968" s="44"/>
      <c r="O1968" s="44"/>
    </row>
    <row r="1969" spans="1:15" x14ac:dyDescent="0.2">
      <c r="A1969" t="s">
        <v>52</v>
      </c>
      <c r="B1969" t="s">
        <v>189</v>
      </c>
      <c r="C1969" t="s">
        <v>62</v>
      </c>
      <c r="D1969" t="s">
        <v>190</v>
      </c>
      <c r="E1969">
        <v>66</v>
      </c>
      <c r="F1969" t="s">
        <v>188</v>
      </c>
      <c r="G1969">
        <v>12</v>
      </c>
      <c r="H1969">
        <v>2020</v>
      </c>
      <c r="I1969">
        <v>13064.6592678164</v>
      </c>
      <c r="J1969" t="s">
        <v>44</v>
      </c>
      <c r="K1969">
        <v>1.02437927402628E-4</v>
      </c>
      <c r="L1969">
        <v>1.3383166176166501</v>
      </c>
      <c r="N1969" s="44"/>
      <c r="O1969" s="44"/>
    </row>
    <row r="1970" spans="1:15" x14ac:dyDescent="0.2">
      <c r="A1970" t="s">
        <v>52</v>
      </c>
      <c r="B1970" t="s">
        <v>189</v>
      </c>
      <c r="C1970" t="s">
        <v>62</v>
      </c>
      <c r="D1970" t="s">
        <v>190</v>
      </c>
      <c r="E1970">
        <v>66</v>
      </c>
      <c r="F1970" t="s">
        <v>74</v>
      </c>
      <c r="G1970">
        <v>15</v>
      </c>
      <c r="H1970">
        <v>2020</v>
      </c>
      <c r="I1970">
        <v>57371.244448933001</v>
      </c>
      <c r="J1970" t="s">
        <v>44</v>
      </c>
      <c r="K1970">
        <v>1.03303125095275E-4</v>
      </c>
      <c r="L1970">
        <v>5.9266288421797304</v>
      </c>
      <c r="N1970" s="44"/>
      <c r="O1970" s="44"/>
    </row>
    <row r="1971" spans="1:15" x14ac:dyDescent="0.2">
      <c r="A1971" t="s">
        <v>52</v>
      </c>
      <c r="B1971" t="s">
        <v>189</v>
      </c>
      <c r="C1971" t="s">
        <v>62</v>
      </c>
      <c r="D1971" t="s">
        <v>190</v>
      </c>
      <c r="E1971">
        <v>66</v>
      </c>
      <c r="F1971" t="s">
        <v>169</v>
      </c>
      <c r="G1971">
        <v>28</v>
      </c>
      <c r="H1971">
        <v>2020</v>
      </c>
      <c r="I1971">
        <v>8718.1977695157602</v>
      </c>
      <c r="J1971" t="s">
        <v>44</v>
      </c>
      <c r="K1971">
        <v>8.7977967223839095E-4</v>
      </c>
      <c r="L1971">
        <v>7.6700931761740501</v>
      </c>
      <c r="N1971" s="44"/>
      <c r="O1971" s="44"/>
    </row>
    <row r="1972" spans="1:15" x14ac:dyDescent="0.2">
      <c r="A1972" t="s">
        <v>80</v>
      </c>
      <c r="B1972" t="s">
        <v>179</v>
      </c>
      <c r="C1972" t="s">
        <v>62</v>
      </c>
      <c r="D1972" t="s">
        <v>191</v>
      </c>
      <c r="E1972">
        <v>67</v>
      </c>
      <c r="F1972" t="s">
        <v>74</v>
      </c>
      <c r="G1972">
        <v>15</v>
      </c>
      <c r="H1972">
        <v>2020</v>
      </c>
      <c r="I1972">
        <v>0.15483200228671901</v>
      </c>
      <c r="J1972" t="s">
        <v>72</v>
      </c>
      <c r="K1972">
        <v>1.66319893112491</v>
      </c>
      <c r="L1972">
        <v>0.25751642070720066</v>
      </c>
      <c r="N1972" s="44"/>
      <c r="O1972" s="44"/>
    </row>
    <row r="1973" spans="1:15" x14ac:dyDescent="0.2">
      <c r="A1973" t="s">
        <v>86</v>
      </c>
      <c r="B1973" t="s">
        <v>429</v>
      </c>
      <c r="C1973" t="s">
        <v>62</v>
      </c>
      <c r="D1973" t="s">
        <v>492</v>
      </c>
      <c r="E1973">
        <v>71</v>
      </c>
      <c r="F1973" t="s">
        <v>493</v>
      </c>
      <c r="G1973">
        <v>91</v>
      </c>
      <c r="H1973">
        <v>2020</v>
      </c>
      <c r="I1973">
        <v>23.333929227549401</v>
      </c>
      <c r="J1973" t="s">
        <v>208</v>
      </c>
      <c r="K1973">
        <v>0.65769793057067705</v>
      </c>
      <c r="L1973">
        <v>15.346676965041899</v>
      </c>
      <c r="N1973" s="44"/>
      <c r="O1973" s="44"/>
    </row>
    <row r="1974" spans="1:15" x14ac:dyDescent="0.2">
      <c r="A1974" t="s">
        <v>85</v>
      </c>
      <c r="B1974" t="s">
        <v>442</v>
      </c>
      <c r="C1974" t="s">
        <v>62</v>
      </c>
      <c r="D1974" t="s">
        <v>494</v>
      </c>
      <c r="E1974">
        <v>73</v>
      </c>
      <c r="F1974" t="s">
        <v>495</v>
      </c>
      <c r="G1974">
        <v>145</v>
      </c>
      <c r="H1974">
        <v>2020</v>
      </c>
      <c r="I1974">
        <v>1864.20802826461</v>
      </c>
      <c r="J1974" t="s">
        <v>208</v>
      </c>
      <c r="K1974">
        <v>4.4999999999999997E-3</v>
      </c>
      <c r="L1974">
        <v>8.3889361271907408</v>
      </c>
      <c r="N1974" s="44"/>
      <c r="O1974" s="44"/>
    </row>
    <row r="1975" spans="1:15" x14ac:dyDescent="0.2">
      <c r="A1975" t="s">
        <v>86</v>
      </c>
      <c r="B1975" t="s">
        <v>496</v>
      </c>
      <c r="C1975" t="s">
        <v>62</v>
      </c>
      <c r="D1975" t="s">
        <v>497</v>
      </c>
      <c r="E1975">
        <v>76</v>
      </c>
      <c r="F1975" t="s">
        <v>498</v>
      </c>
      <c r="G1975">
        <v>49</v>
      </c>
      <c r="H1975">
        <v>2020</v>
      </c>
      <c r="I1975">
        <v>1.0118692453443701</v>
      </c>
      <c r="J1975" t="s">
        <v>129</v>
      </c>
      <c r="K1975">
        <v>0.66535714285714298</v>
      </c>
      <c r="L1975">
        <v>0.67325443002734398</v>
      </c>
      <c r="N1975" s="44"/>
      <c r="O1975" s="44"/>
    </row>
    <row r="1976" spans="1:15" x14ac:dyDescent="0.2">
      <c r="A1976" t="s">
        <v>86</v>
      </c>
      <c r="B1976" t="s">
        <v>218</v>
      </c>
      <c r="C1976" t="s">
        <v>62</v>
      </c>
      <c r="D1976" t="s">
        <v>499</v>
      </c>
      <c r="E1976">
        <v>77</v>
      </c>
      <c r="F1976" t="s">
        <v>500</v>
      </c>
      <c r="G1976">
        <v>144</v>
      </c>
      <c r="H1976">
        <v>2020</v>
      </c>
      <c r="I1976">
        <v>95.262526734013505</v>
      </c>
      <c r="J1976" t="s">
        <v>176</v>
      </c>
      <c r="K1976">
        <v>1.6068539699494299E-2</v>
      </c>
      <c r="L1976">
        <v>1.5307296926996301</v>
      </c>
      <c r="N1976" s="44"/>
      <c r="O1976" s="44"/>
    </row>
    <row r="1977" spans="1:15" x14ac:dyDescent="0.2">
      <c r="A1977" t="s">
        <v>86</v>
      </c>
      <c r="B1977" t="s">
        <v>501</v>
      </c>
      <c r="C1977" t="s">
        <v>62</v>
      </c>
      <c r="D1977" t="s">
        <v>502</v>
      </c>
      <c r="E1977">
        <v>78</v>
      </c>
      <c r="F1977" t="s">
        <v>503</v>
      </c>
      <c r="G1977">
        <v>107</v>
      </c>
      <c r="H1977">
        <v>2020</v>
      </c>
      <c r="I1977">
        <v>0.47</v>
      </c>
      <c r="J1977" t="s">
        <v>133</v>
      </c>
      <c r="K1977">
        <v>52.729876726414901</v>
      </c>
      <c r="L1977">
        <v>24.783042061414999</v>
      </c>
      <c r="N1977" s="44"/>
      <c r="O1977" s="44"/>
    </row>
    <row r="1978" spans="1:15" x14ac:dyDescent="0.2">
      <c r="A1978" t="s">
        <v>86</v>
      </c>
      <c r="B1978" t="s">
        <v>218</v>
      </c>
      <c r="C1978" t="s">
        <v>62</v>
      </c>
      <c r="D1978" t="s">
        <v>504</v>
      </c>
      <c r="E1978">
        <v>80</v>
      </c>
      <c r="F1978" t="s">
        <v>505</v>
      </c>
      <c r="G1978">
        <v>94</v>
      </c>
      <c r="H1978">
        <v>2020</v>
      </c>
      <c r="I1978">
        <v>114.116771569942</v>
      </c>
      <c r="J1978" t="s">
        <v>176</v>
      </c>
      <c r="K1978">
        <v>8.1966693305302095E-4</v>
      </c>
      <c r="L1978">
        <v>9.3537744162646499E-2</v>
      </c>
      <c r="N1978" s="44"/>
      <c r="O1978" s="44"/>
    </row>
    <row r="1979" spans="1:15" x14ac:dyDescent="0.2">
      <c r="A1979" t="s">
        <v>86</v>
      </c>
      <c r="B1979" t="s">
        <v>506</v>
      </c>
      <c r="C1979" t="s">
        <v>62</v>
      </c>
      <c r="D1979" t="s">
        <v>507</v>
      </c>
      <c r="E1979">
        <v>81</v>
      </c>
      <c r="F1979" t="s">
        <v>505</v>
      </c>
      <c r="G1979">
        <v>94</v>
      </c>
      <c r="H1979">
        <v>2020</v>
      </c>
      <c r="I1979">
        <v>107.258808375936</v>
      </c>
      <c r="J1979" t="s">
        <v>176</v>
      </c>
      <c r="K1979">
        <v>6.6867268472082901E-4</v>
      </c>
      <c r="L1979">
        <v>7.1721035356694093E-2</v>
      </c>
      <c r="N1979" s="44"/>
      <c r="O1979" s="44"/>
    </row>
    <row r="1980" spans="1:15" x14ac:dyDescent="0.2">
      <c r="A1980" t="s">
        <v>86</v>
      </c>
      <c r="B1980" t="s">
        <v>501</v>
      </c>
      <c r="C1980" t="s">
        <v>62</v>
      </c>
      <c r="D1980" t="s">
        <v>508</v>
      </c>
      <c r="E1980">
        <v>83</v>
      </c>
      <c r="F1980" t="s">
        <v>498</v>
      </c>
      <c r="G1980">
        <v>49</v>
      </c>
      <c r="H1980">
        <v>2020</v>
      </c>
      <c r="I1980">
        <v>35.523624294643803</v>
      </c>
      <c r="J1980" t="s">
        <v>208</v>
      </c>
      <c r="K1980">
        <v>7.4381127471731201E-2</v>
      </c>
      <c r="L1980">
        <v>2.6422872269177899</v>
      </c>
      <c r="N1980" s="44"/>
      <c r="O1980" s="44"/>
    </row>
    <row r="1981" spans="1:15" x14ac:dyDescent="0.2">
      <c r="A1981" t="s">
        <v>86</v>
      </c>
      <c r="B1981" t="s">
        <v>245</v>
      </c>
      <c r="C1981" t="s">
        <v>62</v>
      </c>
      <c r="D1981" t="s">
        <v>509</v>
      </c>
      <c r="E1981">
        <v>85</v>
      </c>
      <c r="F1981" t="s">
        <v>510</v>
      </c>
      <c r="G1981">
        <v>89</v>
      </c>
      <c r="H1981">
        <v>2020</v>
      </c>
      <c r="I1981">
        <v>1.4670532242446701</v>
      </c>
      <c r="J1981" t="s">
        <v>133</v>
      </c>
      <c r="K1981">
        <v>0.47630265463272398</v>
      </c>
      <c r="L1981">
        <v>0.69876134519523303</v>
      </c>
      <c r="N1981" s="44"/>
      <c r="O1981" s="44"/>
    </row>
    <row r="1982" spans="1:15" x14ac:dyDescent="0.2">
      <c r="A1982" t="s">
        <v>86</v>
      </c>
      <c r="B1982" t="s">
        <v>501</v>
      </c>
      <c r="C1982" t="s">
        <v>62</v>
      </c>
      <c r="D1982" t="s">
        <v>511</v>
      </c>
      <c r="E1982">
        <v>86</v>
      </c>
      <c r="F1982" t="s">
        <v>512</v>
      </c>
      <c r="G1982">
        <v>133</v>
      </c>
      <c r="H1982">
        <v>2020</v>
      </c>
      <c r="I1982">
        <v>2304.6707740761699</v>
      </c>
      <c r="J1982" t="s">
        <v>208</v>
      </c>
      <c r="K1982">
        <v>8.3303163477967904E-4</v>
      </c>
      <c r="L1982">
        <v>1.91986366255762</v>
      </c>
      <c r="N1982" s="44"/>
      <c r="O1982" s="44"/>
    </row>
    <row r="1983" spans="1:15" x14ac:dyDescent="0.2">
      <c r="A1983" t="s">
        <v>52</v>
      </c>
      <c r="B1983" t="s">
        <v>396</v>
      </c>
      <c r="C1983" t="s">
        <v>62</v>
      </c>
      <c r="D1983" t="s">
        <v>464</v>
      </c>
      <c r="E1983">
        <v>94</v>
      </c>
      <c r="F1983" t="s">
        <v>54</v>
      </c>
      <c r="G1983">
        <v>19</v>
      </c>
      <c r="H1983">
        <v>2020</v>
      </c>
      <c r="I1983" s="67">
        <v>8189.03530706314</v>
      </c>
      <c r="J1983" t="s">
        <v>44</v>
      </c>
      <c r="K1983" s="67">
        <v>2.7316341534284601E-6</v>
      </c>
      <c r="L1983">
        <v>2.2369448528405202E-2</v>
      </c>
      <c r="M1983" s="68" t="s">
        <v>147</v>
      </c>
      <c r="N1983" s="44"/>
      <c r="O1983" s="44"/>
    </row>
    <row r="1984" spans="1:15" x14ac:dyDescent="0.2">
      <c r="A1984" t="s">
        <v>85</v>
      </c>
      <c r="B1984" t="s">
        <v>114</v>
      </c>
      <c r="C1984" t="s">
        <v>62</v>
      </c>
      <c r="D1984" t="s">
        <v>195</v>
      </c>
      <c r="E1984">
        <v>95</v>
      </c>
      <c r="F1984" t="s">
        <v>196</v>
      </c>
      <c r="G1984">
        <v>175</v>
      </c>
      <c r="H1984">
        <v>2020</v>
      </c>
      <c r="I1984">
        <v>1.8059929873546401</v>
      </c>
      <c r="J1984" t="s">
        <v>133</v>
      </c>
      <c r="K1984">
        <v>4.5999999999999999E-2</v>
      </c>
      <c r="L1984">
        <v>8.3075677418313398E-2</v>
      </c>
      <c r="N1984" s="44"/>
      <c r="O1984" s="44"/>
    </row>
    <row r="1985" spans="1:15" x14ac:dyDescent="0.2">
      <c r="A1985" t="s">
        <v>85</v>
      </c>
      <c r="B1985" t="s">
        <v>114</v>
      </c>
      <c r="C1985" t="s">
        <v>62</v>
      </c>
      <c r="D1985" t="s">
        <v>197</v>
      </c>
      <c r="E1985">
        <v>98</v>
      </c>
      <c r="F1985" t="s">
        <v>78</v>
      </c>
      <c r="G1985">
        <v>4</v>
      </c>
      <c r="H1985">
        <v>2020</v>
      </c>
      <c r="I1985">
        <v>3561.2801494881001</v>
      </c>
      <c r="J1985" t="s">
        <v>44</v>
      </c>
      <c r="K1985">
        <v>2.3E-5</v>
      </c>
      <c r="L1985">
        <v>8.1909443438226301E-2</v>
      </c>
      <c r="N1985" s="44"/>
      <c r="O1985" s="44"/>
    </row>
    <row r="1986" spans="1:15" x14ac:dyDescent="0.2">
      <c r="A1986" t="s">
        <v>81</v>
      </c>
      <c r="B1986" t="s">
        <v>82</v>
      </c>
      <c r="C1986" t="s">
        <v>62</v>
      </c>
      <c r="D1986" t="s">
        <v>197</v>
      </c>
      <c r="E1986">
        <v>98</v>
      </c>
      <c r="F1986" t="s">
        <v>79</v>
      </c>
      <c r="G1986">
        <v>9</v>
      </c>
      <c r="H1986">
        <v>2020</v>
      </c>
      <c r="I1986">
        <v>406.23517745761302</v>
      </c>
      <c r="J1986" t="s">
        <v>44</v>
      </c>
      <c r="K1986">
        <v>2.3E-5</v>
      </c>
      <c r="L1986">
        <v>9.3434090815250996E-3</v>
      </c>
      <c r="N1986" s="44"/>
      <c r="O1986" s="44"/>
    </row>
    <row r="1987" spans="1:15" x14ac:dyDescent="0.2">
      <c r="A1987" t="s">
        <v>81</v>
      </c>
      <c r="B1987" t="s">
        <v>140</v>
      </c>
      <c r="C1987" t="s">
        <v>62</v>
      </c>
      <c r="D1987" t="s">
        <v>513</v>
      </c>
      <c r="E1987">
        <v>102</v>
      </c>
      <c r="F1987" t="s">
        <v>244</v>
      </c>
      <c r="G1987">
        <v>48</v>
      </c>
      <c r="H1987">
        <v>2020</v>
      </c>
      <c r="I1987">
        <v>0.73498097453505296</v>
      </c>
      <c r="J1987" t="s">
        <v>44</v>
      </c>
      <c r="K1987">
        <v>1</v>
      </c>
      <c r="L1987">
        <v>0.73498097453505296</v>
      </c>
      <c r="N1987" s="44"/>
      <c r="O1987" s="44"/>
    </row>
    <row r="1988" spans="1:15" x14ac:dyDescent="0.2">
      <c r="A1988" t="s">
        <v>86</v>
      </c>
      <c r="B1988" t="s">
        <v>218</v>
      </c>
      <c r="C1988" t="s">
        <v>62</v>
      </c>
      <c r="D1988" t="s">
        <v>514</v>
      </c>
      <c r="E1988">
        <v>112</v>
      </c>
      <c r="F1988" t="s">
        <v>515</v>
      </c>
      <c r="G1988">
        <v>130</v>
      </c>
      <c r="H1988">
        <v>2020</v>
      </c>
      <c r="I1988" s="67">
        <v>17.22</v>
      </c>
      <c r="J1988" t="s">
        <v>208</v>
      </c>
      <c r="K1988" s="67">
        <v>2.8425857917338598E-3</v>
      </c>
      <c r="L1988">
        <v>4.8949327333657103E-2</v>
      </c>
      <c r="M1988" s="68" t="s">
        <v>147</v>
      </c>
      <c r="N1988" s="44"/>
      <c r="O1988" s="44"/>
    </row>
    <row r="1989" spans="1:15" x14ac:dyDescent="0.2">
      <c r="A1989" t="s">
        <v>81</v>
      </c>
      <c r="B1989" t="s">
        <v>458</v>
      </c>
      <c r="C1989" t="s">
        <v>62</v>
      </c>
      <c r="D1989" t="s">
        <v>516</v>
      </c>
      <c r="E1989">
        <v>113</v>
      </c>
      <c r="F1989" t="s">
        <v>517</v>
      </c>
      <c r="G1989">
        <v>157</v>
      </c>
      <c r="H1989">
        <v>2020</v>
      </c>
      <c r="I1989">
        <v>61909986.400347799</v>
      </c>
      <c r="J1989" t="s">
        <v>142</v>
      </c>
      <c r="K1989">
        <v>3.2574742841506801E-7</v>
      </c>
      <c r="L1989">
        <v>20.167018863125101</v>
      </c>
      <c r="N1989" s="44"/>
      <c r="O1989" s="44"/>
    </row>
    <row r="1990" spans="1:15" x14ac:dyDescent="0.2">
      <c r="A1990">
        <v>0</v>
      </c>
      <c r="B1990" t="s">
        <v>203</v>
      </c>
      <c r="C1990" t="s">
        <v>62</v>
      </c>
      <c r="D1990" t="s">
        <v>204</v>
      </c>
      <c r="E1990">
        <v>127</v>
      </c>
      <c r="F1990" t="s">
        <v>51</v>
      </c>
      <c r="G1990">
        <v>14</v>
      </c>
      <c r="H1990">
        <v>2020</v>
      </c>
      <c r="I1990">
        <v>0.80895036056476699</v>
      </c>
      <c r="J1990" t="s">
        <v>72</v>
      </c>
      <c r="K1990">
        <v>2.8682038581554901</v>
      </c>
      <c r="L1990">
        <v>2.3202345452281397</v>
      </c>
      <c r="N1990" s="44"/>
      <c r="O1990" s="44"/>
    </row>
    <row r="1991" spans="1:15" x14ac:dyDescent="0.2">
      <c r="A1991">
        <v>0</v>
      </c>
      <c r="B1991" t="s">
        <v>203</v>
      </c>
      <c r="C1991" t="s">
        <v>62</v>
      </c>
      <c r="D1991" t="s">
        <v>204</v>
      </c>
      <c r="E1991">
        <v>127</v>
      </c>
      <c r="F1991" t="s">
        <v>74</v>
      </c>
      <c r="G1991">
        <v>15</v>
      </c>
      <c r="H1991">
        <v>2020</v>
      </c>
      <c r="I1991">
        <v>1.6304743000000004</v>
      </c>
      <c r="J1991" t="s">
        <v>72</v>
      </c>
      <c r="K1991">
        <v>1.66319893112491</v>
      </c>
      <c r="L1991">
        <v>2.7118031129866367</v>
      </c>
      <c r="N1991" s="44"/>
      <c r="O1991" s="44"/>
    </row>
    <row r="1992" spans="1:15" x14ac:dyDescent="0.2">
      <c r="A1992" t="s">
        <v>81</v>
      </c>
      <c r="B1992" t="s">
        <v>445</v>
      </c>
      <c r="C1992" t="s">
        <v>62</v>
      </c>
      <c r="D1992" t="s">
        <v>518</v>
      </c>
      <c r="E1992">
        <v>142</v>
      </c>
      <c r="F1992" t="s">
        <v>244</v>
      </c>
      <c r="G1992">
        <v>48</v>
      </c>
      <c r="H1992">
        <v>2020</v>
      </c>
      <c r="I1992">
        <v>8.1467909186340606</v>
      </c>
      <c r="J1992" t="s">
        <v>44</v>
      </c>
      <c r="K1992">
        <v>0.92943487985126905</v>
      </c>
      <c r="L1992">
        <v>7.5719116386340604</v>
      </c>
      <c r="N1992" s="44"/>
      <c r="O1992" s="44"/>
    </row>
    <row r="1993" spans="1:15" x14ac:dyDescent="0.2">
      <c r="A1993" t="s">
        <v>81</v>
      </c>
      <c r="B1993" t="s">
        <v>445</v>
      </c>
      <c r="C1993" t="s">
        <v>62</v>
      </c>
      <c r="D1993" t="s">
        <v>519</v>
      </c>
      <c r="E1993">
        <v>143</v>
      </c>
      <c r="F1993" t="s">
        <v>244</v>
      </c>
      <c r="G1993">
        <v>48</v>
      </c>
      <c r="H1993">
        <v>2020</v>
      </c>
      <c r="I1993">
        <v>9.3300097372415607</v>
      </c>
      <c r="J1993" t="s">
        <v>44</v>
      </c>
      <c r="K1993">
        <v>1</v>
      </c>
      <c r="L1993">
        <v>9.3300097372415607</v>
      </c>
      <c r="N1993" s="44"/>
      <c r="O1993" s="44"/>
    </row>
    <row r="1994" spans="1:15" x14ac:dyDescent="0.2">
      <c r="A1994" t="s">
        <v>81</v>
      </c>
      <c r="B1994" t="s">
        <v>445</v>
      </c>
      <c r="C1994" t="s">
        <v>62</v>
      </c>
      <c r="D1994" t="s">
        <v>520</v>
      </c>
      <c r="E1994">
        <v>144</v>
      </c>
      <c r="F1994" t="s">
        <v>244</v>
      </c>
      <c r="G1994">
        <v>48</v>
      </c>
      <c r="H1994">
        <v>2020</v>
      </c>
      <c r="I1994">
        <v>2.4280306781120098</v>
      </c>
      <c r="J1994" t="s">
        <v>44</v>
      </c>
      <c r="K1994">
        <v>1</v>
      </c>
      <c r="L1994">
        <v>2.4280306781120098</v>
      </c>
      <c r="N1994" s="44"/>
      <c r="O1994" s="44"/>
    </row>
    <row r="1995" spans="1:15" x14ac:dyDescent="0.2">
      <c r="A1995" t="s">
        <v>85</v>
      </c>
      <c r="B1995" t="s">
        <v>442</v>
      </c>
      <c r="C1995" t="s">
        <v>62</v>
      </c>
      <c r="D1995" t="s">
        <v>521</v>
      </c>
      <c r="E1995">
        <v>150</v>
      </c>
      <c r="F1995" t="s">
        <v>522</v>
      </c>
      <c r="G1995">
        <v>137</v>
      </c>
      <c r="H1995">
        <v>2020</v>
      </c>
      <c r="I1995">
        <v>0.66829196218779696</v>
      </c>
      <c r="J1995" t="s">
        <v>523</v>
      </c>
      <c r="K1995">
        <v>0.02</v>
      </c>
      <c r="L1995">
        <v>1.33658392437559E-2</v>
      </c>
      <c r="N1995" s="44"/>
      <c r="O1995" s="44"/>
    </row>
    <row r="1996" spans="1:15" x14ac:dyDescent="0.2">
      <c r="A1996" t="s">
        <v>85</v>
      </c>
      <c r="B1996" t="s">
        <v>442</v>
      </c>
      <c r="C1996" t="s">
        <v>62</v>
      </c>
      <c r="D1996" t="s">
        <v>524</v>
      </c>
      <c r="E1996">
        <v>152</v>
      </c>
      <c r="F1996" t="s">
        <v>525</v>
      </c>
      <c r="G1996">
        <v>138</v>
      </c>
      <c r="H1996">
        <v>2020</v>
      </c>
      <c r="I1996">
        <v>0.29019343532917902</v>
      </c>
      <c r="J1996" t="s">
        <v>523</v>
      </c>
      <c r="K1996">
        <v>0.450507382714603</v>
      </c>
      <c r="L1996">
        <v>0.13073428503110801</v>
      </c>
      <c r="N1996" s="44"/>
      <c r="O1996" s="44"/>
    </row>
    <row r="1997" spans="1:15" x14ac:dyDescent="0.2">
      <c r="A1997" t="s">
        <v>86</v>
      </c>
      <c r="B1997" t="s">
        <v>214</v>
      </c>
      <c r="C1997" t="s">
        <v>62</v>
      </c>
      <c r="D1997" t="s">
        <v>526</v>
      </c>
      <c r="E1997">
        <v>153</v>
      </c>
      <c r="F1997" t="s">
        <v>527</v>
      </c>
      <c r="G1997">
        <v>146</v>
      </c>
      <c r="H1997">
        <v>2020</v>
      </c>
      <c r="I1997">
        <v>42.893422592812001</v>
      </c>
      <c r="J1997" t="s">
        <v>208</v>
      </c>
      <c r="K1997">
        <v>1.0999999999999999E-2</v>
      </c>
      <c r="L1997">
        <v>0.47182764852093201</v>
      </c>
      <c r="N1997" s="44"/>
      <c r="O1997" s="44"/>
    </row>
    <row r="1998" spans="1:15" x14ac:dyDescent="0.2">
      <c r="A1998" t="s">
        <v>86</v>
      </c>
      <c r="B1998" t="s">
        <v>214</v>
      </c>
      <c r="C1998" t="s">
        <v>62</v>
      </c>
      <c r="D1998" t="s">
        <v>215</v>
      </c>
      <c r="E1998">
        <v>154</v>
      </c>
      <c r="F1998" t="s">
        <v>527</v>
      </c>
      <c r="G1998">
        <v>146</v>
      </c>
      <c r="H1998">
        <v>2020</v>
      </c>
      <c r="I1998">
        <v>35.529698697896698</v>
      </c>
      <c r="J1998" t="s">
        <v>208</v>
      </c>
      <c r="K1998">
        <v>1.0999999999999999E-2</v>
      </c>
      <c r="L1998">
        <v>0.39082668567686402</v>
      </c>
      <c r="N1998" s="44"/>
      <c r="O1998" s="44"/>
    </row>
    <row r="1999" spans="1:15" x14ac:dyDescent="0.2">
      <c r="A1999" t="s">
        <v>86</v>
      </c>
      <c r="B1999" t="s">
        <v>214</v>
      </c>
      <c r="C1999" t="s">
        <v>62</v>
      </c>
      <c r="D1999" t="s">
        <v>217</v>
      </c>
      <c r="E1999">
        <v>155</v>
      </c>
      <c r="F1999" t="s">
        <v>527</v>
      </c>
      <c r="G1999">
        <v>146</v>
      </c>
      <c r="H1999">
        <v>2020</v>
      </c>
      <c r="I1999">
        <v>137.88709660579801</v>
      </c>
      <c r="J1999" t="s">
        <v>208</v>
      </c>
      <c r="K1999">
        <v>1.0999999999999999E-2</v>
      </c>
      <c r="L1999">
        <v>1.51675806266378</v>
      </c>
      <c r="N1999" s="44"/>
      <c r="O1999" s="44"/>
    </row>
    <row r="2000" spans="1:15" x14ac:dyDescent="0.2">
      <c r="A2000" t="s">
        <v>86</v>
      </c>
      <c r="B2000" t="s">
        <v>218</v>
      </c>
      <c r="C2000" t="s">
        <v>62</v>
      </c>
      <c r="D2000" t="s">
        <v>528</v>
      </c>
      <c r="E2000">
        <v>156</v>
      </c>
      <c r="F2000" t="s">
        <v>529</v>
      </c>
      <c r="G2000">
        <v>105</v>
      </c>
      <c r="H2000">
        <v>2020</v>
      </c>
      <c r="I2000" s="67">
        <v>331.57073619513898</v>
      </c>
      <c r="J2000" t="s">
        <v>208</v>
      </c>
      <c r="K2000" s="67">
        <v>4.6938125329610399E-2</v>
      </c>
      <c r="L2000">
        <v>15.563308771158599</v>
      </c>
      <c r="M2000" s="68" t="s">
        <v>147</v>
      </c>
      <c r="N2000" s="44"/>
      <c r="O2000" s="44"/>
    </row>
    <row r="2001" spans="1:15" x14ac:dyDescent="0.2">
      <c r="A2001" t="s">
        <v>86</v>
      </c>
      <c r="B2001" t="s">
        <v>218</v>
      </c>
      <c r="C2001" t="s">
        <v>62</v>
      </c>
      <c r="D2001" t="s">
        <v>530</v>
      </c>
      <c r="E2001">
        <v>157</v>
      </c>
      <c r="F2001" t="s">
        <v>531</v>
      </c>
      <c r="G2001">
        <v>106</v>
      </c>
      <c r="H2001">
        <v>2020</v>
      </c>
      <c r="I2001" s="67">
        <v>295.371695258849</v>
      </c>
      <c r="J2001" t="s">
        <v>208</v>
      </c>
      <c r="K2001" s="67">
        <v>4.6938125329610399E-2</v>
      </c>
      <c r="L2001">
        <v>13.864193650879299</v>
      </c>
      <c r="M2001" s="68" t="s">
        <v>147</v>
      </c>
      <c r="N2001" s="44"/>
      <c r="O2001" s="44"/>
    </row>
    <row r="2002" spans="1:15" x14ac:dyDescent="0.2">
      <c r="A2002" t="s">
        <v>86</v>
      </c>
      <c r="B2002" t="s">
        <v>218</v>
      </c>
      <c r="C2002" t="s">
        <v>62</v>
      </c>
      <c r="D2002" t="s">
        <v>219</v>
      </c>
      <c r="E2002">
        <v>158</v>
      </c>
      <c r="F2002" t="s">
        <v>220</v>
      </c>
      <c r="G2002">
        <v>103</v>
      </c>
      <c r="H2002">
        <v>2020</v>
      </c>
      <c r="I2002" s="67">
        <v>22</v>
      </c>
      <c r="J2002" t="s">
        <v>208</v>
      </c>
      <c r="K2002" s="67">
        <v>0.1462</v>
      </c>
      <c r="L2002">
        <v>3.2164000000000001</v>
      </c>
      <c r="M2002" s="68" t="s">
        <v>147</v>
      </c>
      <c r="N2002" s="44"/>
      <c r="O2002" s="44"/>
    </row>
    <row r="2003" spans="1:15" x14ac:dyDescent="0.2">
      <c r="A2003" t="s">
        <v>86</v>
      </c>
      <c r="B2003" t="s">
        <v>218</v>
      </c>
      <c r="C2003" t="s">
        <v>62</v>
      </c>
      <c r="D2003" t="s">
        <v>221</v>
      </c>
      <c r="E2003">
        <v>159</v>
      </c>
      <c r="F2003" t="s">
        <v>222</v>
      </c>
      <c r="G2003">
        <v>102</v>
      </c>
      <c r="H2003">
        <v>2020</v>
      </c>
      <c r="I2003" s="67">
        <v>90.809417855455806</v>
      </c>
      <c r="J2003" t="s">
        <v>208</v>
      </c>
      <c r="K2003" s="67">
        <v>0.19517980007744701</v>
      </c>
      <c r="L2003">
        <v>17.724164022177199</v>
      </c>
      <c r="M2003" s="68" t="s">
        <v>147</v>
      </c>
      <c r="N2003" s="44"/>
      <c r="O2003" s="44"/>
    </row>
    <row r="2004" spans="1:15" x14ac:dyDescent="0.2">
      <c r="A2004" t="s">
        <v>86</v>
      </c>
      <c r="B2004" t="s">
        <v>218</v>
      </c>
      <c r="C2004" t="s">
        <v>62</v>
      </c>
      <c r="D2004" t="s">
        <v>223</v>
      </c>
      <c r="E2004">
        <v>160</v>
      </c>
      <c r="F2004" t="s">
        <v>224</v>
      </c>
      <c r="G2004">
        <v>99</v>
      </c>
      <c r="H2004">
        <v>2020</v>
      </c>
      <c r="I2004" s="67">
        <v>24.018665777096398</v>
      </c>
      <c r="J2004" t="s">
        <v>208</v>
      </c>
      <c r="K2004" s="67">
        <v>0.23799999999999999</v>
      </c>
      <c r="L2004">
        <v>5.7164424549489397</v>
      </c>
      <c r="M2004" s="68" t="s">
        <v>147</v>
      </c>
      <c r="N2004" s="44"/>
      <c r="O2004" s="44"/>
    </row>
    <row r="2005" spans="1:15" x14ac:dyDescent="0.2">
      <c r="A2005" t="s">
        <v>86</v>
      </c>
      <c r="B2005" t="s">
        <v>218</v>
      </c>
      <c r="C2005" t="s">
        <v>62</v>
      </c>
      <c r="D2005" t="s">
        <v>225</v>
      </c>
      <c r="E2005">
        <v>161</v>
      </c>
      <c r="F2005" t="s">
        <v>226</v>
      </c>
      <c r="G2005">
        <v>98</v>
      </c>
      <c r="H2005">
        <v>2020</v>
      </c>
      <c r="I2005" s="67">
        <v>10.2731373673983</v>
      </c>
      <c r="J2005" t="s">
        <v>208</v>
      </c>
      <c r="K2005" s="67">
        <v>0.221</v>
      </c>
      <c r="L2005">
        <v>2.27036335819502</v>
      </c>
      <c r="M2005" s="68" t="s">
        <v>147</v>
      </c>
      <c r="N2005" s="44"/>
      <c r="O2005" s="44"/>
    </row>
    <row r="2006" spans="1:15" x14ac:dyDescent="0.2">
      <c r="A2006" t="s">
        <v>86</v>
      </c>
      <c r="B2006" t="s">
        <v>218</v>
      </c>
      <c r="C2006" t="s">
        <v>62</v>
      </c>
      <c r="D2006" t="s">
        <v>227</v>
      </c>
      <c r="E2006">
        <v>162</v>
      </c>
      <c r="F2006" t="s">
        <v>228</v>
      </c>
      <c r="G2006">
        <v>104</v>
      </c>
      <c r="H2006">
        <v>2020</v>
      </c>
      <c r="I2006" s="67">
        <v>45.51</v>
      </c>
      <c r="J2006" t="s">
        <v>208</v>
      </c>
      <c r="K2006" s="67">
        <v>3.1015882669635401E-2</v>
      </c>
      <c r="L2006">
        <v>1.4115328202951101</v>
      </c>
      <c r="M2006" s="68" t="s">
        <v>147</v>
      </c>
      <c r="N2006" s="44"/>
      <c r="O2006" s="44"/>
    </row>
    <row r="2007" spans="1:15" x14ac:dyDescent="0.2">
      <c r="A2007" t="s">
        <v>86</v>
      </c>
      <c r="B2007" t="s">
        <v>218</v>
      </c>
      <c r="C2007" t="s">
        <v>62</v>
      </c>
      <c r="D2007" t="s">
        <v>229</v>
      </c>
      <c r="E2007">
        <v>163</v>
      </c>
      <c r="F2007" t="s">
        <v>230</v>
      </c>
      <c r="G2007">
        <v>97</v>
      </c>
      <c r="H2007">
        <v>2020</v>
      </c>
      <c r="I2007" s="67">
        <v>36.299999999999997</v>
      </c>
      <c r="J2007" t="s">
        <v>208</v>
      </c>
      <c r="K2007" s="67">
        <v>0.189076300742021</v>
      </c>
      <c r="L2007">
        <v>6.8634697169353602</v>
      </c>
      <c r="M2007" s="68" t="s">
        <v>147</v>
      </c>
      <c r="N2007" s="44"/>
      <c r="O2007" s="44"/>
    </row>
    <row r="2008" spans="1:15" x14ac:dyDescent="0.2">
      <c r="A2008" t="s">
        <v>86</v>
      </c>
      <c r="B2008" t="s">
        <v>218</v>
      </c>
      <c r="C2008" t="s">
        <v>62</v>
      </c>
      <c r="D2008" t="s">
        <v>231</v>
      </c>
      <c r="E2008">
        <v>164</v>
      </c>
      <c r="F2008" t="s">
        <v>232</v>
      </c>
      <c r="G2008">
        <v>100</v>
      </c>
      <c r="H2008">
        <v>2020</v>
      </c>
      <c r="I2008" s="67">
        <v>7.92</v>
      </c>
      <c r="J2008" t="s">
        <v>208</v>
      </c>
      <c r="K2008" s="67">
        <v>0.17849999999999999</v>
      </c>
      <c r="L2008">
        <v>1.4137200000000001</v>
      </c>
      <c r="M2008" s="68" t="s">
        <v>147</v>
      </c>
      <c r="N2008" s="44"/>
      <c r="O2008" s="44"/>
    </row>
    <row r="2009" spans="1:15" x14ac:dyDescent="0.2">
      <c r="A2009" t="s">
        <v>81</v>
      </c>
      <c r="B2009" t="s">
        <v>532</v>
      </c>
      <c r="C2009" t="s">
        <v>62</v>
      </c>
      <c r="D2009" t="s">
        <v>533</v>
      </c>
      <c r="E2009">
        <v>165</v>
      </c>
      <c r="F2009" t="s">
        <v>534</v>
      </c>
      <c r="G2009">
        <v>87</v>
      </c>
      <c r="H2009">
        <v>2020</v>
      </c>
      <c r="I2009">
        <v>11.986847746837901</v>
      </c>
      <c r="J2009" t="s">
        <v>133</v>
      </c>
      <c r="K2009">
        <v>0.1</v>
      </c>
      <c r="L2009">
        <v>1.1986847746837901</v>
      </c>
      <c r="N2009" s="44"/>
      <c r="O2009" s="44"/>
    </row>
    <row r="2010" spans="1:15" x14ac:dyDescent="0.2">
      <c r="A2010" t="s">
        <v>81</v>
      </c>
      <c r="B2010" t="s">
        <v>532</v>
      </c>
      <c r="C2010" t="s">
        <v>62</v>
      </c>
      <c r="D2010" t="s">
        <v>533</v>
      </c>
      <c r="E2010">
        <v>165</v>
      </c>
      <c r="F2010" t="s">
        <v>535</v>
      </c>
      <c r="G2010">
        <v>88</v>
      </c>
      <c r="H2010">
        <v>2020</v>
      </c>
      <c r="I2010">
        <v>9.5666347937121907E-3</v>
      </c>
      <c r="J2010" t="s">
        <v>133</v>
      </c>
      <c r="K2010">
        <v>9.3964489026599401E-2</v>
      </c>
      <c r="L2010">
        <v>8.9892395009525305E-4</v>
      </c>
      <c r="N2010" s="44"/>
      <c r="O2010" s="44"/>
    </row>
    <row r="2011" spans="1:15" x14ac:dyDescent="0.2">
      <c r="A2011" t="s">
        <v>81</v>
      </c>
      <c r="B2011" t="s">
        <v>532</v>
      </c>
      <c r="C2011" t="s">
        <v>62</v>
      </c>
      <c r="D2011" t="s">
        <v>536</v>
      </c>
      <c r="E2011">
        <v>167</v>
      </c>
      <c r="F2011" t="s">
        <v>534</v>
      </c>
      <c r="G2011">
        <v>87</v>
      </c>
      <c r="H2011">
        <v>2020</v>
      </c>
      <c r="I2011">
        <v>11.4017970350938</v>
      </c>
      <c r="J2011" t="s">
        <v>72</v>
      </c>
      <c r="K2011">
        <v>2.52775461717719E-2</v>
      </c>
      <c r="L2011">
        <v>0.28820945099575601</v>
      </c>
      <c r="N2011" s="44"/>
      <c r="O2011" s="44"/>
    </row>
    <row r="2012" spans="1:15" x14ac:dyDescent="0.2">
      <c r="A2012" t="s">
        <v>81</v>
      </c>
      <c r="B2012" t="s">
        <v>532</v>
      </c>
      <c r="C2012" t="s">
        <v>62</v>
      </c>
      <c r="D2012" t="s">
        <v>536</v>
      </c>
      <c r="E2012">
        <v>167</v>
      </c>
      <c r="F2012" t="s">
        <v>535</v>
      </c>
      <c r="G2012">
        <v>88</v>
      </c>
      <c r="H2012">
        <v>2020</v>
      </c>
      <c r="I2012">
        <v>0</v>
      </c>
      <c r="J2012" t="s">
        <v>72</v>
      </c>
      <c r="K2012">
        <v>2.52775461717719E-2</v>
      </c>
      <c r="L2012">
        <v>0</v>
      </c>
      <c r="N2012" s="44"/>
      <c r="O2012" s="44"/>
    </row>
    <row r="2013" spans="1:15" x14ac:dyDescent="0.2">
      <c r="A2013" t="s">
        <v>81</v>
      </c>
      <c r="B2013" t="s">
        <v>532</v>
      </c>
      <c r="C2013" t="s">
        <v>62</v>
      </c>
      <c r="D2013" t="s">
        <v>537</v>
      </c>
      <c r="E2013">
        <v>168</v>
      </c>
      <c r="F2013" t="s">
        <v>534</v>
      </c>
      <c r="G2013">
        <v>87</v>
      </c>
      <c r="H2013">
        <v>2020</v>
      </c>
      <c r="I2013">
        <v>11.986847746837901</v>
      </c>
      <c r="J2013" t="s">
        <v>133</v>
      </c>
      <c r="K2013">
        <v>7.8546940483184599E-2</v>
      </c>
      <c r="L2013">
        <v>0.94153021655187197</v>
      </c>
      <c r="N2013" s="44"/>
      <c r="O2013" s="44"/>
    </row>
    <row r="2014" spans="1:15" x14ac:dyDescent="0.2">
      <c r="A2014" t="s">
        <v>81</v>
      </c>
      <c r="B2014" t="s">
        <v>532</v>
      </c>
      <c r="C2014" t="s">
        <v>62</v>
      </c>
      <c r="D2014" t="s">
        <v>537</v>
      </c>
      <c r="E2014">
        <v>168</v>
      </c>
      <c r="F2014" t="s">
        <v>535</v>
      </c>
      <c r="G2014">
        <v>88</v>
      </c>
      <c r="H2014">
        <v>2020</v>
      </c>
      <c r="I2014">
        <v>9.5666347937121907E-3</v>
      </c>
      <c r="J2014" t="s">
        <v>133</v>
      </c>
      <c r="K2014">
        <v>7.7708287703290593E-2</v>
      </c>
      <c r="L2014">
        <v>7.4340680890209695E-4</v>
      </c>
      <c r="N2014" s="44"/>
      <c r="O2014" s="44"/>
    </row>
    <row r="2015" spans="1:15" x14ac:dyDescent="0.2">
      <c r="A2015" t="s">
        <v>81</v>
      </c>
      <c r="B2015" t="s">
        <v>532</v>
      </c>
      <c r="C2015" t="s">
        <v>62</v>
      </c>
      <c r="D2015" t="s">
        <v>538</v>
      </c>
      <c r="E2015">
        <v>169</v>
      </c>
      <c r="F2015" t="s">
        <v>534</v>
      </c>
      <c r="G2015">
        <v>87</v>
      </c>
      <c r="H2015">
        <v>2020</v>
      </c>
      <c r="I2015">
        <v>11.986847746837901</v>
      </c>
      <c r="J2015" t="s">
        <v>133</v>
      </c>
      <c r="K2015">
        <v>1.02720001803401</v>
      </c>
      <c r="L2015">
        <v>12.3128902217228</v>
      </c>
      <c r="N2015" s="44"/>
      <c r="O2015" s="44"/>
    </row>
    <row r="2016" spans="1:15" x14ac:dyDescent="0.2">
      <c r="A2016" t="s">
        <v>81</v>
      </c>
      <c r="B2016" t="s">
        <v>532</v>
      </c>
      <c r="C2016" t="s">
        <v>62</v>
      </c>
      <c r="D2016" t="s">
        <v>538</v>
      </c>
      <c r="E2016">
        <v>169</v>
      </c>
      <c r="F2016" t="s">
        <v>535</v>
      </c>
      <c r="G2016">
        <v>88</v>
      </c>
      <c r="H2016">
        <v>2020</v>
      </c>
      <c r="I2016">
        <v>9.5666347937121907E-3</v>
      </c>
      <c r="J2016" t="s">
        <v>133</v>
      </c>
      <c r="K2016">
        <v>1.01623251063866</v>
      </c>
      <c r="L2016">
        <v>9.7219252947773008E-3</v>
      </c>
      <c r="N2016" s="44"/>
      <c r="O2016" s="44"/>
    </row>
    <row r="2017" spans="1:15" x14ac:dyDescent="0.2">
      <c r="A2017" t="s">
        <v>81</v>
      </c>
      <c r="B2017" t="s">
        <v>532</v>
      </c>
      <c r="C2017" t="s">
        <v>62</v>
      </c>
      <c r="D2017" t="s">
        <v>539</v>
      </c>
      <c r="E2017">
        <v>171</v>
      </c>
      <c r="F2017" t="s">
        <v>534</v>
      </c>
      <c r="G2017">
        <v>87</v>
      </c>
      <c r="H2017">
        <v>2020</v>
      </c>
      <c r="I2017">
        <v>11.986847746837901</v>
      </c>
      <c r="J2017" t="s">
        <v>133</v>
      </c>
      <c r="K2017">
        <v>1.27899501632299E-2</v>
      </c>
      <c r="L2017">
        <v>0.15331118529628099</v>
      </c>
      <c r="N2017" s="44"/>
      <c r="O2017" s="44"/>
    </row>
    <row r="2018" spans="1:15" x14ac:dyDescent="0.2">
      <c r="A2018" t="s">
        <v>81</v>
      </c>
      <c r="B2018" t="s">
        <v>532</v>
      </c>
      <c r="C2018" t="s">
        <v>62</v>
      </c>
      <c r="D2018" t="s">
        <v>539</v>
      </c>
      <c r="E2018">
        <v>171</v>
      </c>
      <c r="F2018" t="s">
        <v>535</v>
      </c>
      <c r="G2018">
        <v>88</v>
      </c>
      <c r="H2018">
        <v>2020</v>
      </c>
      <c r="I2018">
        <v>9.5666347937121907E-3</v>
      </c>
      <c r="J2018" t="s">
        <v>133</v>
      </c>
      <c r="K2018">
        <v>1.26533907098239E-2</v>
      </c>
      <c r="L2018">
        <v>1.21050367823036E-4</v>
      </c>
      <c r="N2018" s="44"/>
      <c r="O2018" s="44"/>
    </row>
    <row r="2019" spans="1:15" x14ac:dyDescent="0.2">
      <c r="A2019" t="s">
        <v>55</v>
      </c>
      <c r="B2019" t="s">
        <v>233</v>
      </c>
      <c r="C2019" t="s">
        <v>62</v>
      </c>
      <c r="D2019" t="s">
        <v>234</v>
      </c>
      <c r="E2019">
        <v>172</v>
      </c>
      <c r="F2019" t="s">
        <v>74</v>
      </c>
      <c r="G2019">
        <v>15</v>
      </c>
      <c r="H2019">
        <v>2020</v>
      </c>
      <c r="I2019">
        <v>8494.3159774287105</v>
      </c>
      <c r="J2019" t="s">
        <v>44</v>
      </c>
      <c r="K2019">
        <v>2.67671616522016E-5</v>
      </c>
      <c r="L2019">
        <v>0.22736872889271301</v>
      </c>
      <c r="N2019" s="44"/>
      <c r="O2019" s="44"/>
    </row>
    <row r="2020" spans="1:15" x14ac:dyDescent="0.2">
      <c r="A2020" t="s">
        <v>55</v>
      </c>
      <c r="B2020" t="s">
        <v>233</v>
      </c>
      <c r="C2020" t="s">
        <v>62</v>
      </c>
      <c r="D2020" t="s">
        <v>235</v>
      </c>
      <c r="E2020">
        <v>173</v>
      </c>
      <c r="F2020" t="s">
        <v>74</v>
      </c>
      <c r="G2020">
        <v>15</v>
      </c>
      <c r="H2020">
        <v>2020</v>
      </c>
      <c r="I2020">
        <v>9535.1775545195906</v>
      </c>
      <c r="J2020" t="s">
        <v>44</v>
      </c>
      <c r="K2020">
        <v>4.2475033646942501E-5</v>
      </c>
      <c r="L2020">
        <v>0.40500698745779101</v>
      </c>
      <c r="N2020" s="44"/>
      <c r="O2020" s="44"/>
    </row>
    <row r="2021" spans="1:15" x14ac:dyDescent="0.2">
      <c r="A2021" t="s">
        <v>55</v>
      </c>
      <c r="B2021" t="s">
        <v>233</v>
      </c>
      <c r="C2021" t="s">
        <v>62</v>
      </c>
      <c r="D2021" t="s">
        <v>236</v>
      </c>
      <c r="E2021">
        <v>174</v>
      </c>
      <c r="F2021" t="s">
        <v>74</v>
      </c>
      <c r="G2021">
        <v>15</v>
      </c>
      <c r="H2021">
        <v>2020</v>
      </c>
      <c r="I2021">
        <v>5723.8908546078001</v>
      </c>
      <c r="J2021" t="s">
        <v>44</v>
      </c>
      <c r="K2021">
        <v>1.5169862932415599E-5</v>
      </c>
      <c r="L2021">
        <v>8.6830639704507495E-2</v>
      </c>
      <c r="N2021" s="44"/>
      <c r="O2021" s="44"/>
    </row>
    <row r="2022" spans="1:15" x14ac:dyDescent="0.2">
      <c r="A2022" t="s">
        <v>81</v>
      </c>
      <c r="B2022" t="s">
        <v>458</v>
      </c>
      <c r="C2022" t="s">
        <v>62</v>
      </c>
      <c r="D2022" t="s">
        <v>540</v>
      </c>
      <c r="E2022">
        <v>175</v>
      </c>
      <c r="F2022" t="s">
        <v>517</v>
      </c>
      <c r="G2022">
        <v>157</v>
      </c>
      <c r="H2022">
        <v>2020</v>
      </c>
      <c r="I2022">
        <v>7224221.2883618604</v>
      </c>
      <c r="J2022" t="s">
        <v>142</v>
      </c>
      <c r="K2022">
        <v>1.3636618830098401E-6</v>
      </c>
      <c r="L2022">
        <v>9.8513952053673108</v>
      </c>
      <c r="N2022" s="44"/>
      <c r="O2022" s="44"/>
    </row>
    <row r="2023" spans="1:15" x14ac:dyDescent="0.2">
      <c r="A2023" t="s">
        <v>81</v>
      </c>
      <c r="B2023" t="s">
        <v>458</v>
      </c>
      <c r="C2023" t="s">
        <v>62</v>
      </c>
      <c r="D2023" t="s">
        <v>541</v>
      </c>
      <c r="E2023">
        <v>176</v>
      </c>
      <c r="F2023" t="s">
        <v>128</v>
      </c>
      <c r="G2023">
        <v>21</v>
      </c>
      <c r="H2023">
        <v>2020</v>
      </c>
      <c r="I2023">
        <v>1.0027397260274</v>
      </c>
      <c r="J2023" t="s">
        <v>129</v>
      </c>
      <c r="K2023">
        <v>8.5765999999999995E-2</v>
      </c>
      <c r="L2023">
        <v>8.6000975342465993E-2</v>
      </c>
      <c r="N2023" s="44"/>
      <c r="O2023" s="44"/>
    </row>
    <row r="2024" spans="1:15" x14ac:dyDescent="0.2">
      <c r="A2024" t="s">
        <v>55</v>
      </c>
      <c r="B2024" t="s">
        <v>237</v>
      </c>
      <c r="C2024" t="s">
        <v>62</v>
      </c>
      <c r="D2024" t="s">
        <v>238</v>
      </c>
      <c r="E2024">
        <v>177</v>
      </c>
      <c r="F2024" t="s">
        <v>65</v>
      </c>
      <c r="G2024">
        <v>2</v>
      </c>
      <c r="H2024">
        <v>2020</v>
      </c>
      <c r="I2024">
        <v>443.18338490730099</v>
      </c>
      <c r="J2024" t="s">
        <v>44</v>
      </c>
      <c r="K2024">
        <v>5.7841071743100101E-4</v>
      </c>
      <c r="L2024">
        <v>0.25634201961773101</v>
      </c>
      <c r="N2024" s="44"/>
      <c r="O2024" s="44"/>
    </row>
    <row r="2025" spans="1:15" x14ac:dyDescent="0.2">
      <c r="A2025" t="s">
        <v>55</v>
      </c>
      <c r="B2025" t="s">
        <v>237</v>
      </c>
      <c r="C2025" t="s">
        <v>62</v>
      </c>
      <c r="D2025" t="s">
        <v>238</v>
      </c>
      <c r="E2025">
        <v>177</v>
      </c>
      <c r="F2025" t="s">
        <v>67</v>
      </c>
      <c r="G2025">
        <v>3</v>
      </c>
      <c r="H2025">
        <v>2020</v>
      </c>
      <c r="I2025">
        <v>5444.7665314813503</v>
      </c>
      <c r="J2025" t="s">
        <v>44</v>
      </c>
      <c r="K2025">
        <v>5.33782304908466E-5</v>
      </c>
      <c r="L2025">
        <v>0.29063200288625901</v>
      </c>
      <c r="N2025" s="44"/>
      <c r="O2025" s="44"/>
    </row>
    <row r="2026" spans="1:15" x14ac:dyDescent="0.2">
      <c r="A2026" t="s">
        <v>52</v>
      </c>
      <c r="B2026" t="s">
        <v>130</v>
      </c>
      <c r="C2026" t="s">
        <v>62</v>
      </c>
      <c r="D2026" t="s">
        <v>239</v>
      </c>
      <c r="E2026">
        <v>178</v>
      </c>
      <c r="F2026" t="s">
        <v>240</v>
      </c>
      <c r="G2026">
        <v>167</v>
      </c>
      <c r="H2026">
        <v>2020</v>
      </c>
      <c r="I2026" s="67">
        <v>8.0758235819375095</v>
      </c>
      <c r="J2026" t="s">
        <v>241</v>
      </c>
      <c r="K2026" s="67">
        <v>6.08214750081476E-2</v>
      </c>
      <c r="L2026">
        <v>0.49118350215902101</v>
      </c>
      <c r="M2026" s="68" t="s">
        <v>147</v>
      </c>
      <c r="N2026" s="44"/>
      <c r="O2026" s="44"/>
    </row>
    <row r="2027" spans="1:15" x14ac:dyDescent="0.2">
      <c r="A2027" t="s">
        <v>86</v>
      </c>
      <c r="B2027" t="s">
        <v>245</v>
      </c>
      <c r="C2027" t="s">
        <v>62</v>
      </c>
      <c r="D2027" t="s">
        <v>246</v>
      </c>
      <c r="E2027">
        <v>202</v>
      </c>
      <c r="F2027" t="s">
        <v>247</v>
      </c>
      <c r="G2027">
        <v>71</v>
      </c>
      <c r="H2027">
        <v>2020</v>
      </c>
      <c r="I2027">
        <v>16.120115061829999</v>
      </c>
      <c r="J2027" t="s">
        <v>133</v>
      </c>
      <c r="K2027">
        <v>1.6E-2</v>
      </c>
      <c r="L2027">
        <v>0.25792184098928</v>
      </c>
      <c r="N2027" s="44"/>
      <c r="O2027" s="44"/>
    </row>
    <row r="2028" spans="1:15" x14ac:dyDescent="0.2">
      <c r="A2028" t="s">
        <v>86</v>
      </c>
      <c r="B2028" t="s">
        <v>542</v>
      </c>
      <c r="C2028" t="s">
        <v>62</v>
      </c>
      <c r="D2028" t="s">
        <v>543</v>
      </c>
      <c r="E2028">
        <v>240</v>
      </c>
      <c r="F2028" t="s">
        <v>544</v>
      </c>
      <c r="G2028">
        <v>114</v>
      </c>
      <c r="H2028">
        <v>2020</v>
      </c>
      <c r="I2028" s="67">
        <v>1.95</v>
      </c>
      <c r="J2028" t="s">
        <v>208</v>
      </c>
      <c r="K2028" s="67">
        <v>0.17384615384615401</v>
      </c>
      <c r="L2028">
        <v>0.33900000000000002</v>
      </c>
      <c r="M2028" s="68" t="s">
        <v>147</v>
      </c>
      <c r="N2028" s="44"/>
      <c r="O2028" s="44"/>
    </row>
    <row r="2029" spans="1:15" x14ac:dyDescent="0.2">
      <c r="A2029" t="s">
        <v>86</v>
      </c>
      <c r="B2029" t="s">
        <v>542</v>
      </c>
      <c r="C2029" t="s">
        <v>62</v>
      </c>
      <c r="D2029" t="s">
        <v>545</v>
      </c>
      <c r="E2029">
        <v>243</v>
      </c>
      <c r="F2029" t="s">
        <v>546</v>
      </c>
      <c r="G2029">
        <v>109</v>
      </c>
      <c r="H2029">
        <v>2020</v>
      </c>
      <c r="I2029" s="67">
        <v>14</v>
      </c>
      <c r="J2029" t="s">
        <v>208</v>
      </c>
      <c r="K2029" s="67">
        <v>4.7416413373860197E-2</v>
      </c>
      <c r="L2029">
        <v>0.66382978723404296</v>
      </c>
      <c r="M2029" s="68" t="s">
        <v>147</v>
      </c>
      <c r="N2029" s="44"/>
      <c r="O2029" s="44"/>
    </row>
    <row r="2030" spans="1:15" x14ac:dyDescent="0.2">
      <c r="A2030" t="s">
        <v>86</v>
      </c>
      <c r="B2030" t="s">
        <v>542</v>
      </c>
      <c r="C2030" t="s">
        <v>62</v>
      </c>
      <c r="D2030" t="s">
        <v>547</v>
      </c>
      <c r="E2030">
        <v>245</v>
      </c>
      <c r="F2030" t="s">
        <v>548</v>
      </c>
      <c r="G2030">
        <v>191</v>
      </c>
      <c r="H2030">
        <v>2020</v>
      </c>
      <c r="I2030" s="67">
        <v>0.532385</v>
      </c>
      <c r="J2030" t="s">
        <v>208</v>
      </c>
      <c r="K2030" s="67">
        <v>8.0987247000512796E-2</v>
      </c>
      <c r="L2030">
        <v>4.3116395494368E-2</v>
      </c>
      <c r="M2030" s="68" t="s">
        <v>147</v>
      </c>
      <c r="N2030" s="44"/>
      <c r="O2030" s="44"/>
    </row>
    <row r="2031" spans="1:15" x14ac:dyDescent="0.2">
      <c r="A2031" t="s">
        <v>86</v>
      </c>
      <c r="B2031" t="s">
        <v>542</v>
      </c>
      <c r="C2031" t="s">
        <v>62</v>
      </c>
      <c r="D2031" t="s">
        <v>549</v>
      </c>
      <c r="E2031">
        <v>247</v>
      </c>
      <c r="F2031" t="s">
        <v>550</v>
      </c>
      <c r="G2031">
        <v>115</v>
      </c>
      <c r="H2031">
        <v>2020</v>
      </c>
      <c r="I2031" s="67">
        <v>0.63054144714101601</v>
      </c>
      <c r="J2031" t="s">
        <v>208</v>
      </c>
      <c r="K2031" s="67">
        <v>8.0590428505064801E-2</v>
      </c>
      <c r="L2031">
        <v>5.0815605415298101E-2</v>
      </c>
      <c r="M2031" s="68" t="s">
        <v>147</v>
      </c>
      <c r="N2031" s="44"/>
      <c r="O2031" s="44"/>
    </row>
    <row r="2032" spans="1:15" x14ac:dyDescent="0.2">
      <c r="A2032" t="s">
        <v>86</v>
      </c>
      <c r="B2032" t="s">
        <v>542</v>
      </c>
      <c r="C2032" t="s">
        <v>62</v>
      </c>
      <c r="D2032" t="s">
        <v>551</v>
      </c>
      <c r="E2032">
        <v>248</v>
      </c>
      <c r="F2032" t="s">
        <v>552</v>
      </c>
      <c r="G2032">
        <v>192</v>
      </c>
      <c r="H2032">
        <v>2020</v>
      </c>
      <c r="I2032" s="67">
        <v>9.3003199999999993</v>
      </c>
      <c r="J2032" t="s">
        <v>208</v>
      </c>
      <c r="K2032" s="67">
        <v>6.2142894007948098E-2</v>
      </c>
      <c r="L2032">
        <v>0.57794880000000004</v>
      </c>
      <c r="M2032" s="68" t="s">
        <v>147</v>
      </c>
      <c r="N2032" s="44"/>
      <c r="O2032" s="44"/>
    </row>
    <row r="2033" spans="1:15" x14ac:dyDescent="0.2">
      <c r="A2033" t="s">
        <v>86</v>
      </c>
      <c r="B2033" t="s">
        <v>542</v>
      </c>
      <c r="C2033" t="s">
        <v>62</v>
      </c>
      <c r="D2033" t="s">
        <v>553</v>
      </c>
      <c r="E2033">
        <v>249</v>
      </c>
      <c r="F2033" t="s">
        <v>554</v>
      </c>
      <c r="G2033">
        <v>111</v>
      </c>
      <c r="H2033">
        <v>2020</v>
      </c>
      <c r="I2033" s="67">
        <v>6</v>
      </c>
      <c r="J2033" t="s">
        <v>208</v>
      </c>
      <c r="K2033" s="67">
        <v>1.52347046413502E-3</v>
      </c>
      <c r="L2033">
        <v>9.1408227848101195E-3</v>
      </c>
      <c r="M2033" s="68" t="s">
        <v>147</v>
      </c>
      <c r="N2033" s="44"/>
      <c r="O2033" s="44"/>
    </row>
    <row r="2034" spans="1:15" x14ac:dyDescent="0.2">
      <c r="A2034" t="s">
        <v>86</v>
      </c>
      <c r="B2034" t="s">
        <v>506</v>
      </c>
      <c r="C2034" t="s">
        <v>62</v>
      </c>
      <c r="D2034" t="s">
        <v>555</v>
      </c>
      <c r="E2034">
        <v>250</v>
      </c>
      <c r="F2034" t="s">
        <v>556</v>
      </c>
      <c r="G2034">
        <v>108</v>
      </c>
      <c r="H2034">
        <v>2020</v>
      </c>
      <c r="I2034">
        <v>9.0866088694198204E-3</v>
      </c>
      <c r="J2034" t="s">
        <v>133</v>
      </c>
      <c r="K2034">
        <v>50</v>
      </c>
      <c r="L2034">
        <v>0.454330443470991</v>
      </c>
      <c r="N2034" s="44"/>
      <c r="O2034" s="44"/>
    </row>
    <row r="2035" spans="1:15" x14ac:dyDescent="0.2">
      <c r="A2035" t="s">
        <v>86</v>
      </c>
      <c r="B2035" t="s">
        <v>506</v>
      </c>
      <c r="C2035" t="s">
        <v>62</v>
      </c>
      <c r="D2035" t="s">
        <v>557</v>
      </c>
      <c r="E2035">
        <v>251</v>
      </c>
      <c r="F2035" t="s">
        <v>556</v>
      </c>
      <c r="G2035">
        <v>108</v>
      </c>
      <c r="H2035">
        <v>2020</v>
      </c>
      <c r="I2035">
        <v>0</v>
      </c>
      <c r="J2035" t="s">
        <v>133</v>
      </c>
      <c r="K2035">
        <v>0</v>
      </c>
      <c r="L2035">
        <v>0</v>
      </c>
      <c r="N2035" s="44"/>
      <c r="O2035" s="44"/>
    </row>
    <row r="2036" spans="1:15" x14ac:dyDescent="0.2">
      <c r="A2036" t="s">
        <v>86</v>
      </c>
      <c r="B2036" t="s">
        <v>506</v>
      </c>
      <c r="C2036" t="s">
        <v>62</v>
      </c>
      <c r="D2036" t="s">
        <v>558</v>
      </c>
      <c r="E2036">
        <v>252</v>
      </c>
      <c r="F2036" t="s">
        <v>556</v>
      </c>
      <c r="G2036">
        <v>108</v>
      </c>
      <c r="H2036">
        <v>2020</v>
      </c>
      <c r="I2036">
        <v>1.2373126427987801E-3</v>
      </c>
      <c r="J2036" t="s">
        <v>133</v>
      </c>
      <c r="K2036">
        <v>120</v>
      </c>
      <c r="L2036">
        <v>0.148477517135854</v>
      </c>
      <c r="N2036" s="44"/>
      <c r="O2036" s="44"/>
    </row>
    <row r="2037" spans="1:15" x14ac:dyDescent="0.2">
      <c r="A2037" t="s">
        <v>86</v>
      </c>
      <c r="B2037" t="s">
        <v>506</v>
      </c>
      <c r="C2037" t="s">
        <v>62</v>
      </c>
      <c r="D2037" t="s">
        <v>559</v>
      </c>
      <c r="E2037">
        <v>253</v>
      </c>
      <c r="F2037" t="s">
        <v>556</v>
      </c>
      <c r="G2037">
        <v>108</v>
      </c>
      <c r="H2037">
        <v>2020</v>
      </c>
      <c r="I2037">
        <v>1.43450157875586E-3</v>
      </c>
      <c r="J2037" t="s">
        <v>133</v>
      </c>
      <c r="K2037">
        <v>50</v>
      </c>
      <c r="L2037">
        <v>7.1725078937792994E-2</v>
      </c>
      <c r="N2037" s="44"/>
      <c r="O2037" s="44"/>
    </row>
    <row r="2038" spans="1:15" x14ac:dyDescent="0.2">
      <c r="A2038" t="s">
        <v>86</v>
      </c>
      <c r="B2038" t="s">
        <v>506</v>
      </c>
      <c r="C2038" t="s">
        <v>62</v>
      </c>
      <c r="D2038" t="s">
        <v>560</v>
      </c>
      <c r="E2038">
        <v>254</v>
      </c>
      <c r="F2038" t="s">
        <v>556</v>
      </c>
      <c r="G2038">
        <v>108</v>
      </c>
      <c r="H2038">
        <v>2020</v>
      </c>
      <c r="I2038">
        <v>1.3059761641633199E-2</v>
      </c>
      <c r="J2038" t="s">
        <v>133</v>
      </c>
      <c r="K2038">
        <v>750</v>
      </c>
      <c r="L2038">
        <v>9.7948212312248994</v>
      </c>
      <c r="N2038" s="44"/>
      <c r="O2038" s="44"/>
    </row>
    <row r="2039" spans="1:15" x14ac:dyDescent="0.2">
      <c r="A2039" t="s">
        <v>86</v>
      </c>
      <c r="B2039" t="s">
        <v>506</v>
      </c>
      <c r="C2039" t="s">
        <v>62</v>
      </c>
      <c r="D2039" t="s">
        <v>561</v>
      </c>
      <c r="E2039">
        <v>255</v>
      </c>
      <c r="F2039" t="s">
        <v>556</v>
      </c>
      <c r="G2039">
        <v>108</v>
      </c>
      <c r="H2039">
        <v>2020</v>
      </c>
      <c r="I2039">
        <v>2.79852035177853E-3</v>
      </c>
      <c r="J2039" t="s">
        <v>133</v>
      </c>
      <c r="K2039">
        <v>750</v>
      </c>
      <c r="L2039">
        <v>2.0988902638339</v>
      </c>
      <c r="N2039" s="44"/>
      <c r="O2039" s="44"/>
    </row>
    <row r="2040" spans="1:15" x14ac:dyDescent="0.2">
      <c r="A2040" t="s">
        <v>86</v>
      </c>
      <c r="B2040" t="s">
        <v>429</v>
      </c>
      <c r="C2040" t="s">
        <v>62</v>
      </c>
      <c r="D2040" t="s">
        <v>562</v>
      </c>
      <c r="E2040">
        <v>256</v>
      </c>
      <c r="F2040" t="s">
        <v>563</v>
      </c>
      <c r="G2040">
        <v>188</v>
      </c>
      <c r="H2040">
        <v>2020</v>
      </c>
      <c r="I2040">
        <v>314.17907259478602</v>
      </c>
      <c r="J2040" t="s">
        <v>208</v>
      </c>
      <c r="K2040">
        <v>3.7992693127463097E-2</v>
      </c>
      <c r="L2040">
        <v>11.9365090921647</v>
      </c>
      <c r="N2040" s="44"/>
      <c r="O2040" s="44"/>
    </row>
    <row r="2041" spans="1:15" x14ac:dyDescent="0.2">
      <c r="A2041" t="s">
        <v>86</v>
      </c>
      <c r="B2041" t="s">
        <v>429</v>
      </c>
      <c r="C2041" t="s">
        <v>62</v>
      </c>
      <c r="D2041" t="s">
        <v>430</v>
      </c>
      <c r="E2041">
        <v>257</v>
      </c>
      <c r="F2041" t="s">
        <v>564</v>
      </c>
      <c r="G2041">
        <v>189</v>
      </c>
      <c r="H2041">
        <v>2020</v>
      </c>
      <c r="I2041">
        <v>786.02967493175402</v>
      </c>
      <c r="J2041" t="s">
        <v>208</v>
      </c>
      <c r="K2041">
        <v>1.25655130390848E-2</v>
      </c>
      <c r="L2041">
        <v>9.8768661294625399</v>
      </c>
      <c r="N2041" s="44"/>
      <c r="O2041" s="44"/>
    </row>
    <row r="2042" spans="1:15" x14ac:dyDescent="0.2">
      <c r="A2042" t="s">
        <v>86</v>
      </c>
      <c r="B2042" t="s">
        <v>429</v>
      </c>
      <c r="C2042" t="s">
        <v>62</v>
      </c>
      <c r="D2042" t="s">
        <v>565</v>
      </c>
      <c r="E2042">
        <v>258</v>
      </c>
      <c r="F2042" t="s">
        <v>566</v>
      </c>
      <c r="G2042">
        <v>190</v>
      </c>
      <c r="H2042">
        <v>2020</v>
      </c>
      <c r="I2042">
        <v>146.35391965810999</v>
      </c>
      <c r="J2042" t="s">
        <v>208</v>
      </c>
      <c r="K2042">
        <v>0.24759942461199999</v>
      </c>
      <c r="L2042">
        <v>36.237146297058899</v>
      </c>
      <c r="N2042" s="44"/>
      <c r="O2042" s="44"/>
    </row>
    <row r="2043" spans="1:15" x14ac:dyDescent="0.2">
      <c r="A2043" t="s">
        <v>86</v>
      </c>
      <c r="B2043" t="s">
        <v>429</v>
      </c>
      <c r="C2043" t="s">
        <v>62</v>
      </c>
      <c r="D2043" t="s">
        <v>567</v>
      </c>
      <c r="E2043">
        <v>259</v>
      </c>
      <c r="F2043" t="s">
        <v>503</v>
      </c>
      <c r="G2043">
        <v>107</v>
      </c>
      <c r="H2043">
        <v>2020</v>
      </c>
      <c r="I2043">
        <v>0.47</v>
      </c>
      <c r="J2043" t="s">
        <v>133</v>
      </c>
      <c r="K2043">
        <v>9.5591970059829805</v>
      </c>
      <c r="L2043">
        <v>4.4928225928119998</v>
      </c>
      <c r="N2043" s="44"/>
      <c r="O2043" s="44"/>
    </row>
    <row r="2044" spans="1:15" x14ac:dyDescent="0.2">
      <c r="A2044" t="s">
        <v>86</v>
      </c>
      <c r="B2044" t="s">
        <v>429</v>
      </c>
      <c r="C2044" t="s">
        <v>62</v>
      </c>
      <c r="D2044" t="s">
        <v>568</v>
      </c>
      <c r="E2044">
        <v>260</v>
      </c>
      <c r="F2044" t="s">
        <v>438</v>
      </c>
      <c r="G2044">
        <v>79</v>
      </c>
      <c r="H2044">
        <v>2020</v>
      </c>
      <c r="I2044">
        <v>67.644931095212698</v>
      </c>
      <c r="J2044" t="s">
        <v>439</v>
      </c>
      <c r="K2044">
        <v>0.20499999999999999</v>
      </c>
      <c r="L2044">
        <v>13.8672108745186</v>
      </c>
      <c r="N2044" s="44"/>
      <c r="O2044" s="44"/>
    </row>
    <row r="2045" spans="1:15" x14ac:dyDescent="0.2">
      <c r="A2045" t="s">
        <v>86</v>
      </c>
      <c r="B2045" t="s">
        <v>249</v>
      </c>
      <c r="C2045" t="s">
        <v>62</v>
      </c>
      <c r="D2045" t="s">
        <v>250</v>
      </c>
      <c r="E2045">
        <v>270</v>
      </c>
      <c r="F2045" t="s">
        <v>251</v>
      </c>
      <c r="G2045">
        <v>80</v>
      </c>
      <c r="H2045">
        <v>2020</v>
      </c>
      <c r="I2045">
        <v>3.12378412827931E-2</v>
      </c>
      <c r="J2045" t="s">
        <v>133</v>
      </c>
      <c r="K2045">
        <v>4.84</v>
      </c>
      <c r="L2045">
        <v>0.151191151808719</v>
      </c>
      <c r="N2045" s="44"/>
      <c r="O2045" s="44"/>
    </row>
    <row r="2046" spans="1:15" x14ac:dyDescent="0.2">
      <c r="A2046" t="s">
        <v>86</v>
      </c>
      <c r="B2046" t="s">
        <v>429</v>
      </c>
      <c r="C2046" t="s">
        <v>62</v>
      </c>
      <c r="D2046" t="s">
        <v>569</v>
      </c>
      <c r="E2046">
        <v>272</v>
      </c>
      <c r="F2046" t="s">
        <v>570</v>
      </c>
      <c r="G2046">
        <v>90</v>
      </c>
      <c r="H2046">
        <v>2020</v>
      </c>
      <c r="I2046">
        <v>672.24140436000596</v>
      </c>
      <c r="J2046" t="s">
        <v>571</v>
      </c>
      <c r="K2046">
        <v>4.43886946980937E-2</v>
      </c>
      <c r="L2046">
        <v>29.839918461554099</v>
      </c>
      <c r="N2046" s="44"/>
      <c r="O2046" s="44"/>
    </row>
    <row r="2047" spans="1:15" x14ac:dyDescent="0.2">
      <c r="A2047" t="s">
        <v>86</v>
      </c>
      <c r="B2047" t="s">
        <v>429</v>
      </c>
      <c r="C2047" t="s">
        <v>62</v>
      </c>
      <c r="D2047" t="s">
        <v>572</v>
      </c>
      <c r="E2047">
        <v>273</v>
      </c>
      <c r="F2047" t="s">
        <v>570</v>
      </c>
      <c r="G2047">
        <v>90</v>
      </c>
      <c r="H2047">
        <v>2020</v>
      </c>
      <c r="I2047">
        <v>676.44931095212701</v>
      </c>
      <c r="J2047" t="s">
        <v>571</v>
      </c>
      <c r="K2047">
        <v>1.5690868693636902E-2</v>
      </c>
      <c r="L2047">
        <v>10.614077316051</v>
      </c>
      <c r="N2047" s="44"/>
      <c r="O2047" s="44"/>
    </row>
    <row r="2048" spans="1:15" x14ac:dyDescent="0.2">
      <c r="A2048" t="s">
        <v>86</v>
      </c>
      <c r="B2048" t="s">
        <v>429</v>
      </c>
      <c r="C2048" t="s">
        <v>62</v>
      </c>
      <c r="D2048" t="s">
        <v>573</v>
      </c>
      <c r="E2048">
        <v>274</v>
      </c>
      <c r="F2048" t="s">
        <v>570</v>
      </c>
      <c r="G2048">
        <v>90</v>
      </c>
      <c r="H2048">
        <v>2020</v>
      </c>
      <c r="I2048">
        <v>678.63977771372197</v>
      </c>
      <c r="J2048" t="s">
        <v>571</v>
      </c>
      <c r="K2048">
        <v>2.9151179770033099E-2</v>
      </c>
      <c r="L2048">
        <v>19.783150159228001</v>
      </c>
      <c r="N2048" s="44"/>
      <c r="O2048" s="44"/>
    </row>
    <row r="2049" spans="1:15" x14ac:dyDescent="0.2">
      <c r="A2049" t="s">
        <v>86</v>
      </c>
      <c r="B2049" t="s">
        <v>218</v>
      </c>
      <c r="C2049" t="s">
        <v>62</v>
      </c>
      <c r="D2049" t="s">
        <v>258</v>
      </c>
      <c r="E2049">
        <v>297</v>
      </c>
      <c r="F2049" t="s">
        <v>259</v>
      </c>
      <c r="G2049">
        <v>101</v>
      </c>
      <c r="H2049">
        <v>2020</v>
      </c>
      <c r="I2049" s="67">
        <v>5.28</v>
      </c>
      <c r="J2049" t="s">
        <v>208</v>
      </c>
      <c r="K2049" s="67">
        <v>0.17849999999999999</v>
      </c>
      <c r="L2049">
        <v>0.94247999999999998</v>
      </c>
      <c r="M2049" s="68" t="s">
        <v>147</v>
      </c>
      <c r="N2049" s="44"/>
      <c r="O2049" s="44"/>
    </row>
    <row r="2050" spans="1:15" x14ac:dyDescent="0.2">
      <c r="A2050" t="s">
        <v>86</v>
      </c>
      <c r="B2050" t="s">
        <v>218</v>
      </c>
      <c r="C2050" t="s">
        <v>62</v>
      </c>
      <c r="D2050" t="s">
        <v>574</v>
      </c>
      <c r="E2050">
        <v>298</v>
      </c>
      <c r="F2050" t="s">
        <v>498</v>
      </c>
      <c r="G2050">
        <v>49</v>
      </c>
      <c r="H2050">
        <v>2020</v>
      </c>
      <c r="I2050">
        <v>3.3230973822488901</v>
      </c>
      <c r="J2050" t="s">
        <v>208</v>
      </c>
      <c r="K2050">
        <v>0.16785768796549799</v>
      </c>
      <c r="L2050">
        <v>0.55780744346849698</v>
      </c>
      <c r="N2050" s="44"/>
      <c r="O2050" s="44"/>
    </row>
    <row r="2051" spans="1:15" x14ac:dyDescent="0.2">
      <c r="A2051" t="s">
        <v>88</v>
      </c>
      <c r="B2051" t="s">
        <v>260</v>
      </c>
      <c r="C2051" t="s">
        <v>62</v>
      </c>
      <c r="D2051" t="s">
        <v>261</v>
      </c>
      <c r="E2051">
        <v>302</v>
      </c>
      <c r="F2051" t="s">
        <v>262</v>
      </c>
      <c r="G2051">
        <v>23</v>
      </c>
      <c r="H2051">
        <v>2020</v>
      </c>
      <c r="I2051">
        <v>0.111571</v>
      </c>
      <c r="J2051" t="s">
        <v>133</v>
      </c>
      <c r="K2051">
        <v>0.84</v>
      </c>
      <c r="L2051">
        <v>9.3719640000000007E-2</v>
      </c>
      <c r="N2051" s="44"/>
      <c r="O2051" s="44"/>
    </row>
    <row r="2052" spans="1:15" x14ac:dyDescent="0.2">
      <c r="A2052" t="s">
        <v>88</v>
      </c>
      <c r="B2052" t="s">
        <v>263</v>
      </c>
      <c r="C2052" t="s">
        <v>62</v>
      </c>
      <c r="D2052" t="s">
        <v>264</v>
      </c>
      <c r="E2052">
        <v>303</v>
      </c>
      <c r="F2052" t="s">
        <v>265</v>
      </c>
      <c r="G2052">
        <v>63</v>
      </c>
      <c r="H2052">
        <v>2020</v>
      </c>
      <c r="I2052">
        <v>9.2750996388073506E-2</v>
      </c>
      <c r="J2052" t="s">
        <v>133</v>
      </c>
      <c r="K2052">
        <v>0.7</v>
      </c>
      <c r="L2052">
        <v>6.4925697471651403E-2</v>
      </c>
      <c r="N2052" s="44"/>
      <c r="O2052" s="44"/>
    </row>
    <row r="2053" spans="1:15" x14ac:dyDescent="0.2">
      <c r="A2053" t="s">
        <v>88</v>
      </c>
      <c r="B2053" t="s">
        <v>266</v>
      </c>
      <c r="C2053" t="s">
        <v>62</v>
      </c>
      <c r="D2053" t="s">
        <v>267</v>
      </c>
      <c r="E2053">
        <v>304</v>
      </c>
      <c r="F2053" t="s">
        <v>268</v>
      </c>
      <c r="G2053">
        <v>73</v>
      </c>
      <c r="H2053">
        <v>2020</v>
      </c>
      <c r="I2053">
        <v>0.13264351750874201</v>
      </c>
      <c r="J2053" t="s">
        <v>133</v>
      </c>
      <c r="K2053">
        <v>7.2430483058262704E-2</v>
      </c>
      <c r="L2053">
        <v>9.60743404770531E-3</v>
      </c>
      <c r="N2053" s="44"/>
      <c r="O2053" s="44"/>
    </row>
    <row r="2054" spans="1:15" x14ac:dyDescent="0.2">
      <c r="A2054" t="s">
        <v>88</v>
      </c>
      <c r="B2054" t="s">
        <v>269</v>
      </c>
      <c r="C2054" t="s">
        <v>62</v>
      </c>
      <c r="D2054" t="s">
        <v>270</v>
      </c>
      <c r="E2054">
        <v>305</v>
      </c>
      <c r="F2054" t="s">
        <v>271</v>
      </c>
      <c r="G2054">
        <v>64</v>
      </c>
      <c r="H2054">
        <v>2020</v>
      </c>
      <c r="I2054">
        <v>0.486439949791382</v>
      </c>
      <c r="J2054" t="s">
        <v>272</v>
      </c>
      <c r="K2054">
        <v>1.2999999999999999E-2</v>
      </c>
      <c r="L2054">
        <v>6.3237193472879703E-3</v>
      </c>
      <c r="N2054" s="44"/>
      <c r="O2054" s="44"/>
    </row>
    <row r="2055" spans="1:15" x14ac:dyDescent="0.2">
      <c r="A2055" t="s">
        <v>86</v>
      </c>
      <c r="B2055" t="s">
        <v>542</v>
      </c>
      <c r="C2055" t="s">
        <v>62</v>
      </c>
      <c r="D2055" t="s">
        <v>575</v>
      </c>
      <c r="E2055">
        <v>308</v>
      </c>
      <c r="F2055" t="s">
        <v>576</v>
      </c>
      <c r="G2055">
        <v>110</v>
      </c>
      <c r="H2055">
        <v>2020</v>
      </c>
      <c r="I2055" s="67">
        <v>6.2039150000000003</v>
      </c>
      <c r="J2055" t="s">
        <v>208</v>
      </c>
      <c r="K2055" s="67">
        <v>0.03</v>
      </c>
      <c r="L2055">
        <v>0.18611744999999999</v>
      </c>
      <c r="M2055" s="68" t="s">
        <v>147</v>
      </c>
      <c r="N2055" s="44"/>
      <c r="O2055" s="44"/>
    </row>
    <row r="2056" spans="1:15" x14ac:dyDescent="0.2">
      <c r="A2056" t="s">
        <v>86</v>
      </c>
      <c r="B2056" t="s">
        <v>542</v>
      </c>
      <c r="C2056" t="s">
        <v>62</v>
      </c>
      <c r="D2056" t="s">
        <v>577</v>
      </c>
      <c r="E2056">
        <v>309</v>
      </c>
      <c r="F2056" t="s">
        <v>578</v>
      </c>
      <c r="G2056">
        <v>112</v>
      </c>
      <c r="H2056">
        <v>2020</v>
      </c>
      <c r="I2056" s="67">
        <v>23.352144500000001</v>
      </c>
      <c r="J2056" t="s">
        <v>208</v>
      </c>
      <c r="K2056" s="67">
        <v>0.178686148151917</v>
      </c>
      <c r="L2056">
        <v>4.1727047517919704</v>
      </c>
      <c r="M2056" s="68" t="s">
        <v>147</v>
      </c>
      <c r="N2056" s="44"/>
      <c r="O2056" s="44"/>
    </row>
    <row r="2057" spans="1:15" x14ac:dyDescent="0.2">
      <c r="A2057" t="s">
        <v>86</v>
      </c>
      <c r="B2057" t="s">
        <v>542</v>
      </c>
      <c r="C2057" t="s">
        <v>62</v>
      </c>
      <c r="D2057" t="s">
        <v>579</v>
      </c>
      <c r="E2057">
        <v>310</v>
      </c>
      <c r="F2057" t="s">
        <v>580</v>
      </c>
      <c r="G2057">
        <v>113</v>
      </c>
      <c r="H2057">
        <v>2020</v>
      </c>
      <c r="I2057" s="67">
        <v>14.0630707916667</v>
      </c>
      <c r="J2057" t="s">
        <v>208</v>
      </c>
      <c r="K2057" s="67">
        <v>0.10638297872340401</v>
      </c>
      <c r="L2057">
        <v>1.4960713608156</v>
      </c>
      <c r="M2057" s="68" t="s">
        <v>147</v>
      </c>
      <c r="N2057" s="44"/>
      <c r="O2057" s="44"/>
    </row>
    <row r="2058" spans="1:15" x14ac:dyDescent="0.2">
      <c r="A2058" t="s">
        <v>86</v>
      </c>
      <c r="B2058" t="s">
        <v>542</v>
      </c>
      <c r="C2058" t="s">
        <v>62</v>
      </c>
      <c r="D2058" t="s">
        <v>581</v>
      </c>
      <c r="E2058">
        <v>312</v>
      </c>
      <c r="F2058" t="s">
        <v>582</v>
      </c>
      <c r="G2058">
        <v>116</v>
      </c>
      <c r="H2058">
        <v>2020</v>
      </c>
      <c r="I2058" s="67">
        <v>4.1563079886192904</v>
      </c>
      <c r="J2058" t="s">
        <v>208</v>
      </c>
      <c r="K2058" s="67">
        <v>8.9014016119589104E-2</v>
      </c>
      <c r="L2058">
        <v>0.36996966629693501</v>
      </c>
      <c r="M2058" s="68" t="s">
        <v>147</v>
      </c>
      <c r="N2058" s="44"/>
      <c r="O2058" s="44"/>
    </row>
    <row r="2059" spans="1:15" x14ac:dyDescent="0.2">
      <c r="A2059" t="s">
        <v>81</v>
      </c>
      <c r="B2059" t="s">
        <v>458</v>
      </c>
      <c r="C2059" t="s">
        <v>62</v>
      </c>
      <c r="D2059" t="s">
        <v>583</v>
      </c>
      <c r="E2059">
        <v>314</v>
      </c>
      <c r="F2059" t="s">
        <v>584</v>
      </c>
      <c r="G2059">
        <v>132</v>
      </c>
      <c r="H2059">
        <v>2020</v>
      </c>
      <c r="I2059">
        <v>51.385935932054799</v>
      </c>
      <c r="J2059" t="s">
        <v>133</v>
      </c>
      <c r="K2059">
        <v>3.4211080080778E-2</v>
      </c>
      <c r="L2059">
        <v>1.7579683691972501</v>
      </c>
      <c r="N2059" s="44"/>
      <c r="O2059" s="44"/>
    </row>
    <row r="2060" spans="1:15" x14ac:dyDescent="0.2">
      <c r="A2060" t="s">
        <v>81</v>
      </c>
      <c r="B2060" t="s">
        <v>472</v>
      </c>
      <c r="C2060" t="s">
        <v>62</v>
      </c>
      <c r="D2060" t="s">
        <v>585</v>
      </c>
      <c r="E2060">
        <v>315</v>
      </c>
      <c r="F2060" t="s">
        <v>586</v>
      </c>
      <c r="G2060">
        <v>131</v>
      </c>
      <c r="H2060">
        <v>2020</v>
      </c>
      <c r="I2060">
        <v>39.872480437056197</v>
      </c>
      <c r="J2060" t="s">
        <v>587</v>
      </c>
      <c r="K2060">
        <v>1.8046192915148499E-3</v>
      </c>
      <c r="L2060">
        <v>7.1954647397260096E-2</v>
      </c>
      <c r="N2060" s="44"/>
      <c r="O2060" s="44"/>
    </row>
    <row r="2061" spans="1:15" x14ac:dyDescent="0.2">
      <c r="A2061" t="s">
        <v>85</v>
      </c>
      <c r="B2061" t="s">
        <v>114</v>
      </c>
      <c r="C2061" t="s">
        <v>62</v>
      </c>
      <c r="D2061" t="s">
        <v>588</v>
      </c>
      <c r="E2061">
        <v>316</v>
      </c>
      <c r="F2061" t="s">
        <v>589</v>
      </c>
      <c r="G2061">
        <v>134</v>
      </c>
      <c r="H2061">
        <v>2020</v>
      </c>
      <c r="I2061">
        <v>4.5275799261493797</v>
      </c>
      <c r="J2061" t="s">
        <v>133</v>
      </c>
      <c r="K2061">
        <v>7.0000000000000001E-3</v>
      </c>
      <c r="L2061">
        <v>3.1693059483045703E-2</v>
      </c>
      <c r="N2061" s="44"/>
      <c r="O2061" s="44"/>
    </row>
    <row r="2062" spans="1:15" x14ac:dyDescent="0.2">
      <c r="A2062" t="s">
        <v>85</v>
      </c>
      <c r="B2062" t="s">
        <v>114</v>
      </c>
      <c r="C2062" t="s">
        <v>62</v>
      </c>
      <c r="D2062" t="s">
        <v>590</v>
      </c>
      <c r="E2062">
        <v>317</v>
      </c>
      <c r="F2062" t="s">
        <v>589</v>
      </c>
      <c r="G2062">
        <v>134</v>
      </c>
      <c r="H2062">
        <v>2020</v>
      </c>
      <c r="I2062">
        <v>2.08935537771251</v>
      </c>
      <c r="J2062" t="s">
        <v>133</v>
      </c>
      <c r="K2062">
        <v>2.5000000000000001E-2</v>
      </c>
      <c r="L2062">
        <v>5.2233884442812802E-2</v>
      </c>
      <c r="N2062" s="44"/>
      <c r="O2062" s="44"/>
    </row>
    <row r="2063" spans="1:15" x14ac:dyDescent="0.2">
      <c r="A2063" t="s">
        <v>86</v>
      </c>
      <c r="B2063" t="s">
        <v>214</v>
      </c>
      <c r="C2063" t="s">
        <v>62</v>
      </c>
      <c r="D2063" t="s">
        <v>591</v>
      </c>
      <c r="E2063">
        <v>318</v>
      </c>
      <c r="F2063" t="s">
        <v>592</v>
      </c>
      <c r="G2063">
        <v>135</v>
      </c>
      <c r="H2063">
        <v>2020</v>
      </c>
      <c r="I2063">
        <v>77.788816571221702</v>
      </c>
      <c r="J2063" t="s">
        <v>176</v>
      </c>
      <c r="K2063">
        <v>4.4103200039604003E-3</v>
      </c>
      <c r="L2063">
        <v>0.34307357380846498</v>
      </c>
      <c r="N2063" s="44"/>
      <c r="O2063" s="44"/>
    </row>
    <row r="2064" spans="1:15" x14ac:dyDescent="0.2">
      <c r="A2064" t="s">
        <v>86</v>
      </c>
      <c r="B2064" t="s">
        <v>214</v>
      </c>
      <c r="C2064" t="s">
        <v>62</v>
      </c>
      <c r="D2064" t="s">
        <v>593</v>
      </c>
      <c r="E2064">
        <v>319</v>
      </c>
      <c r="F2064" t="s">
        <v>592</v>
      </c>
      <c r="G2064">
        <v>135</v>
      </c>
      <c r="H2064">
        <v>2020</v>
      </c>
      <c r="I2064">
        <v>80.770044383262999</v>
      </c>
      <c r="J2064" t="s">
        <v>176</v>
      </c>
      <c r="K2064">
        <v>1.9115593483320401E-2</v>
      </c>
      <c r="L2064">
        <v>1.5439673340602</v>
      </c>
      <c r="N2064" s="44"/>
      <c r="O2064" s="44"/>
    </row>
    <row r="2065" spans="1:15" x14ac:dyDescent="0.2">
      <c r="A2065" t="s">
        <v>85</v>
      </c>
      <c r="B2065" t="s">
        <v>442</v>
      </c>
      <c r="C2065" t="s">
        <v>62</v>
      </c>
      <c r="D2065" t="s">
        <v>594</v>
      </c>
      <c r="E2065">
        <v>321</v>
      </c>
      <c r="F2065" t="s">
        <v>595</v>
      </c>
      <c r="G2065">
        <v>136</v>
      </c>
      <c r="H2065">
        <v>2020</v>
      </c>
      <c r="I2065">
        <v>4.2127411652177296</v>
      </c>
      <c r="J2065" t="s">
        <v>523</v>
      </c>
      <c r="K2065">
        <v>4.7999999999999996E-3</v>
      </c>
      <c r="L2065">
        <v>2.0221157593045099E-2</v>
      </c>
      <c r="N2065" s="44"/>
      <c r="O2065" s="44"/>
    </row>
    <row r="2066" spans="1:15" x14ac:dyDescent="0.2">
      <c r="A2066" t="s">
        <v>85</v>
      </c>
      <c r="B2066" t="s">
        <v>442</v>
      </c>
      <c r="C2066" t="s">
        <v>62</v>
      </c>
      <c r="D2066" t="s">
        <v>596</v>
      </c>
      <c r="E2066">
        <v>322</v>
      </c>
      <c r="F2066" t="s">
        <v>595</v>
      </c>
      <c r="G2066">
        <v>136</v>
      </c>
      <c r="H2066">
        <v>2020</v>
      </c>
      <c r="I2066">
        <v>4.2127411652177296</v>
      </c>
      <c r="J2066" t="s">
        <v>523</v>
      </c>
      <c r="K2066">
        <v>0.02</v>
      </c>
      <c r="L2066">
        <v>8.4254823304354604E-2</v>
      </c>
      <c r="N2066" s="44"/>
      <c r="O2066" s="44"/>
    </row>
    <row r="2067" spans="1:15" x14ac:dyDescent="0.2">
      <c r="A2067" t="s">
        <v>85</v>
      </c>
      <c r="B2067" t="s">
        <v>442</v>
      </c>
      <c r="C2067" t="s">
        <v>62</v>
      </c>
      <c r="D2067" t="s">
        <v>597</v>
      </c>
      <c r="E2067">
        <v>323</v>
      </c>
      <c r="F2067" t="s">
        <v>598</v>
      </c>
      <c r="G2067">
        <v>139</v>
      </c>
      <c r="H2067">
        <v>2020</v>
      </c>
      <c r="I2067">
        <v>0.64192354271592</v>
      </c>
      <c r="J2067" t="s">
        <v>599</v>
      </c>
      <c r="K2067">
        <v>1.5780000000000001</v>
      </c>
      <c r="L2067">
        <v>1.01295535040572</v>
      </c>
      <c r="N2067" s="44"/>
      <c r="O2067" s="44"/>
    </row>
    <row r="2068" spans="1:15" x14ac:dyDescent="0.2">
      <c r="A2068" t="s">
        <v>85</v>
      </c>
      <c r="B2068" t="s">
        <v>442</v>
      </c>
      <c r="C2068" t="s">
        <v>62</v>
      </c>
      <c r="D2068" t="s">
        <v>600</v>
      </c>
      <c r="E2068">
        <v>324</v>
      </c>
      <c r="F2068" t="s">
        <v>598</v>
      </c>
      <c r="G2068">
        <v>139</v>
      </c>
      <c r="H2068">
        <v>2020</v>
      </c>
      <c r="I2068">
        <v>0.64192354271592</v>
      </c>
      <c r="J2068" t="s">
        <v>599</v>
      </c>
      <c r="K2068">
        <v>0.78900000000000003</v>
      </c>
      <c r="L2068">
        <v>0.50647767520286102</v>
      </c>
      <c r="N2068" s="44"/>
      <c r="O2068" s="44"/>
    </row>
    <row r="2069" spans="1:15" x14ac:dyDescent="0.2">
      <c r="A2069" t="s">
        <v>85</v>
      </c>
      <c r="B2069" t="s">
        <v>442</v>
      </c>
      <c r="C2069" t="s">
        <v>62</v>
      </c>
      <c r="D2069" t="s">
        <v>601</v>
      </c>
      <c r="E2069">
        <v>325</v>
      </c>
      <c r="F2069" t="s">
        <v>602</v>
      </c>
      <c r="G2069">
        <v>140</v>
      </c>
      <c r="H2069">
        <v>2020</v>
      </c>
      <c r="I2069">
        <v>0.58189134322934599</v>
      </c>
      <c r="J2069" t="s">
        <v>599</v>
      </c>
      <c r="K2069">
        <v>0.39450000000000002</v>
      </c>
      <c r="L2069">
        <v>0.229556134903977</v>
      </c>
      <c r="N2069" s="44"/>
      <c r="O2069" s="44"/>
    </row>
    <row r="2070" spans="1:15" x14ac:dyDescent="0.2">
      <c r="A2070" t="s">
        <v>85</v>
      </c>
      <c r="B2070" t="s">
        <v>442</v>
      </c>
      <c r="C2070" t="s">
        <v>62</v>
      </c>
      <c r="D2070" t="s">
        <v>603</v>
      </c>
      <c r="E2070">
        <v>326</v>
      </c>
      <c r="F2070" t="s">
        <v>604</v>
      </c>
      <c r="G2070">
        <v>141</v>
      </c>
      <c r="H2070">
        <v>2020</v>
      </c>
      <c r="I2070">
        <v>0.84073097186581602</v>
      </c>
      <c r="J2070" t="s">
        <v>133</v>
      </c>
      <c r="K2070">
        <v>1.31</v>
      </c>
      <c r="L2070">
        <v>1.10135757314422</v>
      </c>
      <c r="N2070" s="44"/>
      <c r="O2070" s="44"/>
    </row>
    <row r="2071" spans="1:15" x14ac:dyDescent="0.2">
      <c r="A2071" t="s">
        <v>85</v>
      </c>
      <c r="B2071" t="s">
        <v>442</v>
      </c>
      <c r="C2071" t="s">
        <v>62</v>
      </c>
      <c r="D2071" t="s">
        <v>605</v>
      </c>
      <c r="E2071">
        <v>328</v>
      </c>
      <c r="F2071" t="s">
        <v>606</v>
      </c>
      <c r="G2071">
        <v>143</v>
      </c>
      <c r="H2071">
        <v>2020</v>
      </c>
      <c r="I2071">
        <v>4.2719490141810397</v>
      </c>
      <c r="J2071" t="s">
        <v>599</v>
      </c>
      <c r="K2071">
        <v>15.78</v>
      </c>
      <c r="L2071">
        <v>67.411355443776799</v>
      </c>
      <c r="N2071" s="44"/>
      <c r="O2071" s="44"/>
    </row>
    <row r="2072" spans="1:15" x14ac:dyDescent="0.2">
      <c r="A2072" t="s">
        <v>85</v>
      </c>
      <c r="B2072" t="s">
        <v>442</v>
      </c>
      <c r="C2072" t="s">
        <v>62</v>
      </c>
      <c r="D2072" t="s">
        <v>607</v>
      </c>
      <c r="E2072">
        <v>330</v>
      </c>
      <c r="F2072" t="s">
        <v>608</v>
      </c>
      <c r="G2072">
        <v>147</v>
      </c>
      <c r="H2072">
        <v>2020</v>
      </c>
      <c r="I2072">
        <v>4.4430448631482804</v>
      </c>
      <c r="J2072" t="s">
        <v>133</v>
      </c>
      <c r="K2072">
        <v>0.3</v>
      </c>
      <c r="L2072">
        <v>1.33291345894448</v>
      </c>
      <c r="N2072" s="44"/>
      <c r="O2072" s="44"/>
    </row>
    <row r="2073" spans="1:15" x14ac:dyDescent="0.2">
      <c r="A2073" t="s">
        <v>85</v>
      </c>
      <c r="B2073" t="s">
        <v>442</v>
      </c>
      <c r="C2073" t="s">
        <v>62</v>
      </c>
      <c r="D2073" t="s">
        <v>609</v>
      </c>
      <c r="E2073">
        <v>331</v>
      </c>
      <c r="F2073" t="s">
        <v>610</v>
      </c>
      <c r="G2073">
        <v>148</v>
      </c>
      <c r="H2073">
        <v>2020</v>
      </c>
      <c r="I2073">
        <v>1.0761619459701199</v>
      </c>
      <c r="J2073" t="s">
        <v>133</v>
      </c>
      <c r="K2073">
        <v>2.2807017543859599E-2</v>
      </c>
      <c r="L2073">
        <v>2.4544044381774599E-2</v>
      </c>
      <c r="N2073" s="44"/>
      <c r="O2073" s="44"/>
    </row>
    <row r="2074" spans="1:15" x14ac:dyDescent="0.2">
      <c r="A2074" t="s">
        <v>85</v>
      </c>
      <c r="B2074" t="s">
        <v>442</v>
      </c>
      <c r="C2074" t="s">
        <v>62</v>
      </c>
      <c r="D2074" t="s">
        <v>611</v>
      </c>
      <c r="E2074">
        <v>332</v>
      </c>
      <c r="F2074" t="s">
        <v>612</v>
      </c>
      <c r="G2074">
        <v>149</v>
      </c>
      <c r="H2074">
        <v>2020</v>
      </c>
      <c r="I2074">
        <v>0.41583752929629297</v>
      </c>
      <c r="J2074" t="s">
        <v>133</v>
      </c>
      <c r="K2074">
        <v>10</v>
      </c>
      <c r="L2074">
        <v>4.1583752929629298</v>
      </c>
      <c r="N2074" s="44"/>
      <c r="O2074" s="44"/>
    </row>
    <row r="2075" spans="1:15" x14ac:dyDescent="0.2">
      <c r="A2075" t="s">
        <v>85</v>
      </c>
      <c r="B2075" t="s">
        <v>442</v>
      </c>
      <c r="C2075" t="s">
        <v>62</v>
      </c>
      <c r="D2075" t="s">
        <v>613</v>
      </c>
      <c r="E2075">
        <v>333</v>
      </c>
      <c r="F2075" t="s">
        <v>614</v>
      </c>
      <c r="G2075">
        <v>150</v>
      </c>
      <c r="H2075">
        <v>2020</v>
      </c>
      <c r="I2075">
        <v>2.0070824112855101</v>
      </c>
      <c r="J2075" t="s">
        <v>133</v>
      </c>
      <c r="K2075">
        <v>1</v>
      </c>
      <c r="L2075">
        <v>2.0070824112855101</v>
      </c>
      <c r="N2075" s="44"/>
      <c r="O2075" s="44"/>
    </row>
    <row r="2076" spans="1:15" x14ac:dyDescent="0.2">
      <c r="A2076" t="s">
        <v>85</v>
      </c>
      <c r="B2076" t="s">
        <v>442</v>
      </c>
      <c r="C2076" t="s">
        <v>62</v>
      </c>
      <c r="D2076" t="s">
        <v>615</v>
      </c>
      <c r="E2076">
        <v>334</v>
      </c>
      <c r="F2076" t="s">
        <v>616</v>
      </c>
      <c r="G2076">
        <v>151</v>
      </c>
      <c r="H2076">
        <v>2020</v>
      </c>
      <c r="I2076">
        <v>13.969975307769801</v>
      </c>
      <c r="J2076" t="s">
        <v>133</v>
      </c>
      <c r="K2076">
        <v>1</v>
      </c>
      <c r="L2076">
        <v>13.969975307769801</v>
      </c>
      <c r="N2076" s="44"/>
      <c r="O2076" s="44"/>
    </row>
    <row r="2077" spans="1:15" x14ac:dyDescent="0.2">
      <c r="A2077" t="s">
        <v>85</v>
      </c>
      <c r="B2077" t="s">
        <v>442</v>
      </c>
      <c r="C2077" t="s">
        <v>62</v>
      </c>
      <c r="D2077" t="s">
        <v>617</v>
      </c>
      <c r="E2077">
        <v>335</v>
      </c>
      <c r="F2077" t="s">
        <v>618</v>
      </c>
      <c r="G2077">
        <v>152</v>
      </c>
      <c r="H2077">
        <v>2020</v>
      </c>
      <c r="I2077">
        <v>0.19131767928357701</v>
      </c>
      <c r="J2077" t="s">
        <v>133</v>
      </c>
      <c r="K2077">
        <v>0.55000000000000004</v>
      </c>
      <c r="L2077">
        <v>0.105224723605967</v>
      </c>
      <c r="N2077" s="44"/>
      <c r="O2077" s="44"/>
    </row>
    <row r="2078" spans="1:15" x14ac:dyDescent="0.2">
      <c r="A2078" t="s">
        <v>85</v>
      </c>
      <c r="B2078" t="s">
        <v>273</v>
      </c>
      <c r="C2078" t="s">
        <v>62</v>
      </c>
      <c r="D2078" t="s">
        <v>278</v>
      </c>
      <c r="E2078">
        <v>360</v>
      </c>
      <c r="F2078" t="s">
        <v>279</v>
      </c>
      <c r="G2078">
        <v>208</v>
      </c>
      <c r="H2078">
        <v>2020</v>
      </c>
      <c r="I2078">
        <v>234.07322147185201</v>
      </c>
      <c r="J2078" t="s">
        <v>208</v>
      </c>
      <c r="K2078">
        <v>4.1364850157366798E-3</v>
      </c>
      <c r="L2078">
        <v>0.96824037320352896</v>
      </c>
      <c r="N2078" s="44"/>
      <c r="O2078" s="44"/>
    </row>
    <row r="2079" spans="1:15" x14ac:dyDescent="0.2">
      <c r="A2079" t="s">
        <v>49</v>
      </c>
      <c r="B2079" t="s">
        <v>76</v>
      </c>
      <c r="C2079" t="s">
        <v>62</v>
      </c>
      <c r="D2079" t="s">
        <v>280</v>
      </c>
      <c r="E2079">
        <v>361</v>
      </c>
      <c r="F2079" t="s">
        <v>98</v>
      </c>
      <c r="G2079">
        <v>16</v>
      </c>
      <c r="H2079">
        <v>2020</v>
      </c>
      <c r="I2079">
        <v>726.47185128004901</v>
      </c>
      <c r="J2079" t="s">
        <v>44</v>
      </c>
      <c r="K2079">
        <v>1.16867974971139E-6</v>
      </c>
      <c r="L2079">
        <v>8.4901294132633796E-4</v>
      </c>
      <c r="N2079" s="44"/>
      <c r="O2079" s="44"/>
    </row>
    <row r="2080" spans="1:15" x14ac:dyDescent="0.2">
      <c r="A2080" t="s">
        <v>49</v>
      </c>
      <c r="B2080" t="s">
        <v>76</v>
      </c>
      <c r="C2080" t="s">
        <v>62</v>
      </c>
      <c r="D2080" t="s">
        <v>280</v>
      </c>
      <c r="E2080">
        <v>361</v>
      </c>
      <c r="F2080" t="s">
        <v>111</v>
      </c>
      <c r="G2080">
        <v>26</v>
      </c>
      <c r="H2080">
        <v>2020</v>
      </c>
      <c r="I2080">
        <v>13969.925368981199</v>
      </c>
      <c r="J2080" t="s">
        <v>44</v>
      </c>
      <c r="K2080">
        <v>1.16867974971139E-6</v>
      </c>
      <c r="L2080">
        <v>1.6326368883707702E-2</v>
      </c>
      <c r="N2080" s="44"/>
      <c r="O2080" s="44"/>
    </row>
    <row r="2081" spans="1:15" x14ac:dyDescent="0.2">
      <c r="A2081" t="s">
        <v>85</v>
      </c>
      <c r="B2081" t="s">
        <v>619</v>
      </c>
      <c r="C2081" t="s">
        <v>62</v>
      </c>
      <c r="D2081" t="s">
        <v>620</v>
      </c>
      <c r="E2081">
        <v>362</v>
      </c>
      <c r="F2081" t="s">
        <v>244</v>
      </c>
      <c r="G2081">
        <v>48</v>
      </c>
      <c r="H2081">
        <v>2020</v>
      </c>
      <c r="I2081">
        <v>1</v>
      </c>
      <c r="J2081" t="s">
        <v>176</v>
      </c>
      <c r="K2081">
        <v>1.9</v>
      </c>
      <c r="L2081">
        <v>1.9</v>
      </c>
      <c r="N2081" s="44"/>
      <c r="O2081" s="44"/>
    </row>
    <row r="2082" spans="1:15" x14ac:dyDescent="0.2">
      <c r="A2082" t="s">
        <v>81</v>
      </c>
      <c r="B2082" t="s">
        <v>532</v>
      </c>
      <c r="C2082" t="s">
        <v>62</v>
      </c>
      <c r="D2082" t="s">
        <v>621</v>
      </c>
      <c r="E2082">
        <v>363</v>
      </c>
      <c r="F2082" t="s">
        <v>534</v>
      </c>
      <c r="G2082">
        <v>87</v>
      </c>
      <c r="H2082">
        <v>2020</v>
      </c>
      <c r="I2082">
        <v>11.986847746837901</v>
      </c>
      <c r="J2082" t="s">
        <v>133</v>
      </c>
      <c r="K2082">
        <v>0.17059688271324799</v>
      </c>
      <c r="L2082">
        <v>2.0449188591688698</v>
      </c>
      <c r="N2082" s="44"/>
      <c r="O2082" s="44"/>
    </row>
    <row r="2083" spans="1:15" x14ac:dyDescent="0.2">
      <c r="A2083" t="s">
        <v>81</v>
      </c>
      <c r="B2083" t="s">
        <v>532</v>
      </c>
      <c r="C2083" t="s">
        <v>62</v>
      </c>
      <c r="D2083" t="s">
        <v>621</v>
      </c>
      <c r="E2083">
        <v>363</v>
      </c>
      <c r="F2083" t="s">
        <v>535</v>
      </c>
      <c r="G2083">
        <v>88</v>
      </c>
      <c r="H2083">
        <v>2020</v>
      </c>
      <c r="I2083">
        <v>9.5666347937121907E-3</v>
      </c>
      <c r="J2083" t="s">
        <v>133</v>
      </c>
      <c r="K2083">
        <v>0.16877540438387501</v>
      </c>
      <c r="L2083">
        <v>1.61461265590162E-3</v>
      </c>
      <c r="N2083" s="44"/>
      <c r="O2083" s="44"/>
    </row>
    <row r="2084" spans="1:15" x14ac:dyDescent="0.2">
      <c r="A2084" t="s">
        <v>81</v>
      </c>
      <c r="B2084" t="s">
        <v>532</v>
      </c>
      <c r="C2084" t="s">
        <v>62</v>
      </c>
      <c r="D2084" t="s">
        <v>622</v>
      </c>
      <c r="E2084">
        <v>364</v>
      </c>
      <c r="F2084" t="s">
        <v>534</v>
      </c>
      <c r="G2084">
        <v>87</v>
      </c>
      <c r="H2084">
        <v>2020</v>
      </c>
      <c r="I2084">
        <v>11.986847746837901</v>
      </c>
      <c r="J2084" t="s">
        <v>133</v>
      </c>
      <c r="K2084">
        <v>0.11373125514216501</v>
      </c>
      <c r="L2084">
        <v>1.3632792394459099</v>
      </c>
      <c r="N2084" s="44"/>
      <c r="O2084" s="44"/>
    </row>
    <row r="2085" spans="1:15" x14ac:dyDescent="0.2">
      <c r="A2085" t="s">
        <v>81</v>
      </c>
      <c r="B2085" t="s">
        <v>532</v>
      </c>
      <c r="C2085" t="s">
        <v>62</v>
      </c>
      <c r="D2085" t="s">
        <v>622</v>
      </c>
      <c r="E2085">
        <v>364</v>
      </c>
      <c r="F2085" t="s">
        <v>535</v>
      </c>
      <c r="G2085">
        <v>88</v>
      </c>
      <c r="H2085">
        <v>2020</v>
      </c>
      <c r="I2085">
        <v>9.5666347937121907E-3</v>
      </c>
      <c r="J2085" t="s">
        <v>133</v>
      </c>
      <c r="K2085">
        <v>0.11251693625591599</v>
      </c>
      <c r="L2085">
        <v>1.0764084372677401E-3</v>
      </c>
      <c r="N2085" s="44"/>
      <c r="O2085" s="44"/>
    </row>
    <row r="2086" spans="1:15" x14ac:dyDescent="0.2">
      <c r="A2086" t="s">
        <v>86</v>
      </c>
      <c r="B2086" t="s">
        <v>218</v>
      </c>
      <c r="C2086" t="s">
        <v>62</v>
      </c>
      <c r="D2086" t="s">
        <v>281</v>
      </c>
      <c r="E2086">
        <v>365</v>
      </c>
      <c r="F2086" t="s">
        <v>282</v>
      </c>
      <c r="G2086">
        <v>184</v>
      </c>
      <c r="H2086">
        <v>2020</v>
      </c>
      <c r="I2086" s="67">
        <v>6.9</v>
      </c>
      <c r="J2086" t="s">
        <v>208</v>
      </c>
      <c r="K2086" s="67">
        <v>0.25196428571428597</v>
      </c>
      <c r="L2086">
        <v>1.73855357142857</v>
      </c>
      <c r="M2086" s="68" t="s">
        <v>147</v>
      </c>
      <c r="N2086" s="44"/>
      <c r="O2086" s="44"/>
    </row>
    <row r="2087" spans="1:15" x14ac:dyDescent="0.2">
      <c r="A2087" t="s">
        <v>86</v>
      </c>
      <c r="B2087" t="s">
        <v>218</v>
      </c>
      <c r="C2087" t="s">
        <v>62</v>
      </c>
      <c r="D2087" t="s">
        <v>283</v>
      </c>
      <c r="E2087">
        <v>366</v>
      </c>
      <c r="F2087" t="s">
        <v>284</v>
      </c>
      <c r="G2087">
        <v>185</v>
      </c>
      <c r="H2087">
        <v>2020</v>
      </c>
      <c r="I2087" s="67">
        <v>4.1291578649031697</v>
      </c>
      <c r="J2087" t="s">
        <v>208</v>
      </c>
      <c r="K2087" s="67">
        <v>0.39946223988777202</v>
      </c>
      <c r="L2087">
        <v>1.6494426495644301</v>
      </c>
      <c r="M2087" s="68" t="s">
        <v>147</v>
      </c>
      <c r="N2087" s="44"/>
      <c r="O2087" s="44"/>
    </row>
    <row r="2088" spans="1:15" x14ac:dyDescent="0.2">
      <c r="A2088" t="s">
        <v>86</v>
      </c>
      <c r="B2088" t="s">
        <v>218</v>
      </c>
      <c r="C2088" t="s">
        <v>62</v>
      </c>
      <c r="D2088" t="s">
        <v>285</v>
      </c>
      <c r="E2088">
        <v>367</v>
      </c>
      <c r="F2088" t="s">
        <v>286</v>
      </c>
      <c r="G2088">
        <v>186</v>
      </c>
      <c r="H2088">
        <v>2020</v>
      </c>
      <c r="I2088" s="67">
        <v>1.3414242796410001</v>
      </c>
      <c r="J2088" t="s">
        <v>208</v>
      </c>
      <c r="K2088" s="67">
        <v>0.21729690173678901</v>
      </c>
      <c r="L2088">
        <v>0.29148733988049302</v>
      </c>
      <c r="M2088" s="68" t="s">
        <v>147</v>
      </c>
      <c r="N2088" s="44"/>
      <c r="O2088" s="44"/>
    </row>
    <row r="2089" spans="1:15" x14ac:dyDescent="0.2">
      <c r="A2089" t="s">
        <v>81</v>
      </c>
      <c r="B2089" t="s">
        <v>458</v>
      </c>
      <c r="C2089" t="s">
        <v>62</v>
      </c>
      <c r="D2089" t="s">
        <v>469</v>
      </c>
      <c r="E2089">
        <v>368</v>
      </c>
      <c r="F2089" t="s">
        <v>470</v>
      </c>
      <c r="G2089">
        <v>187</v>
      </c>
      <c r="H2089">
        <v>2020</v>
      </c>
      <c r="I2089">
        <v>29964.553321904001</v>
      </c>
      <c r="J2089" t="s">
        <v>142</v>
      </c>
      <c r="K2089">
        <v>2.5000413205134599E-5</v>
      </c>
      <c r="L2089">
        <v>0.74912621455488904</v>
      </c>
      <c r="N2089" s="44"/>
      <c r="O2089" s="44"/>
    </row>
    <row r="2090" spans="1:15" x14ac:dyDescent="0.2">
      <c r="A2090" t="s">
        <v>81</v>
      </c>
      <c r="B2090" t="s">
        <v>140</v>
      </c>
      <c r="C2090" t="s">
        <v>62</v>
      </c>
      <c r="D2090" t="s">
        <v>623</v>
      </c>
      <c r="E2090">
        <v>369</v>
      </c>
      <c r="F2090" t="s">
        <v>128</v>
      </c>
      <c r="G2090">
        <v>21</v>
      </c>
      <c r="H2090">
        <v>2020</v>
      </c>
      <c r="I2090">
        <v>1.0027397260274</v>
      </c>
      <c r="J2090" t="s">
        <v>129</v>
      </c>
      <c r="K2090">
        <v>17.682718760820698</v>
      </c>
      <c r="L2090">
        <v>17.7311645656449</v>
      </c>
      <c r="N2090" s="44"/>
      <c r="O2090" s="44"/>
    </row>
    <row r="2091" spans="1:15" x14ac:dyDescent="0.2">
      <c r="A2091" t="s">
        <v>86</v>
      </c>
      <c r="B2091" t="s">
        <v>542</v>
      </c>
      <c r="C2091" t="s">
        <v>62</v>
      </c>
      <c r="D2091" t="s">
        <v>624</v>
      </c>
      <c r="E2091">
        <v>370</v>
      </c>
      <c r="F2091" t="s">
        <v>625</v>
      </c>
      <c r="G2091">
        <v>193</v>
      </c>
      <c r="H2091">
        <v>2020</v>
      </c>
      <c r="I2091" s="67">
        <v>25.38</v>
      </c>
      <c r="J2091" t="s">
        <v>208</v>
      </c>
      <c r="K2091" s="67">
        <v>2.6160196023482601E-2</v>
      </c>
      <c r="L2091">
        <v>0.66394577507598795</v>
      </c>
      <c r="M2091" s="68" t="s">
        <v>147</v>
      </c>
      <c r="N2091" s="44"/>
      <c r="O2091" s="44"/>
    </row>
    <row r="2092" spans="1:15" x14ac:dyDescent="0.2">
      <c r="A2092" t="s">
        <v>88</v>
      </c>
      <c r="B2092" t="s">
        <v>287</v>
      </c>
      <c r="C2092" t="s">
        <v>62</v>
      </c>
      <c r="D2092" t="s">
        <v>288</v>
      </c>
      <c r="E2092">
        <v>373</v>
      </c>
      <c r="F2092" t="s">
        <v>289</v>
      </c>
      <c r="G2092">
        <v>249</v>
      </c>
      <c r="H2092">
        <v>2020</v>
      </c>
      <c r="I2092">
        <v>6.5544220709785597</v>
      </c>
      <c r="J2092" t="s">
        <v>208</v>
      </c>
      <c r="K2092">
        <v>8.5000000000000006E-3</v>
      </c>
      <c r="L2092">
        <v>5.5712587603317799E-2</v>
      </c>
      <c r="N2092" s="44"/>
      <c r="O2092" s="44"/>
    </row>
    <row r="2093" spans="1:15" x14ac:dyDescent="0.2">
      <c r="A2093" t="s">
        <v>86</v>
      </c>
      <c r="B2093" t="s">
        <v>214</v>
      </c>
      <c r="C2093" t="s">
        <v>62</v>
      </c>
      <c r="D2093" t="s">
        <v>626</v>
      </c>
      <c r="E2093">
        <v>400</v>
      </c>
      <c r="F2093" t="s">
        <v>498</v>
      </c>
      <c r="G2093">
        <v>49</v>
      </c>
      <c r="H2093">
        <v>2020</v>
      </c>
      <c r="I2093">
        <v>2.5841547809359899</v>
      </c>
      <c r="J2093" t="s">
        <v>208</v>
      </c>
      <c r="K2093">
        <v>0.123878778835787</v>
      </c>
      <c r="L2093">
        <v>0.32012193858501098</v>
      </c>
      <c r="N2093" s="44"/>
      <c r="O2093" s="44"/>
    </row>
    <row r="2094" spans="1:15" x14ac:dyDescent="0.2">
      <c r="A2094" t="s">
        <v>85</v>
      </c>
      <c r="B2094" t="s">
        <v>205</v>
      </c>
      <c r="C2094" t="s">
        <v>62</v>
      </c>
      <c r="D2094" t="s">
        <v>304</v>
      </c>
      <c r="E2094">
        <v>406</v>
      </c>
      <c r="F2094" t="s">
        <v>305</v>
      </c>
      <c r="G2094">
        <v>221</v>
      </c>
      <c r="H2094">
        <v>2020</v>
      </c>
      <c r="I2094" s="67">
        <v>407.24603507802601</v>
      </c>
      <c r="J2094" t="s">
        <v>208</v>
      </c>
      <c r="K2094" s="67">
        <v>4.8988391401809698E-4</v>
      </c>
      <c r="L2094">
        <v>0.19950328163237499</v>
      </c>
      <c r="M2094" s="68" t="s">
        <v>147</v>
      </c>
      <c r="N2094" s="44"/>
      <c r="O2094" s="44"/>
    </row>
    <row r="2095" spans="1:15" x14ac:dyDescent="0.2">
      <c r="A2095" t="s">
        <v>85</v>
      </c>
      <c r="B2095" t="s">
        <v>205</v>
      </c>
      <c r="C2095" t="s">
        <v>62</v>
      </c>
      <c r="D2095" t="s">
        <v>306</v>
      </c>
      <c r="E2095">
        <v>407</v>
      </c>
      <c r="F2095" t="s">
        <v>307</v>
      </c>
      <c r="G2095">
        <v>220</v>
      </c>
      <c r="H2095">
        <v>2020</v>
      </c>
      <c r="I2095">
        <v>37.136363636363598</v>
      </c>
      <c r="J2095" t="s">
        <v>208</v>
      </c>
      <c r="K2095">
        <v>8.0783353733170199E-5</v>
      </c>
      <c r="L2095">
        <v>3.0000000000000001E-3</v>
      </c>
      <c r="N2095" s="44"/>
      <c r="O2095" s="44"/>
    </row>
    <row r="2096" spans="1:15" x14ac:dyDescent="0.2">
      <c r="A2096" t="s">
        <v>85</v>
      </c>
      <c r="B2096" t="s">
        <v>173</v>
      </c>
      <c r="C2096" t="s">
        <v>62</v>
      </c>
      <c r="D2096" t="s">
        <v>627</v>
      </c>
      <c r="E2096">
        <v>409</v>
      </c>
      <c r="F2096" t="s">
        <v>244</v>
      </c>
      <c r="G2096">
        <v>48</v>
      </c>
      <c r="H2096">
        <v>2020</v>
      </c>
      <c r="I2096">
        <v>0.95410894715058303</v>
      </c>
      <c r="J2096" t="s">
        <v>176</v>
      </c>
      <c r="K2096">
        <v>0.17439024039641701</v>
      </c>
      <c r="L2096">
        <v>0.16638728865796301</v>
      </c>
      <c r="N2096" s="44"/>
      <c r="O2096" s="44"/>
    </row>
    <row r="2097" spans="1:15" x14ac:dyDescent="0.2">
      <c r="A2097" t="s">
        <v>85</v>
      </c>
      <c r="B2097" t="s">
        <v>173</v>
      </c>
      <c r="C2097" t="s">
        <v>62</v>
      </c>
      <c r="D2097" t="s">
        <v>628</v>
      </c>
      <c r="E2097">
        <v>410</v>
      </c>
      <c r="F2097" t="s">
        <v>244</v>
      </c>
      <c r="G2097">
        <v>48</v>
      </c>
      <c r="H2097">
        <v>2020</v>
      </c>
      <c r="I2097">
        <v>0.95410894715058303</v>
      </c>
      <c r="J2097" t="s">
        <v>176</v>
      </c>
      <c r="K2097">
        <v>1.6540300000000001E-2</v>
      </c>
      <c r="L2097">
        <v>1.57812482185548E-2</v>
      </c>
      <c r="N2097" s="44"/>
      <c r="O2097" s="44"/>
    </row>
    <row r="2098" spans="1:15" x14ac:dyDescent="0.2">
      <c r="A2098" t="s">
        <v>88</v>
      </c>
      <c r="B2098" t="s">
        <v>269</v>
      </c>
      <c r="C2098" t="s">
        <v>62</v>
      </c>
      <c r="D2098" t="s">
        <v>310</v>
      </c>
      <c r="E2098">
        <v>418</v>
      </c>
      <c r="F2098" t="s">
        <v>128</v>
      </c>
      <c r="G2098">
        <v>21</v>
      </c>
      <c r="H2098">
        <v>2020</v>
      </c>
      <c r="I2098">
        <v>1</v>
      </c>
      <c r="J2098" t="s">
        <v>176</v>
      </c>
      <c r="K2098">
        <v>2</v>
      </c>
      <c r="L2098">
        <v>2</v>
      </c>
      <c r="N2098" s="44"/>
      <c r="O2098" s="44"/>
    </row>
    <row r="2099" spans="1:15" x14ac:dyDescent="0.2">
      <c r="A2099" t="s">
        <v>86</v>
      </c>
      <c r="B2099" t="s">
        <v>501</v>
      </c>
      <c r="C2099" t="s">
        <v>62</v>
      </c>
      <c r="D2099" t="s">
        <v>629</v>
      </c>
      <c r="E2099">
        <v>426</v>
      </c>
      <c r="F2099" t="s">
        <v>630</v>
      </c>
      <c r="G2099">
        <v>226</v>
      </c>
      <c r="H2099">
        <v>2020</v>
      </c>
      <c r="I2099">
        <v>3.1237506430117898</v>
      </c>
      <c r="J2099" t="s">
        <v>208</v>
      </c>
      <c r="K2099">
        <v>0.9</v>
      </c>
      <c r="L2099">
        <v>2.8113755787106101</v>
      </c>
      <c r="N2099" s="44"/>
      <c r="O2099" s="44"/>
    </row>
    <row r="2100" spans="1:15" x14ac:dyDescent="0.2">
      <c r="A2100" t="s">
        <v>86</v>
      </c>
      <c r="B2100" t="s">
        <v>501</v>
      </c>
      <c r="C2100" t="s">
        <v>62</v>
      </c>
      <c r="D2100" t="s">
        <v>631</v>
      </c>
      <c r="E2100">
        <v>427</v>
      </c>
      <c r="F2100" t="s">
        <v>632</v>
      </c>
      <c r="G2100">
        <v>227</v>
      </c>
      <c r="H2100">
        <v>2020</v>
      </c>
      <c r="I2100">
        <v>11.027457269712899</v>
      </c>
      <c r="J2100" t="s">
        <v>208</v>
      </c>
      <c r="K2100">
        <v>0.1</v>
      </c>
      <c r="L2100">
        <v>1.1027457269712899</v>
      </c>
      <c r="N2100" s="44"/>
      <c r="O2100" s="44"/>
    </row>
    <row r="2101" spans="1:15" x14ac:dyDescent="0.2">
      <c r="A2101" t="s">
        <v>85</v>
      </c>
      <c r="B2101" t="s">
        <v>442</v>
      </c>
      <c r="C2101" t="s">
        <v>62</v>
      </c>
      <c r="D2101" t="s">
        <v>633</v>
      </c>
      <c r="E2101">
        <v>428</v>
      </c>
      <c r="F2101" t="s">
        <v>634</v>
      </c>
      <c r="G2101">
        <v>235</v>
      </c>
      <c r="H2101">
        <v>2020</v>
      </c>
      <c r="I2101">
        <v>1.5374619174078501</v>
      </c>
      <c r="J2101" t="s">
        <v>133</v>
      </c>
      <c r="K2101">
        <v>4.8</v>
      </c>
      <c r="L2101">
        <v>7.3798172035576801</v>
      </c>
      <c r="N2101" s="44"/>
      <c r="O2101" s="44"/>
    </row>
    <row r="2102" spans="1:15" x14ac:dyDescent="0.2">
      <c r="A2102" t="s">
        <v>85</v>
      </c>
      <c r="B2102" t="s">
        <v>328</v>
      </c>
      <c r="C2102" t="s">
        <v>62</v>
      </c>
      <c r="D2102" t="s">
        <v>329</v>
      </c>
      <c r="E2102">
        <v>433</v>
      </c>
      <c r="F2102" t="s">
        <v>330</v>
      </c>
      <c r="G2102">
        <v>234</v>
      </c>
      <c r="H2102">
        <v>2020</v>
      </c>
      <c r="I2102">
        <v>3216.5230566162199</v>
      </c>
      <c r="J2102" t="s">
        <v>208</v>
      </c>
      <c r="K2102">
        <v>2.14490886596169E-4</v>
      </c>
      <c r="L2102">
        <v>0.68991488217063202</v>
      </c>
      <c r="N2102" s="44"/>
      <c r="O2102" s="44"/>
    </row>
    <row r="2103" spans="1:15" x14ac:dyDescent="0.2">
      <c r="A2103" t="s">
        <v>88</v>
      </c>
      <c r="B2103" t="s">
        <v>331</v>
      </c>
      <c r="C2103" t="s">
        <v>62</v>
      </c>
      <c r="D2103" t="s">
        <v>332</v>
      </c>
      <c r="E2103">
        <v>434</v>
      </c>
      <c r="F2103" t="s">
        <v>333</v>
      </c>
      <c r="G2103">
        <v>236</v>
      </c>
      <c r="H2103">
        <v>2020</v>
      </c>
      <c r="I2103">
        <v>106.978921103535</v>
      </c>
      <c r="J2103" t="s">
        <v>208</v>
      </c>
      <c r="K2103">
        <v>1.3790856349934801E-2</v>
      </c>
      <c r="L2103">
        <v>1.4753309334098601</v>
      </c>
      <c r="N2103" s="44"/>
      <c r="O2103" s="44"/>
    </row>
    <row r="2104" spans="1:15" x14ac:dyDescent="0.2">
      <c r="A2104" t="s">
        <v>85</v>
      </c>
      <c r="B2104" t="s">
        <v>442</v>
      </c>
      <c r="C2104" t="s">
        <v>62</v>
      </c>
      <c r="D2104" t="s">
        <v>635</v>
      </c>
      <c r="E2104">
        <v>439</v>
      </c>
      <c r="F2104" t="s">
        <v>606</v>
      </c>
      <c r="G2104">
        <v>143</v>
      </c>
      <c r="H2104">
        <v>2020</v>
      </c>
      <c r="I2104">
        <v>0.13777716007408899</v>
      </c>
      <c r="J2104" t="s">
        <v>599</v>
      </c>
      <c r="K2104">
        <v>15.78</v>
      </c>
      <c r="L2104">
        <v>2.1741235859691201</v>
      </c>
      <c r="N2104" s="44"/>
      <c r="O2104" s="44"/>
    </row>
    <row r="2105" spans="1:15" x14ac:dyDescent="0.2">
      <c r="A2105" t="s">
        <v>88</v>
      </c>
      <c r="B2105" t="s">
        <v>287</v>
      </c>
      <c r="C2105" t="s">
        <v>62</v>
      </c>
      <c r="D2105" t="s">
        <v>341</v>
      </c>
      <c r="E2105">
        <v>440</v>
      </c>
      <c r="F2105" t="s">
        <v>289</v>
      </c>
      <c r="G2105">
        <v>249</v>
      </c>
      <c r="H2105">
        <v>2020</v>
      </c>
      <c r="I2105">
        <v>19.988592336352699</v>
      </c>
      <c r="J2105" t="s">
        <v>208</v>
      </c>
      <c r="K2105">
        <v>1.4999999999999999E-2</v>
      </c>
      <c r="L2105">
        <v>0.29982888504528998</v>
      </c>
      <c r="N2105" s="44"/>
      <c r="O2105" s="44"/>
    </row>
    <row r="2106" spans="1:15" x14ac:dyDescent="0.2">
      <c r="A2106" t="s">
        <v>88</v>
      </c>
      <c r="B2106" t="s">
        <v>287</v>
      </c>
      <c r="C2106" t="s">
        <v>62</v>
      </c>
      <c r="D2106" t="s">
        <v>342</v>
      </c>
      <c r="E2106">
        <v>441</v>
      </c>
      <c r="F2106" t="s">
        <v>289</v>
      </c>
      <c r="G2106">
        <v>249</v>
      </c>
      <c r="H2106">
        <v>2020</v>
      </c>
      <c r="I2106">
        <v>15.7316803768122</v>
      </c>
      <c r="J2106" t="s">
        <v>208</v>
      </c>
      <c r="K2106">
        <v>1.4999999999999999E-2</v>
      </c>
      <c r="L2106">
        <v>0.235975205652183</v>
      </c>
      <c r="N2106" s="44"/>
      <c r="O2106" s="44"/>
    </row>
    <row r="2107" spans="1:15" x14ac:dyDescent="0.2">
      <c r="A2107">
        <v>0</v>
      </c>
      <c r="B2107" t="s">
        <v>254</v>
      </c>
      <c r="C2107" t="s">
        <v>62</v>
      </c>
      <c r="D2107" t="s">
        <v>343</v>
      </c>
      <c r="E2107">
        <v>442</v>
      </c>
      <c r="F2107" t="s">
        <v>344</v>
      </c>
      <c r="G2107">
        <v>250</v>
      </c>
      <c r="H2107">
        <v>2020</v>
      </c>
      <c r="I2107">
        <v>1217.90849673203</v>
      </c>
      <c r="J2107" t="s">
        <v>345</v>
      </c>
      <c r="K2107">
        <v>1.3200000000000001E-4</v>
      </c>
      <c r="L2107">
        <v>0.16076392156862801</v>
      </c>
      <c r="N2107" s="44"/>
      <c r="O2107" s="44"/>
    </row>
    <row r="2108" spans="1:15" x14ac:dyDescent="0.2">
      <c r="A2108">
        <v>0</v>
      </c>
      <c r="B2108" t="s">
        <v>346</v>
      </c>
      <c r="C2108" t="s">
        <v>62</v>
      </c>
      <c r="D2108" t="s">
        <v>347</v>
      </c>
      <c r="E2108">
        <v>443</v>
      </c>
      <c r="F2108" t="s">
        <v>344</v>
      </c>
      <c r="G2108">
        <v>250</v>
      </c>
      <c r="H2108">
        <v>2020</v>
      </c>
      <c r="I2108">
        <v>698.66666666666697</v>
      </c>
      <c r="J2108" t="s">
        <v>345</v>
      </c>
      <c r="K2108">
        <v>5.0000000000000001E-4</v>
      </c>
      <c r="L2108">
        <v>0.349333333333333</v>
      </c>
      <c r="N2108" s="44"/>
      <c r="O2108" s="44"/>
    </row>
    <row r="2109" spans="1:15" x14ac:dyDescent="0.2">
      <c r="A2109">
        <v>0</v>
      </c>
      <c r="B2109" t="s">
        <v>254</v>
      </c>
      <c r="C2109" t="s">
        <v>62</v>
      </c>
      <c r="D2109" t="s">
        <v>348</v>
      </c>
      <c r="E2109">
        <v>444</v>
      </c>
      <c r="F2109" t="s">
        <v>289</v>
      </c>
      <c r="G2109">
        <v>249</v>
      </c>
      <c r="H2109">
        <v>2020</v>
      </c>
      <c r="I2109">
        <v>20.320718954248399</v>
      </c>
      <c r="J2109" t="s">
        <v>208</v>
      </c>
      <c r="K2109">
        <v>8.9999999999999993E-3</v>
      </c>
      <c r="L2109">
        <v>0.18288647058823601</v>
      </c>
      <c r="N2109" s="44"/>
      <c r="O2109" s="44"/>
    </row>
    <row r="2110" spans="1:15" x14ac:dyDescent="0.2">
      <c r="A2110">
        <v>0</v>
      </c>
      <c r="B2110" t="s">
        <v>350</v>
      </c>
      <c r="C2110" t="s">
        <v>62</v>
      </c>
      <c r="D2110" t="s">
        <v>351</v>
      </c>
      <c r="E2110">
        <v>500</v>
      </c>
      <c r="F2110" t="s">
        <v>65</v>
      </c>
      <c r="G2110">
        <v>2</v>
      </c>
      <c r="H2110">
        <v>2020</v>
      </c>
      <c r="I2110">
        <v>17.1592156100177</v>
      </c>
      <c r="J2110" t="s">
        <v>44</v>
      </c>
      <c r="K2110">
        <v>2.2744228363711801E-4</v>
      </c>
      <c r="L2110">
        <v>3.9027311837641098E-3</v>
      </c>
      <c r="N2110" s="44"/>
      <c r="O2110" s="44"/>
    </row>
    <row r="2111" spans="1:15" x14ac:dyDescent="0.2">
      <c r="A2111">
        <v>0</v>
      </c>
      <c r="B2111" t="s">
        <v>350</v>
      </c>
      <c r="C2111" t="s">
        <v>62</v>
      </c>
      <c r="D2111" t="s">
        <v>351</v>
      </c>
      <c r="E2111">
        <v>500</v>
      </c>
      <c r="F2111" t="s">
        <v>67</v>
      </c>
      <c r="G2111">
        <v>3</v>
      </c>
      <c r="H2111">
        <v>2020</v>
      </c>
      <c r="I2111">
        <v>15376.190676484201</v>
      </c>
      <c r="J2111" t="s">
        <v>44</v>
      </c>
      <c r="K2111">
        <v>1.5684152866780799E-5</v>
      </c>
      <c r="L2111">
        <v>0.241162525078748</v>
      </c>
      <c r="N2111" s="44"/>
      <c r="O2111" s="44"/>
    </row>
    <row r="2112" spans="1:15" x14ac:dyDescent="0.2">
      <c r="A2112">
        <v>0</v>
      </c>
      <c r="B2112" t="s">
        <v>352</v>
      </c>
      <c r="C2112" t="s">
        <v>62</v>
      </c>
      <c r="D2112" t="s">
        <v>353</v>
      </c>
      <c r="E2112">
        <v>501</v>
      </c>
      <c r="F2112" t="s">
        <v>65</v>
      </c>
      <c r="G2112">
        <v>2</v>
      </c>
      <c r="H2112">
        <v>2020</v>
      </c>
      <c r="I2112">
        <v>1.9310912472084201</v>
      </c>
      <c r="J2112" t="s">
        <v>44</v>
      </c>
      <c r="K2112">
        <v>2.27983799912387E-4</v>
      </c>
      <c r="L2112">
        <v>4.4025752051612602E-4</v>
      </c>
      <c r="N2112" s="44"/>
      <c r="O2112" s="44"/>
    </row>
    <row r="2113" spans="1:15" x14ac:dyDescent="0.2">
      <c r="A2113">
        <v>0</v>
      </c>
      <c r="B2113" t="s">
        <v>352</v>
      </c>
      <c r="C2113" t="s">
        <v>62</v>
      </c>
      <c r="D2113" t="s">
        <v>353</v>
      </c>
      <c r="E2113">
        <v>501</v>
      </c>
      <c r="F2113" t="s">
        <v>67</v>
      </c>
      <c r="G2113">
        <v>3</v>
      </c>
      <c r="H2113">
        <v>2020</v>
      </c>
      <c r="I2113">
        <v>481044.07631593599</v>
      </c>
      <c r="J2113" t="s">
        <v>44</v>
      </c>
      <c r="K2113">
        <v>2.5911486177440301E-6</v>
      </c>
      <c r="L2113">
        <v>1.2464566934199901</v>
      </c>
      <c r="N2113" s="44"/>
      <c r="O2113" s="44"/>
    </row>
    <row r="2114" spans="1:15" x14ac:dyDescent="0.2">
      <c r="A2114" t="s">
        <v>58</v>
      </c>
      <c r="B2114" t="s">
        <v>58</v>
      </c>
      <c r="C2114" t="s">
        <v>62</v>
      </c>
      <c r="D2114" t="s">
        <v>354</v>
      </c>
      <c r="E2114">
        <v>651</v>
      </c>
      <c r="F2114" t="s">
        <v>169</v>
      </c>
      <c r="G2114">
        <v>28</v>
      </c>
      <c r="H2114">
        <v>2020</v>
      </c>
      <c r="I2114">
        <v>195495.729670481</v>
      </c>
      <c r="J2114" t="s">
        <v>44</v>
      </c>
      <c r="K2114">
        <v>7.0345956082967704E-6</v>
      </c>
      <c r="L2114">
        <v>1.3752334013807399</v>
      </c>
      <c r="N2114" s="44"/>
      <c r="O2114" s="44"/>
    </row>
    <row r="2115" spans="1:15" x14ac:dyDescent="0.2">
      <c r="A2115" t="s">
        <v>58</v>
      </c>
      <c r="B2115" t="s">
        <v>58</v>
      </c>
      <c r="C2115" t="s">
        <v>62</v>
      </c>
      <c r="D2115" t="s">
        <v>354</v>
      </c>
      <c r="E2115">
        <v>652</v>
      </c>
      <c r="F2115" t="s">
        <v>188</v>
      </c>
      <c r="G2115">
        <v>12</v>
      </c>
      <c r="H2115">
        <v>2020</v>
      </c>
      <c r="I2115">
        <v>197217.33045366299</v>
      </c>
      <c r="J2115" t="s">
        <v>44</v>
      </c>
      <c r="K2115">
        <v>2.9455106032829599E-6</v>
      </c>
      <c r="L2115">
        <v>0.58090573800242395</v>
      </c>
      <c r="N2115" s="44"/>
      <c r="O2115" s="44"/>
    </row>
    <row r="2116" spans="1:15" x14ac:dyDescent="0.2">
      <c r="A2116" t="s">
        <v>61</v>
      </c>
      <c r="B2116" t="s">
        <v>61</v>
      </c>
      <c r="C2116" t="s">
        <v>62</v>
      </c>
      <c r="D2116" t="s">
        <v>358</v>
      </c>
      <c r="E2116">
        <v>654</v>
      </c>
      <c r="F2116" t="s">
        <v>169</v>
      </c>
      <c r="G2116">
        <v>28</v>
      </c>
      <c r="H2116">
        <v>2020</v>
      </c>
      <c r="I2116">
        <v>3264.7215733153498</v>
      </c>
      <c r="J2116" t="s">
        <v>44</v>
      </c>
      <c r="K2116">
        <v>4.9384603588280897E-6</v>
      </c>
      <c r="L2116">
        <v>1.61226980724287E-2</v>
      </c>
      <c r="N2116" s="44"/>
      <c r="O2116" s="44"/>
    </row>
    <row r="2117" spans="1:15" x14ac:dyDescent="0.2">
      <c r="A2117" t="s">
        <v>61</v>
      </c>
      <c r="B2117" t="s">
        <v>61</v>
      </c>
      <c r="C2117" t="s">
        <v>62</v>
      </c>
      <c r="D2117" t="s">
        <v>358</v>
      </c>
      <c r="E2117">
        <v>655</v>
      </c>
      <c r="F2117" t="s">
        <v>188</v>
      </c>
      <c r="G2117">
        <v>12</v>
      </c>
      <c r="H2117">
        <v>2020</v>
      </c>
      <c r="I2117">
        <v>112529.07592078899</v>
      </c>
      <c r="J2117" t="s">
        <v>44</v>
      </c>
      <c r="K2117">
        <v>7.4489696872526496E-6</v>
      </c>
      <c r="L2117">
        <v>0.83822567546850901</v>
      </c>
      <c r="N2117" s="44"/>
      <c r="O2117" s="44"/>
    </row>
    <row r="2118" spans="1:15" x14ac:dyDescent="0.2">
      <c r="A2118" t="s">
        <v>66</v>
      </c>
      <c r="B2118" t="s">
        <v>66</v>
      </c>
      <c r="C2118" t="s">
        <v>62</v>
      </c>
      <c r="D2118" t="s">
        <v>359</v>
      </c>
      <c r="E2118">
        <v>656</v>
      </c>
      <c r="F2118" t="s">
        <v>188</v>
      </c>
      <c r="G2118">
        <v>12</v>
      </c>
      <c r="H2118">
        <v>2020</v>
      </c>
      <c r="I2118">
        <v>10539.547662195901</v>
      </c>
      <c r="J2118" t="s">
        <v>44</v>
      </c>
      <c r="K2118">
        <v>3.8766729050431004E-6</v>
      </c>
      <c r="L2118">
        <v>4.0858378853445197E-2</v>
      </c>
      <c r="N2118" s="44"/>
      <c r="O2118" s="44"/>
    </row>
    <row r="2119" spans="1:15" x14ac:dyDescent="0.2">
      <c r="A2119" t="s">
        <v>66</v>
      </c>
      <c r="B2119" t="s">
        <v>66</v>
      </c>
      <c r="C2119" t="s">
        <v>62</v>
      </c>
      <c r="D2119" t="s">
        <v>360</v>
      </c>
      <c r="E2119">
        <v>657</v>
      </c>
      <c r="F2119" t="s">
        <v>188</v>
      </c>
      <c r="G2119">
        <v>12</v>
      </c>
      <c r="H2119">
        <v>2020</v>
      </c>
      <c r="I2119">
        <v>63700.383116830497</v>
      </c>
      <c r="J2119" t="s">
        <v>44</v>
      </c>
      <c r="K2119">
        <v>1.9327491414735799E-6</v>
      </c>
      <c r="L2119">
        <v>0.123116860780592</v>
      </c>
      <c r="N2119" s="44"/>
      <c r="O2119" s="44"/>
    </row>
    <row r="2120" spans="1:15" x14ac:dyDescent="0.2">
      <c r="A2120" t="s">
        <v>66</v>
      </c>
      <c r="B2120" t="s">
        <v>66</v>
      </c>
      <c r="C2120" t="s">
        <v>62</v>
      </c>
      <c r="D2120" t="s">
        <v>361</v>
      </c>
      <c r="E2120">
        <v>658</v>
      </c>
      <c r="F2120" t="s">
        <v>188</v>
      </c>
      <c r="G2120">
        <v>12</v>
      </c>
      <c r="H2120">
        <v>2020</v>
      </c>
      <c r="I2120">
        <v>47564.829374020897</v>
      </c>
      <c r="J2120" t="s">
        <v>44</v>
      </c>
      <c r="K2120">
        <v>2.6031351938678998E-6</v>
      </c>
      <c r="L2120">
        <v>0.123817681333835</v>
      </c>
      <c r="N2120" s="44"/>
      <c r="O2120" s="44"/>
    </row>
    <row r="2121" spans="1:15" x14ac:dyDescent="0.2">
      <c r="A2121" t="s">
        <v>68</v>
      </c>
      <c r="B2121" t="s">
        <v>68</v>
      </c>
      <c r="C2121" t="s">
        <v>62</v>
      </c>
      <c r="D2121" t="s">
        <v>362</v>
      </c>
      <c r="E2121">
        <v>660</v>
      </c>
      <c r="F2121" t="s">
        <v>169</v>
      </c>
      <c r="G2121">
        <v>28</v>
      </c>
      <c r="H2121">
        <v>2020</v>
      </c>
      <c r="I2121">
        <v>0</v>
      </c>
      <c r="J2121" t="s">
        <v>44</v>
      </c>
      <c r="K2121">
        <v>0</v>
      </c>
      <c r="L2121">
        <v>0</v>
      </c>
      <c r="N2121" s="44"/>
      <c r="O2121" s="44"/>
    </row>
    <row r="2122" spans="1:15" x14ac:dyDescent="0.2">
      <c r="A2122" t="s">
        <v>68</v>
      </c>
      <c r="B2122" t="s">
        <v>68</v>
      </c>
      <c r="C2122" t="s">
        <v>62</v>
      </c>
      <c r="D2122" t="s">
        <v>363</v>
      </c>
      <c r="E2122">
        <v>661</v>
      </c>
      <c r="F2122" t="s">
        <v>169</v>
      </c>
      <c r="G2122">
        <v>28</v>
      </c>
      <c r="H2122">
        <v>2020</v>
      </c>
      <c r="I2122">
        <v>2925.2059698071998</v>
      </c>
      <c r="J2122" t="s">
        <v>44</v>
      </c>
      <c r="K2122">
        <v>8.3462188750225907E-5</v>
      </c>
      <c r="L2122">
        <v>0.244144092785336</v>
      </c>
      <c r="N2122" s="44"/>
      <c r="O2122" s="44"/>
    </row>
    <row r="2123" spans="1:15" x14ac:dyDescent="0.2">
      <c r="A2123" t="s">
        <v>58</v>
      </c>
      <c r="B2123" t="s">
        <v>58</v>
      </c>
      <c r="C2123" t="s">
        <v>62</v>
      </c>
      <c r="D2123" t="s">
        <v>364</v>
      </c>
      <c r="E2123">
        <v>663</v>
      </c>
      <c r="F2123" t="s">
        <v>169</v>
      </c>
      <c r="G2123">
        <v>28</v>
      </c>
      <c r="H2123">
        <v>2020</v>
      </c>
      <c r="I2123">
        <v>211806.372077262</v>
      </c>
      <c r="J2123" t="s">
        <v>44</v>
      </c>
      <c r="K2123">
        <v>1.6681548905945699E-6</v>
      </c>
      <c r="L2123">
        <v>0.35332583543977802</v>
      </c>
      <c r="N2123" s="44"/>
      <c r="O2123" s="44"/>
    </row>
    <row r="2124" spans="1:15" x14ac:dyDescent="0.2">
      <c r="A2124" t="s">
        <v>58</v>
      </c>
      <c r="B2124" t="s">
        <v>58</v>
      </c>
      <c r="C2124" t="s">
        <v>62</v>
      </c>
      <c r="D2124" t="s">
        <v>364</v>
      </c>
      <c r="E2124">
        <v>664</v>
      </c>
      <c r="F2124" t="s">
        <v>188</v>
      </c>
      <c r="G2124">
        <v>12</v>
      </c>
      <c r="H2124">
        <v>2020</v>
      </c>
      <c r="I2124">
        <v>161245.094866878</v>
      </c>
      <c r="J2124" t="s">
        <v>44</v>
      </c>
      <c r="K2124">
        <v>3.1712825327535698E-6</v>
      </c>
      <c r="L2124">
        <v>0.51135375284352202</v>
      </c>
      <c r="N2124" s="44"/>
      <c r="O2124" s="44"/>
    </row>
    <row r="2125" spans="1:15" x14ac:dyDescent="0.2">
      <c r="A2125" t="s">
        <v>61</v>
      </c>
      <c r="B2125" t="s">
        <v>61</v>
      </c>
      <c r="C2125" t="s">
        <v>62</v>
      </c>
      <c r="D2125" t="s">
        <v>365</v>
      </c>
      <c r="E2125">
        <v>666</v>
      </c>
      <c r="F2125" t="s">
        <v>169</v>
      </c>
      <c r="G2125">
        <v>28</v>
      </c>
      <c r="H2125">
        <v>2020</v>
      </c>
      <c r="I2125">
        <v>3149.3090646376399</v>
      </c>
      <c r="J2125" t="s">
        <v>44</v>
      </c>
      <c r="K2125">
        <v>6.3421597792272301E-6</v>
      </c>
      <c r="L2125">
        <v>1.9973421282100601E-2</v>
      </c>
      <c r="N2125" s="44"/>
      <c r="O2125" s="44"/>
    </row>
    <row r="2126" spans="1:15" x14ac:dyDescent="0.2">
      <c r="A2126" t="s">
        <v>61</v>
      </c>
      <c r="B2126" t="s">
        <v>61</v>
      </c>
      <c r="C2126" t="s">
        <v>62</v>
      </c>
      <c r="D2126" t="s">
        <v>365</v>
      </c>
      <c r="E2126">
        <v>667</v>
      </c>
      <c r="F2126" t="s">
        <v>188</v>
      </c>
      <c r="G2126">
        <v>12</v>
      </c>
      <c r="H2126">
        <v>2020</v>
      </c>
      <c r="I2126">
        <v>84700.733912325493</v>
      </c>
      <c r="J2126" t="s">
        <v>44</v>
      </c>
      <c r="K2126">
        <v>7.7453655376423299E-6</v>
      </c>
      <c r="L2126">
        <v>0.65603814545753902</v>
      </c>
      <c r="N2126" s="44"/>
      <c r="O2126" s="44"/>
    </row>
    <row r="2127" spans="1:15" x14ac:dyDescent="0.2">
      <c r="A2127" t="s">
        <v>66</v>
      </c>
      <c r="B2127" t="s">
        <v>66</v>
      </c>
      <c r="C2127" t="s">
        <v>62</v>
      </c>
      <c r="D2127" t="s">
        <v>366</v>
      </c>
      <c r="E2127">
        <v>668</v>
      </c>
      <c r="F2127" t="s">
        <v>188</v>
      </c>
      <c r="G2127">
        <v>12</v>
      </c>
      <c r="H2127">
        <v>2020</v>
      </c>
      <c r="I2127">
        <v>28648.1271267255</v>
      </c>
      <c r="J2127" t="s">
        <v>44</v>
      </c>
      <c r="K2127">
        <v>4.2396630203734801E-6</v>
      </c>
      <c r="L2127">
        <v>0.12145840518213601</v>
      </c>
      <c r="N2127" s="44"/>
      <c r="O2127" s="44"/>
    </row>
    <row r="2128" spans="1:15" x14ac:dyDescent="0.2">
      <c r="A2128" t="s">
        <v>66</v>
      </c>
      <c r="B2128" t="s">
        <v>66</v>
      </c>
      <c r="C2128" t="s">
        <v>62</v>
      </c>
      <c r="D2128" t="s">
        <v>367</v>
      </c>
      <c r="E2128">
        <v>669</v>
      </c>
      <c r="F2128" t="s">
        <v>188</v>
      </c>
      <c r="G2128">
        <v>12</v>
      </c>
      <c r="H2128">
        <v>2020</v>
      </c>
      <c r="I2128">
        <v>14575.5139777765</v>
      </c>
      <c r="J2128" t="s">
        <v>44</v>
      </c>
      <c r="K2128">
        <v>2.13166017531175E-6</v>
      </c>
      <c r="L2128">
        <v>3.1070042681125901E-2</v>
      </c>
      <c r="N2128" s="44"/>
      <c r="O2128" s="44"/>
    </row>
    <row r="2129" spans="1:15" x14ac:dyDescent="0.2">
      <c r="A2129" t="s">
        <v>66</v>
      </c>
      <c r="B2129" t="s">
        <v>66</v>
      </c>
      <c r="C2129" t="s">
        <v>62</v>
      </c>
      <c r="D2129" t="s">
        <v>368</v>
      </c>
      <c r="E2129">
        <v>670</v>
      </c>
      <c r="F2129" t="s">
        <v>188</v>
      </c>
      <c r="G2129">
        <v>12</v>
      </c>
      <c r="H2129">
        <v>2020</v>
      </c>
      <c r="I2129">
        <v>25099.7305395105</v>
      </c>
      <c r="J2129" t="s">
        <v>44</v>
      </c>
      <c r="K2129">
        <v>2.7163296597704898E-6</v>
      </c>
      <c r="L2129">
        <v>6.8179142516719499E-2</v>
      </c>
      <c r="N2129" s="44"/>
      <c r="O2129" s="44"/>
    </row>
    <row r="2130" spans="1:15" x14ac:dyDescent="0.2">
      <c r="A2130" t="s">
        <v>68</v>
      </c>
      <c r="B2130" t="s">
        <v>68</v>
      </c>
      <c r="C2130" t="s">
        <v>62</v>
      </c>
      <c r="D2130" t="s">
        <v>369</v>
      </c>
      <c r="E2130">
        <v>671</v>
      </c>
      <c r="F2130" t="s">
        <v>169</v>
      </c>
      <c r="G2130">
        <v>28</v>
      </c>
      <c r="H2130">
        <v>2020</v>
      </c>
      <c r="I2130">
        <v>111.839096104985</v>
      </c>
      <c r="J2130" t="s">
        <v>44</v>
      </c>
      <c r="K2130">
        <v>1.1846018487363E-3</v>
      </c>
      <c r="L2130">
        <v>0.132484800006962</v>
      </c>
      <c r="N2130" s="44"/>
      <c r="O2130" s="44"/>
    </row>
    <row r="2131" spans="1:15" x14ac:dyDescent="0.2">
      <c r="A2131" t="s">
        <v>68</v>
      </c>
      <c r="B2131" t="s">
        <v>68</v>
      </c>
      <c r="C2131" t="s">
        <v>62</v>
      </c>
      <c r="D2131" t="s">
        <v>370</v>
      </c>
      <c r="E2131">
        <v>672</v>
      </c>
      <c r="F2131" t="s">
        <v>169</v>
      </c>
      <c r="G2131">
        <v>28</v>
      </c>
      <c r="H2131">
        <v>2020</v>
      </c>
      <c r="I2131">
        <v>66.806922893899099</v>
      </c>
      <c r="J2131" t="s">
        <v>44</v>
      </c>
      <c r="K2131">
        <v>5.4528943770763697E-4</v>
      </c>
      <c r="L2131">
        <v>3.6429109419791703E-2</v>
      </c>
      <c r="N2131" s="44"/>
      <c r="O2131" s="44"/>
    </row>
    <row r="2132" spans="1:15" x14ac:dyDescent="0.2">
      <c r="A2132" t="s">
        <v>68</v>
      </c>
      <c r="B2132" t="s">
        <v>68</v>
      </c>
      <c r="C2132" t="s">
        <v>62</v>
      </c>
      <c r="D2132" t="s">
        <v>371</v>
      </c>
      <c r="E2132">
        <v>673</v>
      </c>
      <c r="F2132" t="s">
        <v>169</v>
      </c>
      <c r="G2132">
        <v>28</v>
      </c>
      <c r="H2132">
        <v>2020</v>
      </c>
      <c r="I2132">
        <v>3303.34277050123</v>
      </c>
      <c r="J2132" t="s">
        <v>44</v>
      </c>
      <c r="K2132">
        <v>8.2441545265689499E-5</v>
      </c>
      <c r="L2132">
        <v>0.27233268254236498</v>
      </c>
      <c r="N2132" s="44"/>
      <c r="O2132" s="44"/>
    </row>
    <row r="2133" spans="1:15" x14ac:dyDescent="0.2">
      <c r="A2133" t="s">
        <v>58</v>
      </c>
      <c r="B2133" t="s">
        <v>58</v>
      </c>
      <c r="C2133" t="s">
        <v>62</v>
      </c>
      <c r="D2133" t="s">
        <v>372</v>
      </c>
      <c r="E2133">
        <v>675</v>
      </c>
      <c r="F2133" t="s">
        <v>169</v>
      </c>
      <c r="G2133">
        <v>28</v>
      </c>
      <c r="H2133">
        <v>2020</v>
      </c>
      <c r="I2133">
        <v>73384.973351355497</v>
      </c>
      <c r="J2133" t="s">
        <v>44</v>
      </c>
      <c r="K2133">
        <v>6.3543968283265596E-6</v>
      </c>
      <c r="L2133">
        <v>0.46631724191068202</v>
      </c>
      <c r="N2133" s="44"/>
      <c r="O2133" s="44"/>
    </row>
    <row r="2134" spans="1:15" x14ac:dyDescent="0.2">
      <c r="A2134" t="s">
        <v>58</v>
      </c>
      <c r="B2134" t="s">
        <v>58</v>
      </c>
      <c r="C2134" t="s">
        <v>62</v>
      </c>
      <c r="D2134" t="s">
        <v>372</v>
      </c>
      <c r="E2134">
        <v>676</v>
      </c>
      <c r="F2134" t="s">
        <v>188</v>
      </c>
      <c r="G2134">
        <v>12</v>
      </c>
      <c r="H2134">
        <v>2020</v>
      </c>
      <c r="I2134">
        <v>105211.842744447</v>
      </c>
      <c r="J2134" t="s">
        <v>44</v>
      </c>
      <c r="K2134">
        <v>1.88476393747953E-6</v>
      </c>
      <c r="L2134">
        <v>0.19829948700050101</v>
      </c>
      <c r="N2134" s="44"/>
      <c r="O2134" s="44"/>
    </row>
    <row r="2135" spans="1:15" x14ac:dyDescent="0.2">
      <c r="A2135" t="s">
        <v>61</v>
      </c>
      <c r="B2135" t="s">
        <v>61</v>
      </c>
      <c r="C2135" t="s">
        <v>62</v>
      </c>
      <c r="D2135" t="s">
        <v>373</v>
      </c>
      <c r="E2135">
        <v>678</v>
      </c>
      <c r="F2135" t="s">
        <v>169</v>
      </c>
      <c r="G2135">
        <v>28</v>
      </c>
      <c r="H2135">
        <v>2020</v>
      </c>
      <c r="I2135">
        <v>1567.50600291406</v>
      </c>
      <c r="J2135" t="s">
        <v>44</v>
      </c>
      <c r="K2135">
        <v>6.4452652841507598E-6</v>
      </c>
      <c r="L2135">
        <v>1.01029920232799E-2</v>
      </c>
      <c r="N2135" s="44"/>
      <c r="O2135" s="44"/>
    </row>
    <row r="2136" spans="1:15" x14ac:dyDescent="0.2">
      <c r="A2136" t="s">
        <v>61</v>
      </c>
      <c r="B2136" t="s">
        <v>61</v>
      </c>
      <c r="C2136" t="s">
        <v>62</v>
      </c>
      <c r="D2136" t="s">
        <v>373</v>
      </c>
      <c r="E2136">
        <v>679</v>
      </c>
      <c r="F2136" t="s">
        <v>188</v>
      </c>
      <c r="G2136">
        <v>12</v>
      </c>
      <c r="H2136">
        <v>2020</v>
      </c>
      <c r="I2136">
        <v>56550.873624281099</v>
      </c>
      <c r="J2136" t="s">
        <v>44</v>
      </c>
      <c r="K2136">
        <v>5.6541748073478703E-6</v>
      </c>
      <c r="L2136">
        <v>0.31974852497992301</v>
      </c>
      <c r="N2136" s="44"/>
      <c r="O2136" s="44"/>
    </row>
    <row r="2137" spans="1:15" x14ac:dyDescent="0.2">
      <c r="A2137" t="s">
        <v>66</v>
      </c>
      <c r="B2137" t="s">
        <v>66</v>
      </c>
      <c r="C2137" t="s">
        <v>62</v>
      </c>
      <c r="D2137" t="s">
        <v>374</v>
      </c>
      <c r="E2137">
        <v>680</v>
      </c>
      <c r="F2137" t="s">
        <v>188</v>
      </c>
      <c r="G2137">
        <v>12</v>
      </c>
      <c r="H2137">
        <v>2020</v>
      </c>
      <c r="I2137">
        <v>3211.0715199701799</v>
      </c>
      <c r="J2137" t="s">
        <v>44</v>
      </c>
      <c r="K2137">
        <v>4.0463983500817701E-6</v>
      </c>
      <c r="L2137">
        <v>1.29932745004019E-2</v>
      </c>
      <c r="N2137" s="44"/>
      <c r="O2137" s="44"/>
    </row>
    <row r="2138" spans="1:15" x14ac:dyDescent="0.2">
      <c r="A2138" t="s">
        <v>66</v>
      </c>
      <c r="B2138" t="s">
        <v>66</v>
      </c>
      <c r="C2138" t="s">
        <v>62</v>
      </c>
      <c r="D2138" t="s">
        <v>375</v>
      </c>
      <c r="E2138">
        <v>681</v>
      </c>
      <c r="F2138" t="s">
        <v>188</v>
      </c>
      <c r="G2138">
        <v>12</v>
      </c>
      <c r="H2138">
        <v>2020</v>
      </c>
      <c r="I2138">
        <v>93969.046513733396</v>
      </c>
      <c r="J2138" t="s">
        <v>44</v>
      </c>
      <c r="K2138">
        <v>1.98204267633555E-6</v>
      </c>
      <c r="L2138">
        <v>0.18625066044478</v>
      </c>
      <c r="N2138" s="44"/>
      <c r="O2138" s="44"/>
    </row>
    <row r="2139" spans="1:15" x14ac:dyDescent="0.2">
      <c r="A2139" t="s">
        <v>66</v>
      </c>
      <c r="B2139" t="s">
        <v>66</v>
      </c>
      <c r="C2139" t="s">
        <v>62</v>
      </c>
      <c r="D2139" t="s">
        <v>376</v>
      </c>
      <c r="E2139">
        <v>682</v>
      </c>
      <c r="F2139" t="s">
        <v>188</v>
      </c>
      <c r="G2139">
        <v>12</v>
      </c>
      <c r="H2139">
        <v>2020</v>
      </c>
      <c r="I2139">
        <v>30877.647404360301</v>
      </c>
      <c r="J2139" t="s">
        <v>44</v>
      </c>
      <c r="K2139">
        <v>2.4603450428257801E-6</v>
      </c>
      <c r="L2139">
        <v>7.5969666725440199E-2</v>
      </c>
      <c r="N2139" s="44"/>
      <c r="O2139" s="44"/>
    </row>
    <row r="2140" spans="1:15" x14ac:dyDescent="0.2">
      <c r="A2140" t="s">
        <v>68</v>
      </c>
      <c r="B2140" t="s">
        <v>68</v>
      </c>
      <c r="C2140" t="s">
        <v>62</v>
      </c>
      <c r="D2140" t="s">
        <v>377</v>
      </c>
      <c r="E2140">
        <v>685</v>
      </c>
      <c r="F2140" t="s">
        <v>169</v>
      </c>
      <c r="G2140">
        <v>28</v>
      </c>
      <c r="H2140">
        <v>2020</v>
      </c>
      <c r="I2140">
        <v>784.98416764459103</v>
      </c>
      <c r="J2140" t="s">
        <v>44</v>
      </c>
      <c r="K2140">
        <v>7.7420802943175301E-5</v>
      </c>
      <c r="L2140">
        <v>6.0774104556724398E-2</v>
      </c>
      <c r="N2140" s="44"/>
      <c r="O2140" s="44"/>
    </row>
    <row r="2141" spans="1:15" x14ac:dyDescent="0.2">
      <c r="A2141" t="s">
        <v>58</v>
      </c>
      <c r="B2141" t="s">
        <v>58</v>
      </c>
      <c r="C2141" t="s">
        <v>62</v>
      </c>
      <c r="D2141" t="s">
        <v>378</v>
      </c>
      <c r="E2141">
        <v>687</v>
      </c>
      <c r="F2141" t="s">
        <v>169</v>
      </c>
      <c r="G2141">
        <v>28</v>
      </c>
      <c r="H2141">
        <v>2020</v>
      </c>
      <c r="I2141">
        <v>10.7535294250464</v>
      </c>
      <c r="J2141" t="s">
        <v>133</v>
      </c>
      <c r="K2141">
        <v>0.20749796039482099</v>
      </c>
      <c r="L2141">
        <v>2.2313354227428199</v>
      </c>
      <c r="N2141" s="44"/>
      <c r="O2141" s="44"/>
    </row>
    <row r="2142" spans="1:15" x14ac:dyDescent="0.2">
      <c r="A2142" t="s">
        <v>58</v>
      </c>
      <c r="B2142" t="s">
        <v>58</v>
      </c>
      <c r="C2142" t="s">
        <v>62</v>
      </c>
      <c r="D2142" t="s">
        <v>378</v>
      </c>
      <c r="E2142">
        <v>688</v>
      </c>
      <c r="F2142" t="s">
        <v>188</v>
      </c>
      <c r="G2142">
        <v>12</v>
      </c>
      <c r="H2142">
        <v>2020</v>
      </c>
      <c r="I2142">
        <v>10.801121650459001</v>
      </c>
      <c r="J2142" t="s">
        <v>133</v>
      </c>
      <c r="K2142">
        <v>4.6564924387956799E-2</v>
      </c>
      <c r="L2142">
        <v>0.50295341295874696</v>
      </c>
      <c r="N2142" s="44"/>
      <c r="O2142" s="44"/>
    </row>
    <row r="2143" spans="1:15" x14ac:dyDescent="0.2">
      <c r="A2143" t="s">
        <v>61</v>
      </c>
      <c r="B2143" t="s">
        <v>61</v>
      </c>
      <c r="C2143" t="s">
        <v>62</v>
      </c>
      <c r="D2143" t="s">
        <v>379</v>
      </c>
      <c r="E2143">
        <v>690</v>
      </c>
      <c r="F2143" t="s">
        <v>169</v>
      </c>
      <c r="G2143">
        <v>28</v>
      </c>
      <c r="H2143">
        <v>2020</v>
      </c>
      <c r="I2143">
        <v>0.178556265751384</v>
      </c>
      <c r="J2143" t="s">
        <v>133</v>
      </c>
      <c r="K2143">
        <v>0.165679085291046</v>
      </c>
      <c r="L2143">
        <v>2.9583038782674199E-2</v>
      </c>
      <c r="N2143" s="44"/>
      <c r="O2143" s="44"/>
    </row>
    <row r="2144" spans="1:15" x14ac:dyDescent="0.2">
      <c r="A2144" t="s">
        <v>61</v>
      </c>
      <c r="B2144" t="s">
        <v>61</v>
      </c>
      <c r="C2144" t="s">
        <v>62</v>
      </c>
      <c r="D2144" t="s">
        <v>379</v>
      </c>
      <c r="E2144">
        <v>691</v>
      </c>
      <c r="F2144" t="s">
        <v>188</v>
      </c>
      <c r="G2144">
        <v>12</v>
      </c>
      <c r="H2144">
        <v>2020</v>
      </c>
      <c r="I2144">
        <v>5.91172774370082</v>
      </c>
      <c r="J2144" t="s">
        <v>133</v>
      </c>
      <c r="K2144">
        <v>8.7442504741265095E-2</v>
      </c>
      <c r="L2144">
        <v>0.51693628125762703</v>
      </c>
      <c r="N2144" s="44"/>
      <c r="O2144" s="44"/>
    </row>
    <row r="2145" spans="1:15" x14ac:dyDescent="0.2">
      <c r="A2145" t="s">
        <v>155</v>
      </c>
      <c r="B2145" t="s">
        <v>155</v>
      </c>
      <c r="C2145" t="s">
        <v>62</v>
      </c>
      <c r="D2145" t="s">
        <v>636</v>
      </c>
      <c r="E2145">
        <v>698</v>
      </c>
      <c r="F2145" t="s">
        <v>169</v>
      </c>
      <c r="G2145">
        <v>28</v>
      </c>
      <c r="H2145">
        <v>2020</v>
      </c>
      <c r="I2145">
        <v>10.7535294250464</v>
      </c>
      <c r="J2145" t="s">
        <v>133</v>
      </c>
      <c r="K2145">
        <v>1.14788508032283</v>
      </c>
      <c r="L2145">
        <v>12.3438159878233</v>
      </c>
      <c r="N2145" s="44"/>
      <c r="O2145" s="44"/>
    </row>
    <row r="2146" spans="1:15" x14ac:dyDescent="0.2">
      <c r="A2146" t="s">
        <v>155</v>
      </c>
      <c r="B2146" t="s">
        <v>155</v>
      </c>
      <c r="C2146" t="s">
        <v>62</v>
      </c>
      <c r="D2146" t="s">
        <v>637</v>
      </c>
      <c r="E2146">
        <v>699</v>
      </c>
      <c r="F2146" t="s">
        <v>169</v>
      </c>
      <c r="G2146">
        <v>28</v>
      </c>
      <c r="H2146">
        <v>2020</v>
      </c>
      <c r="I2146">
        <v>0.178556265751384</v>
      </c>
      <c r="J2146" t="s">
        <v>133</v>
      </c>
      <c r="K2146">
        <v>0.59698637368424801</v>
      </c>
      <c r="L2146">
        <v>0.10659565758952</v>
      </c>
      <c r="N2146" s="44"/>
      <c r="O2146" s="44"/>
    </row>
    <row r="2147" spans="1:15" x14ac:dyDescent="0.2">
      <c r="A2147" t="s">
        <v>155</v>
      </c>
      <c r="B2147" t="s">
        <v>155</v>
      </c>
      <c r="C2147" t="s">
        <v>62</v>
      </c>
      <c r="D2147" t="s">
        <v>638</v>
      </c>
      <c r="E2147">
        <v>700</v>
      </c>
      <c r="F2147" t="s">
        <v>169</v>
      </c>
      <c r="G2147">
        <v>28</v>
      </c>
      <c r="H2147">
        <v>2020</v>
      </c>
      <c r="I2147">
        <v>2.5019707687950902E-3</v>
      </c>
      <c r="J2147" t="s">
        <v>133</v>
      </c>
      <c r="K2147">
        <v>9.1038006572848094</v>
      </c>
      <c r="L2147">
        <v>2.2777443129464101E-2</v>
      </c>
      <c r="N2147" s="44"/>
      <c r="O2147" s="44"/>
    </row>
    <row r="2148" spans="1:15" x14ac:dyDescent="0.2">
      <c r="A2148" t="s">
        <v>155</v>
      </c>
      <c r="B2148" t="s">
        <v>155</v>
      </c>
      <c r="C2148" t="s">
        <v>62</v>
      </c>
      <c r="D2148" t="s">
        <v>639</v>
      </c>
      <c r="E2148">
        <v>701</v>
      </c>
      <c r="F2148" t="s">
        <v>169</v>
      </c>
      <c r="G2148">
        <v>28</v>
      </c>
      <c r="H2148">
        <v>2020</v>
      </c>
      <c r="I2148">
        <v>1.4945486333041999E-3</v>
      </c>
      <c r="J2148" t="s">
        <v>133</v>
      </c>
      <c r="K2148">
        <v>9.5962409484103404</v>
      </c>
      <c r="L2148">
        <v>1.43420487943045E-2</v>
      </c>
      <c r="N2148" s="44"/>
      <c r="O2148" s="44"/>
    </row>
    <row r="2149" spans="1:15" x14ac:dyDescent="0.2">
      <c r="A2149" t="s">
        <v>155</v>
      </c>
      <c r="B2149" t="s">
        <v>155</v>
      </c>
      <c r="C2149" t="s">
        <v>62</v>
      </c>
      <c r="D2149" t="s">
        <v>640</v>
      </c>
      <c r="E2149">
        <v>702</v>
      </c>
      <c r="F2149" t="s">
        <v>169</v>
      </c>
      <c r="G2149">
        <v>28</v>
      </c>
      <c r="H2149">
        <v>2020</v>
      </c>
      <c r="I2149">
        <v>0.15690089541861599</v>
      </c>
      <c r="J2149" t="s">
        <v>133</v>
      </c>
      <c r="K2149">
        <v>7.5684492101866701</v>
      </c>
      <c r="L2149">
        <v>1.18749645800861</v>
      </c>
      <c r="N2149" s="44"/>
      <c r="O2149" s="44"/>
    </row>
    <row r="2150" spans="1:15" x14ac:dyDescent="0.2">
      <c r="A2150" t="s">
        <v>81</v>
      </c>
      <c r="B2150" t="s">
        <v>532</v>
      </c>
      <c r="C2150" t="s">
        <v>62</v>
      </c>
      <c r="D2150" t="s">
        <v>641</v>
      </c>
      <c r="E2150">
        <v>813</v>
      </c>
      <c r="F2150" t="s">
        <v>534</v>
      </c>
      <c r="G2150">
        <v>87</v>
      </c>
      <c r="H2150">
        <v>2020</v>
      </c>
      <c r="I2150">
        <v>11.986847746837901</v>
      </c>
      <c r="J2150" t="s">
        <v>133</v>
      </c>
      <c r="K2150">
        <v>0.31534575289418598</v>
      </c>
      <c r="L2150">
        <v>3.7800015275545702</v>
      </c>
      <c r="N2150" s="44"/>
      <c r="O2150" s="44"/>
    </row>
    <row r="2151" spans="1:15" x14ac:dyDescent="0.2">
      <c r="A2151" t="s">
        <v>81</v>
      </c>
      <c r="B2151" t="s">
        <v>532</v>
      </c>
      <c r="C2151" t="s">
        <v>62</v>
      </c>
      <c r="D2151" t="s">
        <v>641</v>
      </c>
      <c r="E2151">
        <v>813</v>
      </c>
      <c r="F2151" t="s">
        <v>535</v>
      </c>
      <c r="G2151">
        <v>88</v>
      </c>
      <c r="H2151">
        <v>2020</v>
      </c>
      <c r="I2151">
        <v>9.5666347937121907E-3</v>
      </c>
      <c r="J2151" t="s">
        <v>133</v>
      </c>
      <c r="K2151">
        <v>0.31197877780049499</v>
      </c>
      <c r="L2151">
        <v>2.9845870306060198E-3</v>
      </c>
      <c r="N2151" s="44"/>
      <c r="O2151" s="44"/>
    </row>
    <row r="2152" spans="1:15" x14ac:dyDescent="0.2">
      <c r="A2152" t="s">
        <v>55</v>
      </c>
      <c r="B2152" t="s">
        <v>233</v>
      </c>
      <c r="C2152" t="s">
        <v>62</v>
      </c>
      <c r="D2152" t="s">
        <v>387</v>
      </c>
      <c r="E2152">
        <v>815</v>
      </c>
      <c r="F2152" t="s">
        <v>47</v>
      </c>
      <c r="G2152">
        <v>7</v>
      </c>
      <c r="H2152">
        <v>2020</v>
      </c>
      <c r="I2152">
        <v>522.27384416723498</v>
      </c>
      <c r="J2152" t="s">
        <v>44</v>
      </c>
      <c r="K2152">
        <v>1.7513150295092299E-4</v>
      </c>
      <c r="L2152">
        <v>9.1466603280963996E-2</v>
      </c>
      <c r="N2152" s="44"/>
      <c r="O2152" s="44"/>
    </row>
    <row r="2153" spans="1:15" x14ac:dyDescent="0.2">
      <c r="A2153" t="s">
        <v>81</v>
      </c>
      <c r="B2153" t="s">
        <v>140</v>
      </c>
      <c r="C2153" t="s">
        <v>62</v>
      </c>
      <c r="D2153" t="s">
        <v>388</v>
      </c>
      <c r="E2153">
        <v>816</v>
      </c>
      <c r="F2153" t="s">
        <v>128</v>
      </c>
      <c r="G2153">
        <v>21</v>
      </c>
      <c r="H2153">
        <v>2020</v>
      </c>
      <c r="I2153">
        <v>107136.838687956</v>
      </c>
      <c r="J2153" t="s">
        <v>142</v>
      </c>
      <c r="K2153">
        <v>1.3358543599383401E-5</v>
      </c>
      <c r="L2153">
        <v>1.4311921307131701</v>
      </c>
      <c r="N2153" s="44"/>
      <c r="O2153" s="44"/>
    </row>
    <row r="2154" spans="1:15" x14ac:dyDescent="0.2">
      <c r="A2154" t="s">
        <v>81</v>
      </c>
      <c r="B2154" t="s">
        <v>472</v>
      </c>
      <c r="C2154" t="s">
        <v>62</v>
      </c>
      <c r="D2154" t="s">
        <v>473</v>
      </c>
      <c r="E2154">
        <v>817</v>
      </c>
      <c r="F2154" t="s">
        <v>128</v>
      </c>
      <c r="G2154">
        <v>21</v>
      </c>
      <c r="H2154">
        <v>2020</v>
      </c>
      <c r="I2154">
        <v>0.97767123287671198</v>
      </c>
      <c r="J2154" t="s">
        <v>129</v>
      </c>
      <c r="K2154">
        <v>0.54280368826579894</v>
      </c>
      <c r="L2154">
        <v>0.53068355111684995</v>
      </c>
      <c r="N2154" s="44"/>
      <c r="O2154" s="44"/>
    </row>
    <row r="2155" spans="1:15" x14ac:dyDescent="0.2">
      <c r="A2155" t="s">
        <v>49</v>
      </c>
      <c r="B2155" t="s">
        <v>76</v>
      </c>
      <c r="C2155" t="s">
        <v>62</v>
      </c>
      <c r="D2155" t="s">
        <v>389</v>
      </c>
      <c r="E2155">
        <v>818</v>
      </c>
      <c r="F2155" t="s">
        <v>74</v>
      </c>
      <c r="G2155">
        <v>15</v>
      </c>
      <c r="H2155">
        <v>2020</v>
      </c>
      <c r="I2155">
        <v>2092.40754953635</v>
      </c>
      <c r="J2155" t="s">
        <v>44</v>
      </c>
      <c r="K2155">
        <v>3.5144648550812197E-5</v>
      </c>
      <c r="L2155">
        <v>7.3536927953521194E-2</v>
      </c>
      <c r="N2155" s="44"/>
      <c r="O2155" s="44"/>
    </row>
    <row r="2156" spans="1:15" x14ac:dyDescent="0.2">
      <c r="A2156" t="s">
        <v>49</v>
      </c>
      <c r="B2156" t="s">
        <v>76</v>
      </c>
      <c r="C2156" t="s">
        <v>62</v>
      </c>
      <c r="D2156" t="s">
        <v>389</v>
      </c>
      <c r="E2156">
        <v>818</v>
      </c>
      <c r="F2156" t="s">
        <v>54</v>
      </c>
      <c r="G2156">
        <v>19</v>
      </c>
      <c r="H2156">
        <v>2020</v>
      </c>
      <c r="I2156">
        <v>44136.816778302498</v>
      </c>
      <c r="J2156" t="s">
        <v>44</v>
      </c>
      <c r="K2156">
        <v>1.50775880384446E-6</v>
      </c>
      <c r="L2156">
        <v>6.6547674071155499E-2</v>
      </c>
      <c r="N2156" s="44"/>
      <c r="O2156" s="44"/>
    </row>
    <row r="2157" spans="1:15" x14ac:dyDescent="0.2">
      <c r="A2157" t="s">
        <v>81</v>
      </c>
      <c r="B2157" t="s">
        <v>472</v>
      </c>
      <c r="C2157" t="s">
        <v>62</v>
      </c>
      <c r="D2157" t="s">
        <v>642</v>
      </c>
      <c r="E2157">
        <v>820</v>
      </c>
      <c r="F2157" t="s">
        <v>128</v>
      </c>
      <c r="G2157">
        <v>21</v>
      </c>
      <c r="H2157">
        <v>2020</v>
      </c>
      <c r="I2157">
        <v>0.97767123287671198</v>
      </c>
      <c r="J2157" t="s">
        <v>129</v>
      </c>
      <c r="K2157">
        <v>2.5500000000000002E-3</v>
      </c>
      <c r="L2157">
        <v>2.4930616438356202E-3</v>
      </c>
      <c r="N2157" s="44"/>
      <c r="O2157" s="44"/>
    </row>
    <row r="2158" spans="1:15" x14ac:dyDescent="0.2">
      <c r="A2158" t="s">
        <v>81</v>
      </c>
      <c r="B2158" t="s">
        <v>472</v>
      </c>
      <c r="C2158" t="s">
        <v>62</v>
      </c>
      <c r="D2158" t="s">
        <v>474</v>
      </c>
      <c r="E2158">
        <v>821</v>
      </c>
      <c r="F2158" t="s">
        <v>470</v>
      </c>
      <c r="G2158">
        <v>187</v>
      </c>
      <c r="H2158">
        <v>2020</v>
      </c>
      <c r="I2158">
        <v>45617.7240857582</v>
      </c>
      <c r="J2158" t="s">
        <v>142</v>
      </c>
      <c r="K2158">
        <v>5.0003315738474297E-6</v>
      </c>
      <c r="L2158">
        <v>0.22810374607307701</v>
      </c>
      <c r="N2158" s="44"/>
      <c r="O2158" s="44"/>
    </row>
    <row r="2159" spans="1:15" x14ac:dyDescent="0.2">
      <c r="A2159" t="s">
        <v>81</v>
      </c>
      <c r="B2159" t="s">
        <v>140</v>
      </c>
      <c r="C2159" t="s">
        <v>62</v>
      </c>
      <c r="D2159" t="s">
        <v>643</v>
      </c>
      <c r="E2159">
        <v>822</v>
      </c>
      <c r="F2159" t="s">
        <v>128</v>
      </c>
      <c r="G2159">
        <v>21</v>
      </c>
      <c r="H2159">
        <v>2020</v>
      </c>
      <c r="I2159">
        <v>0.97767123287671198</v>
      </c>
      <c r="J2159" t="s">
        <v>129</v>
      </c>
      <c r="K2159">
        <v>11.053528156156499</v>
      </c>
      <c r="L2159">
        <v>10.806716500066999</v>
      </c>
      <c r="N2159" s="44"/>
      <c r="O2159" s="44"/>
    </row>
    <row r="2160" spans="1:15" x14ac:dyDescent="0.2">
      <c r="A2160" t="s">
        <v>55</v>
      </c>
      <c r="B2160" t="s">
        <v>63</v>
      </c>
      <c r="C2160" t="s">
        <v>62</v>
      </c>
      <c r="D2160" t="s">
        <v>390</v>
      </c>
      <c r="E2160">
        <v>825</v>
      </c>
      <c r="F2160" t="s">
        <v>65</v>
      </c>
      <c r="G2160">
        <v>2</v>
      </c>
      <c r="H2160">
        <v>2020</v>
      </c>
      <c r="I2160">
        <v>5.26947489671147E-2</v>
      </c>
      <c r="J2160" t="s">
        <v>44</v>
      </c>
      <c r="K2160">
        <v>6.2174341550761704E-4</v>
      </c>
      <c r="L2160">
        <v>3.2762613202130399E-5</v>
      </c>
      <c r="N2160" s="44"/>
      <c r="O2160" s="44"/>
    </row>
    <row r="2161" spans="1:15" x14ac:dyDescent="0.2">
      <c r="A2161" t="s">
        <v>55</v>
      </c>
      <c r="B2161" t="s">
        <v>63</v>
      </c>
      <c r="C2161" t="s">
        <v>62</v>
      </c>
      <c r="D2161" t="s">
        <v>390</v>
      </c>
      <c r="E2161">
        <v>825</v>
      </c>
      <c r="F2161" t="s">
        <v>67</v>
      </c>
      <c r="G2161">
        <v>3</v>
      </c>
      <c r="H2161">
        <v>2020</v>
      </c>
      <c r="I2161">
        <v>360.85149847953801</v>
      </c>
      <c r="J2161" t="s">
        <v>44</v>
      </c>
      <c r="K2161">
        <v>5.8741353232229002E-5</v>
      </c>
      <c r="L2161">
        <v>2.1196905336565701E-2</v>
      </c>
      <c r="N2161" s="44"/>
      <c r="O2161" s="44"/>
    </row>
    <row r="2162" spans="1:15" x14ac:dyDescent="0.2">
      <c r="A2162" t="s">
        <v>55</v>
      </c>
      <c r="B2162" t="s">
        <v>63</v>
      </c>
      <c r="C2162" t="s">
        <v>62</v>
      </c>
      <c r="D2162" t="s">
        <v>391</v>
      </c>
      <c r="E2162">
        <v>826</v>
      </c>
      <c r="F2162" t="s">
        <v>67</v>
      </c>
      <c r="G2162">
        <v>3</v>
      </c>
      <c r="H2162">
        <v>2020</v>
      </c>
      <c r="I2162">
        <v>48.119322356108803</v>
      </c>
      <c r="J2162" t="s">
        <v>44</v>
      </c>
      <c r="K2162">
        <v>3.1066634508912998E-5</v>
      </c>
      <c r="L2162">
        <v>1.4949054004538E-3</v>
      </c>
      <c r="N2162" s="44"/>
      <c r="O2162" s="44"/>
    </row>
    <row r="2163" spans="1:15" x14ac:dyDescent="0.2">
      <c r="A2163">
        <v>0</v>
      </c>
      <c r="B2163" t="s">
        <v>352</v>
      </c>
      <c r="C2163" t="s">
        <v>62</v>
      </c>
      <c r="D2163" t="s">
        <v>392</v>
      </c>
      <c r="E2163">
        <v>828</v>
      </c>
      <c r="F2163" t="s">
        <v>65</v>
      </c>
      <c r="G2163">
        <v>2</v>
      </c>
      <c r="H2163">
        <v>2020</v>
      </c>
      <c r="I2163">
        <v>2.18243852237473</v>
      </c>
      <c r="J2163" t="s">
        <v>44</v>
      </c>
      <c r="K2163">
        <v>2.32744450080865E-4</v>
      </c>
      <c r="L2163">
        <v>5.0795045372540204E-4</v>
      </c>
      <c r="N2163" s="44"/>
      <c r="O2163" s="44"/>
    </row>
    <row r="2164" spans="1:15" x14ac:dyDescent="0.2">
      <c r="A2164">
        <v>0</v>
      </c>
      <c r="B2164" t="s">
        <v>352</v>
      </c>
      <c r="C2164" t="s">
        <v>62</v>
      </c>
      <c r="D2164" t="s">
        <v>392</v>
      </c>
      <c r="E2164">
        <v>828</v>
      </c>
      <c r="F2164" t="s">
        <v>67</v>
      </c>
      <c r="G2164">
        <v>3</v>
      </c>
      <c r="H2164">
        <v>2020</v>
      </c>
      <c r="I2164">
        <v>812.98973187385502</v>
      </c>
      <c r="J2164" t="s">
        <v>44</v>
      </c>
      <c r="K2164">
        <v>1.3897489054375501E-5</v>
      </c>
      <c r="L2164">
        <v>1.1298515900036599E-2</v>
      </c>
      <c r="N2164" s="44"/>
      <c r="O2164" s="44"/>
    </row>
    <row r="2165" spans="1:15" x14ac:dyDescent="0.2">
      <c r="A2165">
        <v>0</v>
      </c>
      <c r="B2165" t="s">
        <v>352</v>
      </c>
      <c r="C2165" t="s">
        <v>62</v>
      </c>
      <c r="D2165" t="s">
        <v>393</v>
      </c>
      <c r="E2165">
        <v>829</v>
      </c>
      <c r="F2165" t="s">
        <v>67</v>
      </c>
      <c r="G2165">
        <v>3</v>
      </c>
      <c r="H2165">
        <v>2020</v>
      </c>
      <c r="I2165">
        <v>357.29608694536699</v>
      </c>
      <c r="J2165" t="s">
        <v>44</v>
      </c>
      <c r="K2165">
        <v>4.0935578782786297E-6</v>
      </c>
      <c r="L2165">
        <v>1.46261221159333E-3</v>
      </c>
      <c r="N2165" s="44"/>
      <c r="O2165" s="44"/>
    </row>
    <row r="2166" spans="1:15" x14ac:dyDescent="0.2">
      <c r="A2166" t="s">
        <v>52</v>
      </c>
      <c r="B2166" t="s">
        <v>183</v>
      </c>
      <c r="C2166" t="s">
        <v>62</v>
      </c>
      <c r="D2166" t="s">
        <v>394</v>
      </c>
      <c r="E2166">
        <v>833</v>
      </c>
      <c r="F2166" t="s">
        <v>47</v>
      </c>
      <c r="G2166">
        <v>7</v>
      </c>
      <c r="H2166">
        <v>2020</v>
      </c>
      <c r="I2166">
        <v>143.17695354153099</v>
      </c>
      <c r="J2166" t="s">
        <v>44</v>
      </c>
      <c r="K2166">
        <v>1.23261816813522E-6</v>
      </c>
      <c r="L2166">
        <v>1.7648251419354299E-4</v>
      </c>
      <c r="N2166" s="44"/>
      <c r="O2166" s="44"/>
    </row>
    <row r="2167" spans="1:15" x14ac:dyDescent="0.2">
      <c r="A2167" t="s">
        <v>52</v>
      </c>
      <c r="B2167" t="s">
        <v>145</v>
      </c>
      <c r="C2167" t="s">
        <v>62</v>
      </c>
      <c r="D2167" t="s">
        <v>394</v>
      </c>
      <c r="E2167">
        <v>833</v>
      </c>
      <c r="F2167" t="s">
        <v>54</v>
      </c>
      <c r="G2167">
        <v>19</v>
      </c>
      <c r="H2167">
        <v>2020</v>
      </c>
      <c r="I2167">
        <v>26469.2961400081</v>
      </c>
      <c r="J2167" t="s">
        <v>44</v>
      </c>
      <c r="K2167">
        <v>2.7316341534284601E-6</v>
      </c>
      <c r="L2167">
        <v>7.2304433353258202E-2</v>
      </c>
      <c r="N2167" s="44"/>
      <c r="O2167" s="44"/>
    </row>
    <row r="2168" spans="1:15" x14ac:dyDescent="0.2">
      <c r="A2168" t="s">
        <v>52</v>
      </c>
      <c r="B2168" t="s">
        <v>183</v>
      </c>
      <c r="C2168" t="s">
        <v>62</v>
      </c>
      <c r="D2168" t="s">
        <v>395</v>
      </c>
      <c r="E2168">
        <v>834</v>
      </c>
      <c r="F2168" t="s">
        <v>47</v>
      </c>
      <c r="G2168">
        <v>7</v>
      </c>
      <c r="H2168">
        <v>2020</v>
      </c>
      <c r="I2168">
        <v>617.69633137083304</v>
      </c>
      <c r="J2168" t="s">
        <v>44</v>
      </c>
      <c r="K2168">
        <v>2.1081872073377102E-6</v>
      </c>
      <c r="L2168">
        <v>1.30221950381543E-3</v>
      </c>
      <c r="N2168" s="44"/>
      <c r="O2168" s="44"/>
    </row>
    <row r="2169" spans="1:15" x14ac:dyDescent="0.2">
      <c r="A2169" t="s">
        <v>52</v>
      </c>
      <c r="B2169" t="s">
        <v>183</v>
      </c>
      <c r="C2169" t="s">
        <v>62</v>
      </c>
      <c r="D2169" t="s">
        <v>395</v>
      </c>
      <c r="E2169">
        <v>834</v>
      </c>
      <c r="F2169" t="s">
        <v>51</v>
      </c>
      <c r="G2169">
        <v>14</v>
      </c>
      <c r="H2169">
        <v>2020</v>
      </c>
      <c r="I2169">
        <v>14.477424174784501</v>
      </c>
      <c r="J2169" t="s">
        <v>44</v>
      </c>
      <c r="K2169">
        <v>8.3648294629446595E-7</v>
      </c>
      <c r="L2169">
        <v>1.21101184284785E-5</v>
      </c>
      <c r="N2169" s="44"/>
      <c r="O2169" s="44"/>
    </row>
    <row r="2170" spans="1:15" x14ac:dyDescent="0.2">
      <c r="A2170" t="s">
        <v>52</v>
      </c>
      <c r="B2170" t="s">
        <v>183</v>
      </c>
      <c r="C2170" t="s">
        <v>62</v>
      </c>
      <c r="D2170" t="s">
        <v>395</v>
      </c>
      <c r="E2170">
        <v>834</v>
      </c>
      <c r="F2170" t="s">
        <v>74</v>
      </c>
      <c r="G2170">
        <v>15</v>
      </c>
      <c r="H2170">
        <v>2020</v>
      </c>
      <c r="I2170">
        <v>14.930283412573299</v>
      </c>
      <c r="J2170" t="s">
        <v>44</v>
      </c>
      <c r="K2170">
        <v>6.5989751012303301E-7</v>
      </c>
      <c r="L2170">
        <v>9.8524568493883398E-6</v>
      </c>
      <c r="N2170" s="44"/>
      <c r="O2170" s="44"/>
    </row>
    <row r="2171" spans="1:15" x14ac:dyDescent="0.2">
      <c r="A2171" t="s">
        <v>52</v>
      </c>
      <c r="B2171" t="s">
        <v>183</v>
      </c>
      <c r="C2171" t="s">
        <v>62</v>
      </c>
      <c r="D2171" t="s">
        <v>395</v>
      </c>
      <c r="E2171">
        <v>834</v>
      </c>
      <c r="F2171" t="s">
        <v>54</v>
      </c>
      <c r="G2171">
        <v>19</v>
      </c>
      <c r="H2171">
        <v>2020</v>
      </c>
      <c r="I2171">
        <v>9522.1092238912097</v>
      </c>
      <c r="J2171" t="s">
        <v>44</v>
      </c>
      <c r="K2171">
        <v>2.7316341534284601E-6</v>
      </c>
      <c r="L2171">
        <v>2.6010918768657399E-2</v>
      </c>
      <c r="N2171" s="44"/>
      <c r="O2171" s="44"/>
    </row>
    <row r="2172" spans="1:15" x14ac:dyDescent="0.2">
      <c r="A2172" t="s">
        <v>52</v>
      </c>
      <c r="B2172" t="s">
        <v>396</v>
      </c>
      <c r="C2172" t="s">
        <v>62</v>
      </c>
      <c r="D2172" t="s">
        <v>397</v>
      </c>
      <c r="E2172">
        <v>835</v>
      </c>
      <c r="F2172" t="s">
        <v>47</v>
      </c>
      <c r="G2172">
        <v>7</v>
      </c>
      <c r="H2172">
        <v>2020</v>
      </c>
      <c r="I2172">
        <v>1347.74140187684</v>
      </c>
      <c r="J2172" t="s">
        <v>44</v>
      </c>
      <c r="K2172">
        <v>1.9841269841269798E-6</v>
      </c>
      <c r="L2172">
        <v>2.6740900830889598E-3</v>
      </c>
      <c r="N2172" s="44"/>
      <c r="O2172" s="44"/>
    </row>
    <row r="2173" spans="1:15" x14ac:dyDescent="0.2">
      <c r="A2173" t="s">
        <v>52</v>
      </c>
      <c r="B2173" t="s">
        <v>396</v>
      </c>
      <c r="C2173" t="s">
        <v>62</v>
      </c>
      <c r="D2173" t="s">
        <v>397</v>
      </c>
      <c r="E2173">
        <v>835</v>
      </c>
      <c r="F2173" t="s">
        <v>51</v>
      </c>
      <c r="G2173">
        <v>14</v>
      </c>
      <c r="H2173">
        <v>2020</v>
      </c>
      <c r="I2173">
        <v>1217.4049836189499</v>
      </c>
      <c r="J2173" t="s">
        <v>44</v>
      </c>
      <c r="K2173">
        <v>8.3648294629446595E-7</v>
      </c>
      <c r="L2173">
        <v>1.0183385075311501E-3</v>
      </c>
      <c r="N2173" s="44"/>
      <c r="O2173" s="44"/>
    </row>
    <row r="2174" spans="1:15" x14ac:dyDescent="0.2">
      <c r="A2174" t="s">
        <v>52</v>
      </c>
      <c r="B2174" t="s">
        <v>396</v>
      </c>
      <c r="C2174" t="s">
        <v>62</v>
      </c>
      <c r="D2174" t="s">
        <v>397</v>
      </c>
      <c r="E2174">
        <v>835</v>
      </c>
      <c r="F2174" t="s">
        <v>74</v>
      </c>
      <c r="G2174">
        <v>15</v>
      </c>
      <c r="H2174">
        <v>2020</v>
      </c>
      <c r="I2174">
        <v>187.32968158403</v>
      </c>
      <c r="J2174" t="s">
        <v>44</v>
      </c>
      <c r="K2174">
        <v>6.5989751012303301E-7</v>
      </c>
      <c r="L2174">
        <v>1.2361839044944199E-4</v>
      </c>
      <c r="N2174" s="44"/>
      <c r="O2174" s="44"/>
    </row>
    <row r="2175" spans="1:15" x14ac:dyDescent="0.2">
      <c r="A2175" t="s">
        <v>52</v>
      </c>
      <c r="B2175" t="s">
        <v>396</v>
      </c>
      <c r="C2175" t="s">
        <v>62</v>
      </c>
      <c r="D2175" t="s">
        <v>397</v>
      </c>
      <c r="E2175">
        <v>835</v>
      </c>
      <c r="F2175" t="s">
        <v>54</v>
      </c>
      <c r="G2175">
        <v>19</v>
      </c>
      <c r="H2175">
        <v>2020</v>
      </c>
      <c r="I2175">
        <v>77969.531879522197</v>
      </c>
      <c r="J2175" t="s">
        <v>44</v>
      </c>
      <c r="K2175">
        <v>2.7316341534284601E-6</v>
      </c>
      <c r="L2175">
        <v>0.212984236208932</v>
      </c>
      <c r="N2175" s="44"/>
      <c r="O2175" s="44"/>
    </row>
    <row r="2176" spans="1:15" x14ac:dyDescent="0.2">
      <c r="A2176" t="s">
        <v>52</v>
      </c>
      <c r="B2176" t="s">
        <v>398</v>
      </c>
      <c r="C2176" t="s">
        <v>62</v>
      </c>
      <c r="D2176" t="s">
        <v>399</v>
      </c>
      <c r="E2176">
        <v>836</v>
      </c>
      <c r="F2176" t="s">
        <v>47</v>
      </c>
      <c r="G2176">
        <v>7</v>
      </c>
      <c r="H2176">
        <v>2020</v>
      </c>
      <c r="I2176">
        <v>2451.0214485240499</v>
      </c>
      <c r="J2176" t="s">
        <v>44</v>
      </c>
      <c r="K2176">
        <v>1.8062388186727599E-6</v>
      </c>
      <c r="L2176">
        <v>4.4271300857236804E-3</v>
      </c>
      <c r="N2176" s="44"/>
      <c r="O2176" s="44"/>
    </row>
    <row r="2177" spans="1:15" x14ac:dyDescent="0.2">
      <c r="A2177" t="s">
        <v>52</v>
      </c>
      <c r="B2177" t="s">
        <v>398</v>
      </c>
      <c r="C2177" t="s">
        <v>62</v>
      </c>
      <c r="D2177" t="s">
        <v>399</v>
      </c>
      <c r="E2177">
        <v>836</v>
      </c>
      <c r="F2177" t="s">
        <v>51</v>
      </c>
      <c r="G2177">
        <v>14</v>
      </c>
      <c r="H2177">
        <v>2020</v>
      </c>
      <c r="I2177">
        <v>31.040096204801898</v>
      </c>
      <c r="J2177" t="s">
        <v>44</v>
      </c>
      <c r="K2177">
        <v>8.3648294629446595E-7</v>
      </c>
      <c r="L2177">
        <v>2.5964511126656401E-5</v>
      </c>
      <c r="N2177" s="44"/>
      <c r="O2177" s="44"/>
    </row>
    <row r="2178" spans="1:15" x14ac:dyDescent="0.2">
      <c r="A2178" t="s">
        <v>52</v>
      </c>
      <c r="B2178" t="s">
        <v>398</v>
      </c>
      <c r="C2178" t="s">
        <v>62</v>
      </c>
      <c r="D2178" t="s">
        <v>399</v>
      </c>
      <c r="E2178">
        <v>836</v>
      </c>
      <c r="F2178" t="s">
        <v>74</v>
      </c>
      <c r="G2178">
        <v>15</v>
      </c>
      <c r="H2178">
        <v>2020</v>
      </c>
      <c r="I2178">
        <v>65.616509056505805</v>
      </c>
      <c r="J2178" t="s">
        <v>44</v>
      </c>
      <c r="K2178">
        <v>6.5989751012303301E-7</v>
      </c>
      <c r="L2178">
        <v>4.3300170949353599E-5</v>
      </c>
      <c r="N2178" s="44"/>
      <c r="O2178" s="44"/>
    </row>
    <row r="2179" spans="1:15" x14ac:dyDescent="0.2">
      <c r="A2179" t="s">
        <v>52</v>
      </c>
      <c r="B2179" t="s">
        <v>398</v>
      </c>
      <c r="C2179" t="s">
        <v>62</v>
      </c>
      <c r="D2179" t="s">
        <v>399</v>
      </c>
      <c r="E2179">
        <v>836</v>
      </c>
      <c r="F2179" t="s">
        <v>54</v>
      </c>
      <c r="G2179">
        <v>19</v>
      </c>
      <c r="H2179">
        <v>2020</v>
      </c>
      <c r="I2179">
        <v>17586.419425374999</v>
      </c>
      <c r="J2179" t="s">
        <v>44</v>
      </c>
      <c r="K2179">
        <v>2.7316341534284601E-6</v>
      </c>
      <c r="L2179">
        <v>4.8039663938872101E-2</v>
      </c>
      <c r="N2179" s="44"/>
      <c r="O2179" s="44"/>
    </row>
    <row r="2180" spans="1:15" x14ac:dyDescent="0.2">
      <c r="A2180" t="s">
        <v>52</v>
      </c>
      <c r="B2180" t="s">
        <v>400</v>
      </c>
      <c r="C2180" t="s">
        <v>62</v>
      </c>
      <c r="D2180" t="s">
        <v>401</v>
      </c>
      <c r="E2180">
        <v>837</v>
      </c>
      <c r="F2180" t="s">
        <v>47</v>
      </c>
      <c r="G2180">
        <v>7</v>
      </c>
      <c r="H2180">
        <v>2020</v>
      </c>
      <c r="I2180">
        <v>1795.96807562713</v>
      </c>
      <c r="J2180" t="s">
        <v>44</v>
      </c>
      <c r="K2180">
        <v>1.79533213644524E-6</v>
      </c>
      <c r="L2180">
        <v>3.2243592022031002E-3</v>
      </c>
      <c r="N2180" s="44"/>
      <c r="O2180" s="44"/>
    </row>
    <row r="2181" spans="1:15" x14ac:dyDescent="0.2">
      <c r="A2181" t="s">
        <v>52</v>
      </c>
      <c r="B2181" t="s">
        <v>400</v>
      </c>
      <c r="C2181" t="s">
        <v>62</v>
      </c>
      <c r="D2181" t="s">
        <v>401</v>
      </c>
      <c r="E2181">
        <v>837</v>
      </c>
      <c r="F2181" t="s">
        <v>51</v>
      </c>
      <c r="G2181">
        <v>14</v>
      </c>
      <c r="H2181">
        <v>2020</v>
      </c>
      <c r="I2181">
        <v>210.36092552274599</v>
      </c>
      <c r="J2181" t="s">
        <v>44</v>
      </c>
      <c r="K2181">
        <v>8.3648294629446595E-7</v>
      </c>
      <c r="L2181">
        <v>1.7596332676649701E-4</v>
      </c>
      <c r="N2181" s="44"/>
      <c r="O2181" s="44"/>
    </row>
    <row r="2182" spans="1:15" x14ac:dyDescent="0.2">
      <c r="A2182" t="s">
        <v>52</v>
      </c>
      <c r="B2182" t="s">
        <v>400</v>
      </c>
      <c r="C2182" t="s">
        <v>62</v>
      </c>
      <c r="D2182" t="s">
        <v>401</v>
      </c>
      <c r="E2182">
        <v>837</v>
      </c>
      <c r="F2182" t="s">
        <v>74</v>
      </c>
      <c r="G2182">
        <v>15</v>
      </c>
      <c r="H2182">
        <v>2020</v>
      </c>
      <c r="I2182">
        <v>88.9871332543661</v>
      </c>
      <c r="J2182" t="s">
        <v>44</v>
      </c>
      <c r="K2182">
        <v>6.5989751012303301E-7</v>
      </c>
      <c r="L2182">
        <v>5.8722387667542698E-5</v>
      </c>
      <c r="N2182" s="44"/>
      <c r="O2182" s="44"/>
    </row>
    <row r="2183" spans="1:15" x14ac:dyDescent="0.2">
      <c r="A2183" t="s">
        <v>52</v>
      </c>
      <c r="B2183" t="s">
        <v>400</v>
      </c>
      <c r="C2183" t="s">
        <v>62</v>
      </c>
      <c r="D2183" t="s">
        <v>401</v>
      </c>
      <c r="E2183">
        <v>837</v>
      </c>
      <c r="F2183" t="s">
        <v>54</v>
      </c>
      <c r="G2183">
        <v>19</v>
      </c>
      <c r="H2183">
        <v>2020</v>
      </c>
      <c r="I2183">
        <v>62880.771491324602</v>
      </c>
      <c r="J2183" t="s">
        <v>44</v>
      </c>
      <c r="K2183">
        <v>2.7316341534284601E-6</v>
      </c>
      <c r="L2183">
        <v>0.17176726299963299</v>
      </c>
      <c r="N2183" s="44"/>
      <c r="O2183" s="44"/>
    </row>
    <row r="2184" spans="1:15" x14ac:dyDescent="0.2">
      <c r="A2184" t="s">
        <v>55</v>
      </c>
      <c r="B2184" t="s">
        <v>70</v>
      </c>
      <c r="C2184" t="s">
        <v>62</v>
      </c>
      <c r="D2184" t="s">
        <v>402</v>
      </c>
      <c r="E2184">
        <v>901</v>
      </c>
      <c r="F2184" t="s">
        <v>188</v>
      </c>
      <c r="G2184">
        <v>12</v>
      </c>
      <c r="H2184">
        <v>2020</v>
      </c>
      <c r="I2184">
        <v>101.335568992649</v>
      </c>
      <c r="J2184" t="s">
        <v>44</v>
      </c>
      <c r="K2184">
        <v>1.09950665157509E-4</v>
      </c>
      <c r="L2184">
        <v>1.11419132148564E-2</v>
      </c>
      <c r="N2184" s="44"/>
      <c r="O2184" s="44"/>
    </row>
    <row r="2185" spans="1:15" x14ac:dyDescent="0.2">
      <c r="A2185" t="s">
        <v>55</v>
      </c>
      <c r="B2185" t="s">
        <v>70</v>
      </c>
      <c r="C2185" t="s">
        <v>62</v>
      </c>
      <c r="D2185" t="s">
        <v>402</v>
      </c>
      <c r="E2185">
        <v>901</v>
      </c>
      <c r="F2185" t="s">
        <v>74</v>
      </c>
      <c r="G2185">
        <v>15</v>
      </c>
      <c r="H2185">
        <v>2020</v>
      </c>
      <c r="I2185">
        <v>0</v>
      </c>
      <c r="J2185" t="s">
        <v>44</v>
      </c>
      <c r="K2185">
        <v>0</v>
      </c>
      <c r="L2185">
        <v>0</v>
      </c>
      <c r="N2185" s="44"/>
      <c r="O2185" s="44"/>
    </row>
    <row r="2186" spans="1:15" x14ac:dyDescent="0.2">
      <c r="A2186" t="s">
        <v>55</v>
      </c>
      <c r="B2186" t="s">
        <v>70</v>
      </c>
      <c r="C2186" t="s">
        <v>62</v>
      </c>
      <c r="D2186" t="s">
        <v>402</v>
      </c>
      <c r="E2186">
        <v>901</v>
      </c>
      <c r="F2186" t="s">
        <v>169</v>
      </c>
      <c r="G2186">
        <v>28</v>
      </c>
      <c r="H2186">
        <v>2020</v>
      </c>
      <c r="I2186">
        <v>0</v>
      </c>
      <c r="J2186" t="s">
        <v>44</v>
      </c>
      <c r="K2186">
        <v>0</v>
      </c>
      <c r="L2186">
        <v>0</v>
      </c>
      <c r="N2186" s="44"/>
      <c r="O2186" s="44"/>
    </row>
    <row r="2187" spans="1:15" x14ac:dyDescent="0.2">
      <c r="A2187" t="s">
        <v>55</v>
      </c>
      <c r="B2187" t="s">
        <v>70</v>
      </c>
      <c r="C2187" t="s">
        <v>62</v>
      </c>
      <c r="D2187" t="s">
        <v>403</v>
      </c>
      <c r="E2187">
        <v>902</v>
      </c>
      <c r="F2187" t="s">
        <v>188</v>
      </c>
      <c r="G2187">
        <v>12</v>
      </c>
      <c r="H2187">
        <v>2020</v>
      </c>
      <c r="I2187">
        <v>4716.4220550621603</v>
      </c>
      <c r="J2187" t="s">
        <v>44</v>
      </c>
      <c r="K2187">
        <v>1.09950665157509E-4</v>
      </c>
      <c r="L2187">
        <v>0.51857374211762997</v>
      </c>
      <c r="N2187" s="44"/>
      <c r="O2187" s="44"/>
    </row>
    <row r="2188" spans="1:15" x14ac:dyDescent="0.2">
      <c r="A2188" t="s">
        <v>55</v>
      </c>
      <c r="B2188" t="s">
        <v>70</v>
      </c>
      <c r="C2188" t="s">
        <v>62</v>
      </c>
      <c r="D2188" t="s">
        <v>403</v>
      </c>
      <c r="E2188">
        <v>902</v>
      </c>
      <c r="F2188" t="s">
        <v>74</v>
      </c>
      <c r="G2188">
        <v>15</v>
      </c>
      <c r="H2188">
        <v>2020</v>
      </c>
      <c r="I2188">
        <v>1886.02318278395</v>
      </c>
      <c r="J2188" t="s">
        <v>44</v>
      </c>
      <c r="K2188">
        <v>1.10879315943516E-4</v>
      </c>
      <c r="L2188">
        <v>0.20912096036069699</v>
      </c>
      <c r="N2188" s="44"/>
      <c r="O2188" s="44"/>
    </row>
    <row r="2189" spans="1:15" x14ac:dyDescent="0.2">
      <c r="A2189" t="s">
        <v>55</v>
      </c>
      <c r="B2189" t="s">
        <v>70</v>
      </c>
      <c r="C2189" t="s">
        <v>62</v>
      </c>
      <c r="D2189" t="s">
        <v>403</v>
      </c>
      <c r="E2189">
        <v>902</v>
      </c>
      <c r="F2189" t="s">
        <v>169</v>
      </c>
      <c r="G2189">
        <v>28</v>
      </c>
      <c r="H2189">
        <v>2020</v>
      </c>
      <c r="I2189">
        <v>2970.7935348699698</v>
      </c>
      <c r="J2189" t="s">
        <v>44</v>
      </c>
      <c r="K2189">
        <v>1.1185582036743399E-3</v>
      </c>
      <c r="L2189">
        <v>3.3230054798515001</v>
      </c>
      <c r="N2189" s="44"/>
      <c r="O2189" s="44"/>
    </row>
    <row r="2190" spans="1:15" x14ac:dyDescent="0.2">
      <c r="A2190" t="s">
        <v>55</v>
      </c>
      <c r="B2190" t="s">
        <v>70</v>
      </c>
      <c r="C2190" t="s">
        <v>62</v>
      </c>
      <c r="D2190" t="s">
        <v>404</v>
      </c>
      <c r="E2190">
        <v>903</v>
      </c>
      <c r="F2190" t="s">
        <v>188</v>
      </c>
      <c r="G2190">
        <v>12</v>
      </c>
      <c r="H2190">
        <v>2020</v>
      </c>
      <c r="I2190">
        <v>0</v>
      </c>
      <c r="J2190" t="s">
        <v>44</v>
      </c>
      <c r="K2190">
        <v>0</v>
      </c>
      <c r="L2190">
        <v>0</v>
      </c>
      <c r="N2190" s="44"/>
      <c r="O2190" s="44"/>
    </row>
    <row r="2191" spans="1:15" x14ac:dyDescent="0.2">
      <c r="A2191" t="s">
        <v>55</v>
      </c>
      <c r="B2191" t="s">
        <v>70</v>
      </c>
      <c r="C2191" t="s">
        <v>62</v>
      </c>
      <c r="D2191" t="s">
        <v>404</v>
      </c>
      <c r="E2191">
        <v>903</v>
      </c>
      <c r="F2191" t="s">
        <v>74</v>
      </c>
      <c r="G2191">
        <v>15</v>
      </c>
      <c r="H2191">
        <v>2020</v>
      </c>
      <c r="I2191">
        <v>0</v>
      </c>
      <c r="J2191" t="s">
        <v>44</v>
      </c>
      <c r="K2191">
        <v>0</v>
      </c>
      <c r="L2191">
        <v>0</v>
      </c>
      <c r="N2191" s="44"/>
      <c r="O2191" s="44"/>
    </row>
    <row r="2192" spans="1:15" x14ac:dyDescent="0.2">
      <c r="A2192" t="s">
        <v>55</v>
      </c>
      <c r="B2192" t="s">
        <v>70</v>
      </c>
      <c r="C2192" t="s">
        <v>62</v>
      </c>
      <c r="D2192" t="s">
        <v>404</v>
      </c>
      <c r="E2192">
        <v>903</v>
      </c>
      <c r="F2192" t="s">
        <v>169</v>
      </c>
      <c r="G2192">
        <v>28</v>
      </c>
      <c r="H2192">
        <v>2020</v>
      </c>
      <c r="I2192">
        <v>1987.23030643219</v>
      </c>
      <c r="J2192" t="s">
        <v>44</v>
      </c>
      <c r="K2192">
        <v>1.1185582036743399E-3</v>
      </c>
      <c r="L2192">
        <v>2.2228327618499999</v>
      </c>
      <c r="N2192" s="44"/>
      <c r="O2192" s="44"/>
    </row>
    <row r="2193" spans="1:15" x14ac:dyDescent="0.2">
      <c r="A2193" t="s">
        <v>55</v>
      </c>
      <c r="B2193" t="s">
        <v>70</v>
      </c>
      <c r="C2193" t="s">
        <v>62</v>
      </c>
      <c r="D2193" t="s">
        <v>405</v>
      </c>
      <c r="E2193">
        <v>904</v>
      </c>
      <c r="F2193" t="s">
        <v>188</v>
      </c>
      <c r="G2193">
        <v>12</v>
      </c>
      <c r="H2193">
        <v>2020</v>
      </c>
      <c r="I2193">
        <v>0</v>
      </c>
      <c r="J2193" t="s">
        <v>44</v>
      </c>
      <c r="K2193">
        <v>0</v>
      </c>
      <c r="L2193">
        <v>0</v>
      </c>
      <c r="N2193" s="44"/>
      <c r="O2193" s="44"/>
    </row>
    <row r="2194" spans="1:15" x14ac:dyDescent="0.2">
      <c r="A2194" t="s">
        <v>55</v>
      </c>
      <c r="B2194" t="s">
        <v>70</v>
      </c>
      <c r="C2194" t="s">
        <v>62</v>
      </c>
      <c r="D2194" t="s">
        <v>405</v>
      </c>
      <c r="E2194">
        <v>904</v>
      </c>
      <c r="F2194" t="s">
        <v>74</v>
      </c>
      <c r="G2194">
        <v>15</v>
      </c>
      <c r="H2194">
        <v>2020</v>
      </c>
      <c r="I2194">
        <v>81.141818904260305</v>
      </c>
      <c r="J2194" t="s">
        <v>44</v>
      </c>
      <c r="K2194">
        <v>1.10879315943516E-4</v>
      </c>
      <c r="L2194">
        <v>8.9969493745170395E-3</v>
      </c>
      <c r="N2194" s="44"/>
      <c r="O2194" s="44"/>
    </row>
    <row r="2195" spans="1:15" x14ac:dyDescent="0.2">
      <c r="A2195" t="s">
        <v>55</v>
      </c>
      <c r="B2195" t="s">
        <v>70</v>
      </c>
      <c r="C2195" t="s">
        <v>62</v>
      </c>
      <c r="D2195" t="s">
        <v>405</v>
      </c>
      <c r="E2195">
        <v>904</v>
      </c>
      <c r="F2195" t="s">
        <v>169</v>
      </c>
      <c r="G2195">
        <v>28</v>
      </c>
      <c r="H2195">
        <v>2020</v>
      </c>
      <c r="I2195">
        <v>0</v>
      </c>
      <c r="J2195" t="s">
        <v>44</v>
      </c>
      <c r="K2195">
        <v>0</v>
      </c>
      <c r="L2195">
        <v>0</v>
      </c>
      <c r="N2195" s="44"/>
      <c r="O2195" s="44"/>
    </row>
    <row r="2196" spans="1:15" x14ac:dyDescent="0.2">
      <c r="A2196" t="s">
        <v>55</v>
      </c>
      <c r="B2196" t="s">
        <v>70</v>
      </c>
      <c r="C2196" t="s">
        <v>62</v>
      </c>
      <c r="D2196" t="s">
        <v>406</v>
      </c>
      <c r="E2196">
        <v>906</v>
      </c>
      <c r="F2196" t="s">
        <v>51</v>
      </c>
      <c r="G2196">
        <v>14</v>
      </c>
      <c r="H2196">
        <v>2020</v>
      </c>
      <c r="I2196">
        <v>6.9970825317656202E-3</v>
      </c>
      <c r="J2196" t="s">
        <v>72</v>
      </c>
      <c r="K2196">
        <v>2.8682038581554901</v>
      </c>
      <c r="L2196">
        <v>2.0069059113442537E-2</v>
      </c>
      <c r="N2196" s="44"/>
      <c r="O2196" s="44"/>
    </row>
    <row r="2197" spans="1:15" x14ac:dyDescent="0.2">
      <c r="A2197" t="s">
        <v>55</v>
      </c>
      <c r="B2197" t="s">
        <v>70</v>
      </c>
      <c r="C2197" t="s">
        <v>62</v>
      </c>
      <c r="D2197" t="s">
        <v>407</v>
      </c>
      <c r="E2197">
        <v>907</v>
      </c>
      <c r="F2197" t="s">
        <v>51</v>
      </c>
      <c r="G2197">
        <v>14</v>
      </c>
      <c r="H2197">
        <v>2020</v>
      </c>
      <c r="I2197">
        <v>1.5276866513054448E-3</v>
      </c>
      <c r="J2197" t="s">
        <v>72</v>
      </c>
      <c r="K2197">
        <v>2.8682038581554901</v>
      </c>
      <c r="L2197">
        <v>4.3817167473269173E-3</v>
      </c>
      <c r="N2197" s="44"/>
      <c r="O2197" s="44"/>
    </row>
    <row r="2198" spans="1:15" x14ac:dyDescent="0.2">
      <c r="A2198" t="s">
        <v>81</v>
      </c>
      <c r="B2198" t="s">
        <v>82</v>
      </c>
      <c r="C2198" t="s">
        <v>62</v>
      </c>
      <c r="D2198" t="s">
        <v>408</v>
      </c>
      <c r="E2198">
        <v>913</v>
      </c>
      <c r="F2198" t="s">
        <v>409</v>
      </c>
      <c r="G2198">
        <v>317</v>
      </c>
      <c r="H2198">
        <v>2020</v>
      </c>
      <c r="I2198">
        <v>5.0000000000000001E-3</v>
      </c>
      <c r="J2198" t="s">
        <v>116</v>
      </c>
      <c r="K2198">
        <v>50.15</v>
      </c>
      <c r="L2198">
        <v>0.25074999999999997</v>
      </c>
      <c r="N2198" s="44"/>
      <c r="O2198" s="44"/>
    </row>
    <row r="2199" spans="1:15" x14ac:dyDescent="0.2">
      <c r="A2199" t="s">
        <v>88</v>
      </c>
      <c r="B2199" t="s">
        <v>644</v>
      </c>
      <c r="C2199" t="s">
        <v>62</v>
      </c>
      <c r="D2199" t="s">
        <v>645</v>
      </c>
      <c r="E2199">
        <v>914</v>
      </c>
      <c r="F2199" t="s">
        <v>128</v>
      </c>
      <c r="G2199">
        <v>21</v>
      </c>
      <c r="H2199">
        <v>2020</v>
      </c>
      <c r="I2199">
        <v>611.73198274417803</v>
      </c>
      <c r="J2199" t="s">
        <v>646</v>
      </c>
      <c r="K2199">
        <v>3.7163439835807398E-4</v>
      </c>
      <c r="L2199">
        <v>0.227340647363524</v>
      </c>
      <c r="N2199" s="44"/>
      <c r="O2199" s="44"/>
    </row>
    <row r="2200" spans="1:15" x14ac:dyDescent="0.2">
      <c r="A2200" t="s">
        <v>55</v>
      </c>
      <c r="B2200" t="s">
        <v>63</v>
      </c>
      <c r="C2200" t="s">
        <v>62</v>
      </c>
      <c r="D2200" t="s">
        <v>413</v>
      </c>
      <c r="E2200">
        <v>1004</v>
      </c>
      <c r="F2200" t="s">
        <v>67</v>
      </c>
      <c r="G2200">
        <v>3</v>
      </c>
      <c r="H2200">
        <v>2020</v>
      </c>
      <c r="I2200">
        <v>33.878696551986103</v>
      </c>
      <c r="J2200" t="s">
        <v>44</v>
      </c>
      <c r="K2200">
        <v>1.37221588067451E-5</v>
      </c>
      <c r="L2200">
        <v>4.6488885425188098E-4</v>
      </c>
      <c r="N2200" s="44"/>
      <c r="O2200" s="44"/>
    </row>
    <row r="2201" spans="1:15" x14ac:dyDescent="0.2">
      <c r="A2201" t="s">
        <v>55</v>
      </c>
      <c r="B2201" t="s">
        <v>70</v>
      </c>
      <c r="C2201" t="s">
        <v>62</v>
      </c>
      <c r="D2201" t="s">
        <v>414</v>
      </c>
      <c r="E2201">
        <v>1005</v>
      </c>
      <c r="F2201" t="s">
        <v>51</v>
      </c>
      <c r="G2201">
        <v>14</v>
      </c>
      <c r="H2201">
        <v>2020</v>
      </c>
      <c r="I2201">
        <v>6.3370252162339279E-5</v>
      </c>
      <c r="J2201" t="s">
        <v>72</v>
      </c>
      <c r="K2201">
        <v>2.8682038581554901</v>
      </c>
      <c r="L2201">
        <v>1.8175880174430782E-4</v>
      </c>
      <c r="N2201" s="44"/>
      <c r="O2201" s="44"/>
    </row>
    <row r="2202" spans="1:15" x14ac:dyDescent="0.2">
      <c r="A2202">
        <v>0</v>
      </c>
      <c r="B2202" t="s">
        <v>352</v>
      </c>
      <c r="C2202" t="s">
        <v>62</v>
      </c>
      <c r="D2202" t="s">
        <v>415</v>
      </c>
      <c r="E2202">
        <v>1006</v>
      </c>
      <c r="F2202" t="s">
        <v>67</v>
      </c>
      <c r="G2202">
        <v>3</v>
      </c>
      <c r="H2202">
        <v>2020</v>
      </c>
      <c r="I2202">
        <v>647.18170757894802</v>
      </c>
      <c r="J2202" t="s">
        <v>44</v>
      </c>
      <c r="K2202">
        <v>1.85797110720748E-6</v>
      </c>
      <c r="L2202">
        <v>1.20244491379489E-3</v>
      </c>
      <c r="N2202" s="44"/>
      <c r="O2202" s="44"/>
    </row>
    <row r="2203" spans="1:15" x14ac:dyDescent="0.2">
      <c r="A2203" t="s">
        <v>55</v>
      </c>
      <c r="B2203" t="s">
        <v>70</v>
      </c>
      <c r="C2203" t="s">
        <v>62</v>
      </c>
      <c r="D2203" t="s">
        <v>416</v>
      </c>
      <c r="E2203">
        <v>1007</v>
      </c>
      <c r="F2203" t="s">
        <v>51</v>
      </c>
      <c r="G2203">
        <v>14</v>
      </c>
      <c r="H2203">
        <v>2020</v>
      </c>
      <c r="I2203">
        <v>2.5865557781199811E-4</v>
      </c>
      <c r="J2203" t="s">
        <v>72</v>
      </c>
      <c r="K2203">
        <v>2.56305255970755</v>
      </c>
      <c r="L2203">
        <v>6.6294784079367708E-4</v>
      </c>
      <c r="N2203" s="44"/>
      <c r="O2203" s="44"/>
    </row>
    <row r="2204" spans="1:15" x14ac:dyDescent="0.2">
      <c r="A2204" t="s">
        <v>55</v>
      </c>
      <c r="B2204" t="s">
        <v>70</v>
      </c>
      <c r="C2204" t="s">
        <v>62</v>
      </c>
      <c r="D2204" t="s">
        <v>416</v>
      </c>
      <c r="E2204">
        <v>1007</v>
      </c>
      <c r="F2204" t="s">
        <v>74</v>
      </c>
      <c r="G2204">
        <v>15</v>
      </c>
      <c r="H2204">
        <v>2020</v>
      </c>
      <c r="I2204">
        <v>6.2696121704073626E-3</v>
      </c>
      <c r="J2204" t="s">
        <v>72</v>
      </c>
      <c r="K2204">
        <v>1.7568748036313</v>
      </c>
      <c r="L2204">
        <v>1.1014923650728843E-2</v>
      </c>
      <c r="N2204" s="44"/>
      <c r="O2204" s="44"/>
    </row>
    <row r="2205" spans="1:15" x14ac:dyDescent="0.2">
      <c r="A2205" t="s">
        <v>86</v>
      </c>
      <c r="B2205" t="s">
        <v>214</v>
      </c>
      <c r="C2205" t="s">
        <v>62</v>
      </c>
      <c r="D2205" t="s">
        <v>647</v>
      </c>
      <c r="E2205">
        <v>1015</v>
      </c>
      <c r="F2205" t="s">
        <v>648</v>
      </c>
      <c r="G2205">
        <v>345</v>
      </c>
      <c r="H2205">
        <v>2020</v>
      </c>
      <c r="I2205">
        <v>10.3665227963526</v>
      </c>
      <c r="J2205" t="s">
        <v>208</v>
      </c>
      <c r="K2205">
        <v>1</v>
      </c>
      <c r="L2205">
        <v>10.3665227963526</v>
      </c>
      <c r="N2205" s="44"/>
      <c r="O2205" s="44"/>
    </row>
    <row r="2206" spans="1:15" x14ac:dyDescent="0.2">
      <c r="A2206" t="s">
        <v>39</v>
      </c>
      <c r="B2206" t="s">
        <v>40</v>
      </c>
      <c r="C2206" t="s">
        <v>41</v>
      </c>
      <c r="D2206" t="s">
        <v>42</v>
      </c>
      <c r="E2206">
        <v>2</v>
      </c>
      <c r="F2206" t="s">
        <v>43</v>
      </c>
      <c r="G2206">
        <v>5</v>
      </c>
      <c r="H2206">
        <v>2025</v>
      </c>
      <c r="I2206">
        <v>0</v>
      </c>
      <c r="J2206" t="s">
        <v>44</v>
      </c>
      <c r="K2206">
        <v>1.1760000000104499E-5</v>
      </c>
      <c r="L2206">
        <v>0</v>
      </c>
      <c r="N2206" s="44"/>
      <c r="O2206" s="44"/>
    </row>
    <row r="2207" spans="1:15" x14ac:dyDescent="0.2">
      <c r="A2207" t="s">
        <v>39</v>
      </c>
      <c r="B2207" t="s">
        <v>40</v>
      </c>
      <c r="C2207" t="s">
        <v>41</v>
      </c>
      <c r="D2207" t="s">
        <v>42</v>
      </c>
      <c r="E2207">
        <v>2</v>
      </c>
      <c r="F2207" t="s">
        <v>47</v>
      </c>
      <c r="G2207">
        <v>7</v>
      </c>
      <c r="H2207">
        <v>2025</v>
      </c>
      <c r="I2207">
        <v>0</v>
      </c>
      <c r="J2207" t="s">
        <v>44</v>
      </c>
      <c r="K2207">
        <v>6.9120000000000001E-6</v>
      </c>
      <c r="L2207">
        <v>0</v>
      </c>
      <c r="N2207" s="44"/>
      <c r="O2207" s="44"/>
    </row>
    <row r="2208" spans="1:15" x14ac:dyDescent="0.2">
      <c r="A2208" t="s">
        <v>39</v>
      </c>
      <c r="B2208" t="s">
        <v>40</v>
      </c>
      <c r="C2208" t="s">
        <v>41</v>
      </c>
      <c r="D2208" t="s">
        <v>42</v>
      </c>
      <c r="E2208">
        <v>2</v>
      </c>
      <c r="F2208" t="s">
        <v>48</v>
      </c>
      <c r="G2208">
        <v>8</v>
      </c>
      <c r="H2208">
        <v>2025</v>
      </c>
      <c r="I2208">
        <v>0</v>
      </c>
      <c r="J2208" t="s">
        <v>44</v>
      </c>
      <c r="K2208">
        <v>6.9120000000000001E-6</v>
      </c>
      <c r="L2208">
        <v>0</v>
      </c>
      <c r="N2208" s="44"/>
      <c r="O2208" s="44"/>
    </row>
    <row r="2209" spans="1:15" x14ac:dyDescent="0.2">
      <c r="A2209" t="s">
        <v>39</v>
      </c>
      <c r="B2209" t="s">
        <v>40</v>
      </c>
      <c r="C2209" t="s">
        <v>41</v>
      </c>
      <c r="D2209" t="s">
        <v>42</v>
      </c>
      <c r="E2209">
        <v>2</v>
      </c>
      <c r="F2209" t="s">
        <v>51</v>
      </c>
      <c r="G2209">
        <v>14</v>
      </c>
      <c r="H2209">
        <v>2025</v>
      </c>
      <c r="I2209">
        <v>732.86122583807298</v>
      </c>
      <c r="J2209" t="s">
        <v>44</v>
      </c>
      <c r="K2209">
        <v>1.00799999989216E-5</v>
      </c>
      <c r="L2209">
        <v>7.3872411556574601E-3</v>
      </c>
      <c r="N2209" s="44"/>
      <c r="O2209" s="44"/>
    </row>
    <row r="2210" spans="1:15" x14ac:dyDescent="0.2">
      <c r="A2210" t="s">
        <v>39</v>
      </c>
      <c r="B2210" t="s">
        <v>40</v>
      </c>
      <c r="C2210" t="s">
        <v>41</v>
      </c>
      <c r="D2210" t="s">
        <v>42</v>
      </c>
      <c r="E2210">
        <v>2</v>
      </c>
      <c r="F2210" t="s">
        <v>54</v>
      </c>
      <c r="G2210">
        <v>19</v>
      </c>
      <c r="H2210">
        <v>2025</v>
      </c>
      <c r="I2210">
        <v>3360.5332012151698</v>
      </c>
      <c r="J2210" t="s">
        <v>44</v>
      </c>
      <c r="K2210">
        <v>3.1200000000000001E-8</v>
      </c>
      <c r="L2210">
        <v>1.04848635877913E-4</v>
      </c>
      <c r="N2210" s="44"/>
      <c r="O2210" s="44"/>
    </row>
    <row r="2211" spans="1:15" x14ac:dyDescent="0.2">
      <c r="A2211" t="s">
        <v>39</v>
      </c>
      <c r="B2211" t="s">
        <v>40</v>
      </c>
      <c r="C2211" t="s">
        <v>41</v>
      </c>
      <c r="D2211" t="s">
        <v>42</v>
      </c>
      <c r="E2211">
        <v>2</v>
      </c>
      <c r="F2211" t="s">
        <v>57</v>
      </c>
      <c r="G2211">
        <v>34</v>
      </c>
      <c r="H2211">
        <v>2025</v>
      </c>
      <c r="I2211">
        <v>4371.5199067657204</v>
      </c>
      <c r="J2211" t="s">
        <v>44</v>
      </c>
      <c r="K2211">
        <v>3.9199999999999997E-5</v>
      </c>
      <c r="L2211">
        <v>0.17136358034521601</v>
      </c>
      <c r="N2211" s="44"/>
      <c r="O2211" s="44"/>
    </row>
    <row r="2212" spans="1:15" x14ac:dyDescent="0.2">
      <c r="A2212" t="s">
        <v>39</v>
      </c>
      <c r="B2212" t="s">
        <v>40</v>
      </c>
      <c r="C2212" t="s">
        <v>41</v>
      </c>
      <c r="D2212" t="s">
        <v>42</v>
      </c>
      <c r="E2212">
        <v>2</v>
      </c>
      <c r="F2212" t="s">
        <v>60</v>
      </c>
      <c r="G2212">
        <v>37</v>
      </c>
      <c r="H2212">
        <v>2025</v>
      </c>
      <c r="I2212">
        <v>0</v>
      </c>
      <c r="J2212" t="s">
        <v>44</v>
      </c>
      <c r="K2212">
        <v>5.5679999999999999E-6</v>
      </c>
      <c r="L2212">
        <v>0</v>
      </c>
      <c r="N2212" s="44"/>
      <c r="O2212" s="44"/>
    </row>
    <row r="2213" spans="1:15" x14ac:dyDescent="0.2">
      <c r="A2213" t="s">
        <v>55</v>
      </c>
      <c r="B2213" t="s">
        <v>63</v>
      </c>
      <c r="C2213" t="s">
        <v>41</v>
      </c>
      <c r="D2213" t="s">
        <v>64</v>
      </c>
      <c r="E2213">
        <v>3</v>
      </c>
      <c r="F2213" t="s">
        <v>65</v>
      </c>
      <c r="G2213">
        <v>2</v>
      </c>
      <c r="H2213">
        <v>2025</v>
      </c>
      <c r="I2213">
        <v>3.8879437615817899E-2</v>
      </c>
      <c r="J2213" t="s">
        <v>44</v>
      </c>
      <c r="K2213">
        <v>1.0004789096183199E-6</v>
      </c>
      <c r="L2213">
        <v>3.8898057352446998E-8</v>
      </c>
      <c r="N2213" s="44"/>
      <c r="O2213" s="44"/>
    </row>
    <row r="2214" spans="1:15" x14ac:dyDescent="0.2">
      <c r="A2214" t="s">
        <v>55</v>
      </c>
      <c r="B2214" t="s">
        <v>63</v>
      </c>
      <c r="C2214" t="s">
        <v>41</v>
      </c>
      <c r="D2214" t="s">
        <v>64</v>
      </c>
      <c r="E2214">
        <v>3</v>
      </c>
      <c r="F2214" t="s">
        <v>67</v>
      </c>
      <c r="G2214">
        <v>3</v>
      </c>
      <c r="H2214">
        <v>2025</v>
      </c>
      <c r="I2214">
        <v>40406.294410476898</v>
      </c>
      <c r="J2214" t="s">
        <v>44</v>
      </c>
      <c r="K2214">
        <v>3.3821467788445199E-7</v>
      </c>
      <c r="L2214">
        <v>1.36660018485438E-2</v>
      </c>
      <c r="N2214" s="44"/>
      <c r="O2214" s="44"/>
    </row>
    <row r="2215" spans="1:15" x14ac:dyDescent="0.2">
      <c r="A2215" t="s">
        <v>55</v>
      </c>
      <c r="B2215" t="s">
        <v>70</v>
      </c>
      <c r="C2215" t="s">
        <v>41</v>
      </c>
      <c r="D2215" t="s">
        <v>71</v>
      </c>
      <c r="E2215">
        <v>6</v>
      </c>
      <c r="F2215" t="s">
        <v>51</v>
      </c>
      <c r="G2215">
        <v>14</v>
      </c>
      <c r="H2215">
        <v>2025</v>
      </c>
      <c r="I2215">
        <v>0.18145593470289845</v>
      </c>
      <c r="J2215" t="s">
        <v>72</v>
      </c>
      <c r="K2215">
        <v>0.15642947822598305</v>
      </c>
      <c r="L2215">
        <v>2.8385057186582456E-2</v>
      </c>
      <c r="N2215" s="44"/>
      <c r="O2215" s="44"/>
    </row>
    <row r="2216" spans="1:15" x14ac:dyDescent="0.2">
      <c r="A2216" t="s">
        <v>55</v>
      </c>
      <c r="B2216" t="s">
        <v>70</v>
      </c>
      <c r="C2216" t="s">
        <v>41</v>
      </c>
      <c r="D2216" t="s">
        <v>71</v>
      </c>
      <c r="E2216">
        <v>6</v>
      </c>
      <c r="F2216" t="s">
        <v>74</v>
      </c>
      <c r="G2216">
        <v>15</v>
      </c>
      <c r="H2216">
        <v>2025</v>
      </c>
      <c r="I2216">
        <v>1.1069439886254979</v>
      </c>
      <c r="J2216" t="s">
        <v>72</v>
      </c>
      <c r="K2216">
        <v>0.27179059089038604</v>
      </c>
      <c r="L2216">
        <v>0.30085696075108487</v>
      </c>
      <c r="N2216" s="44"/>
      <c r="O2216" s="44"/>
    </row>
    <row r="2217" spans="1:15" x14ac:dyDescent="0.2">
      <c r="A2217" t="s">
        <v>49</v>
      </c>
      <c r="B2217" t="s">
        <v>76</v>
      </c>
      <c r="C2217" t="s">
        <v>41</v>
      </c>
      <c r="D2217" t="s">
        <v>77</v>
      </c>
      <c r="E2217">
        <v>7</v>
      </c>
      <c r="F2217" t="s">
        <v>78</v>
      </c>
      <c r="G2217">
        <v>4</v>
      </c>
      <c r="H2217">
        <v>2025</v>
      </c>
      <c r="I2217">
        <v>2116.33591842133</v>
      </c>
      <c r="J2217" t="s">
        <v>44</v>
      </c>
      <c r="K2217">
        <v>1.96841201716738E-8</v>
      </c>
      <c r="L2217">
        <v>4.1658210541835099E-5</v>
      </c>
      <c r="N2217" s="44"/>
      <c r="O2217" s="44"/>
    </row>
    <row r="2218" spans="1:15" x14ac:dyDescent="0.2">
      <c r="A2218" t="s">
        <v>49</v>
      </c>
      <c r="B2218" t="s">
        <v>76</v>
      </c>
      <c r="C2218" t="s">
        <v>41</v>
      </c>
      <c r="D2218" t="s">
        <v>77</v>
      </c>
      <c r="E2218">
        <v>7</v>
      </c>
      <c r="F2218" t="s">
        <v>79</v>
      </c>
      <c r="G2218">
        <v>9</v>
      </c>
      <c r="H2218">
        <v>2025</v>
      </c>
      <c r="I2218">
        <v>4767.7679903211601</v>
      </c>
      <c r="J2218" t="s">
        <v>44</v>
      </c>
      <c r="K2218">
        <v>1.96841201716738E-8</v>
      </c>
      <c r="L2218">
        <v>9.3849318072141395E-5</v>
      </c>
      <c r="N2218" s="44"/>
      <c r="O2218" s="44"/>
    </row>
    <row r="2219" spans="1:15" x14ac:dyDescent="0.2">
      <c r="A2219" t="s">
        <v>81</v>
      </c>
      <c r="B2219" t="s">
        <v>82</v>
      </c>
      <c r="C2219" t="s">
        <v>41</v>
      </c>
      <c r="D2219" t="s">
        <v>77</v>
      </c>
      <c r="E2219">
        <v>7</v>
      </c>
      <c r="F2219" t="s">
        <v>83</v>
      </c>
      <c r="G2219">
        <v>10</v>
      </c>
      <c r="H2219">
        <v>2025</v>
      </c>
      <c r="I2219">
        <v>37495.912276712697</v>
      </c>
      <c r="J2219" t="s">
        <v>44</v>
      </c>
      <c r="K2219">
        <v>5.9000114270744899E-7</v>
      </c>
      <c r="L2219">
        <v>2.2122631090118802E-2</v>
      </c>
      <c r="N2219" s="44"/>
      <c r="O2219" s="44"/>
    </row>
    <row r="2220" spans="1:15" x14ac:dyDescent="0.2">
      <c r="A2220" t="s">
        <v>49</v>
      </c>
      <c r="B2220" t="s">
        <v>76</v>
      </c>
      <c r="C2220" t="s">
        <v>41</v>
      </c>
      <c r="D2220" t="s">
        <v>77</v>
      </c>
      <c r="E2220">
        <v>7</v>
      </c>
      <c r="F2220" t="s">
        <v>84</v>
      </c>
      <c r="G2220">
        <v>11</v>
      </c>
      <c r="H2220">
        <v>2025</v>
      </c>
      <c r="I2220">
        <v>0</v>
      </c>
      <c r="J2220" t="s">
        <v>44</v>
      </c>
      <c r="K2220">
        <v>1.96841201716738E-8</v>
      </c>
      <c r="L2220">
        <v>0</v>
      </c>
      <c r="N2220" s="44"/>
      <c r="O2220" s="44"/>
    </row>
    <row r="2221" spans="1:15" x14ac:dyDescent="0.2">
      <c r="A2221" t="s">
        <v>49</v>
      </c>
      <c r="B2221" t="s">
        <v>76</v>
      </c>
      <c r="C2221" t="s">
        <v>41</v>
      </c>
      <c r="D2221" t="s">
        <v>77</v>
      </c>
      <c r="E2221">
        <v>7</v>
      </c>
      <c r="F2221" t="s">
        <v>54</v>
      </c>
      <c r="G2221">
        <v>19</v>
      </c>
      <c r="H2221">
        <v>2025</v>
      </c>
      <c r="I2221">
        <v>0</v>
      </c>
      <c r="J2221" t="s">
        <v>44</v>
      </c>
      <c r="K2221">
        <v>2.13590687317698E-8</v>
      </c>
      <c r="L2221">
        <v>0</v>
      </c>
      <c r="N2221" s="44"/>
      <c r="O2221" s="44"/>
    </row>
    <row r="2222" spans="1:15" x14ac:dyDescent="0.2">
      <c r="A2222" t="s">
        <v>49</v>
      </c>
      <c r="B2222" t="s">
        <v>76</v>
      </c>
      <c r="C2222" t="s">
        <v>41</v>
      </c>
      <c r="D2222" t="s">
        <v>87</v>
      </c>
      <c r="E2222">
        <v>8</v>
      </c>
      <c r="F2222" t="s">
        <v>47</v>
      </c>
      <c r="G2222">
        <v>7</v>
      </c>
      <c r="H2222">
        <v>2025</v>
      </c>
      <c r="I2222">
        <v>0</v>
      </c>
      <c r="J2222" t="s">
        <v>44</v>
      </c>
      <c r="K2222">
        <v>2.3760000000000002E-6</v>
      </c>
      <c r="L2222">
        <v>0</v>
      </c>
      <c r="N2222" s="44"/>
      <c r="O2222" s="44"/>
    </row>
    <row r="2223" spans="1:15" x14ac:dyDescent="0.2">
      <c r="A2223" t="s">
        <v>49</v>
      </c>
      <c r="B2223" t="s">
        <v>76</v>
      </c>
      <c r="C2223" t="s">
        <v>41</v>
      </c>
      <c r="D2223" t="s">
        <v>87</v>
      </c>
      <c r="E2223">
        <v>8</v>
      </c>
      <c r="F2223" t="s">
        <v>79</v>
      </c>
      <c r="G2223">
        <v>9</v>
      </c>
      <c r="H2223">
        <v>2025</v>
      </c>
      <c r="J2223" t="s">
        <v>44</v>
      </c>
      <c r="L2223">
        <v>0</v>
      </c>
      <c r="N2223" s="44"/>
      <c r="O2223" s="44"/>
    </row>
    <row r="2224" spans="1:15" x14ac:dyDescent="0.2">
      <c r="A2224" t="s">
        <v>49</v>
      </c>
      <c r="B2224" t="s">
        <v>76</v>
      </c>
      <c r="C2224" t="s">
        <v>41</v>
      </c>
      <c r="D2224" t="s">
        <v>87</v>
      </c>
      <c r="E2224">
        <v>8</v>
      </c>
      <c r="F2224" t="s">
        <v>84</v>
      </c>
      <c r="G2224">
        <v>11</v>
      </c>
      <c r="H2224">
        <v>2025</v>
      </c>
      <c r="I2224">
        <v>912.88657213378997</v>
      </c>
      <c r="J2224" t="s">
        <v>44</v>
      </c>
      <c r="K2224">
        <v>3.1200000000000001E-8</v>
      </c>
      <c r="L2224">
        <v>2.8482061050574199E-5</v>
      </c>
      <c r="N2224" s="44"/>
      <c r="O2224" s="44"/>
    </row>
    <row r="2225" spans="1:15" x14ac:dyDescent="0.2">
      <c r="A2225" t="s">
        <v>49</v>
      </c>
      <c r="B2225" t="s">
        <v>76</v>
      </c>
      <c r="C2225" t="s">
        <v>41</v>
      </c>
      <c r="D2225" t="s">
        <v>87</v>
      </c>
      <c r="E2225">
        <v>8</v>
      </c>
      <c r="F2225" t="s">
        <v>54</v>
      </c>
      <c r="G2225">
        <v>19</v>
      </c>
      <c r="H2225">
        <v>2025</v>
      </c>
      <c r="I2225">
        <v>256.78356796173699</v>
      </c>
      <c r="J2225" t="s">
        <v>44</v>
      </c>
      <c r="K2225">
        <v>3.1200000000000001E-8</v>
      </c>
      <c r="L2225">
        <v>8.0116473204061906E-6</v>
      </c>
      <c r="N2225" s="44"/>
      <c r="O2225" s="44"/>
    </row>
    <row r="2226" spans="1:15" x14ac:dyDescent="0.2">
      <c r="A2226" t="s">
        <v>81</v>
      </c>
      <c r="B2226" t="s">
        <v>92</v>
      </c>
      <c r="C2226" t="s">
        <v>41</v>
      </c>
      <c r="D2226" t="s">
        <v>93</v>
      </c>
      <c r="E2226">
        <v>9</v>
      </c>
      <c r="F2226" t="s">
        <v>94</v>
      </c>
      <c r="G2226">
        <v>171</v>
      </c>
      <c r="H2226">
        <v>2025</v>
      </c>
      <c r="I2226">
        <v>2.487E-2</v>
      </c>
      <c r="J2226" t="s">
        <v>72</v>
      </c>
      <c r="K2226">
        <v>0</v>
      </c>
      <c r="L2226">
        <v>0</v>
      </c>
      <c r="N2226" s="44"/>
      <c r="O2226" s="44"/>
    </row>
    <row r="2227" spans="1:15" x14ac:dyDescent="0.2">
      <c r="A2227" t="s">
        <v>39</v>
      </c>
      <c r="B2227" t="s">
        <v>95</v>
      </c>
      <c r="C2227" t="s">
        <v>41</v>
      </c>
      <c r="D2227" t="s">
        <v>96</v>
      </c>
      <c r="E2227">
        <v>10</v>
      </c>
      <c r="F2227" t="s">
        <v>97</v>
      </c>
      <c r="G2227">
        <v>1</v>
      </c>
      <c r="H2227">
        <v>2025</v>
      </c>
      <c r="I2227">
        <v>2961.70684962106</v>
      </c>
      <c r="J2227" t="s">
        <v>44</v>
      </c>
      <c r="K2227">
        <v>5.5598338099009896E-6</v>
      </c>
      <c r="L2227">
        <v>1.64665978775385E-2</v>
      </c>
      <c r="N2227" s="44"/>
      <c r="O2227" s="44"/>
    </row>
    <row r="2228" spans="1:15" x14ac:dyDescent="0.2">
      <c r="A2228" t="s">
        <v>39</v>
      </c>
      <c r="B2228" t="s">
        <v>95</v>
      </c>
      <c r="C2228" t="s">
        <v>41</v>
      </c>
      <c r="D2228" t="s">
        <v>96</v>
      </c>
      <c r="E2228">
        <v>10</v>
      </c>
      <c r="F2228" t="s">
        <v>43</v>
      </c>
      <c r="G2228">
        <v>5</v>
      </c>
      <c r="H2228">
        <v>2025</v>
      </c>
      <c r="I2228">
        <v>74151.262637597902</v>
      </c>
      <c r="J2228" t="s">
        <v>44</v>
      </c>
      <c r="K2228">
        <v>1.6150000000143499E-7</v>
      </c>
      <c r="L2228">
        <v>1.1975428916078499E-2</v>
      </c>
      <c r="N2228" s="44"/>
      <c r="O2228" s="44"/>
    </row>
    <row r="2229" spans="1:15" x14ac:dyDescent="0.2">
      <c r="A2229" t="s">
        <v>39</v>
      </c>
      <c r="B2229" t="s">
        <v>95</v>
      </c>
      <c r="C2229" t="s">
        <v>41</v>
      </c>
      <c r="D2229" t="s">
        <v>96</v>
      </c>
      <c r="E2229">
        <v>10</v>
      </c>
      <c r="F2229" t="s">
        <v>47</v>
      </c>
      <c r="G2229">
        <v>7</v>
      </c>
      <c r="H2229">
        <v>2025</v>
      </c>
      <c r="I2229">
        <v>4435.7329126334698</v>
      </c>
      <c r="J2229" t="s">
        <v>44</v>
      </c>
      <c r="K2229">
        <v>3.1419458327413299E-5</v>
      </c>
      <c r="L2229">
        <v>0.139368325400023</v>
      </c>
      <c r="N2229" s="44"/>
      <c r="O2229" s="44"/>
    </row>
    <row r="2230" spans="1:15" x14ac:dyDescent="0.2">
      <c r="A2230" t="s">
        <v>39</v>
      </c>
      <c r="B2230" t="s">
        <v>95</v>
      </c>
      <c r="C2230" t="s">
        <v>41</v>
      </c>
      <c r="D2230" t="s">
        <v>96</v>
      </c>
      <c r="E2230">
        <v>10</v>
      </c>
      <c r="F2230" t="s">
        <v>48</v>
      </c>
      <c r="G2230">
        <v>8</v>
      </c>
      <c r="H2230">
        <v>2025</v>
      </c>
      <c r="J2230" t="s">
        <v>44</v>
      </c>
      <c r="L2230">
        <v>0</v>
      </c>
      <c r="N2230" s="44"/>
      <c r="O2230" s="44"/>
    </row>
    <row r="2231" spans="1:15" x14ac:dyDescent="0.2">
      <c r="A2231" t="s">
        <v>39</v>
      </c>
      <c r="B2231" t="s">
        <v>95</v>
      </c>
      <c r="C2231" t="s">
        <v>41</v>
      </c>
      <c r="D2231" t="s">
        <v>96</v>
      </c>
      <c r="E2231">
        <v>10</v>
      </c>
      <c r="F2231" t="s">
        <v>51</v>
      </c>
      <c r="G2231">
        <v>14</v>
      </c>
      <c r="H2231">
        <v>2025</v>
      </c>
      <c r="I2231">
        <v>0</v>
      </c>
      <c r="J2231" t="s">
        <v>44</v>
      </c>
      <c r="K2231">
        <v>1.6149999998272099E-7</v>
      </c>
      <c r="L2231">
        <v>0</v>
      </c>
      <c r="N2231" s="44"/>
      <c r="O2231" s="44"/>
    </row>
    <row r="2232" spans="1:15" x14ac:dyDescent="0.2">
      <c r="A2232" t="s">
        <v>39</v>
      </c>
      <c r="B2232" t="s">
        <v>95</v>
      </c>
      <c r="C2232" t="s">
        <v>41</v>
      </c>
      <c r="D2232" t="s">
        <v>96</v>
      </c>
      <c r="E2232">
        <v>10</v>
      </c>
      <c r="F2232" t="s">
        <v>74</v>
      </c>
      <c r="G2232">
        <v>15</v>
      </c>
      <c r="H2232">
        <v>2025</v>
      </c>
      <c r="I2232">
        <v>6018.8843403962801</v>
      </c>
      <c r="J2232" t="s">
        <v>44</v>
      </c>
      <c r="K2232">
        <v>1.6150000000655401E-7</v>
      </c>
      <c r="L2232">
        <v>9.7204982101344701E-4</v>
      </c>
      <c r="N2232" s="44"/>
      <c r="O2232" s="44"/>
    </row>
    <row r="2233" spans="1:15" x14ac:dyDescent="0.2">
      <c r="A2233" t="s">
        <v>39</v>
      </c>
      <c r="B2233" t="s">
        <v>95</v>
      </c>
      <c r="C2233" t="s">
        <v>41</v>
      </c>
      <c r="D2233" t="s">
        <v>96</v>
      </c>
      <c r="E2233">
        <v>10</v>
      </c>
      <c r="F2233" t="s">
        <v>98</v>
      </c>
      <c r="G2233">
        <v>16</v>
      </c>
      <c r="H2233">
        <v>2025</v>
      </c>
      <c r="I2233">
        <v>8628.7010016116892</v>
      </c>
      <c r="J2233" t="s">
        <v>44</v>
      </c>
      <c r="K2233">
        <v>1.02E-7</v>
      </c>
      <c r="L2233">
        <v>8.8012750216439196E-4</v>
      </c>
      <c r="N2233" s="44"/>
      <c r="O2233" s="44"/>
    </row>
    <row r="2234" spans="1:15" x14ac:dyDescent="0.2">
      <c r="A2234" t="s">
        <v>39</v>
      </c>
      <c r="B2234" t="s">
        <v>95</v>
      </c>
      <c r="C2234" t="s">
        <v>41</v>
      </c>
      <c r="D2234" t="s">
        <v>96</v>
      </c>
      <c r="E2234">
        <v>10</v>
      </c>
      <c r="F2234" t="s">
        <v>54</v>
      </c>
      <c r="G2234">
        <v>19</v>
      </c>
      <c r="H2234">
        <v>2025</v>
      </c>
      <c r="I2234">
        <v>1028631.88012527</v>
      </c>
      <c r="J2234" t="s">
        <v>44</v>
      </c>
      <c r="K2234">
        <v>6.4799999999999998E-8</v>
      </c>
      <c r="L2234">
        <v>6.6655345832117505E-2</v>
      </c>
      <c r="N2234" s="44"/>
      <c r="O2234" s="44"/>
    </row>
    <row r="2235" spans="1:15" x14ac:dyDescent="0.2">
      <c r="A2235" t="s">
        <v>39</v>
      </c>
      <c r="B2235" t="s">
        <v>95</v>
      </c>
      <c r="C2235" t="s">
        <v>41</v>
      </c>
      <c r="D2235" t="s">
        <v>96</v>
      </c>
      <c r="E2235">
        <v>10</v>
      </c>
      <c r="F2235" t="s">
        <v>99</v>
      </c>
      <c r="G2235">
        <v>31</v>
      </c>
      <c r="H2235">
        <v>2025</v>
      </c>
      <c r="I2235">
        <v>1686.0863489878</v>
      </c>
      <c r="J2235" t="s">
        <v>44</v>
      </c>
      <c r="K2235">
        <v>4.8031900990098999E-6</v>
      </c>
      <c r="L2235">
        <v>8.0985932575339502E-3</v>
      </c>
      <c r="N2235" s="44"/>
      <c r="O2235" s="44"/>
    </row>
    <row r="2236" spans="1:15" x14ac:dyDescent="0.2">
      <c r="A2236" t="s">
        <v>39</v>
      </c>
      <c r="B2236" t="s">
        <v>95</v>
      </c>
      <c r="C2236" t="s">
        <v>41</v>
      </c>
      <c r="D2236" t="s">
        <v>96</v>
      </c>
      <c r="E2236">
        <v>10</v>
      </c>
      <c r="F2236" t="s">
        <v>100</v>
      </c>
      <c r="G2236">
        <v>32</v>
      </c>
      <c r="H2236">
        <v>2025</v>
      </c>
      <c r="I2236">
        <v>3133.1185142197601</v>
      </c>
      <c r="J2236" t="s">
        <v>44</v>
      </c>
      <c r="K2236">
        <v>5.5598338099802897E-6</v>
      </c>
      <c r="L2236">
        <v>1.7419618246034201E-2</v>
      </c>
      <c r="N2236" s="44"/>
      <c r="O2236" s="44"/>
    </row>
    <row r="2237" spans="1:15" x14ac:dyDescent="0.2">
      <c r="A2237" t="s">
        <v>39</v>
      </c>
      <c r="B2237" t="s">
        <v>95</v>
      </c>
      <c r="C2237" t="s">
        <v>41</v>
      </c>
      <c r="D2237" t="s">
        <v>96</v>
      </c>
      <c r="E2237">
        <v>10</v>
      </c>
      <c r="F2237" t="s">
        <v>102</v>
      </c>
      <c r="G2237">
        <v>35</v>
      </c>
      <c r="H2237">
        <v>2025</v>
      </c>
      <c r="I2237">
        <v>0</v>
      </c>
      <c r="J2237" t="s">
        <v>44</v>
      </c>
      <c r="K2237">
        <v>6.4799999999999998E-8</v>
      </c>
      <c r="L2237">
        <v>0</v>
      </c>
      <c r="N2237" s="44"/>
      <c r="O2237" s="44"/>
    </row>
    <row r="2238" spans="1:15" x14ac:dyDescent="0.2">
      <c r="A2238" t="s">
        <v>39</v>
      </c>
      <c r="B2238" t="s">
        <v>95</v>
      </c>
      <c r="C2238" t="s">
        <v>41</v>
      </c>
      <c r="D2238" t="s">
        <v>96</v>
      </c>
      <c r="E2238">
        <v>10</v>
      </c>
      <c r="F2238" t="s">
        <v>103</v>
      </c>
      <c r="G2238">
        <v>39</v>
      </c>
      <c r="H2238">
        <v>2025</v>
      </c>
      <c r="I2238">
        <v>99266.712306404501</v>
      </c>
      <c r="J2238" t="s">
        <v>44</v>
      </c>
      <c r="K2238">
        <v>4.4706959494250303E-5</v>
      </c>
      <c r="L2238">
        <v>4.4379128862098201</v>
      </c>
      <c r="N2238" s="44"/>
      <c r="O2238" s="44"/>
    </row>
    <row r="2239" spans="1:15" x14ac:dyDescent="0.2">
      <c r="A2239" t="s">
        <v>39</v>
      </c>
      <c r="B2239" t="s">
        <v>95</v>
      </c>
      <c r="C2239" t="s">
        <v>41</v>
      </c>
      <c r="D2239" t="s">
        <v>96</v>
      </c>
      <c r="E2239">
        <v>10</v>
      </c>
      <c r="F2239" t="s">
        <v>105</v>
      </c>
      <c r="G2239">
        <v>255</v>
      </c>
      <c r="H2239">
        <v>2025</v>
      </c>
      <c r="I2239">
        <v>45.591446837834603</v>
      </c>
      <c r="J2239" t="s">
        <v>44</v>
      </c>
      <c r="K2239">
        <v>7.7543671807592804E-5</v>
      </c>
      <c r="L2239">
        <v>3.5353281908263598E-3</v>
      </c>
      <c r="N2239" s="44"/>
      <c r="O2239" s="44"/>
    </row>
    <row r="2240" spans="1:15" x14ac:dyDescent="0.2">
      <c r="A2240" t="s">
        <v>39</v>
      </c>
      <c r="B2240" t="s">
        <v>95</v>
      </c>
      <c r="C2240" t="s">
        <v>41</v>
      </c>
      <c r="D2240" t="s">
        <v>96</v>
      </c>
      <c r="E2240">
        <v>10</v>
      </c>
      <c r="F2240" t="s">
        <v>107</v>
      </c>
      <c r="G2240">
        <v>316</v>
      </c>
      <c r="H2240">
        <v>2025</v>
      </c>
      <c r="I2240">
        <v>2931.1568602431598</v>
      </c>
      <c r="J2240" t="s">
        <v>44</v>
      </c>
      <c r="K2240">
        <v>1.79482456140351E-5</v>
      </c>
      <c r="L2240">
        <v>5.2609123260908199E-2</v>
      </c>
      <c r="N2240" s="44"/>
      <c r="O2240" s="44"/>
    </row>
    <row r="2241" spans="1:15" x14ac:dyDescent="0.2">
      <c r="A2241" t="s">
        <v>39</v>
      </c>
      <c r="B2241" t="s">
        <v>108</v>
      </c>
      <c r="C2241" t="s">
        <v>41</v>
      </c>
      <c r="D2241" t="s">
        <v>109</v>
      </c>
      <c r="E2241">
        <v>12</v>
      </c>
      <c r="F2241" t="s">
        <v>51</v>
      </c>
      <c r="G2241">
        <v>14</v>
      </c>
      <c r="H2241">
        <v>2025</v>
      </c>
      <c r="I2241">
        <v>9.8460091145620293E-3</v>
      </c>
      <c r="J2241" t="s">
        <v>72</v>
      </c>
      <c r="K2241">
        <v>0.15381110521850158</v>
      </c>
      <c r="L2241">
        <v>1.5144255439022258E-3</v>
      </c>
      <c r="N2241" s="44"/>
      <c r="O2241" s="44"/>
    </row>
    <row r="2242" spans="1:15" x14ac:dyDescent="0.2">
      <c r="A2242" t="s">
        <v>39</v>
      </c>
      <c r="B2242" t="s">
        <v>108</v>
      </c>
      <c r="C2242" t="s">
        <v>41</v>
      </c>
      <c r="D2242" t="s">
        <v>109</v>
      </c>
      <c r="E2242">
        <v>12</v>
      </c>
      <c r="F2242" t="s">
        <v>74</v>
      </c>
      <c r="G2242">
        <v>15</v>
      </c>
      <c r="H2242">
        <v>2025</v>
      </c>
      <c r="I2242">
        <v>0.15930628109749165</v>
      </c>
      <c r="J2242" t="s">
        <v>72</v>
      </c>
      <c r="K2242">
        <v>0.29045297920157254</v>
      </c>
      <c r="L2242">
        <v>4.6270983950289613E-2</v>
      </c>
      <c r="N2242" s="44"/>
      <c r="O2242" s="44"/>
    </row>
    <row r="2243" spans="1:15" x14ac:dyDescent="0.2">
      <c r="A2243" t="s">
        <v>49</v>
      </c>
      <c r="B2243" t="s">
        <v>76</v>
      </c>
      <c r="C2243" t="s">
        <v>41</v>
      </c>
      <c r="D2243" t="s">
        <v>110</v>
      </c>
      <c r="E2243">
        <v>15</v>
      </c>
      <c r="F2243" t="s">
        <v>84</v>
      </c>
      <c r="G2243">
        <v>11</v>
      </c>
      <c r="H2243">
        <v>2025</v>
      </c>
      <c r="I2243">
        <v>0</v>
      </c>
      <c r="J2243" t="s">
        <v>44</v>
      </c>
      <c r="K2243">
        <v>3.1200000000000001E-8</v>
      </c>
      <c r="L2243">
        <v>0</v>
      </c>
      <c r="N2243" s="44"/>
      <c r="O2243" s="44"/>
    </row>
    <row r="2244" spans="1:15" x14ac:dyDescent="0.2">
      <c r="A2244" t="s">
        <v>49</v>
      </c>
      <c r="B2244" t="s">
        <v>76</v>
      </c>
      <c r="C2244" t="s">
        <v>41</v>
      </c>
      <c r="D2244" t="s">
        <v>110</v>
      </c>
      <c r="E2244">
        <v>15</v>
      </c>
      <c r="F2244" t="s">
        <v>98</v>
      </c>
      <c r="G2244">
        <v>16</v>
      </c>
      <c r="H2244">
        <v>2025</v>
      </c>
      <c r="I2244">
        <v>0</v>
      </c>
      <c r="J2244" t="s">
        <v>44</v>
      </c>
      <c r="K2244">
        <v>1.9499999999999999E-8</v>
      </c>
      <c r="L2244">
        <v>0</v>
      </c>
      <c r="N2244" s="44"/>
      <c r="O2244" s="44"/>
    </row>
    <row r="2245" spans="1:15" x14ac:dyDescent="0.2">
      <c r="A2245" t="s">
        <v>49</v>
      </c>
      <c r="B2245" t="s">
        <v>76</v>
      </c>
      <c r="C2245" t="s">
        <v>41</v>
      </c>
      <c r="D2245" t="s">
        <v>110</v>
      </c>
      <c r="E2245">
        <v>15</v>
      </c>
      <c r="F2245" t="s">
        <v>54</v>
      </c>
      <c r="G2245">
        <v>19</v>
      </c>
      <c r="H2245">
        <v>2025</v>
      </c>
      <c r="I2245">
        <v>11612.841352589099</v>
      </c>
      <c r="J2245" t="s">
        <v>44</v>
      </c>
      <c r="K2245">
        <v>3.1200000000000001E-8</v>
      </c>
      <c r="L2245">
        <v>3.6232065020078E-4</v>
      </c>
      <c r="N2245" s="44"/>
      <c r="O2245" s="44"/>
    </row>
    <row r="2246" spans="1:15" x14ac:dyDescent="0.2">
      <c r="A2246" t="s">
        <v>49</v>
      </c>
      <c r="B2246" t="s">
        <v>76</v>
      </c>
      <c r="C2246" t="s">
        <v>41</v>
      </c>
      <c r="D2246" t="s">
        <v>110</v>
      </c>
      <c r="E2246">
        <v>15</v>
      </c>
      <c r="F2246" t="s">
        <v>111</v>
      </c>
      <c r="G2246">
        <v>26</v>
      </c>
      <c r="H2246">
        <v>2025</v>
      </c>
      <c r="I2246">
        <v>0</v>
      </c>
      <c r="J2246" t="s">
        <v>44</v>
      </c>
      <c r="K2246">
        <v>1.9499999999999999E-8</v>
      </c>
      <c r="L2246">
        <v>0</v>
      </c>
      <c r="N2246" s="44"/>
      <c r="O2246" s="44"/>
    </row>
    <row r="2247" spans="1:15" x14ac:dyDescent="0.2">
      <c r="A2247" t="s">
        <v>49</v>
      </c>
      <c r="B2247" t="s">
        <v>76</v>
      </c>
      <c r="C2247" t="s">
        <v>41</v>
      </c>
      <c r="D2247" t="s">
        <v>110</v>
      </c>
      <c r="E2247">
        <v>15</v>
      </c>
      <c r="F2247" t="s">
        <v>102</v>
      </c>
      <c r="G2247">
        <v>35</v>
      </c>
      <c r="H2247">
        <v>2025</v>
      </c>
      <c r="I2247">
        <v>0</v>
      </c>
      <c r="J2247" t="s">
        <v>44</v>
      </c>
      <c r="K2247">
        <v>3.1200000000000001E-8</v>
      </c>
      <c r="L2247">
        <v>0</v>
      </c>
      <c r="N2247" s="44"/>
      <c r="O2247" s="44"/>
    </row>
    <row r="2248" spans="1:15" x14ac:dyDescent="0.2">
      <c r="A2248" t="s">
        <v>52</v>
      </c>
      <c r="B2248" t="s">
        <v>112</v>
      </c>
      <c r="C2248" t="s">
        <v>41</v>
      </c>
      <c r="D2248" t="s">
        <v>113</v>
      </c>
      <c r="E2248">
        <v>16</v>
      </c>
      <c r="F2248" t="s">
        <v>78</v>
      </c>
      <c r="G2248">
        <v>4</v>
      </c>
      <c r="H2248">
        <v>2025</v>
      </c>
      <c r="I2248">
        <v>10030.7586687817</v>
      </c>
      <c r="J2248" t="s">
        <v>44</v>
      </c>
      <c r="K2248">
        <v>3.1200000000000001E-8</v>
      </c>
      <c r="L2248">
        <v>3.1295967046598901E-4</v>
      </c>
      <c r="N2248" s="44"/>
      <c r="O2248" s="44"/>
    </row>
    <row r="2249" spans="1:15" x14ac:dyDescent="0.2">
      <c r="A2249" t="s">
        <v>52</v>
      </c>
      <c r="B2249" t="s">
        <v>112</v>
      </c>
      <c r="C2249" t="s">
        <v>41</v>
      </c>
      <c r="D2249" t="s">
        <v>113</v>
      </c>
      <c r="E2249">
        <v>16</v>
      </c>
      <c r="F2249" t="s">
        <v>79</v>
      </c>
      <c r="G2249">
        <v>9</v>
      </c>
      <c r="H2249">
        <v>2025</v>
      </c>
      <c r="I2249">
        <v>1002.33431556046</v>
      </c>
      <c r="J2249" t="s">
        <v>44</v>
      </c>
      <c r="K2249">
        <v>3.1200000000000001E-8</v>
      </c>
      <c r="L2249">
        <v>3.1272830645486403E-5</v>
      </c>
      <c r="N2249" s="44"/>
      <c r="O2249" s="44"/>
    </row>
    <row r="2250" spans="1:15" x14ac:dyDescent="0.2">
      <c r="A2250" t="s">
        <v>52</v>
      </c>
      <c r="B2250" t="s">
        <v>112</v>
      </c>
      <c r="C2250" t="s">
        <v>41</v>
      </c>
      <c r="D2250" t="s">
        <v>113</v>
      </c>
      <c r="E2250">
        <v>16</v>
      </c>
      <c r="F2250" t="s">
        <v>54</v>
      </c>
      <c r="G2250">
        <v>19</v>
      </c>
      <c r="H2250">
        <v>2025</v>
      </c>
      <c r="I2250">
        <v>957.05442194196996</v>
      </c>
      <c r="J2250" t="s">
        <v>44</v>
      </c>
      <c r="K2250">
        <v>3.1200000000000001E-8</v>
      </c>
      <c r="L2250">
        <v>2.98600979645895E-5</v>
      </c>
      <c r="N2250" s="44"/>
      <c r="O2250" s="44"/>
    </row>
    <row r="2251" spans="1:15" x14ac:dyDescent="0.2">
      <c r="A2251" t="s">
        <v>85</v>
      </c>
      <c r="B2251" t="s">
        <v>114</v>
      </c>
      <c r="C2251" t="s">
        <v>41</v>
      </c>
      <c r="D2251" t="s">
        <v>113</v>
      </c>
      <c r="E2251">
        <v>16</v>
      </c>
      <c r="F2251" t="s">
        <v>115</v>
      </c>
      <c r="G2251">
        <v>172</v>
      </c>
      <c r="H2251">
        <v>2025</v>
      </c>
      <c r="I2251">
        <v>5.4325654488052297</v>
      </c>
      <c r="J2251" t="s">
        <v>116</v>
      </c>
      <c r="K2251">
        <v>7.5923546944723903E-4</v>
      </c>
      <c r="L2251">
        <v>4.1245963788264896E-3</v>
      </c>
      <c r="N2251" s="44"/>
      <c r="O2251" s="44"/>
    </row>
    <row r="2252" spans="1:15" x14ac:dyDescent="0.2">
      <c r="A2252" t="s">
        <v>85</v>
      </c>
      <c r="B2252" t="s">
        <v>114</v>
      </c>
      <c r="C2252" t="s">
        <v>41</v>
      </c>
      <c r="D2252" t="s">
        <v>117</v>
      </c>
      <c r="E2252">
        <v>17</v>
      </c>
      <c r="F2252" t="s">
        <v>118</v>
      </c>
      <c r="G2252">
        <v>68</v>
      </c>
      <c r="H2252">
        <v>2025</v>
      </c>
      <c r="I2252">
        <v>5.4325654488052297</v>
      </c>
      <c r="J2252" t="s">
        <v>119</v>
      </c>
      <c r="K2252">
        <v>3.75522116440886E-4</v>
      </c>
      <c r="L2252">
        <v>2.04004847503897E-3</v>
      </c>
      <c r="N2252" s="44"/>
      <c r="O2252" s="44"/>
    </row>
    <row r="2253" spans="1:15" x14ac:dyDescent="0.2">
      <c r="A2253" t="s">
        <v>88</v>
      </c>
      <c r="B2253" t="s">
        <v>120</v>
      </c>
      <c r="C2253" t="s">
        <v>41</v>
      </c>
      <c r="D2253" t="s">
        <v>121</v>
      </c>
      <c r="E2253">
        <v>18</v>
      </c>
      <c r="F2253" t="s">
        <v>122</v>
      </c>
      <c r="G2253">
        <v>52</v>
      </c>
      <c r="H2253">
        <v>2025</v>
      </c>
      <c r="J2253" t="s">
        <v>44</v>
      </c>
      <c r="L2253">
        <v>0</v>
      </c>
      <c r="N2253" s="44"/>
      <c r="O2253" s="44"/>
    </row>
    <row r="2254" spans="1:15" x14ac:dyDescent="0.2">
      <c r="A2254" t="s">
        <v>52</v>
      </c>
      <c r="B2254" t="s">
        <v>112</v>
      </c>
      <c r="C2254" t="s">
        <v>41</v>
      </c>
      <c r="D2254" t="s">
        <v>124</v>
      </c>
      <c r="E2254">
        <v>19</v>
      </c>
      <c r="F2254" t="s">
        <v>78</v>
      </c>
      <c r="G2254">
        <v>4</v>
      </c>
      <c r="H2254">
        <v>2025</v>
      </c>
      <c r="I2254">
        <v>17393.209467668999</v>
      </c>
      <c r="J2254" t="s">
        <v>44</v>
      </c>
      <c r="K2254">
        <v>3.1200000000000001E-8</v>
      </c>
      <c r="L2254">
        <v>5.4266813539127301E-4</v>
      </c>
      <c r="N2254" s="44"/>
      <c r="O2254" s="44"/>
    </row>
    <row r="2255" spans="1:15" x14ac:dyDescent="0.2">
      <c r="A2255" t="s">
        <v>52</v>
      </c>
      <c r="B2255" t="s">
        <v>112</v>
      </c>
      <c r="C2255" t="s">
        <v>41</v>
      </c>
      <c r="D2255" t="s">
        <v>124</v>
      </c>
      <c r="E2255">
        <v>19</v>
      </c>
      <c r="F2255" t="s">
        <v>47</v>
      </c>
      <c r="G2255">
        <v>7</v>
      </c>
      <c r="H2255">
        <v>2025</v>
      </c>
      <c r="I2255">
        <v>936.357291855021</v>
      </c>
      <c r="J2255" t="s">
        <v>44</v>
      </c>
      <c r="K2255">
        <v>2.3760000000000002E-6</v>
      </c>
      <c r="L2255">
        <v>2.2247849254475299E-3</v>
      </c>
      <c r="N2255" s="44"/>
      <c r="O2255" s="44"/>
    </row>
    <row r="2256" spans="1:15" x14ac:dyDescent="0.2">
      <c r="A2256" t="s">
        <v>52</v>
      </c>
      <c r="B2256" t="s">
        <v>112</v>
      </c>
      <c r="C2256" t="s">
        <v>41</v>
      </c>
      <c r="D2256" t="s">
        <v>124</v>
      </c>
      <c r="E2256">
        <v>19</v>
      </c>
      <c r="F2256" t="s">
        <v>48</v>
      </c>
      <c r="G2256">
        <v>8</v>
      </c>
      <c r="H2256">
        <v>2025</v>
      </c>
      <c r="I2256">
        <v>60.3748</v>
      </c>
      <c r="J2256" t="s">
        <v>44</v>
      </c>
      <c r="K2256">
        <v>2.3760000000000002E-6</v>
      </c>
      <c r="L2256">
        <v>1.434505248E-4</v>
      </c>
      <c r="N2256" s="44"/>
      <c r="O2256" s="44"/>
    </row>
    <row r="2257" spans="1:15" x14ac:dyDescent="0.2">
      <c r="A2257" t="s">
        <v>52</v>
      </c>
      <c r="B2257" t="s">
        <v>112</v>
      </c>
      <c r="C2257" t="s">
        <v>41</v>
      </c>
      <c r="D2257" t="s">
        <v>124</v>
      </c>
      <c r="E2257">
        <v>19</v>
      </c>
      <c r="F2257" t="s">
        <v>79</v>
      </c>
      <c r="G2257">
        <v>9</v>
      </c>
      <c r="H2257">
        <v>2025</v>
      </c>
      <c r="I2257">
        <v>5777.01653059819</v>
      </c>
      <c r="J2257" t="s">
        <v>44</v>
      </c>
      <c r="K2257">
        <v>3.1200000000000001E-8</v>
      </c>
      <c r="L2257">
        <v>1.8024291575466399E-4</v>
      </c>
      <c r="N2257" s="44"/>
      <c r="O2257" s="44"/>
    </row>
    <row r="2258" spans="1:15" x14ac:dyDescent="0.2">
      <c r="A2258" t="s">
        <v>52</v>
      </c>
      <c r="B2258" t="s">
        <v>112</v>
      </c>
      <c r="C2258" t="s">
        <v>41</v>
      </c>
      <c r="D2258" t="s">
        <v>124</v>
      </c>
      <c r="E2258">
        <v>19</v>
      </c>
      <c r="F2258" t="s">
        <v>51</v>
      </c>
      <c r="G2258">
        <v>14</v>
      </c>
      <c r="H2258">
        <v>2025</v>
      </c>
      <c r="I2258">
        <v>465.36452363198998</v>
      </c>
      <c r="J2258" t="s">
        <v>44</v>
      </c>
      <c r="K2258">
        <v>1.11999999988017E-5</v>
      </c>
      <c r="L2258">
        <v>5.2120826641206403E-3</v>
      </c>
      <c r="N2258" s="44"/>
      <c r="O2258" s="44"/>
    </row>
    <row r="2259" spans="1:15" x14ac:dyDescent="0.2">
      <c r="A2259" t="s">
        <v>52</v>
      </c>
      <c r="B2259" t="s">
        <v>112</v>
      </c>
      <c r="C2259" t="s">
        <v>41</v>
      </c>
      <c r="D2259" t="s">
        <v>124</v>
      </c>
      <c r="E2259">
        <v>19</v>
      </c>
      <c r="F2259" t="s">
        <v>74</v>
      </c>
      <c r="G2259">
        <v>15</v>
      </c>
      <c r="H2259">
        <v>2025</v>
      </c>
      <c r="I2259">
        <v>115.98810053111001</v>
      </c>
      <c r="J2259" t="s">
        <v>44</v>
      </c>
      <c r="K2259">
        <v>1.12000000004546E-5</v>
      </c>
      <c r="L2259">
        <v>1.29906672600116E-3</v>
      </c>
      <c r="N2259" s="44"/>
      <c r="O2259" s="44"/>
    </row>
    <row r="2260" spans="1:15" x14ac:dyDescent="0.2">
      <c r="A2260" t="s">
        <v>52</v>
      </c>
      <c r="B2260" t="s">
        <v>112</v>
      </c>
      <c r="C2260" t="s">
        <v>41</v>
      </c>
      <c r="D2260" t="s">
        <v>124</v>
      </c>
      <c r="E2260">
        <v>19</v>
      </c>
      <c r="F2260" t="s">
        <v>98</v>
      </c>
      <c r="G2260">
        <v>16</v>
      </c>
      <c r="H2260">
        <v>2025</v>
      </c>
      <c r="I2260">
        <v>30.888732212499999</v>
      </c>
      <c r="J2260" t="s">
        <v>44</v>
      </c>
      <c r="K2260">
        <v>4.3679999999999999E-7</v>
      </c>
      <c r="L2260">
        <v>1.3492198230419999E-5</v>
      </c>
      <c r="N2260" s="44"/>
      <c r="O2260" s="44"/>
    </row>
    <row r="2261" spans="1:15" x14ac:dyDescent="0.2">
      <c r="A2261" t="s">
        <v>52</v>
      </c>
      <c r="B2261" t="s">
        <v>112</v>
      </c>
      <c r="C2261" t="s">
        <v>41</v>
      </c>
      <c r="D2261" t="s">
        <v>124</v>
      </c>
      <c r="E2261">
        <v>19</v>
      </c>
      <c r="F2261" t="s">
        <v>54</v>
      </c>
      <c r="G2261">
        <v>19</v>
      </c>
      <c r="H2261">
        <v>2025</v>
      </c>
      <c r="I2261">
        <v>13462.444441773599</v>
      </c>
      <c r="J2261" t="s">
        <v>44</v>
      </c>
      <c r="K2261">
        <v>3.1200000000000001E-8</v>
      </c>
      <c r="L2261">
        <v>4.20028266583336E-4</v>
      </c>
      <c r="N2261" s="44"/>
      <c r="O2261" s="44"/>
    </row>
    <row r="2262" spans="1:15" x14ac:dyDescent="0.2">
      <c r="A2262" t="s">
        <v>52</v>
      </c>
      <c r="B2262" t="s">
        <v>112</v>
      </c>
      <c r="C2262" t="s">
        <v>41</v>
      </c>
      <c r="D2262" t="s">
        <v>124</v>
      </c>
      <c r="E2262">
        <v>19</v>
      </c>
      <c r="F2262" t="s">
        <v>102</v>
      </c>
      <c r="G2262">
        <v>35</v>
      </c>
      <c r="H2262">
        <v>2025</v>
      </c>
      <c r="I2262">
        <v>0</v>
      </c>
      <c r="J2262" t="s">
        <v>44</v>
      </c>
      <c r="K2262">
        <v>3.1200000000000001E-8</v>
      </c>
      <c r="L2262">
        <v>0</v>
      </c>
      <c r="N2262" s="44"/>
      <c r="O2262" s="44"/>
    </row>
    <row r="2263" spans="1:15" x14ac:dyDescent="0.2">
      <c r="A2263" t="s">
        <v>88</v>
      </c>
      <c r="B2263" t="s">
        <v>126</v>
      </c>
      <c r="C2263" t="s">
        <v>41</v>
      </c>
      <c r="D2263" t="s">
        <v>127</v>
      </c>
      <c r="E2263">
        <v>20</v>
      </c>
      <c r="F2263" t="s">
        <v>128</v>
      </c>
      <c r="G2263">
        <v>21</v>
      </c>
      <c r="H2263">
        <v>2025</v>
      </c>
      <c r="I2263">
        <v>0.80375214809682405</v>
      </c>
      <c r="J2263" t="s">
        <v>129</v>
      </c>
      <c r="K2263">
        <v>0</v>
      </c>
      <c r="L2263">
        <v>0</v>
      </c>
      <c r="N2263" s="44"/>
      <c r="O2263" s="44"/>
    </row>
    <row r="2264" spans="1:15" x14ac:dyDescent="0.2">
      <c r="A2264" t="s">
        <v>52</v>
      </c>
      <c r="B2264" t="s">
        <v>130</v>
      </c>
      <c r="C2264" t="s">
        <v>41</v>
      </c>
      <c r="D2264" t="s">
        <v>131</v>
      </c>
      <c r="E2264">
        <v>21</v>
      </c>
      <c r="F2264" t="s">
        <v>132</v>
      </c>
      <c r="G2264">
        <v>44</v>
      </c>
      <c r="H2264">
        <v>2025</v>
      </c>
      <c r="I2264">
        <v>1.4521986289317701</v>
      </c>
      <c r="J2264" t="s">
        <v>133</v>
      </c>
      <c r="K2264">
        <v>2.7405097224324501E-5</v>
      </c>
      <c r="L2264">
        <v>3.9797644614905899E-5</v>
      </c>
      <c r="N2264" s="44"/>
      <c r="O2264" s="44"/>
    </row>
    <row r="2265" spans="1:15" x14ac:dyDescent="0.2">
      <c r="A2265" t="s">
        <v>39</v>
      </c>
      <c r="B2265" t="s">
        <v>134</v>
      </c>
      <c r="C2265" t="s">
        <v>41</v>
      </c>
      <c r="D2265" t="s">
        <v>135</v>
      </c>
      <c r="E2265">
        <v>22</v>
      </c>
      <c r="F2265" t="s">
        <v>47</v>
      </c>
      <c r="G2265">
        <v>7</v>
      </c>
      <c r="H2265">
        <v>2025</v>
      </c>
      <c r="I2265">
        <v>162.85205426688</v>
      </c>
      <c r="J2265" t="s">
        <v>44</v>
      </c>
      <c r="K2265">
        <v>6.91199999879232E-6</v>
      </c>
      <c r="L2265">
        <v>1.125633398896E-3</v>
      </c>
      <c r="N2265" s="44"/>
      <c r="O2265" s="44"/>
    </row>
    <row r="2266" spans="1:15" x14ac:dyDescent="0.2">
      <c r="A2266" t="s">
        <v>39</v>
      </c>
      <c r="B2266" t="s">
        <v>134</v>
      </c>
      <c r="C2266" t="s">
        <v>41</v>
      </c>
      <c r="D2266" t="s">
        <v>135</v>
      </c>
      <c r="E2266">
        <v>22</v>
      </c>
      <c r="F2266" t="s">
        <v>48</v>
      </c>
      <c r="G2266">
        <v>8</v>
      </c>
      <c r="H2266">
        <v>2025</v>
      </c>
      <c r="I2266">
        <v>0</v>
      </c>
      <c r="J2266" t="s">
        <v>44</v>
      </c>
      <c r="K2266">
        <v>6.9120000000000001E-6</v>
      </c>
      <c r="L2266">
        <v>0</v>
      </c>
      <c r="N2266" s="44"/>
      <c r="O2266" s="44"/>
    </row>
    <row r="2267" spans="1:15" x14ac:dyDescent="0.2">
      <c r="A2267" t="s">
        <v>39</v>
      </c>
      <c r="B2267" t="s">
        <v>134</v>
      </c>
      <c r="C2267" t="s">
        <v>41</v>
      </c>
      <c r="D2267" t="s">
        <v>135</v>
      </c>
      <c r="E2267">
        <v>22</v>
      </c>
      <c r="F2267" t="s">
        <v>51</v>
      </c>
      <c r="G2267">
        <v>14</v>
      </c>
      <c r="H2267">
        <v>2025</v>
      </c>
      <c r="I2267">
        <v>1457.5405141823301</v>
      </c>
      <c r="J2267" t="s">
        <v>44</v>
      </c>
      <c r="K2267">
        <v>1.00799999989216E-5</v>
      </c>
      <c r="L2267">
        <v>1.4692008381386099E-2</v>
      </c>
      <c r="N2267" s="44"/>
      <c r="O2267" s="44"/>
    </row>
    <row r="2268" spans="1:15" x14ac:dyDescent="0.2">
      <c r="A2268" t="s">
        <v>39</v>
      </c>
      <c r="B2268" t="s">
        <v>134</v>
      </c>
      <c r="C2268" t="s">
        <v>41</v>
      </c>
      <c r="D2268" t="s">
        <v>135</v>
      </c>
      <c r="E2268">
        <v>22</v>
      </c>
      <c r="F2268" t="s">
        <v>74</v>
      </c>
      <c r="G2268">
        <v>15</v>
      </c>
      <c r="H2268">
        <v>2025</v>
      </c>
      <c r="I2268">
        <v>860.29553480910295</v>
      </c>
      <c r="J2268" t="s">
        <v>44</v>
      </c>
      <c r="K2268">
        <v>1.00800000004091E-5</v>
      </c>
      <c r="L2268">
        <v>8.6717789912277004E-3</v>
      </c>
      <c r="N2268" s="44"/>
      <c r="O2268" s="44"/>
    </row>
    <row r="2269" spans="1:15" x14ac:dyDescent="0.2">
      <c r="A2269" t="s">
        <v>39</v>
      </c>
      <c r="B2269" t="s">
        <v>134</v>
      </c>
      <c r="C2269" t="s">
        <v>41</v>
      </c>
      <c r="D2269" t="s">
        <v>135</v>
      </c>
      <c r="E2269">
        <v>22</v>
      </c>
      <c r="F2269" t="s">
        <v>54</v>
      </c>
      <c r="G2269">
        <v>19</v>
      </c>
      <c r="H2269">
        <v>2025</v>
      </c>
      <c r="I2269">
        <v>196253.04270948499</v>
      </c>
      <c r="J2269" t="s">
        <v>44</v>
      </c>
      <c r="K2269">
        <v>3.1200000000000001E-8</v>
      </c>
      <c r="L2269">
        <v>6.1230949325359304E-3</v>
      </c>
      <c r="N2269" s="44"/>
      <c r="O2269" s="44"/>
    </row>
    <row r="2270" spans="1:15" x14ac:dyDescent="0.2">
      <c r="A2270" t="s">
        <v>49</v>
      </c>
      <c r="B2270" t="s">
        <v>137</v>
      </c>
      <c r="C2270" t="s">
        <v>41</v>
      </c>
      <c r="D2270" t="s">
        <v>135</v>
      </c>
      <c r="E2270">
        <v>22</v>
      </c>
      <c r="F2270" t="s">
        <v>138</v>
      </c>
      <c r="G2270">
        <v>24</v>
      </c>
      <c r="H2270">
        <v>2025</v>
      </c>
      <c r="I2270">
        <v>341.68088032520001</v>
      </c>
      <c r="J2270" t="s">
        <v>44</v>
      </c>
      <c r="K2270">
        <v>2.7165790060791199E-7</v>
      </c>
      <c r="L2270">
        <v>9.2820310627006995E-5</v>
      </c>
      <c r="N2270" s="44"/>
      <c r="O2270" s="44"/>
    </row>
    <row r="2271" spans="1:15" x14ac:dyDescent="0.2">
      <c r="A2271" t="s">
        <v>39</v>
      </c>
      <c r="B2271" t="s">
        <v>134</v>
      </c>
      <c r="C2271" t="s">
        <v>41</v>
      </c>
      <c r="D2271" t="s">
        <v>135</v>
      </c>
      <c r="E2271">
        <v>22</v>
      </c>
      <c r="F2271" t="s">
        <v>100</v>
      </c>
      <c r="G2271">
        <v>32</v>
      </c>
      <c r="H2271">
        <v>2025</v>
      </c>
      <c r="I2271">
        <v>0</v>
      </c>
      <c r="J2271" t="s">
        <v>44</v>
      </c>
      <c r="K2271">
        <v>6.9120000000000001E-6</v>
      </c>
      <c r="L2271">
        <v>0</v>
      </c>
      <c r="N2271" s="44"/>
      <c r="O2271" s="44"/>
    </row>
    <row r="2272" spans="1:15" x14ac:dyDescent="0.2">
      <c r="A2272" t="s">
        <v>39</v>
      </c>
      <c r="B2272" t="s">
        <v>134</v>
      </c>
      <c r="C2272" t="s">
        <v>41</v>
      </c>
      <c r="D2272" t="s">
        <v>135</v>
      </c>
      <c r="E2272">
        <v>22</v>
      </c>
      <c r="F2272" t="s">
        <v>102</v>
      </c>
      <c r="G2272">
        <v>35</v>
      </c>
      <c r="H2272">
        <v>2025</v>
      </c>
      <c r="I2272">
        <v>0</v>
      </c>
      <c r="J2272" t="s">
        <v>44</v>
      </c>
      <c r="K2272">
        <v>3.1200000000000001E-8</v>
      </c>
      <c r="L2272">
        <v>0</v>
      </c>
      <c r="N2272" s="44"/>
      <c r="O2272" s="44"/>
    </row>
    <row r="2273" spans="1:15" x14ac:dyDescent="0.2">
      <c r="A2273" t="s">
        <v>49</v>
      </c>
      <c r="B2273" t="s">
        <v>137</v>
      </c>
      <c r="C2273" t="s">
        <v>41</v>
      </c>
      <c r="D2273" t="s">
        <v>135</v>
      </c>
      <c r="E2273">
        <v>22</v>
      </c>
      <c r="F2273" t="s">
        <v>122</v>
      </c>
      <c r="G2273">
        <v>52</v>
      </c>
      <c r="H2273">
        <v>2025</v>
      </c>
      <c r="I2273">
        <v>14449.7695692457</v>
      </c>
      <c r="J2273" t="s">
        <v>44</v>
      </c>
      <c r="K2273">
        <v>3.0839284903977398E-8</v>
      </c>
      <c r="L2273">
        <v>4.4562056054279098E-4</v>
      </c>
      <c r="N2273" s="44"/>
      <c r="O2273" s="44"/>
    </row>
    <row r="2274" spans="1:15" x14ac:dyDescent="0.2">
      <c r="A2274" t="s">
        <v>49</v>
      </c>
      <c r="B2274" t="s">
        <v>76</v>
      </c>
      <c r="C2274" t="s">
        <v>41</v>
      </c>
      <c r="D2274" t="s">
        <v>139</v>
      </c>
      <c r="E2274">
        <v>23</v>
      </c>
      <c r="F2274" t="s">
        <v>54</v>
      </c>
      <c r="G2274">
        <v>19</v>
      </c>
      <c r="H2274">
        <v>2025</v>
      </c>
      <c r="I2274">
        <v>0</v>
      </c>
      <c r="J2274" t="s">
        <v>44</v>
      </c>
      <c r="K2274">
        <v>3.1200000000000001E-8</v>
      </c>
      <c r="L2274">
        <v>0</v>
      </c>
      <c r="N2274" s="44"/>
      <c r="O2274" s="44"/>
    </row>
    <row r="2275" spans="1:15" x14ac:dyDescent="0.2">
      <c r="A2275" t="s">
        <v>81</v>
      </c>
      <c r="B2275" t="s">
        <v>140</v>
      </c>
      <c r="C2275" t="s">
        <v>41</v>
      </c>
      <c r="D2275" t="s">
        <v>141</v>
      </c>
      <c r="E2275">
        <v>24</v>
      </c>
      <c r="F2275" t="s">
        <v>128</v>
      </c>
      <c r="G2275">
        <v>21</v>
      </c>
      <c r="H2275">
        <v>2025</v>
      </c>
      <c r="I2275">
        <v>1034472.05519158</v>
      </c>
      <c r="J2275" t="s">
        <v>142</v>
      </c>
      <c r="K2275">
        <v>7.5363023546138894E-8</v>
      </c>
      <c r="L2275">
        <v>7.7960941853225704E-2</v>
      </c>
      <c r="N2275" s="44"/>
      <c r="O2275" s="44"/>
    </row>
    <row r="2276" spans="1:15" x14ac:dyDescent="0.2">
      <c r="A2276" t="s">
        <v>49</v>
      </c>
      <c r="B2276" t="s">
        <v>76</v>
      </c>
      <c r="C2276" t="s">
        <v>41</v>
      </c>
      <c r="D2276" t="s">
        <v>143</v>
      </c>
      <c r="E2276">
        <v>26</v>
      </c>
      <c r="F2276" t="s">
        <v>74</v>
      </c>
      <c r="G2276">
        <v>15</v>
      </c>
      <c r="H2276">
        <v>2025</v>
      </c>
      <c r="I2276">
        <v>20183.8195982133</v>
      </c>
      <c r="J2276" t="s">
        <v>44</v>
      </c>
      <c r="K2276">
        <v>1.5678533833948099E-6</v>
      </c>
      <c r="L2276">
        <v>3.1645269846889201E-2</v>
      </c>
      <c r="N2276" s="44"/>
      <c r="O2276" s="44"/>
    </row>
    <row r="2277" spans="1:15" x14ac:dyDescent="0.2">
      <c r="A2277" t="s">
        <v>49</v>
      </c>
      <c r="B2277" t="s">
        <v>76</v>
      </c>
      <c r="C2277" t="s">
        <v>41</v>
      </c>
      <c r="D2277" t="s">
        <v>143</v>
      </c>
      <c r="E2277">
        <v>26</v>
      </c>
      <c r="F2277" t="s">
        <v>54</v>
      </c>
      <c r="G2277">
        <v>19</v>
      </c>
      <c r="H2277">
        <v>2025</v>
      </c>
      <c r="I2277">
        <v>103120.314896635</v>
      </c>
      <c r="J2277" t="s">
        <v>44</v>
      </c>
      <c r="K2277">
        <v>3.6191660694719597E-8</v>
      </c>
      <c r="L2277">
        <v>3.73209544747165E-3</v>
      </c>
      <c r="N2277" s="44"/>
      <c r="O2277" s="44"/>
    </row>
    <row r="2278" spans="1:15" x14ac:dyDescent="0.2">
      <c r="A2278" t="s">
        <v>81</v>
      </c>
      <c r="B2278" t="s">
        <v>92</v>
      </c>
      <c r="C2278" t="s">
        <v>41</v>
      </c>
      <c r="D2278" t="s">
        <v>144</v>
      </c>
      <c r="E2278">
        <v>27</v>
      </c>
      <c r="F2278" t="s">
        <v>94</v>
      </c>
      <c r="G2278">
        <v>171</v>
      </c>
      <c r="H2278">
        <v>2025</v>
      </c>
      <c r="I2278">
        <v>3.1950124999999998</v>
      </c>
      <c r="J2278" t="s">
        <v>72</v>
      </c>
      <c r="K2278">
        <v>0</v>
      </c>
      <c r="L2278">
        <v>0</v>
      </c>
      <c r="N2278" s="44"/>
      <c r="O2278" s="44"/>
    </row>
    <row r="2279" spans="1:15" x14ac:dyDescent="0.2">
      <c r="A2279" t="s">
        <v>52</v>
      </c>
      <c r="B2279" t="s">
        <v>145</v>
      </c>
      <c r="C2279" t="s">
        <v>41</v>
      </c>
      <c r="D2279" t="s">
        <v>146</v>
      </c>
      <c r="E2279">
        <v>29</v>
      </c>
      <c r="F2279" t="s">
        <v>43</v>
      </c>
      <c r="G2279">
        <v>5</v>
      </c>
      <c r="H2279">
        <v>2025</v>
      </c>
      <c r="I2279">
        <v>55436.419737921198</v>
      </c>
      <c r="J2279" t="s">
        <v>44</v>
      </c>
      <c r="K2279">
        <v>1.12000000000995E-5</v>
      </c>
      <c r="L2279">
        <v>0.62088790107023295</v>
      </c>
      <c r="N2279" s="44"/>
      <c r="O2279" s="44"/>
    </row>
    <row r="2280" spans="1:15" x14ac:dyDescent="0.2">
      <c r="A2280" t="s">
        <v>52</v>
      </c>
      <c r="B2280" t="s">
        <v>145</v>
      </c>
      <c r="C2280" t="s">
        <v>41</v>
      </c>
      <c r="D2280" t="s">
        <v>146</v>
      </c>
      <c r="E2280">
        <v>29</v>
      </c>
      <c r="F2280" t="s">
        <v>47</v>
      </c>
      <c r="G2280">
        <v>7</v>
      </c>
      <c r="H2280">
        <v>2025</v>
      </c>
      <c r="I2280">
        <v>8705.4102111362699</v>
      </c>
      <c r="J2280" t="s">
        <v>44</v>
      </c>
      <c r="K2280">
        <v>6.9120000002198398E-6</v>
      </c>
      <c r="L2280">
        <v>6.0171795381287703E-2</v>
      </c>
      <c r="N2280" s="44"/>
      <c r="O2280" s="44"/>
    </row>
    <row r="2281" spans="1:15" x14ac:dyDescent="0.2">
      <c r="A2281" t="s">
        <v>52</v>
      </c>
      <c r="B2281" t="s">
        <v>145</v>
      </c>
      <c r="C2281" t="s">
        <v>41</v>
      </c>
      <c r="D2281" t="s">
        <v>146</v>
      </c>
      <c r="E2281">
        <v>29</v>
      </c>
      <c r="F2281" t="s">
        <v>48</v>
      </c>
      <c r="G2281">
        <v>8</v>
      </c>
      <c r="H2281">
        <v>2025</v>
      </c>
      <c r="I2281" s="67"/>
      <c r="J2281" t="s">
        <v>44</v>
      </c>
      <c r="K2281" s="67"/>
      <c r="L2281">
        <v>0</v>
      </c>
      <c r="M2281" s="68" t="s">
        <v>147</v>
      </c>
      <c r="N2281" s="44"/>
      <c r="O2281" s="44"/>
    </row>
    <row r="2282" spans="1:15" x14ac:dyDescent="0.2">
      <c r="A2282" t="s">
        <v>52</v>
      </c>
      <c r="B2282" t="s">
        <v>145</v>
      </c>
      <c r="C2282" t="s">
        <v>41</v>
      </c>
      <c r="D2282" t="s">
        <v>146</v>
      </c>
      <c r="E2282">
        <v>29</v>
      </c>
      <c r="F2282" t="s">
        <v>79</v>
      </c>
      <c r="G2282">
        <v>9</v>
      </c>
      <c r="H2282">
        <v>2025</v>
      </c>
      <c r="I2282">
        <v>4.3743347098039296</v>
      </c>
      <c r="J2282" t="s">
        <v>44</v>
      </c>
      <c r="K2282">
        <v>3.1200000000000001E-8</v>
      </c>
      <c r="L2282">
        <v>1.3647924294588301E-7</v>
      </c>
      <c r="N2282" s="44"/>
      <c r="O2282" s="44"/>
    </row>
    <row r="2283" spans="1:15" x14ac:dyDescent="0.2">
      <c r="A2283" t="s">
        <v>52</v>
      </c>
      <c r="B2283" t="s">
        <v>145</v>
      </c>
      <c r="C2283" t="s">
        <v>41</v>
      </c>
      <c r="D2283" t="s">
        <v>146</v>
      </c>
      <c r="E2283">
        <v>29</v>
      </c>
      <c r="F2283" t="s">
        <v>84</v>
      </c>
      <c r="G2283">
        <v>11</v>
      </c>
      <c r="H2283">
        <v>2025</v>
      </c>
      <c r="I2283">
        <v>15.9469536128219</v>
      </c>
      <c r="J2283" t="s">
        <v>44</v>
      </c>
      <c r="K2283">
        <v>3.1200000000000001E-8</v>
      </c>
      <c r="L2283">
        <v>4.9754495272004303E-7</v>
      </c>
      <c r="N2283" s="44"/>
      <c r="O2283" s="44"/>
    </row>
    <row r="2284" spans="1:15" x14ac:dyDescent="0.2">
      <c r="A2284" t="s">
        <v>52</v>
      </c>
      <c r="B2284" t="s">
        <v>145</v>
      </c>
      <c r="C2284" t="s">
        <v>41</v>
      </c>
      <c r="D2284" t="s">
        <v>146</v>
      </c>
      <c r="E2284">
        <v>29</v>
      </c>
      <c r="F2284" t="s">
        <v>51</v>
      </c>
      <c r="G2284">
        <v>14</v>
      </c>
      <c r="H2284">
        <v>2025</v>
      </c>
      <c r="I2284">
        <v>12203.879167741899</v>
      </c>
      <c r="J2284" t="s">
        <v>44</v>
      </c>
      <c r="K2284">
        <v>1.11999999988017E-5</v>
      </c>
      <c r="L2284">
        <v>0.136683446664085</v>
      </c>
      <c r="N2284" s="44"/>
      <c r="O2284" s="44"/>
    </row>
    <row r="2285" spans="1:15" x14ac:dyDescent="0.2">
      <c r="A2285" t="s">
        <v>52</v>
      </c>
      <c r="B2285" t="s">
        <v>145</v>
      </c>
      <c r="C2285" t="s">
        <v>41</v>
      </c>
      <c r="D2285" t="s">
        <v>146</v>
      </c>
      <c r="E2285">
        <v>29</v>
      </c>
      <c r="F2285" t="s">
        <v>74</v>
      </c>
      <c r="G2285">
        <v>15</v>
      </c>
      <c r="H2285">
        <v>2025</v>
      </c>
      <c r="I2285">
        <v>2407.3359036089</v>
      </c>
      <c r="J2285" t="s">
        <v>44</v>
      </c>
      <c r="K2285">
        <v>1.12000000004546E-5</v>
      </c>
      <c r="L2285">
        <v>2.6962162121514099E-2</v>
      </c>
      <c r="N2285" s="44"/>
      <c r="O2285" s="44"/>
    </row>
    <row r="2286" spans="1:15" x14ac:dyDescent="0.2">
      <c r="A2286" t="s">
        <v>52</v>
      </c>
      <c r="B2286" t="s">
        <v>145</v>
      </c>
      <c r="C2286" t="s">
        <v>41</v>
      </c>
      <c r="D2286" t="s">
        <v>146</v>
      </c>
      <c r="E2286">
        <v>29</v>
      </c>
      <c r="F2286" t="s">
        <v>98</v>
      </c>
      <c r="G2286">
        <v>16</v>
      </c>
      <c r="H2286">
        <v>2025</v>
      </c>
      <c r="I2286">
        <v>22867.897169751301</v>
      </c>
      <c r="J2286" t="s">
        <v>44</v>
      </c>
      <c r="K2286">
        <v>4.3679999999999999E-7</v>
      </c>
      <c r="L2286">
        <v>9.9886974837473698E-3</v>
      </c>
      <c r="N2286" s="44"/>
      <c r="O2286" s="44"/>
    </row>
    <row r="2287" spans="1:15" x14ac:dyDescent="0.2">
      <c r="A2287" t="s">
        <v>52</v>
      </c>
      <c r="B2287" t="s">
        <v>145</v>
      </c>
      <c r="C2287" t="s">
        <v>41</v>
      </c>
      <c r="D2287" t="s">
        <v>146</v>
      </c>
      <c r="E2287">
        <v>29</v>
      </c>
      <c r="F2287" t="s">
        <v>54</v>
      </c>
      <c r="G2287">
        <v>19</v>
      </c>
      <c r="H2287">
        <v>2025</v>
      </c>
      <c r="I2287">
        <v>115638.678249409</v>
      </c>
      <c r="J2287" t="s">
        <v>44</v>
      </c>
      <c r="K2287">
        <v>3.1200000000000001E-8</v>
      </c>
      <c r="L2287">
        <v>3.6079267613815598E-3</v>
      </c>
      <c r="N2287" s="44"/>
      <c r="O2287" s="44"/>
    </row>
    <row r="2288" spans="1:15" x14ac:dyDescent="0.2">
      <c r="A2288" t="s">
        <v>52</v>
      </c>
      <c r="B2288" t="s">
        <v>145</v>
      </c>
      <c r="C2288" t="s">
        <v>41</v>
      </c>
      <c r="D2288" t="s">
        <v>146</v>
      </c>
      <c r="E2288">
        <v>29</v>
      </c>
      <c r="F2288" t="s">
        <v>111</v>
      </c>
      <c r="G2288">
        <v>26</v>
      </c>
      <c r="H2288">
        <v>2025</v>
      </c>
      <c r="I2288" s="67"/>
      <c r="J2288" t="s">
        <v>44</v>
      </c>
      <c r="K2288" s="67"/>
      <c r="L2288">
        <v>0</v>
      </c>
      <c r="M2288" s="68" t="s">
        <v>147</v>
      </c>
      <c r="N2288" s="44"/>
      <c r="O2288" s="44"/>
    </row>
    <row r="2289" spans="1:15" x14ac:dyDescent="0.2">
      <c r="A2289" t="s">
        <v>52</v>
      </c>
      <c r="B2289" t="s">
        <v>145</v>
      </c>
      <c r="C2289" t="s">
        <v>41</v>
      </c>
      <c r="D2289" t="s">
        <v>146</v>
      </c>
      <c r="E2289">
        <v>29</v>
      </c>
      <c r="F2289" t="s">
        <v>99</v>
      </c>
      <c r="G2289">
        <v>31</v>
      </c>
      <c r="H2289">
        <v>2025</v>
      </c>
      <c r="I2289" s="67">
        <v>693.8852188326</v>
      </c>
      <c r="J2289" t="s">
        <v>44</v>
      </c>
      <c r="K2289" s="67">
        <v>6.5519999999999996E-5</v>
      </c>
      <c r="L2289">
        <v>4.5463359537912001E-2</v>
      </c>
      <c r="M2289" s="68" t="s">
        <v>147</v>
      </c>
      <c r="N2289" s="44"/>
      <c r="O2289" s="44"/>
    </row>
    <row r="2290" spans="1:15" x14ac:dyDescent="0.2">
      <c r="A2290" t="s">
        <v>52</v>
      </c>
      <c r="B2290" t="s">
        <v>145</v>
      </c>
      <c r="C2290" t="s">
        <v>41</v>
      </c>
      <c r="D2290" t="s">
        <v>146</v>
      </c>
      <c r="E2290">
        <v>29</v>
      </c>
      <c r="F2290" t="s">
        <v>100</v>
      </c>
      <c r="G2290">
        <v>32</v>
      </c>
      <c r="H2290">
        <v>2025</v>
      </c>
      <c r="I2290">
        <v>0</v>
      </c>
      <c r="J2290" t="s">
        <v>44</v>
      </c>
      <c r="K2290">
        <v>6.9120000000000001E-6</v>
      </c>
      <c r="L2290">
        <v>0</v>
      </c>
      <c r="N2290" s="44"/>
      <c r="O2290" s="44"/>
    </row>
    <row r="2291" spans="1:15" x14ac:dyDescent="0.2">
      <c r="A2291" t="s">
        <v>52</v>
      </c>
      <c r="B2291" t="s">
        <v>145</v>
      </c>
      <c r="C2291" t="s">
        <v>41</v>
      </c>
      <c r="D2291" t="s">
        <v>146</v>
      </c>
      <c r="E2291">
        <v>29</v>
      </c>
      <c r="F2291" t="s">
        <v>102</v>
      </c>
      <c r="G2291">
        <v>35</v>
      </c>
      <c r="H2291">
        <v>2025</v>
      </c>
      <c r="I2291">
        <v>0</v>
      </c>
      <c r="J2291" t="s">
        <v>44</v>
      </c>
      <c r="K2291">
        <v>3.1200000000000001E-8</v>
      </c>
      <c r="L2291">
        <v>0</v>
      </c>
      <c r="N2291" s="44"/>
      <c r="O2291" s="44"/>
    </row>
    <row r="2292" spans="1:15" x14ac:dyDescent="0.2">
      <c r="A2292" t="s">
        <v>52</v>
      </c>
      <c r="B2292" t="s">
        <v>145</v>
      </c>
      <c r="C2292" t="s">
        <v>41</v>
      </c>
      <c r="D2292" t="s">
        <v>146</v>
      </c>
      <c r="E2292">
        <v>29</v>
      </c>
      <c r="F2292" t="s">
        <v>103</v>
      </c>
      <c r="G2292">
        <v>39</v>
      </c>
      <c r="H2292">
        <v>2025</v>
      </c>
      <c r="I2292">
        <v>18552.0604413937</v>
      </c>
      <c r="J2292" t="s">
        <v>44</v>
      </c>
      <c r="K2292">
        <v>3.9199999999999997E-5</v>
      </c>
      <c r="L2292">
        <v>0.72724076930263304</v>
      </c>
      <c r="N2292" s="44"/>
      <c r="O2292" s="44"/>
    </row>
    <row r="2293" spans="1:15" x14ac:dyDescent="0.2">
      <c r="A2293" t="s">
        <v>52</v>
      </c>
      <c r="B2293" t="s">
        <v>145</v>
      </c>
      <c r="C2293" t="s">
        <v>41</v>
      </c>
      <c r="D2293" t="s">
        <v>146</v>
      </c>
      <c r="E2293">
        <v>29</v>
      </c>
      <c r="F2293" t="s">
        <v>149</v>
      </c>
      <c r="G2293">
        <v>66</v>
      </c>
      <c r="H2293">
        <v>2025</v>
      </c>
      <c r="I2293" s="67">
        <v>4301.0456255704203</v>
      </c>
      <c r="J2293" t="s">
        <v>44</v>
      </c>
      <c r="K2293" s="67">
        <v>3.7489267588761899E-5</v>
      </c>
      <c r="L2293">
        <v>0.16124305036848299</v>
      </c>
      <c r="M2293" s="68" t="s">
        <v>147</v>
      </c>
      <c r="N2293" s="44"/>
      <c r="O2293" s="44"/>
    </row>
    <row r="2294" spans="1:15" x14ac:dyDescent="0.2">
      <c r="A2294" t="s">
        <v>52</v>
      </c>
      <c r="B2294" t="s">
        <v>145</v>
      </c>
      <c r="C2294" t="s">
        <v>41</v>
      </c>
      <c r="D2294" t="s">
        <v>146</v>
      </c>
      <c r="E2294">
        <v>29</v>
      </c>
      <c r="F2294" t="s">
        <v>150</v>
      </c>
      <c r="G2294">
        <v>253</v>
      </c>
      <c r="H2294">
        <v>2025</v>
      </c>
      <c r="I2294">
        <v>68893.634920164506</v>
      </c>
      <c r="J2294" t="s">
        <v>44</v>
      </c>
      <c r="K2294">
        <v>3.9199999999999997E-5</v>
      </c>
      <c r="L2294">
        <v>2.7006304888704502</v>
      </c>
      <c r="N2294" s="44"/>
      <c r="O2294" s="44"/>
    </row>
    <row r="2295" spans="1:15" x14ac:dyDescent="0.2">
      <c r="A2295" t="s">
        <v>49</v>
      </c>
      <c r="B2295" t="s">
        <v>137</v>
      </c>
      <c r="C2295" t="s">
        <v>41</v>
      </c>
      <c r="D2295" t="s">
        <v>151</v>
      </c>
      <c r="E2295">
        <v>33</v>
      </c>
      <c r="F2295" t="s">
        <v>43</v>
      </c>
      <c r="G2295">
        <v>5</v>
      </c>
      <c r="H2295">
        <v>2025</v>
      </c>
      <c r="I2295" s="67">
        <v>6.8427842619951607E-2</v>
      </c>
      <c r="J2295" t="s">
        <v>44</v>
      </c>
      <c r="K2295" s="67">
        <v>1.15443428356981E-7</v>
      </c>
      <c r="L2295">
        <v>7.8995447471191492E-9</v>
      </c>
      <c r="M2295" s="68" t="s">
        <v>147</v>
      </c>
      <c r="N2295" s="44"/>
      <c r="O2295" s="44"/>
    </row>
    <row r="2296" spans="1:15" x14ac:dyDescent="0.2">
      <c r="A2296" t="s">
        <v>49</v>
      </c>
      <c r="B2296" t="s">
        <v>137</v>
      </c>
      <c r="C2296" t="s">
        <v>41</v>
      </c>
      <c r="D2296" t="s">
        <v>151</v>
      </c>
      <c r="E2296">
        <v>33</v>
      </c>
      <c r="F2296" t="s">
        <v>47</v>
      </c>
      <c r="G2296">
        <v>7</v>
      </c>
      <c r="H2296">
        <v>2025</v>
      </c>
      <c r="I2296">
        <v>0</v>
      </c>
      <c r="J2296" t="s">
        <v>44</v>
      </c>
      <c r="K2296">
        <v>2.5579900953690799E-8</v>
      </c>
      <c r="L2296">
        <v>0</v>
      </c>
      <c r="N2296" s="44"/>
      <c r="O2296" s="44"/>
    </row>
    <row r="2297" spans="1:15" x14ac:dyDescent="0.2">
      <c r="A2297" t="s">
        <v>49</v>
      </c>
      <c r="B2297" t="s">
        <v>137</v>
      </c>
      <c r="C2297" t="s">
        <v>41</v>
      </c>
      <c r="D2297" t="s">
        <v>151</v>
      </c>
      <c r="E2297">
        <v>33</v>
      </c>
      <c r="F2297" t="s">
        <v>48</v>
      </c>
      <c r="G2297">
        <v>8</v>
      </c>
      <c r="H2297">
        <v>2025</v>
      </c>
      <c r="I2297">
        <v>0</v>
      </c>
      <c r="J2297" t="s">
        <v>44</v>
      </c>
      <c r="K2297">
        <v>7.4799999999999995E-8</v>
      </c>
      <c r="L2297">
        <v>0</v>
      </c>
      <c r="N2297" s="44"/>
      <c r="O2297" s="44"/>
    </row>
    <row r="2298" spans="1:15" x14ac:dyDescent="0.2">
      <c r="A2298" t="s">
        <v>49</v>
      </c>
      <c r="B2298" t="s">
        <v>137</v>
      </c>
      <c r="C2298" t="s">
        <v>41</v>
      </c>
      <c r="D2298" t="s">
        <v>151</v>
      </c>
      <c r="E2298">
        <v>33</v>
      </c>
      <c r="F2298" t="s">
        <v>51</v>
      </c>
      <c r="G2298">
        <v>14</v>
      </c>
      <c r="H2298">
        <v>2025</v>
      </c>
      <c r="I2298" s="67">
        <v>5.2137611090204201</v>
      </c>
      <c r="J2298" t="s">
        <v>44</v>
      </c>
      <c r="K2298" s="67">
        <v>6.5511257624258904E-7</v>
      </c>
      <c r="L2298">
        <v>3.4156004720437899E-6</v>
      </c>
      <c r="M2298" s="68" t="s">
        <v>147</v>
      </c>
      <c r="N2298" s="44"/>
      <c r="O2298" s="44"/>
    </row>
    <row r="2299" spans="1:15" x14ac:dyDescent="0.2">
      <c r="A2299" t="s">
        <v>49</v>
      </c>
      <c r="B2299" t="s">
        <v>137</v>
      </c>
      <c r="C2299" t="s">
        <v>41</v>
      </c>
      <c r="D2299" t="s">
        <v>151</v>
      </c>
      <c r="E2299">
        <v>33</v>
      </c>
      <c r="F2299" t="s">
        <v>74</v>
      </c>
      <c r="G2299">
        <v>15</v>
      </c>
      <c r="H2299">
        <v>2025</v>
      </c>
      <c r="I2299" s="67">
        <v>1.4739503785925001</v>
      </c>
      <c r="J2299" t="s">
        <v>44</v>
      </c>
      <c r="K2299" s="67">
        <v>1.8488919600398199E-6</v>
      </c>
      <c r="L2299">
        <v>2.7251750044773201E-6</v>
      </c>
      <c r="M2299" s="68" t="s">
        <v>147</v>
      </c>
      <c r="N2299" s="44"/>
      <c r="O2299" s="44"/>
    </row>
    <row r="2300" spans="1:15" x14ac:dyDescent="0.2">
      <c r="A2300" t="s">
        <v>49</v>
      </c>
      <c r="B2300" t="s">
        <v>137</v>
      </c>
      <c r="C2300" t="s">
        <v>41</v>
      </c>
      <c r="D2300" t="s">
        <v>151</v>
      </c>
      <c r="E2300">
        <v>33</v>
      </c>
      <c r="F2300" t="s">
        <v>98</v>
      </c>
      <c r="G2300">
        <v>16</v>
      </c>
      <c r="H2300">
        <v>2025</v>
      </c>
      <c r="I2300">
        <v>0</v>
      </c>
      <c r="J2300" t="s">
        <v>44</v>
      </c>
      <c r="K2300">
        <v>2.2250000000000001E-8</v>
      </c>
      <c r="L2300">
        <v>0</v>
      </c>
      <c r="N2300" s="44"/>
      <c r="O2300" s="44"/>
    </row>
    <row r="2301" spans="1:15" x14ac:dyDescent="0.2">
      <c r="A2301" t="s">
        <v>49</v>
      </c>
      <c r="B2301" t="s">
        <v>137</v>
      </c>
      <c r="C2301" t="s">
        <v>41</v>
      </c>
      <c r="D2301" t="s">
        <v>151</v>
      </c>
      <c r="E2301">
        <v>33</v>
      </c>
      <c r="F2301" t="s">
        <v>54</v>
      </c>
      <c r="G2301">
        <v>19</v>
      </c>
      <c r="H2301">
        <v>2025</v>
      </c>
      <c r="I2301">
        <v>509483.70964193001</v>
      </c>
      <c r="J2301" t="s">
        <v>44</v>
      </c>
      <c r="K2301">
        <v>4.4373029812687698E-9</v>
      </c>
      <c r="L2301">
        <v>2.2607335837020099E-3</v>
      </c>
      <c r="N2301" s="44"/>
      <c r="O2301" s="44"/>
    </row>
    <row r="2302" spans="1:15" x14ac:dyDescent="0.2">
      <c r="A2302" t="s">
        <v>49</v>
      </c>
      <c r="B2302" t="s">
        <v>137</v>
      </c>
      <c r="C2302" t="s">
        <v>41</v>
      </c>
      <c r="D2302" t="s">
        <v>151</v>
      </c>
      <c r="E2302">
        <v>33</v>
      </c>
      <c r="F2302" t="s">
        <v>138</v>
      </c>
      <c r="G2302">
        <v>24</v>
      </c>
      <c r="H2302">
        <v>2025</v>
      </c>
      <c r="I2302">
        <v>40204.390296466299</v>
      </c>
      <c r="J2302" t="s">
        <v>44</v>
      </c>
      <c r="K2302">
        <v>2.7165790060791199E-7</v>
      </c>
      <c r="L2302">
        <v>1.0921840263159101E-2</v>
      </c>
      <c r="N2302" s="44"/>
      <c r="O2302" s="44"/>
    </row>
    <row r="2303" spans="1:15" x14ac:dyDescent="0.2">
      <c r="A2303" t="s">
        <v>49</v>
      </c>
      <c r="B2303" t="s">
        <v>137</v>
      </c>
      <c r="C2303" t="s">
        <v>41</v>
      </c>
      <c r="D2303" t="s">
        <v>151</v>
      </c>
      <c r="E2303">
        <v>33</v>
      </c>
      <c r="F2303" t="s">
        <v>153</v>
      </c>
      <c r="G2303">
        <v>25</v>
      </c>
      <c r="H2303">
        <v>2025</v>
      </c>
      <c r="I2303">
        <v>15479.472805211701</v>
      </c>
      <c r="J2303" t="s">
        <v>44</v>
      </c>
      <c r="K2303">
        <v>1.4173455683891101E-7</v>
      </c>
      <c r="L2303">
        <v>2.1939762181466598E-3</v>
      </c>
      <c r="N2303" s="44"/>
      <c r="O2303" s="44"/>
    </row>
    <row r="2304" spans="1:15" x14ac:dyDescent="0.2">
      <c r="A2304" t="s">
        <v>49</v>
      </c>
      <c r="B2304" t="s">
        <v>137</v>
      </c>
      <c r="C2304" t="s">
        <v>41</v>
      </c>
      <c r="D2304" t="s">
        <v>151</v>
      </c>
      <c r="E2304">
        <v>33</v>
      </c>
      <c r="F2304" t="s">
        <v>111</v>
      </c>
      <c r="G2304">
        <v>26</v>
      </c>
      <c r="H2304">
        <v>2025</v>
      </c>
      <c r="I2304">
        <v>0</v>
      </c>
      <c r="J2304" t="s">
        <v>44</v>
      </c>
      <c r="K2304">
        <v>2.2250000000000001E-8</v>
      </c>
      <c r="L2304">
        <v>0</v>
      </c>
      <c r="N2304" s="44"/>
      <c r="O2304" s="44"/>
    </row>
    <row r="2305" spans="1:15" x14ac:dyDescent="0.2">
      <c r="A2305" t="s">
        <v>49</v>
      </c>
      <c r="B2305" t="s">
        <v>137</v>
      </c>
      <c r="C2305" t="s">
        <v>41</v>
      </c>
      <c r="D2305" t="s">
        <v>151</v>
      </c>
      <c r="E2305">
        <v>33</v>
      </c>
      <c r="F2305" t="s">
        <v>154</v>
      </c>
      <c r="G2305">
        <v>27</v>
      </c>
      <c r="H2305">
        <v>2025</v>
      </c>
      <c r="I2305">
        <v>0</v>
      </c>
      <c r="J2305" t="s">
        <v>44</v>
      </c>
      <c r="K2305">
        <v>0</v>
      </c>
      <c r="L2305">
        <v>0</v>
      </c>
      <c r="N2305" s="44"/>
      <c r="O2305" s="44"/>
    </row>
    <row r="2306" spans="1:15" x14ac:dyDescent="0.2">
      <c r="A2306" t="s">
        <v>49</v>
      </c>
      <c r="B2306" t="s">
        <v>137</v>
      </c>
      <c r="C2306" t="s">
        <v>41</v>
      </c>
      <c r="D2306" t="s">
        <v>151</v>
      </c>
      <c r="E2306">
        <v>33</v>
      </c>
      <c r="F2306" t="s">
        <v>99</v>
      </c>
      <c r="G2306">
        <v>31</v>
      </c>
      <c r="H2306">
        <v>2025</v>
      </c>
      <c r="I2306" s="67">
        <v>0</v>
      </c>
      <c r="J2306" t="s">
        <v>44</v>
      </c>
      <c r="K2306" s="67">
        <v>0</v>
      </c>
      <c r="L2306">
        <v>0</v>
      </c>
      <c r="M2306" s="68" t="s">
        <v>147</v>
      </c>
      <c r="N2306" s="44"/>
      <c r="O2306" s="44"/>
    </row>
    <row r="2307" spans="1:15" x14ac:dyDescent="0.2">
      <c r="A2307" t="s">
        <v>49</v>
      </c>
      <c r="B2307" t="s">
        <v>137</v>
      </c>
      <c r="C2307" t="s">
        <v>41</v>
      </c>
      <c r="D2307" t="s">
        <v>151</v>
      </c>
      <c r="E2307">
        <v>33</v>
      </c>
      <c r="F2307" t="s">
        <v>57</v>
      </c>
      <c r="G2307">
        <v>34</v>
      </c>
      <c r="H2307">
        <v>2025</v>
      </c>
      <c r="I2307" s="67">
        <v>6326.7384511822902</v>
      </c>
      <c r="J2307" t="s">
        <v>44</v>
      </c>
      <c r="K2307" s="67">
        <v>4.1119172027433003E-8</v>
      </c>
      <c r="L2307">
        <v>2.6015024674674002E-4</v>
      </c>
      <c r="M2307" s="68" t="s">
        <v>147</v>
      </c>
      <c r="N2307" s="44"/>
      <c r="O2307" s="44"/>
    </row>
    <row r="2308" spans="1:15" x14ac:dyDescent="0.2">
      <c r="A2308" t="s">
        <v>49</v>
      </c>
      <c r="B2308" t="s">
        <v>137</v>
      </c>
      <c r="C2308" t="s">
        <v>41</v>
      </c>
      <c r="D2308" t="s">
        <v>151</v>
      </c>
      <c r="E2308">
        <v>33</v>
      </c>
      <c r="F2308" t="s">
        <v>103</v>
      </c>
      <c r="G2308">
        <v>39</v>
      </c>
      <c r="H2308">
        <v>2025</v>
      </c>
      <c r="I2308" s="67">
        <v>250768.39755869101</v>
      </c>
      <c r="J2308" t="s">
        <v>44</v>
      </c>
      <c r="K2308" s="67">
        <v>1.3313235054220001E-7</v>
      </c>
      <c r="L2308">
        <v>3.3385386208689402E-2</v>
      </c>
      <c r="M2308" s="68" t="s">
        <v>147</v>
      </c>
      <c r="N2308" s="44"/>
      <c r="O2308" s="44"/>
    </row>
    <row r="2309" spans="1:15" x14ac:dyDescent="0.2">
      <c r="A2309" t="s">
        <v>49</v>
      </c>
      <c r="B2309" t="s">
        <v>137</v>
      </c>
      <c r="C2309" t="s">
        <v>41</v>
      </c>
      <c r="D2309" t="s">
        <v>151</v>
      </c>
      <c r="E2309">
        <v>33</v>
      </c>
      <c r="F2309" t="s">
        <v>156</v>
      </c>
      <c r="G2309">
        <v>40</v>
      </c>
      <c r="H2309">
        <v>2025</v>
      </c>
      <c r="I2309">
        <v>0</v>
      </c>
      <c r="J2309" t="s">
        <v>44</v>
      </c>
      <c r="K2309">
        <v>0</v>
      </c>
      <c r="L2309">
        <v>0</v>
      </c>
      <c r="N2309" s="44"/>
      <c r="O2309" s="44"/>
    </row>
    <row r="2310" spans="1:15" x14ac:dyDescent="0.2">
      <c r="A2310" t="s">
        <v>49</v>
      </c>
      <c r="B2310" t="s">
        <v>137</v>
      </c>
      <c r="C2310" t="s">
        <v>41</v>
      </c>
      <c r="D2310" t="s">
        <v>151</v>
      </c>
      <c r="E2310">
        <v>33</v>
      </c>
      <c r="F2310" t="s">
        <v>122</v>
      </c>
      <c r="G2310">
        <v>52</v>
      </c>
      <c r="H2310">
        <v>2025</v>
      </c>
      <c r="I2310">
        <v>128616.587180573</v>
      </c>
      <c r="J2310" t="s">
        <v>44</v>
      </c>
      <c r="K2310">
        <v>3.0839284903977398E-8</v>
      </c>
      <c r="L2310">
        <v>3.9664435754389396E-3</v>
      </c>
      <c r="N2310" s="44"/>
      <c r="O2310" s="44"/>
    </row>
    <row r="2311" spans="1:15" x14ac:dyDescent="0.2">
      <c r="A2311" t="s">
        <v>49</v>
      </c>
      <c r="B2311" t="s">
        <v>137</v>
      </c>
      <c r="C2311" t="s">
        <v>41</v>
      </c>
      <c r="D2311" t="s">
        <v>151</v>
      </c>
      <c r="E2311">
        <v>33</v>
      </c>
      <c r="F2311" t="s">
        <v>157</v>
      </c>
      <c r="G2311">
        <v>56</v>
      </c>
      <c r="H2311">
        <v>2025</v>
      </c>
      <c r="I2311">
        <v>0</v>
      </c>
      <c r="J2311" t="s">
        <v>44</v>
      </c>
      <c r="K2311">
        <v>1.9755694444444402E-6</v>
      </c>
      <c r="L2311">
        <v>0</v>
      </c>
      <c r="N2311" s="44"/>
      <c r="O2311" s="44"/>
    </row>
    <row r="2312" spans="1:15" x14ac:dyDescent="0.2">
      <c r="A2312" t="s">
        <v>49</v>
      </c>
      <c r="B2312" t="s">
        <v>137</v>
      </c>
      <c r="C2312" t="s">
        <v>41</v>
      </c>
      <c r="D2312" t="s">
        <v>151</v>
      </c>
      <c r="E2312">
        <v>33</v>
      </c>
      <c r="F2312" t="s">
        <v>158</v>
      </c>
      <c r="G2312">
        <v>58</v>
      </c>
      <c r="H2312">
        <v>2025</v>
      </c>
      <c r="I2312" s="67">
        <v>0</v>
      </c>
      <c r="J2312" t="s">
        <v>44</v>
      </c>
      <c r="K2312" s="67">
        <v>0</v>
      </c>
      <c r="L2312">
        <v>0</v>
      </c>
      <c r="M2312" s="68" t="s">
        <v>147</v>
      </c>
      <c r="N2312" s="44"/>
      <c r="O2312" s="44"/>
    </row>
    <row r="2313" spans="1:15" x14ac:dyDescent="0.2">
      <c r="A2313" t="s">
        <v>49</v>
      </c>
      <c r="B2313" t="s">
        <v>137</v>
      </c>
      <c r="C2313" t="s">
        <v>41</v>
      </c>
      <c r="D2313" t="s">
        <v>151</v>
      </c>
      <c r="E2313">
        <v>33</v>
      </c>
      <c r="F2313" t="s">
        <v>159</v>
      </c>
      <c r="G2313">
        <v>61</v>
      </c>
      <c r="H2313">
        <v>2025</v>
      </c>
      <c r="I2313" s="67">
        <v>1.56898840296791</v>
      </c>
      <c r="J2313" t="s">
        <v>44</v>
      </c>
      <c r="K2313" s="67">
        <v>6.3171402670858698E-7</v>
      </c>
      <c r="L2313">
        <v>9.9115198189793403E-7</v>
      </c>
      <c r="M2313" s="68" t="s">
        <v>147</v>
      </c>
      <c r="N2313" s="44"/>
      <c r="O2313" s="44"/>
    </row>
    <row r="2314" spans="1:15" x14ac:dyDescent="0.2">
      <c r="A2314" t="s">
        <v>49</v>
      </c>
      <c r="B2314" t="s">
        <v>137</v>
      </c>
      <c r="C2314" t="s">
        <v>41</v>
      </c>
      <c r="D2314" t="s">
        <v>151</v>
      </c>
      <c r="E2314">
        <v>33</v>
      </c>
      <c r="F2314" t="s">
        <v>160</v>
      </c>
      <c r="G2314">
        <v>67</v>
      </c>
      <c r="H2314">
        <v>2025</v>
      </c>
      <c r="I2314" s="67">
        <v>7170.4096933783103</v>
      </c>
      <c r="J2314" t="s">
        <v>44</v>
      </c>
      <c r="K2314" s="67">
        <v>3.1058800749074099E-8</v>
      </c>
      <c r="L2314">
        <v>2.22704325955866E-4</v>
      </c>
      <c r="M2314" s="68" t="s">
        <v>147</v>
      </c>
      <c r="N2314" s="44"/>
      <c r="O2314" s="44"/>
    </row>
    <row r="2315" spans="1:15" x14ac:dyDescent="0.2">
      <c r="A2315" t="s">
        <v>49</v>
      </c>
      <c r="B2315" t="s">
        <v>137</v>
      </c>
      <c r="C2315" t="s">
        <v>41</v>
      </c>
      <c r="D2315" t="s">
        <v>151</v>
      </c>
      <c r="E2315">
        <v>33</v>
      </c>
      <c r="F2315" t="s">
        <v>162</v>
      </c>
      <c r="G2315">
        <v>282</v>
      </c>
      <c r="H2315">
        <v>2025</v>
      </c>
      <c r="I2315" s="67">
        <v>0</v>
      </c>
      <c r="J2315" t="s">
        <v>44</v>
      </c>
      <c r="K2315" s="67">
        <v>1.02601636004583E-6</v>
      </c>
      <c r="L2315">
        <v>0</v>
      </c>
      <c r="M2315" s="68" t="s">
        <v>147</v>
      </c>
      <c r="N2315" s="44"/>
      <c r="O2315" s="44"/>
    </row>
    <row r="2316" spans="1:15" x14ac:dyDescent="0.2">
      <c r="A2316" t="s">
        <v>39</v>
      </c>
      <c r="B2316" t="s">
        <v>134</v>
      </c>
      <c r="C2316" t="s">
        <v>41</v>
      </c>
      <c r="D2316" t="s">
        <v>163</v>
      </c>
      <c r="E2316">
        <v>35</v>
      </c>
      <c r="F2316" t="s">
        <v>43</v>
      </c>
      <c r="G2316">
        <v>5</v>
      </c>
      <c r="H2316">
        <v>2025</v>
      </c>
      <c r="I2316">
        <v>0</v>
      </c>
      <c r="J2316" t="s">
        <v>44</v>
      </c>
      <c r="K2316">
        <v>1.0080000000089499E-5</v>
      </c>
      <c r="L2316">
        <v>0</v>
      </c>
      <c r="N2316" s="44"/>
      <c r="O2316" s="44"/>
    </row>
    <row r="2317" spans="1:15" x14ac:dyDescent="0.2">
      <c r="A2317" t="s">
        <v>39</v>
      </c>
      <c r="B2317" t="s">
        <v>134</v>
      </c>
      <c r="C2317" t="s">
        <v>41</v>
      </c>
      <c r="D2317" t="s">
        <v>163</v>
      </c>
      <c r="E2317">
        <v>35</v>
      </c>
      <c r="F2317" t="s">
        <v>47</v>
      </c>
      <c r="G2317">
        <v>7</v>
      </c>
      <c r="H2317">
        <v>2025</v>
      </c>
      <c r="I2317">
        <v>721.60906843314206</v>
      </c>
      <c r="J2317" t="s">
        <v>44</v>
      </c>
      <c r="K2317">
        <v>6.91199999879232E-6</v>
      </c>
      <c r="L2317">
        <v>4.9877618801384103E-3</v>
      </c>
      <c r="N2317" s="44"/>
      <c r="O2317" s="44"/>
    </row>
    <row r="2318" spans="1:15" x14ac:dyDescent="0.2">
      <c r="A2318" t="s">
        <v>39</v>
      </c>
      <c r="B2318" t="s">
        <v>134</v>
      </c>
      <c r="C2318" t="s">
        <v>41</v>
      </c>
      <c r="D2318" t="s">
        <v>163</v>
      </c>
      <c r="E2318">
        <v>35</v>
      </c>
      <c r="F2318" t="s">
        <v>48</v>
      </c>
      <c r="G2318">
        <v>8</v>
      </c>
      <c r="H2318">
        <v>2025</v>
      </c>
      <c r="I2318">
        <v>0</v>
      </c>
      <c r="J2318" t="s">
        <v>44</v>
      </c>
      <c r="K2318">
        <v>6.9120000000000001E-6</v>
      </c>
      <c r="L2318">
        <v>0</v>
      </c>
      <c r="N2318" s="44"/>
      <c r="O2318" s="44"/>
    </row>
    <row r="2319" spans="1:15" x14ac:dyDescent="0.2">
      <c r="A2319" t="s">
        <v>39</v>
      </c>
      <c r="B2319" t="s">
        <v>134</v>
      </c>
      <c r="C2319" t="s">
        <v>41</v>
      </c>
      <c r="D2319" t="s">
        <v>163</v>
      </c>
      <c r="E2319">
        <v>35</v>
      </c>
      <c r="F2319" t="s">
        <v>51</v>
      </c>
      <c r="G2319">
        <v>14</v>
      </c>
      <c r="H2319">
        <v>2025</v>
      </c>
      <c r="I2319">
        <v>637.752102718125</v>
      </c>
      <c r="J2319" t="s">
        <v>44</v>
      </c>
      <c r="K2319">
        <v>1.00799999989216E-5</v>
      </c>
      <c r="L2319">
        <v>6.4285411947109499E-3</v>
      </c>
      <c r="N2319" s="44"/>
      <c r="O2319" s="44"/>
    </row>
    <row r="2320" spans="1:15" x14ac:dyDescent="0.2">
      <c r="A2320" t="s">
        <v>39</v>
      </c>
      <c r="B2320" t="s">
        <v>134</v>
      </c>
      <c r="C2320" t="s">
        <v>41</v>
      </c>
      <c r="D2320" t="s">
        <v>163</v>
      </c>
      <c r="E2320">
        <v>35</v>
      </c>
      <c r="F2320" t="s">
        <v>74</v>
      </c>
      <c r="G2320">
        <v>15</v>
      </c>
      <c r="H2320">
        <v>2025</v>
      </c>
      <c r="I2320">
        <v>561.91285305368399</v>
      </c>
      <c r="J2320" t="s">
        <v>44</v>
      </c>
      <c r="K2320">
        <v>1.00800000004091E-5</v>
      </c>
      <c r="L2320">
        <v>5.6640815590110099E-3</v>
      </c>
      <c r="N2320" s="44"/>
      <c r="O2320" s="44"/>
    </row>
    <row r="2321" spans="1:15" x14ac:dyDescent="0.2">
      <c r="A2321" t="s">
        <v>39</v>
      </c>
      <c r="B2321" t="s">
        <v>134</v>
      </c>
      <c r="C2321" t="s">
        <v>41</v>
      </c>
      <c r="D2321" t="s">
        <v>163</v>
      </c>
      <c r="E2321">
        <v>35</v>
      </c>
      <c r="F2321" t="s">
        <v>54</v>
      </c>
      <c r="G2321">
        <v>19</v>
      </c>
      <c r="H2321">
        <v>2025</v>
      </c>
      <c r="I2321">
        <v>133882.40082636601</v>
      </c>
      <c r="J2321" t="s">
        <v>44</v>
      </c>
      <c r="K2321">
        <v>3.1200000000000001E-8</v>
      </c>
      <c r="L2321">
        <v>4.1771309057826202E-3</v>
      </c>
      <c r="N2321" s="44"/>
      <c r="O2321" s="44"/>
    </row>
    <row r="2322" spans="1:15" x14ac:dyDescent="0.2">
      <c r="A2322" t="s">
        <v>49</v>
      </c>
      <c r="B2322" t="s">
        <v>137</v>
      </c>
      <c r="C2322" t="s">
        <v>41</v>
      </c>
      <c r="D2322" t="s">
        <v>163</v>
      </c>
      <c r="E2322">
        <v>35</v>
      </c>
      <c r="F2322" t="s">
        <v>153</v>
      </c>
      <c r="G2322">
        <v>25</v>
      </c>
      <c r="H2322">
        <v>2025</v>
      </c>
      <c r="I2322">
        <v>3832.1661706277901</v>
      </c>
      <c r="J2322" t="s">
        <v>44</v>
      </c>
      <c r="K2322">
        <v>2.2677529094225799E-7</v>
      </c>
      <c r="L2322">
        <v>8.6904059828319595E-4</v>
      </c>
      <c r="N2322" s="44"/>
      <c r="O2322" s="44"/>
    </row>
    <row r="2323" spans="1:15" x14ac:dyDescent="0.2">
      <c r="A2323" t="s">
        <v>39</v>
      </c>
      <c r="B2323" t="s">
        <v>134</v>
      </c>
      <c r="C2323" t="s">
        <v>41</v>
      </c>
      <c r="D2323" t="s">
        <v>163</v>
      </c>
      <c r="E2323">
        <v>35</v>
      </c>
      <c r="F2323" t="s">
        <v>102</v>
      </c>
      <c r="G2323">
        <v>35</v>
      </c>
      <c r="H2323">
        <v>2025</v>
      </c>
      <c r="I2323">
        <v>0</v>
      </c>
      <c r="J2323" t="s">
        <v>44</v>
      </c>
      <c r="K2323">
        <v>3.1200000000000001E-8</v>
      </c>
      <c r="L2323">
        <v>0</v>
      </c>
      <c r="N2323" s="44"/>
      <c r="O2323" s="44"/>
    </row>
    <row r="2324" spans="1:15" x14ac:dyDescent="0.2">
      <c r="A2324" t="s">
        <v>39</v>
      </c>
      <c r="B2324" t="s">
        <v>134</v>
      </c>
      <c r="C2324" t="s">
        <v>41</v>
      </c>
      <c r="D2324" t="s">
        <v>164</v>
      </c>
      <c r="E2324">
        <v>36</v>
      </c>
      <c r="F2324" t="s">
        <v>43</v>
      </c>
      <c r="G2324">
        <v>5</v>
      </c>
      <c r="H2324">
        <v>2025</v>
      </c>
      <c r="I2324">
        <v>0</v>
      </c>
      <c r="J2324" t="s">
        <v>44</v>
      </c>
      <c r="K2324">
        <v>1.0080000000089499E-5</v>
      </c>
      <c r="L2324">
        <v>0</v>
      </c>
      <c r="N2324" s="44"/>
      <c r="O2324" s="44"/>
    </row>
    <row r="2325" spans="1:15" x14ac:dyDescent="0.2">
      <c r="A2325" t="s">
        <v>39</v>
      </c>
      <c r="B2325" t="s">
        <v>134</v>
      </c>
      <c r="C2325" t="s">
        <v>41</v>
      </c>
      <c r="D2325" t="s">
        <v>164</v>
      </c>
      <c r="E2325">
        <v>36</v>
      </c>
      <c r="F2325" t="s">
        <v>47</v>
      </c>
      <c r="G2325">
        <v>7</v>
      </c>
      <c r="H2325">
        <v>2025</v>
      </c>
      <c r="I2325">
        <v>0</v>
      </c>
      <c r="J2325" t="s">
        <v>44</v>
      </c>
      <c r="K2325">
        <v>6.91199999879232E-6</v>
      </c>
      <c r="L2325">
        <v>0</v>
      </c>
      <c r="N2325" s="44"/>
      <c r="O2325" s="44"/>
    </row>
    <row r="2326" spans="1:15" x14ac:dyDescent="0.2">
      <c r="A2326" t="s">
        <v>39</v>
      </c>
      <c r="B2326" t="s">
        <v>134</v>
      </c>
      <c r="C2326" t="s">
        <v>41</v>
      </c>
      <c r="D2326" t="s">
        <v>164</v>
      </c>
      <c r="E2326">
        <v>36</v>
      </c>
      <c r="F2326" t="s">
        <v>48</v>
      </c>
      <c r="G2326">
        <v>8</v>
      </c>
      <c r="H2326">
        <v>2025</v>
      </c>
      <c r="I2326">
        <v>0</v>
      </c>
      <c r="J2326" t="s">
        <v>44</v>
      </c>
      <c r="K2326">
        <v>6.9120000000000001E-6</v>
      </c>
      <c r="L2326">
        <v>0</v>
      </c>
      <c r="N2326" s="44"/>
      <c r="O2326" s="44"/>
    </row>
    <row r="2327" spans="1:15" x14ac:dyDescent="0.2">
      <c r="A2327" t="s">
        <v>39</v>
      </c>
      <c r="B2327" t="s">
        <v>134</v>
      </c>
      <c r="C2327" t="s">
        <v>41</v>
      </c>
      <c r="D2327" t="s">
        <v>164</v>
      </c>
      <c r="E2327">
        <v>36</v>
      </c>
      <c r="F2327" t="s">
        <v>51</v>
      </c>
      <c r="G2327">
        <v>14</v>
      </c>
      <c r="H2327">
        <v>2025</v>
      </c>
      <c r="I2327">
        <v>0</v>
      </c>
      <c r="J2327" t="s">
        <v>44</v>
      </c>
      <c r="K2327">
        <v>1.00799999989216E-5</v>
      </c>
      <c r="L2327">
        <v>0</v>
      </c>
      <c r="N2327" s="44"/>
      <c r="O2327" s="44"/>
    </row>
    <row r="2328" spans="1:15" x14ac:dyDescent="0.2">
      <c r="A2328" t="s">
        <v>39</v>
      </c>
      <c r="B2328" t="s">
        <v>134</v>
      </c>
      <c r="C2328" t="s">
        <v>41</v>
      </c>
      <c r="D2328" t="s">
        <v>164</v>
      </c>
      <c r="E2328">
        <v>36</v>
      </c>
      <c r="F2328" t="s">
        <v>54</v>
      </c>
      <c r="G2328">
        <v>19</v>
      </c>
      <c r="H2328">
        <v>2025</v>
      </c>
      <c r="I2328">
        <v>40.607078866930301</v>
      </c>
      <c r="J2328" t="s">
        <v>44</v>
      </c>
      <c r="K2328">
        <v>3.1200000000000001E-8</v>
      </c>
      <c r="L2328">
        <v>1.26694086064823E-6</v>
      </c>
      <c r="N2328" s="44"/>
      <c r="O2328" s="44"/>
    </row>
    <row r="2329" spans="1:15" x14ac:dyDescent="0.2">
      <c r="A2329" t="s">
        <v>49</v>
      </c>
      <c r="B2329" t="s">
        <v>165</v>
      </c>
      <c r="C2329" t="s">
        <v>41</v>
      </c>
      <c r="D2329" t="s">
        <v>166</v>
      </c>
      <c r="E2329">
        <v>37</v>
      </c>
      <c r="F2329" t="s">
        <v>51</v>
      </c>
      <c r="G2329">
        <v>14</v>
      </c>
      <c r="H2329">
        <v>2025</v>
      </c>
      <c r="I2329">
        <v>8191.3391670823203</v>
      </c>
      <c r="J2329" t="s">
        <v>44</v>
      </c>
      <c r="K2329">
        <v>9.0524045485187896E-7</v>
      </c>
      <c r="L2329">
        <v>7.4151315934556103E-3</v>
      </c>
      <c r="N2329" s="44"/>
      <c r="O2329" s="44"/>
    </row>
    <row r="2330" spans="1:15" x14ac:dyDescent="0.2">
      <c r="A2330" t="s">
        <v>49</v>
      </c>
      <c r="B2330" t="s">
        <v>165</v>
      </c>
      <c r="C2330" t="s">
        <v>41</v>
      </c>
      <c r="D2330" t="s">
        <v>166</v>
      </c>
      <c r="E2330">
        <v>37</v>
      </c>
      <c r="F2330" t="s">
        <v>74</v>
      </c>
      <c r="G2330">
        <v>15</v>
      </c>
      <c r="H2330">
        <v>2025</v>
      </c>
      <c r="I2330">
        <v>0.26557351466521101</v>
      </c>
      <c r="J2330" t="s">
        <v>44</v>
      </c>
      <c r="K2330">
        <v>8.0868147312035297E-6</v>
      </c>
      <c r="L2330">
        <v>2.1476438106121298E-6</v>
      </c>
      <c r="N2330" s="44"/>
      <c r="O2330" s="44"/>
    </row>
    <row r="2331" spans="1:15" x14ac:dyDescent="0.2">
      <c r="A2331" t="s">
        <v>49</v>
      </c>
      <c r="B2331" t="s">
        <v>165</v>
      </c>
      <c r="C2331" t="s">
        <v>41</v>
      </c>
      <c r="D2331" t="s">
        <v>166</v>
      </c>
      <c r="E2331">
        <v>37</v>
      </c>
      <c r="F2331" t="s">
        <v>98</v>
      </c>
      <c r="G2331">
        <v>16</v>
      </c>
      <c r="H2331">
        <v>2025</v>
      </c>
      <c r="I2331">
        <v>504.94169879298897</v>
      </c>
      <c r="J2331" t="s">
        <v>44</v>
      </c>
      <c r="K2331">
        <v>8.9805600689358292E-9</v>
      </c>
      <c r="L2331">
        <v>4.5346592573209398E-6</v>
      </c>
      <c r="N2331" s="44"/>
      <c r="O2331" s="44"/>
    </row>
    <row r="2332" spans="1:15" x14ac:dyDescent="0.2">
      <c r="A2332" t="s">
        <v>49</v>
      </c>
      <c r="B2332" t="s">
        <v>165</v>
      </c>
      <c r="C2332" t="s">
        <v>41</v>
      </c>
      <c r="D2332" t="s">
        <v>166</v>
      </c>
      <c r="E2332">
        <v>37</v>
      </c>
      <c r="F2332" t="s">
        <v>167</v>
      </c>
      <c r="G2332">
        <v>17</v>
      </c>
      <c r="H2332">
        <v>2025</v>
      </c>
      <c r="I2332">
        <v>0</v>
      </c>
      <c r="J2332" t="s">
        <v>44</v>
      </c>
      <c r="K2332">
        <v>0</v>
      </c>
      <c r="L2332">
        <v>0</v>
      </c>
      <c r="N2332" s="44"/>
      <c r="O2332" s="44"/>
    </row>
    <row r="2333" spans="1:15" x14ac:dyDescent="0.2">
      <c r="A2333" t="s">
        <v>49</v>
      </c>
      <c r="B2333" t="s">
        <v>165</v>
      </c>
      <c r="C2333" t="s">
        <v>41</v>
      </c>
      <c r="D2333" t="s">
        <v>166</v>
      </c>
      <c r="E2333">
        <v>37</v>
      </c>
      <c r="F2333" t="s">
        <v>168</v>
      </c>
      <c r="G2333">
        <v>18</v>
      </c>
      <c r="H2333">
        <v>2025</v>
      </c>
      <c r="I2333">
        <v>2445.0016988317002</v>
      </c>
      <c r="J2333" t="s">
        <v>44</v>
      </c>
      <c r="K2333">
        <v>6.0349363658702297E-7</v>
      </c>
      <c r="L2333">
        <v>1.47554296668939E-3</v>
      </c>
      <c r="N2333" s="44"/>
      <c r="O2333" s="44"/>
    </row>
    <row r="2334" spans="1:15" x14ac:dyDescent="0.2">
      <c r="A2334" t="s">
        <v>49</v>
      </c>
      <c r="B2334" t="s">
        <v>165</v>
      </c>
      <c r="C2334" t="s">
        <v>41</v>
      </c>
      <c r="D2334" t="s">
        <v>166</v>
      </c>
      <c r="E2334">
        <v>37</v>
      </c>
      <c r="F2334" t="s">
        <v>54</v>
      </c>
      <c r="G2334">
        <v>19</v>
      </c>
      <c r="H2334">
        <v>2025</v>
      </c>
      <c r="I2334">
        <v>45623.665382205101</v>
      </c>
      <c r="J2334" t="s">
        <v>44</v>
      </c>
      <c r="K2334">
        <v>8.9805600689358292E-9</v>
      </c>
      <c r="L2334">
        <v>4.0972606752992101E-4</v>
      </c>
      <c r="N2334" s="44"/>
      <c r="O2334" s="44"/>
    </row>
    <row r="2335" spans="1:15" x14ac:dyDescent="0.2">
      <c r="A2335" t="s">
        <v>49</v>
      </c>
      <c r="B2335" t="s">
        <v>165</v>
      </c>
      <c r="C2335" t="s">
        <v>41</v>
      </c>
      <c r="D2335" t="s">
        <v>166</v>
      </c>
      <c r="E2335">
        <v>37</v>
      </c>
      <c r="F2335" t="s">
        <v>111</v>
      </c>
      <c r="G2335">
        <v>26</v>
      </c>
      <c r="H2335">
        <v>2025</v>
      </c>
      <c r="I2335">
        <v>105094.21808309499</v>
      </c>
      <c r="J2335" t="s">
        <v>44</v>
      </c>
      <c r="K2335">
        <v>3.9963492306764499E-8</v>
      </c>
      <c r="L2335">
        <v>4.1999319758491997E-3</v>
      </c>
      <c r="N2335" s="44"/>
      <c r="O2335" s="44"/>
    </row>
    <row r="2336" spans="1:15" x14ac:dyDescent="0.2">
      <c r="A2336" t="s">
        <v>49</v>
      </c>
      <c r="B2336" t="s">
        <v>165</v>
      </c>
      <c r="C2336" t="s">
        <v>41</v>
      </c>
      <c r="D2336" t="s">
        <v>166</v>
      </c>
      <c r="E2336">
        <v>37</v>
      </c>
      <c r="F2336" t="s">
        <v>169</v>
      </c>
      <c r="G2336">
        <v>28</v>
      </c>
      <c r="H2336">
        <v>2025</v>
      </c>
      <c r="I2336">
        <v>0</v>
      </c>
      <c r="J2336" t="s">
        <v>44</v>
      </c>
      <c r="K2336">
        <v>0</v>
      </c>
      <c r="L2336">
        <v>0</v>
      </c>
      <c r="N2336" s="44"/>
      <c r="O2336" s="44"/>
    </row>
    <row r="2337" spans="1:15" x14ac:dyDescent="0.2">
      <c r="A2337" t="s">
        <v>49</v>
      </c>
      <c r="B2337" t="s">
        <v>165</v>
      </c>
      <c r="C2337" t="s">
        <v>41</v>
      </c>
      <c r="D2337" t="s">
        <v>166</v>
      </c>
      <c r="E2337">
        <v>37</v>
      </c>
      <c r="F2337" t="s">
        <v>99</v>
      </c>
      <c r="G2337">
        <v>31</v>
      </c>
      <c r="H2337">
        <v>2025</v>
      </c>
      <c r="I2337" s="67">
        <v>37637.873668193002</v>
      </c>
      <c r="J2337" t="s">
        <v>44</v>
      </c>
      <c r="K2337" s="67">
        <v>2.40528056087704E-7</v>
      </c>
      <c r="L2337">
        <v>9.0529645886850401E-3</v>
      </c>
      <c r="M2337" s="68" t="s">
        <v>147</v>
      </c>
      <c r="N2337" s="44"/>
      <c r="O2337" s="44"/>
    </row>
    <row r="2338" spans="1:15" x14ac:dyDescent="0.2">
      <c r="A2338" t="s">
        <v>81</v>
      </c>
      <c r="B2338" t="s">
        <v>82</v>
      </c>
      <c r="C2338" t="s">
        <v>41</v>
      </c>
      <c r="D2338" t="s">
        <v>170</v>
      </c>
      <c r="E2338">
        <v>42</v>
      </c>
      <c r="F2338" t="s">
        <v>171</v>
      </c>
      <c r="G2338">
        <v>33</v>
      </c>
      <c r="H2338">
        <v>2025</v>
      </c>
      <c r="I2338">
        <v>8.2865026281056103E-2</v>
      </c>
      <c r="J2338" t="s">
        <v>72</v>
      </c>
      <c r="K2338">
        <v>1.17707536284192E-2</v>
      </c>
      <c r="L2338">
        <v>9.7538380876679401E-4</v>
      </c>
      <c r="N2338" s="44"/>
      <c r="O2338" s="44"/>
    </row>
    <row r="2339" spans="1:15" x14ac:dyDescent="0.2">
      <c r="A2339" t="s">
        <v>49</v>
      </c>
      <c r="B2339" t="s">
        <v>76</v>
      </c>
      <c r="C2339" t="s">
        <v>41</v>
      </c>
      <c r="D2339" t="s">
        <v>172</v>
      </c>
      <c r="E2339">
        <v>43</v>
      </c>
      <c r="F2339" t="s">
        <v>43</v>
      </c>
      <c r="G2339">
        <v>5</v>
      </c>
      <c r="H2339">
        <v>2025</v>
      </c>
      <c r="I2339">
        <v>0</v>
      </c>
      <c r="J2339" t="s">
        <v>44</v>
      </c>
      <c r="K2339">
        <v>1.08500000000964E-5</v>
      </c>
      <c r="L2339">
        <v>0</v>
      </c>
      <c r="N2339" s="44"/>
      <c r="O2339" s="44"/>
    </row>
    <row r="2340" spans="1:15" x14ac:dyDescent="0.2">
      <c r="A2340" t="s">
        <v>49</v>
      </c>
      <c r="B2340" t="s">
        <v>76</v>
      </c>
      <c r="C2340" t="s">
        <v>41</v>
      </c>
      <c r="D2340" t="s">
        <v>172</v>
      </c>
      <c r="E2340">
        <v>43</v>
      </c>
      <c r="F2340" t="s">
        <v>47</v>
      </c>
      <c r="G2340">
        <v>7</v>
      </c>
      <c r="H2340">
        <v>2025</v>
      </c>
      <c r="I2340">
        <v>0</v>
      </c>
      <c r="J2340" t="s">
        <v>44</v>
      </c>
      <c r="K2340">
        <v>2.3760000000000002E-6</v>
      </c>
      <c r="L2340">
        <v>0</v>
      </c>
      <c r="N2340" s="44"/>
      <c r="O2340" s="44"/>
    </row>
    <row r="2341" spans="1:15" x14ac:dyDescent="0.2">
      <c r="A2341" t="s">
        <v>49</v>
      </c>
      <c r="B2341" t="s">
        <v>76</v>
      </c>
      <c r="C2341" t="s">
        <v>41</v>
      </c>
      <c r="D2341" t="s">
        <v>172</v>
      </c>
      <c r="E2341">
        <v>43</v>
      </c>
      <c r="F2341" t="s">
        <v>48</v>
      </c>
      <c r="G2341">
        <v>8</v>
      </c>
      <c r="H2341">
        <v>2025</v>
      </c>
      <c r="I2341">
        <v>0</v>
      </c>
      <c r="J2341" t="s">
        <v>44</v>
      </c>
      <c r="K2341">
        <v>2.3760000000000002E-6</v>
      </c>
      <c r="L2341">
        <v>0</v>
      </c>
      <c r="N2341" s="44"/>
      <c r="O2341" s="44"/>
    </row>
    <row r="2342" spans="1:15" x14ac:dyDescent="0.2">
      <c r="A2342" t="s">
        <v>49</v>
      </c>
      <c r="B2342" t="s">
        <v>76</v>
      </c>
      <c r="C2342" t="s">
        <v>41</v>
      </c>
      <c r="D2342" t="s">
        <v>172</v>
      </c>
      <c r="E2342">
        <v>43</v>
      </c>
      <c r="F2342" t="s">
        <v>79</v>
      </c>
      <c r="G2342">
        <v>9</v>
      </c>
      <c r="H2342">
        <v>2025</v>
      </c>
      <c r="I2342">
        <v>0</v>
      </c>
      <c r="J2342" t="s">
        <v>44</v>
      </c>
      <c r="K2342">
        <v>3.1200000000000001E-8</v>
      </c>
      <c r="L2342">
        <v>0</v>
      </c>
      <c r="N2342" s="44"/>
      <c r="O2342" s="44"/>
    </row>
    <row r="2343" spans="1:15" x14ac:dyDescent="0.2">
      <c r="A2343" t="s">
        <v>49</v>
      </c>
      <c r="B2343" t="s">
        <v>76</v>
      </c>
      <c r="C2343" t="s">
        <v>41</v>
      </c>
      <c r="D2343" t="s">
        <v>172</v>
      </c>
      <c r="E2343">
        <v>43</v>
      </c>
      <c r="F2343" t="s">
        <v>98</v>
      </c>
      <c r="G2343">
        <v>16</v>
      </c>
      <c r="H2343">
        <v>2025</v>
      </c>
      <c r="I2343">
        <v>0</v>
      </c>
      <c r="J2343" t="s">
        <v>44</v>
      </c>
      <c r="K2343">
        <v>1.9499999999999999E-8</v>
      </c>
      <c r="L2343">
        <v>0</v>
      </c>
      <c r="N2343" s="44"/>
      <c r="O2343" s="44"/>
    </row>
    <row r="2344" spans="1:15" x14ac:dyDescent="0.2">
      <c r="A2344" t="s">
        <v>49</v>
      </c>
      <c r="B2344" t="s">
        <v>76</v>
      </c>
      <c r="C2344" t="s">
        <v>41</v>
      </c>
      <c r="D2344" t="s">
        <v>172</v>
      </c>
      <c r="E2344">
        <v>43</v>
      </c>
      <c r="F2344" t="s">
        <v>54</v>
      </c>
      <c r="G2344">
        <v>19</v>
      </c>
      <c r="H2344">
        <v>2025</v>
      </c>
      <c r="I2344">
        <v>0</v>
      </c>
      <c r="J2344" t="s">
        <v>44</v>
      </c>
      <c r="K2344">
        <v>3.1200000000000001E-8</v>
      </c>
      <c r="L2344">
        <v>0</v>
      </c>
      <c r="N2344" s="44"/>
      <c r="O2344" s="44"/>
    </row>
    <row r="2345" spans="1:15" x14ac:dyDescent="0.2">
      <c r="A2345" t="s">
        <v>85</v>
      </c>
      <c r="B2345" t="s">
        <v>173</v>
      </c>
      <c r="C2345" t="s">
        <v>41</v>
      </c>
      <c r="D2345" t="s">
        <v>174</v>
      </c>
      <c r="E2345">
        <v>46</v>
      </c>
      <c r="F2345" t="s">
        <v>175</v>
      </c>
      <c r="G2345">
        <v>154</v>
      </c>
      <c r="H2345">
        <v>2025</v>
      </c>
      <c r="I2345">
        <v>72.447411668036196</v>
      </c>
      <c r="J2345" t="s">
        <v>176</v>
      </c>
      <c r="K2345">
        <v>8.3843534096388403E-6</v>
      </c>
      <c r="L2345">
        <v>6.0742470303840805E-4</v>
      </c>
      <c r="N2345" s="44"/>
      <c r="O2345" s="44"/>
    </row>
    <row r="2346" spans="1:15" x14ac:dyDescent="0.2">
      <c r="A2346" t="s">
        <v>39</v>
      </c>
      <c r="B2346" t="s">
        <v>177</v>
      </c>
      <c r="C2346" t="s">
        <v>41</v>
      </c>
      <c r="D2346" t="s">
        <v>178</v>
      </c>
      <c r="E2346">
        <v>55</v>
      </c>
      <c r="F2346" t="s">
        <v>74</v>
      </c>
      <c r="G2346">
        <v>15</v>
      </c>
      <c r="H2346">
        <v>2025</v>
      </c>
      <c r="I2346">
        <v>56212.4954456345</v>
      </c>
      <c r="J2346" t="s">
        <v>44</v>
      </c>
      <c r="K2346">
        <v>2.0784109846380001E-5</v>
      </c>
      <c r="L2346">
        <v>1.1683266800812</v>
      </c>
      <c r="N2346" s="44"/>
      <c r="O2346" s="44"/>
    </row>
    <row r="2347" spans="1:15" x14ac:dyDescent="0.2">
      <c r="A2347" t="s">
        <v>39</v>
      </c>
      <c r="B2347" t="s">
        <v>177</v>
      </c>
      <c r="C2347" t="s">
        <v>41</v>
      </c>
      <c r="D2347" t="s">
        <v>178</v>
      </c>
      <c r="E2347">
        <v>55</v>
      </c>
      <c r="F2347" t="s">
        <v>169</v>
      </c>
      <c r="G2347">
        <v>28</v>
      </c>
      <c r="H2347">
        <v>2025</v>
      </c>
      <c r="I2347">
        <v>67.185555036696101</v>
      </c>
      <c r="J2347" t="s">
        <v>44</v>
      </c>
      <c r="K2347">
        <v>3.3889613051064202E-8</v>
      </c>
      <c r="L2347">
        <v>2.2768924628146099E-6</v>
      </c>
      <c r="N2347" s="44"/>
      <c r="O2347" s="44"/>
    </row>
    <row r="2348" spans="1:15" x14ac:dyDescent="0.2">
      <c r="A2348" t="s">
        <v>80</v>
      </c>
      <c r="B2348" t="s">
        <v>179</v>
      </c>
      <c r="C2348" t="s">
        <v>41</v>
      </c>
      <c r="D2348" t="s">
        <v>180</v>
      </c>
      <c r="E2348">
        <v>56</v>
      </c>
      <c r="F2348" t="s">
        <v>65</v>
      </c>
      <c r="G2348">
        <v>2</v>
      </c>
      <c r="H2348">
        <v>2025</v>
      </c>
      <c r="I2348">
        <v>55.920532286486399</v>
      </c>
      <c r="J2348" t="s">
        <v>44</v>
      </c>
      <c r="K2348">
        <v>6.8147661140645599E-7</v>
      </c>
      <c r="L2348">
        <v>3.8108534850640097E-5</v>
      </c>
      <c r="N2348" s="44"/>
      <c r="O2348" s="44"/>
    </row>
    <row r="2349" spans="1:15" x14ac:dyDescent="0.2">
      <c r="A2349" t="s">
        <v>80</v>
      </c>
      <c r="B2349" t="s">
        <v>179</v>
      </c>
      <c r="C2349" t="s">
        <v>41</v>
      </c>
      <c r="D2349" t="s">
        <v>180</v>
      </c>
      <c r="E2349">
        <v>56</v>
      </c>
      <c r="F2349" t="s">
        <v>67</v>
      </c>
      <c r="G2349">
        <v>3</v>
      </c>
      <c r="H2349">
        <v>2025</v>
      </c>
      <c r="I2349">
        <v>15461.623773556001</v>
      </c>
      <c r="J2349" t="s">
        <v>44</v>
      </c>
      <c r="K2349">
        <v>6.9696423874167701E-7</v>
      </c>
      <c r="L2349">
        <v>1.0776198843046699E-2</v>
      </c>
      <c r="N2349" s="44"/>
      <c r="O2349" s="44"/>
    </row>
    <row r="2350" spans="1:15" x14ac:dyDescent="0.2">
      <c r="A2350" t="s">
        <v>55</v>
      </c>
      <c r="B2350" t="s">
        <v>181</v>
      </c>
      <c r="C2350" t="s">
        <v>41</v>
      </c>
      <c r="D2350" t="s">
        <v>182</v>
      </c>
      <c r="E2350">
        <v>57</v>
      </c>
      <c r="F2350" t="s">
        <v>74</v>
      </c>
      <c r="G2350">
        <v>15</v>
      </c>
      <c r="H2350">
        <v>2025</v>
      </c>
      <c r="I2350">
        <v>9259.3488597414198</v>
      </c>
      <c r="J2350" t="s">
        <v>44</v>
      </c>
      <c r="K2350">
        <v>2.9014827052185001E-6</v>
      </c>
      <c r="L2350">
        <v>2.6865840578124401E-2</v>
      </c>
      <c r="N2350" s="44"/>
      <c r="O2350" s="44"/>
    </row>
    <row r="2351" spans="1:15" x14ac:dyDescent="0.2">
      <c r="A2351" t="s">
        <v>52</v>
      </c>
      <c r="B2351" t="s">
        <v>183</v>
      </c>
      <c r="C2351" t="s">
        <v>41</v>
      </c>
      <c r="D2351" t="s">
        <v>184</v>
      </c>
      <c r="E2351">
        <v>58</v>
      </c>
      <c r="F2351" t="s">
        <v>47</v>
      </c>
      <c r="G2351">
        <v>7</v>
      </c>
      <c r="H2351">
        <v>2025</v>
      </c>
      <c r="I2351">
        <v>111.400082595109</v>
      </c>
      <c r="J2351" t="s">
        <v>44</v>
      </c>
      <c r="K2351">
        <v>4.4898461538461603E-6</v>
      </c>
      <c r="L2351">
        <v>5.0016923237779503E-4</v>
      </c>
      <c r="N2351" s="44"/>
      <c r="O2351" s="44"/>
    </row>
    <row r="2352" spans="1:15" x14ac:dyDescent="0.2">
      <c r="A2352" t="s">
        <v>52</v>
      </c>
      <c r="B2352" t="s">
        <v>145</v>
      </c>
      <c r="C2352" t="s">
        <v>41</v>
      </c>
      <c r="D2352" t="s">
        <v>184</v>
      </c>
      <c r="E2352">
        <v>58</v>
      </c>
      <c r="F2352" t="s">
        <v>54</v>
      </c>
      <c r="G2352">
        <v>19</v>
      </c>
      <c r="H2352">
        <v>2025</v>
      </c>
      <c r="I2352">
        <v>34956.937991141604</v>
      </c>
      <c r="J2352" t="s">
        <v>44</v>
      </c>
      <c r="K2352">
        <v>3.1200000000000001E-8</v>
      </c>
      <c r="L2352">
        <v>1.0906564653236201E-3</v>
      </c>
      <c r="N2352" s="44"/>
      <c r="O2352" s="44"/>
    </row>
    <row r="2353" spans="1:15" x14ac:dyDescent="0.2">
      <c r="A2353" t="s">
        <v>49</v>
      </c>
      <c r="B2353" t="s">
        <v>137</v>
      </c>
      <c r="C2353" t="s">
        <v>41</v>
      </c>
      <c r="D2353" t="s">
        <v>184</v>
      </c>
      <c r="E2353">
        <v>58</v>
      </c>
      <c r="F2353" t="s">
        <v>185</v>
      </c>
      <c r="G2353">
        <v>261</v>
      </c>
      <c r="H2353">
        <v>2025</v>
      </c>
      <c r="I2353">
        <v>34292.546487669802</v>
      </c>
      <c r="J2353" t="s">
        <v>44</v>
      </c>
      <c r="K2353">
        <v>2.7165790060791199E-7</v>
      </c>
      <c r="L2353">
        <v>9.3158411853395996E-3</v>
      </c>
      <c r="N2353" s="44"/>
      <c r="O2353" s="44"/>
    </row>
    <row r="2354" spans="1:15" x14ac:dyDescent="0.2">
      <c r="A2354" t="s">
        <v>39</v>
      </c>
      <c r="B2354" t="s">
        <v>186</v>
      </c>
      <c r="C2354" t="s">
        <v>41</v>
      </c>
      <c r="D2354" t="s">
        <v>187</v>
      </c>
      <c r="E2354">
        <v>59</v>
      </c>
      <c r="F2354" t="s">
        <v>188</v>
      </c>
      <c r="G2354">
        <v>12</v>
      </c>
      <c r="H2354">
        <v>2025</v>
      </c>
      <c r="I2354">
        <v>498.40519958437397</v>
      </c>
      <c r="J2354" t="s">
        <v>44</v>
      </c>
      <c r="K2354">
        <v>2.13950593366825E-5</v>
      </c>
      <c r="L2354">
        <v>1.06634088188188E-2</v>
      </c>
      <c r="N2354" s="44"/>
      <c r="O2354" s="44"/>
    </row>
    <row r="2355" spans="1:15" x14ac:dyDescent="0.2">
      <c r="A2355" t="s">
        <v>39</v>
      </c>
      <c r="B2355" t="s">
        <v>186</v>
      </c>
      <c r="C2355" t="s">
        <v>41</v>
      </c>
      <c r="D2355" t="s">
        <v>187</v>
      </c>
      <c r="E2355">
        <v>59</v>
      </c>
      <c r="F2355" t="s">
        <v>169</v>
      </c>
      <c r="G2355">
        <v>28</v>
      </c>
      <c r="H2355">
        <v>2025</v>
      </c>
      <c r="I2355">
        <v>5298.5923958604399</v>
      </c>
      <c r="J2355" t="s">
        <v>44</v>
      </c>
      <c r="K2355">
        <v>3.5566438738773603E-8</v>
      </c>
      <c r="L2355">
        <v>1.8845206184910199E-4</v>
      </c>
      <c r="N2355" s="44"/>
      <c r="O2355" s="44"/>
    </row>
    <row r="2356" spans="1:15" x14ac:dyDescent="0.2">
      <c r="A2356" t="s">
        <v>52</v>
      </c>
      <c r="B2356" t="s">
        <v>189</v>
      </c>
      <c r="C2356" t="s">
        <v>41</v>
      </c>
      <c r="D2356" t="s">
        <v>190</v>
      </c>
      <c r="E2356">
        <v>66</v>
      </c>
      <c r="F2356" t="s">
        <v>188</v>
      </c>
      <c r="G2356">
        <v>12</v>
      </c>
      <c r="H2356">
        <v>2025</v>
      </c>
      <c r="I2356">
        <v>12061.174334605699</v>
      </c>
      <c r="J2356" t="s">
        <v>44</v>
      </c>
      <c r="K2356">
        <v>2.5930909653103199E-5</v>
      </c>
      <c r="L2356">
        <v>0.31275722198098699</v>
      </c>
      <c r="N2356" s="44"/>
      <c r="O2356" s="44"/>
    </row>
    <row r="2357" spans="1:15" x14ac:dyDescent="0.2">
      <c r="A2357" t="s">
        <v>52</v>
      </c>
      <c r="B2357" t="s">
        <v>189</v>
      </c>
      <c r="C2357" t="s">
        <v>41</v>
      </c>
      <c r="D2357" t="s">
        <v>190</v>
      </c>
      <c r="E2357">
        <v>66</v>
      </c>
      <c r="F2357" t="s">
        <v>74</v>
      </c>
      <c r="G2357">
        <v>15</v>
      </c>
      <c r="H2357">
        <v>2025</v>
      </c>
      <c r="I2357">
        <v>54486.175552383997</v>
      </c>
      <c r="J2357" t="s">
        <v>44</v>
      </c>
      <c r="K2357">
        <v>2.6149923877316701E-5</v>
      </c>
      <c r="L2357">
        <v>1.4248093430609601</v>
      </c>
      <c r="N2357" s="44"/>
      <c r="O2357" s="44"/>
    </row>
    <row r="2358" spans="1:15" x14ac:dyDescent="0.2">
      <c r="A2358" t="s">
        <v>52</v>
      </c>
      <c r="B2358" t="s">
        <v>189</v>
      </c>
      <c r="C2358" t="s">
        <v>41</v>
      </c>
      <c r="D2358" t="s">
        <v>190</v>
      </c>
      <c r="E2358">
        <v>66</v>
      </c>
      <c r="F2358" t="s">
        <v>169</v>
      </c>
      <c r="G2358">
        <v>28</v>
      </c>
      <c r="H2358">
        <v>2025</v>
      </c>
      <c r="I2358">
        <v>7888.9798080914798</v>
      </c>
      <c r="J2358" t="s">
        <v>44</v>
      </c>
      <c r="K2358">
        <v>3.8830686445561E-8</v>
      </c>
      <c r="L2358">
        <v>3.0633450130336201E-4</v>
      </c>
      <c r="N2358" s="44"/>
      <c r="O2358" s="44"/>
    </row>
    <row r="2359" spans="1:15" x14ac:dyDescent="0.2">
      <c r="A2359" t="s">
        <v>80</v>
      </c>
      <c r="B2359" t="s">
        <v>179</v>
      </c>
      <c r="C2359" t="s">
        <v>41</v>
      </c>
      <c r="D2359" t="s">
        <v>191</v>
      </c>
      <c r="E2359">
        <v>67</v>
      </c>
      <c r="F2359" t="s">
        <v>74</v>
      </c>
      <c r="G2359">
        <v>15</v>
      </c>
      <c r="H2359">
        <v>2025</v>
      </c>
      <c r="I2359">
        <v>6591.0133425209897</v>
      </c>
      <c r="J2359" t="s">
        <v>44</v>
      </c>
      <c r="K2359">
        <v>7.2421423612964204E-6</v>
      </c>
      <c r="L2359">
        <v>4.7733056931741201E-2</v>
      </c>
      <c r="N2359" s="44"/>
      <c r="O2359" s="44"/>
    </row>
    <row r="2360" spans="1:15" x14ac:dyDescent="0.2">
      <c r="A2360" t="s">
        <v>85</v>
      </c>
      <c r="B2360" t="s">
        <v>192</v>
      </c>
      <c r="C2360" t="s">
        <v>41</v>
      </c>
      <c r="D2360" t="s">
        <v>193</v>
      </c>
      <c r="E2360">
        <v>92</v>
      </c>
      <c r="F2360" t="s">
        <v>194</v>
      </c>
      <c r="G2360">
        <v>174</v>
      </c>
      <c r="H2360">
        <v>2025</v>
      </c>
      <c r="I2360">
        <v>3.9331383723396701E-2</v>
      </c>
      <c r="J2360" t="s">
        <v>133</v>
      </c>
      <c r="K2360">
        <v>5.9939085136335203E-2</v>
      </c>
      <c r="L2360">
        <v>2.3574871575265401E-3</v>
      </c>
      <c r="N2360" s="44"/>
      <c r="O2360" s="44"/>
    </row>
    <row r="2361" spans="1:15" x14ac:dyDescent="0.2">
      <c r="A2361" t="s">
        <v>85</v>
      </c>
      <c r="B2361" t="s">
        <v>114</v>
      </c>
      <c r="C2361" t="s">
        <v>41</v>
      </c>
      <c r="D2361" t="s">
        <v>195</v>
      </c>
      <c r="E2361">
        <v>95</v>
      </c>
      <c r="F2361" t="s">
        <v>196</v>
      </c>
      <c r="G2361">
        <v>175</v>
      </c>
      <c r="H2361">
        <v>2025</v>
      </c>
      <c r="I2361">
        <v>1.63764432686335</v>
      </c>
      <c r="J2361" t="s">
        <v>133</v>
      </c>
      <c r="K2361">
        <v>3.24480424692299E-4</v>
      </c>
      <c r="L2361">
        <v>5.3138352667555404E-4</v>
      </c>
      <c r="N2361" s="44"/>
      <c r="O2361" s="44"/>
    </row>
    <row r="2362" spans="1:15" x14ac:dyDescent="0.2">
      <c r="A2362" t="s">
        <v>85</v>
      </c>
      <c r="B2362" t="s">
        <v>114</v>
      </c>
      <c r="C2362" t="s">
        <v>41</v>
      </c>
      <c r="D2362" t="s">
        <v>197</v>
      </c>
      <c r="E2362">
        <v>98</v>
      </c>
      <c r="F2362" t="s">
        <v>78</v>
      </c>
      <c r="G2362">
        <v>4</v>
      </c>
      <c r="H2362">
        <v>2025</v>
      </c>
      <c r="I2362">
        <v>3229.3094569115401</v>
      </c>
      <c r="J2362" t="s">
        <v>44</v>
      </c>
      <c r="K2362">
        <v>2.8079999999999998E-9</v>
      </c>
      <c r="L2362">
        <v>9.0679009550075998E-6</v>
      </c>
      <c r="N2362" s="44"/>
      <c r="O2362" s="44"/>
    </row>
    <row r="2363" spans="1:15" x14ac:dyDescent="0.2">
      <c r="A2363" t="s">
        <v>81</v>
      </c>
      <c r="B2363" t="s">
        <v>82</v>
      </c>
      <c r="C2363" t="s">
        <v>41</v>
      </c>
      <c r="D2363" t="s">
        <v>197</v>
      </c>
      <c r="E2363">
        <v>98</v>
      </c>
      <c r="F2363" t="s">
        <v>79</v>
      </c>
      <c r="G2363">
        <v>9</v>
      </c>
      <c r="H2363">
        <v>2025</v>
      </c>
      <c r="I2363">
        <v>382.22865280465902</v>
      </c>
      <c r="J2363" t="s">
        <v>44</v>
      </c>
      <c r="K2363">
        <v>2.8079999999999998E-9</v>
      </c>
      <c r="L2363">
        <v>1.07329805707548E-6</v>
      </c>
      <c r="N2363" s="44"/>
      <c r="O2363" s="44"/>
    </row>
    <row r="2364" spans="1:15" x14ac:dyDescent="0.2">
      <c r="A2364" t="s">
        <v>85</v>
      </c>
      <c r="B2364" t="s">
        <v>198</v>
      </c>
      <c r="C2364" t="s">
        <v>41</v>
      </c>
      <c r="D2364" t="s">
        <v>199</v>
      </c>
      <c r="E2364">
        <v>101</v>
      </c>
      <c r="F2364" t="s">
        <v>200</v>
      </c>
      <c r="G2364">
        <v>59</v>
      </c>
      <c r="H2364">
        <v>2025</v>
      </c>
      <c r="I2364">
        <v>156.772641483195</v>
      </c>
      <c r="J2364" t="s">
        <v>133</v>
      </c>
      <c r="K2364">
        <v>0</v>
      </c>
      <c r="L2364">
        <v>0</v>
      </c>
      <c r="N2364" s="44"/>
      <c r="O2364" s="44"/>
    </row>
    <row r="2365" spans="1:15" x14ac:dyDescent="0.2">
      <c r="A2365" t="s">
        <v>85</v>
      </c>
      <c r="B2365" t="s">
        <v>114</v>
      </c>
      <c r="C2365" t="s">
        <v>41</v>
      </c>
      <c r="D2365" t="s">
        <v>201</v>
      </c>
      <c r="E2365">
        <v>119</v>
      </c>
      <c r="F2365" t="s">
        <v>202</v>
      </c>
      <c r="G2365">
        <v>176</v>
      </c>
      <c r="H2365">
        <v>2025</v>
      </c>
      <c r="I2365">
        <v>5.49381305497465</v>
      </c>
      <c r="J2365" t="s">
        <v>116</v>
      </c>
      <c r="K2365">
        <v>2.0530194660999801E-4</v>
      </c>
      <c r="L2365">
        <v>1.1278905144977199E-3</v>
      </c>
      <c r="N2365" s="44"/>
      <c r="O2365" s="44"/>
    </row>
    <row r="2366" spans="1:15" x14ac:dyDescent="0.2">
      <c r="A2366">
        <v>0</v>
      </c>
      <c r="B2366" t="s">
        <v>203</v>
      </c>
      <c r="C2366" t="s">
        <v>41</v>
      </c>
      <c r="D2366" t="s">
        <v>204</v>
      </c>
      <c r="E2366">
        <v>127</v>
      </c>
      <c r="F2366" t="s">
        <v>51</v>
      </c>
      <c r="G2366">
        <v>14</v>
      </c>
      <c r="H2366">
        <v>2025</v>
      </c>
      <c r="I2366">
        <v>32935.359172377299</v>
      </c>
      <c r="J2366" s="1" t="s">
        <v>44</v>
      </c>
      <c r="K2366">
        <v>8.4216251273492293E-6</v>
      </c>
      <c r="L2366">
        <v>0.277369248384365</v>
      </c>
      <c r="N2366" s="44"/>
      <c r="O2366" s="44"/>
    </row>
    <row r="2367" spans="1:15" x14ac:dyDescent="0.2">
      <c r="A2367">
        <v>0</v>
      </c>
      <c r="B2367" t="s">
        <v>203</v>
      </c>
      <c r="C2367" t="s">
        <v>41</v>
      </c>
      <c r="D2367" t="s">
        <v>204</v>
      </c>
      <c r="E2367">
        <v>127</v>
      </c>
      <c r="F2367" t="s">
        <v>74</v>
      </c>
      <c r="G2367">
        <v>15</v>
      </c>
      <c r="H2367">
        <v>2025</v>
      </c>
      <c r="I2367">
        <v>69407.3428440016</v>
      </c>
      <c r="J2367" s="1" t="s">
        <v>44</v>
      </c>
      <c r="K2367">
        <v>7.7594382442461596E-6</v>
      </c>
      <c r="L2367">
        <v>0.538561990495251</v>
      </c>
      <c r="N2367" s="44"/>
      <c r="O2367" s="44"/>
    </row>
    <row r="2368" spans="1:15" x14ac:dyDescent="0.2">
      <c r="A2368" t="s">
        <v>85</v>
      </c>
      <c r="B2368" t="s">
        <v>205</v>
      </c>
      <c r="C2368" t="s">
        <v>41</v>
      </c>
      <c r="D2368" t="s">
        <v>206</v>
      </c>
      <c r="E2368">
        <v>128</v>
      </c>
      <c r="F2368" t="s">
        <v>207</v>
      </c>
      <c r="G2368">
        <v>218</v>
      </c>
      <c r="H2368">
        <v>2025</v>
      </c>
      <c r="I2368">
        <v>0.24973376934264899</v>
      </c>
      <c r="J2368" t="s">
        <v>208</v>
      </c>
      <c r="K2368">
        <v>1.3580416784795101E-8</v>
      </c>
      <c r="L2368">
        <v>3.3914886729110598E-9</v>
      </c>
      <c r="N2368" s="44"/>
      <c r="O2368" s="44"/>
    </row>
    <row r="2369" spans="1:15" x14ac:dyDescent="0.2">
      <c r="A2369" t="s">
        <v>85</v>
      </c>
      <c r="B2369" t="s">
        <v>173</v>
      </c>
      <c r="C2369" t="s">
        <v>41</v>
      </c>
      <c r="D2369" t="s">
        <v>209</v>
      </c>
      <c r="E2369">
        <v>131</v>
      </c>
      <c r="F2369" t="s">
        <v>210</v>
      </c>
      <c r="G2369">
        <v>178</v>
      </c>
      <c r="H2369">
        <v>2025</v>
      </c>
      <c r="I2369">
        <v>8.0082799999999996E-4</v>
      </c>
      <c r="J2369" t="s">
        <v>133</v>
      </c>
      <c r="K2369">
        <v>0</v>
      </c>
      <c r="L2369">
        <v>0</v>
      </c>
      <c r="N2369" s="44"/>
      <c r="O2369" s="44"/>
    </row>
    <row r="2370" spans="1:15" x14ac:dyDescent="0.2">
      <c r="A2370" t="s">
        <v>85</v>
      </c>
      <c r="B2370" t="s">
        <v>211</v>
      </c>
      <c r="C2370" t="s">
        <v>41</v>
      </c>
      <c r="D2370" t="s">
        <v>212</v>
      </c>
      <c r="E2370">
        <v>135</v>
      </c>
      <c r="F2370" t="s">
        <v>213</v>
      </c>
      <c r="G2370">
        <v>181</v>
      </c>
      <c r="H2370">
        <v>2025</v>
      </c>
      <c r="I2370">
        <v>0.31398305422293799</v>
      </c>
      <c r="J2370" t="s">
        <v>133</v>
      </c>
      <c r="K2370">
        <v>0</v>
      </c>
      <c r="L2370">
        <v>0</v>
      </c>
      <c r="N2370" s="44"/>
      <c r="O2370" s="44"/>
    </row>
    <row r="2371" spans="1:15" x14ac:dyDescent="0.2">
      <c r="A2371" t="s">
        <v>86</v>
      </c>
      <c r="B2371" t="s">
        <v>214</v>
      </c>
      <c r="C2371" t="s">
        <v>41</v>
      </c>
      <c r="D2371" t="s">
        <v>215</v>
      </c>
      <c r="E2371">
        <v>154</v>
      </c>
      <c r="F2371" t="s">
        <v>216</v>
      </c>
      <c r="G2371">
        <v>248</v>
      </c>
      <c r="H2371">
        <v>2025</v>
      </c>
      <c r="I2371">
        <v>23.2104891799545</v>
      </c>
      <c r="J2371" t="s">
        <v>208</v>
      </c>
      <c r="K2371">
        <v>0</v>
      </c>
      <c r="L2371">
        <v>0</v>
      </c>
      <c r="N2371" s="44"/>
      <c r="O2371" s="44"/>
    </row>
    <row r="2372" spans="1:15" x14ac:dyDescent="0.2">
      <c r="A2372" t="s">
        <v>86</v>
      </c>
      <c r="B2372" t="s">
        <v>214</v>
      </c>
      <c r="C2372" t="s">
        <v>41</v>
      </c>
      <c r="D2372" t="s">
        <v>217</v>
      </c>
      <c r="E2372">
        <v>155</v>
      </c>
      <c r="F2372" t="s">
        <v>216</v>
      </c>
      <c r="G2372">
        <v>248</v>
      </c>
      <c r="H2372">
        <v>2025</v>
      </c>
      <c r="I2372">
        <v>192.224323207395</v>
      </c>
      <c r="J2372" t="s">
        <v>208</v>
      </c>
      <c r="K2372">
        <v>0</v>
      </c>
      <c r="L2372">
        <v>0</v>
      </c>
      <c r="N2372" s="44"/>
      <c r="O2372" s="44"/>
    </row>
    <row r="2373" spans="1:15" x14ac:dyDescent="0.2">
      <c r="A2373" t="s">
        <v>86</v>
      </c>
      <c r="B2373" t="s">
        <v>218</v>
      </c>
      <c r="C2373" t="s">
        <v>41</v>
      </c>
      <c r="D2373" t="s">
        <v>219</v>
      </c>
      <c r="E2373">
        <v>158</v>
      </c>
      <c r="F2373" t="s">
        <v>220</v>
      </c>
      <c r="G2373">
        <v>103</v>
      </c>
      <c r="H2373">
        <v>2025</v>
      </c>
      <c r="I2373" s="67">
        <v>23.892281053924499</v>
      </c>
      <c r="J2373" t="s">
        <v>208</v>
      </c>
      <c r="K2373" s="67">
        <v>0</v>
      </c>
      <c r="L2373">
        <v>0</v>
      </c>
      <c r="M2373" s="68" t="s">
        <v>147</v>
      </c>
      <c r="N2373" s="44"/>
      <c r="O2373" s="44"/>
    </row>
    <row r="2374" spans="1:15" x14ac:dyDescent="0.2">
      <c r="A2374" t="s">
        <v>86</v>
      </c>
      <c r="B2374" t="s">
        <v>218</v>
      </c>
      <c r="C2374" t="s">
        <v>41</v>
      </c>
      <c r="D2374" t="s">
        <v>221</v>
      </c>
      <c r="E2374">
        <v>159</v>
      </c>
      <c r="F2374" t="s">
        <v>222</v>
      </c>
      <c r="G2374">
        <v>102</v>
      </c>
      <c r="H2374">
        <v>2025</v>
      </c>
      <c r="I2374" s="67">
        <v>98.620187897537306</v>
      </c>
      <c r="J2374" t="s">
        <v>208</v>
      </c>
      <c r="K2374" s="67">
        <v>0</v>
      </c>
      <c r="L2374">
        <v>0</v>
      </c>
      <c r="M2374" s="68" t="s">
        <v>147</v>
      </c>
      <c r="N2374" s="44"/>
      <c r="O2374" s="44"/>
    </row>
    <row r="2375" spans="1:15" x14ac:dyDescent="0.2">
      <c r="A2375" t="s">
        <v>86</v>
      </c>
      <c r="B2375" t="s">
        <v>218</v>
      </c>
      <c r="C2375" t="s">
        <v>41</v>
      </c>
      <c r="D2375" t="s">
        <v>223</v>
      </c>
      <c r="E2375">
        <v>160</v>
      </c>
      <c r="F2375" t="s">
        <v>224</v>
      </c>
      <c r="G2375">
        <v>99</v>
      </c>
      <c r="H2375">
        <v>2025</v>
      </c>
      <c r="I2375" s="67">
        <v>26.0845778766667</v>
      </c>
      <c r="J2375" t="s">
        <v>208</v>
      </c>
      <c r="K2375" s="67">
        <v>0</v>
      </c>
      <c r="L2375">
        <v>0</v>
      </c>
      <c r="M2375" s="68" t="s">
        <v>147</v>
      </c>
      <c r="N2375" s="44"/>
      <c r="O2375" s="44"/>
    </row>
    <row r="2376" spans="1:15" x14ac:dyDescent="0.2">
      <c r="A2376" t="s">
        <v>86</v>
      </c>
      <c r="B2376" t="s">
        <v>218</v>
      </c>
      <c r="C2376" t="s">
        <v>41</v>
      </c>
      <c r="D2376" t="s">
        <v>225</v>
      </c>
      <c r="E2376">
        <v>161</v>
      </c>
      <c r="F2376" t="s">
        <v>226</v>
      </c>
      <c r="G2376">
        <v>98</v>
      </c>
      <c r="H2376">
        <v>2025</v>
      </c>
      <c r="I2376" s="67">
        <v>11.156758422157001</v>
      </c>
      <c r="J2376" t="s">
        <v>208</v>
      </c>
      <c r="K2376" s="67">
        <v>0</v>
      </c>
      <c r="L2376">
        <v>0</v>
      </c>
      <c r="M2376" s="68" t="s">
        <v>147</v>
      </c>
      <c r="N2376" s="44"/>
      <c r="O2376" s="44"/>
    </row>
    <row r="2377" spans="1:15" x14ac:dyDescent="0.2">
      <c r="A2377" t="s">
        <v>86</v>
      </c>
      <c r="B2377" t="s">
        <v>218</v>
      </c>
      <c r="C2377" t="s">
        <v>41</v>
      </c>
      <c r="D2377" t="s">
        <v>227</v>
      </c>
      <c r="E2377">
        <v>162</v>
      </c>
      <c r="F2377" t="s">
        <v>228</v>
      </c>
      <c r="G2377">
        <v>104</v>
      </c>
      <c r="H2377">
        <v>2025</v>
      </c>
      <c r="I2377" s="67">
        <v>49.424441398368401</v>
      </c>
      <c r="J2377" t="s">
        <v>208</v>
      </c>
      <c r="K2377" s="67">
        <v>0</v>
      </c>
      <c r="L2377">
        <v>0</v>
      </c>
      <c r="M2377" s="68" t="s">
        <v>147</v>
      </c>
      <c r="N2377" s="44"/>
      <c r="O2377" s="44"/>
    </row>
    <row r="2378" spans="1:15" x14ac:dyDescent="0.2">
      <c r="A2378" t="s">
        <v>86</v>
      </c>
      <c r="B2378" t="s">
        <v>218</v>
      </c>
      <c r="C2378" t="s">
        <v>41</v>
      </c>
      <c r="D2378" t="s">
        <v>229</v>
      </c>
      <c r="E2378">
        <v>163</v>
      </c>
      <c r="F2378" t="s">
        <v>230</v>
      </c>
      <c r="G2378">
        <v>97</v>
      </c>
      <c r="H2378">
        <v>2025</v>
      </c>
      <c r="I2378" s="67">
        <v>39.422263738975502</v>
      </c>
      <c r="J2378" t="s">
        <v>208</v>
      </c>
      <c r="K2378" s="67">
        <v>0</v>
      </c>
      <c r="L2378">
        <v>0</v>
      </c>
      <c r="M2378" s="68" t="s">
        <v>147</v>
      </c>
      <c r="N2378" s="44"/>
      <c r="O2378" s="44"/>
    </row>
    <row r="2379" spans="1:15" x14ac:dyDescent="0.2">
      <c r="A2379" t="s">
        <v>86</v>
      </c>
      <c r="B2379" t="s">
        <v>218</v>
      </c>
      <c r="C2379" t="s">
        <v>41</v>
      </c>
      <c r="D2379" t="s">
        <v>231</v>
      </c>
      <c r="E2379">
        <v>164</v>
      </c>
      <c r="F2379" t="s">
        <v>232</v>
      </c>
      <c r="G2379">
        <v>100</v>
      </c>
      <c r="H2379">
        <v>2025</v>
      </c>
      <c r="I2379" s="67">
        <v>8.6012211794128195</v>
      </c>
      <c r="J2379" t="s">
        <v>208</v>
      </c>
      <c r="K2379" s="67">
        <v>0</v>
      </c>
      <c r="L2379">
        <v>0</v>
      </c>
      <c r="M2379" s="68" t="s">
        <v>147</v>
      </c>
      <c r="N2379" s="44"/>
      <c r="O2379" s="44"/>
    </row>
    <row r="2380" spans="1:15" x14ac:dyDescent="0.2">
      <c r="A2380" t="s">
        <v>55</v>
      </c>
      <c r="B2380" t="s">
        <v>233</v>
      </c>
      <c r="C2380" t="s">
        <v>41</v>
      </c>
      <c r="D2380" t="s">
        <v>234</v>
      </c>
      <c r="E2380">
        <v>172</v>
      </c>
      <c r="F2380" t="s">
        <v>74</v>
      </c>
      <c r="G2380">
        <v>15</v>
      </c>
      <c r="H2380">
        <v>2025</v>
      </c>
      <c r="I2380">
        <v>8936.6005566494405</v>
      </c>
      <c r="J2380" t="s">
        <v>44</v>
      </c>
      <c r="K2380">
        <v>1.06248798048321E-5</v>
      </c>
      <c r="L2380">
        <v>9.495030677819595E-2</v>
      </c>
      <c r="N2380" s="44"/>
      <c r="O2380" s="44"/>
    </row>
    <row r="2381" spans="1:15" x14ac:dyDescent="0.2">
      <c r="A2381" t="s">
        <v>55</v>
      </c>
      <c r="B2381" t="s">
        <v>233</v>
      </c>
      <c r="C2381" t="s">
        <v>41</v>
      </c>
      <c r="D2381" t="s">
        <v>235</v>
      </c>
      <c r="E2381">
        <v>173</v>
      </c>
      <c r="F2381" t="s">
        <v>74</v>
      </c>
      <c r="G2381">
        <v>15</v>
      </c>
      <c r="H2381">
        <v>2025</v>
      </c>
      <c r="I2381">
        <v>9819.3725940309196</v>
      </c>
      <c r="J2381" t="s">
        <v>44</v>
      </c>
      <c r="K2381">
        <v>2.5126422615765099E-6</v>
      </c>
      <c r="L2381">
        <v>2.46725705619283E-2</v>
      </c>
      <c r="N2381" s="44"/>
      <c r="O2381" s="44"/>
    </row>
    <row r="2382" spans="1:15" x14ac:dyDescent="0.2">
      <c r="A2382" t="s">
        <v>55</v>
      </c>
      <c r="B2382" t="s">
        <v>233</v>
      </c>
      <c r="C2382" t="s">
        <v>41</v>
      </c>
      <c r="D2382" t="s">
        <v>236</v>
      </c>
      <c r="E2382">
        <v>174</v>
      </c>
      <c r="F2382" t="s">
        <v>74</v>
      </c>
      <c r="G2382">
        <v>15</v>
      </c>
      <c r="H2382">
        <v>2025</v>
      </c>
      <c r="I2382">
        <v>6050.1641740164196</v>
      </c>
      <c r="J2382" t="s">
        <v>44</v>
      </c>
      <c r="K2382">
        <v>1.27073613515243E-5</v>
      </c>
      <c r="L2382">
        <v>7.68816223952732E-2</v>
      </c>
      <c r="N2382" s="44"/>
      <c r="O2382" s="44"/>
    </row>
    <row r="2383" spans="1:15" x14ac:dyDescent="0.2">
      <c r="A2383" t="s">
        <v>55</v>
      </c>
      <c r="B2383" t="s">
        <v>237</v>
      </c>
      <c r="C2383" t="s">
        <v>41</v>
      </c>
      <c r="D2383" t="s">
        <v>238</v>
      </c>
      <c r="E2383">
        <v>177</v>
      </c>
      <c r="F2383" t="s">
        <v>65</v>
      </c>
      <c r="G2383">
        <v>2</v>
      </c>
      <c r="H2383">
        <v>2025</v>
      </c>
      <c r="I2383">
        <v>477.55789302160599</v>
      </c>
      <c r="J2383" t="s">
        <v>44</v>
      </c>
      <c r="K2383">
        <v>9.7734694822626007E-7</v>
      </c>
      <c r="L2383">
        <v>4.66739749346029E-4</v>
      </c>
      <c r="N2383" s="44"/>
      <c r="O2383" s="44"/>
    </row>
    <row r="2384" spans="1:15" x14ac:dyDescent="0.2">
      <c r="A2384" t="s">
        <v>55</v>
      </c>
      <c r="B2384" t="s">
        <v>237</v>
      </c>
      <c r="C2384" t="s">
        <v>41</v>
      </c>
      <c r="D2384" t="s">
        <v>238</v>
      </c>
      <c r="E2384">
        <v>177</v>
      </c>
      <c r="F2384" t="s">
        <v>67</v>
      </c>
      <c r="G2384">
        <v>3</v>
      </c>
      <c r="H2384">
        <v>2025</v>
      </c>
      <c r="I2384">
        <v>5867.07742509947</v>
      </c>
      <c r="J2384" t="s">
        <v>44</v>
      </c>
      <c r="K2384">
        <v>4.3331556307399899E-7</v>
      </c>
      <c r="L2384">
        <v>2.5422959580557302E-3</v>
      </c>
      <c r="N2384" s="44"/>
      <c r="O2384" s="44"/>
    </row>
    <row r="2385" spans="1:15" x14ac:dyDescent="0.2">
      <c r="A2385" t="s">
        <v>52</v>
      </c>
      <c r="B2385" t="s">
        <v>130</v>
      </c>
      <c r="C2385" t="s">
        <v>41</v>
      </c>
      <c r="D2385" t="s">
        <v>239</v>
      </c>
      <c r="E2385">
        <v>178</v>
      </c>
      <c r="F2385" t="s">
        <v>240</v>
      </c>
      <c r="G2385">
        <v>167</v>
      </c>
      <c r="H2385">
        <v>2025</v>
      </c>
      <c r="I2385" s="67">
        <v>8.0758235819375095</v>
      </c>
      <c r="J2385" t="s">
        <v>241</v>
      </c>
      <c r="K2385" s="67">
        <v>4.3948687213744202E-4</v>
      </c>
      <c r="L2385">
        <v>3.54921844595951E-3</v>
      </c>
      <c r="M2385" s="68" t="s">
        <v>147</v>
      </c>
      <c r="N2385" s="44"/>
      <c r="O2385" s="44"/>
    </row>
    <row r="2386" spans="1:15" x14ac:dyDescent="0.2">
      <c r="A2386" t="s">
        <v>85</v>
      </c>
      <c r="B2386" t="s">
        <v>242</v>
      </c>
      <c r="C2386" t="s">
        <v>41</v>
      </c>
      <c r="D2386" t="s">
        <v>243</v>
      </c>
      <c r="E2386">
        <v>201</v>
      </c>
      <c r="F2386" t="s">
        <v>244</v>
      </c>
      <c r="G2386">
        <v>48</v>
      </c>
      <c r="H2386">
        <v>2025</v>
      </c>
      <c r="I2386">
        <v>0.98333972627733801</v>
      </c>
      <c r="J2386" t="s">
        <v>176</v>
      </c>
      <c r="K2386">
        <v>0</v>
      </c>
      <c r="L2386">
        <v>0</v>
      </c>
      <c r="N2386" s="44"/>
      <c r="O2386" s="44"/>
    </row>
    <row r="2387" spans="1:15" x14ac:dyDescent="0.2">
      <c r="A2387" t="s">
        <v>86</v>
      </c>
      <c r="B2387" t="s">
        <v>245</v>
      </c>
      <c r="C2387" t="s">
        <v>41</v>
      </c>
      <c r="D2387" t="s">
        <v>246</v>
      </c>
      <c r="E2387">
        <v>202</v>
      </c>
      <c r="F2387" t="s">
        <v>247</v>
      </c>
      <c r="G2387">
        <v>71</v>
      </c>
      <c r="H2387">
        <v>2025</v>
      </c>
      <c r="I2387">
        <v>14.5868751304952</v>
      </c>
      <c r="J2387" t="s">
        <v>133</v>
      </c>
      <c r="K2387">
        <v>6.6120000000000003E-4</v>
      </c>
      <c r="L2387">
        <v>9.6448418362834291E-3</v>
      </c>
      <c r="N2387" s="44"/>
      <c r="O2387" s="44"/>
    </row>
    <row r="2388" spans="1:15" x14ac:dyDescent="0.2">
      <c r="A2388" t="s">
        <v>85</v>
      </c>
      <c r="B2388" t="s">
        <v>192</v>
      </c>
      <c r="C2388" t="s">
        <v>41</v>
      </c>
      <c r="D2388" t="s">
        <v>248</v>
      </c>
      <c r="E2388">
        <v>218</v>
      </c>
      <c r="F2388" t="s">
        <v>248</v>
      </c>
      <c r="G2388">
        <v>211</v>
      </c>
      <c r="H2388">
        <v>2025</v>
      </c>
      <c r="I2388">
        <v>0.53759694675161795</v>
      </c>
      <c r="J2388" t="s">
        <v>133</v>
      </c>
      <c r="K2388">
        <v>4.0280829539328698E-4</v>
      </c>
      <c r="L2388">
        <v>2.16548509729655E-4</v>
      </c>
      <c r="N2388" s="44"/>
      <c r="O2388" s="44"/>
    </row>
    <row r="2389" spans="1:15" x14ac:dyDescent="0.2">
      <c r="A2389" t="s">
        <v>86</v>
      </c>
      <c r="B2389" t="s">
        <v>249</v>
      </c>
      <c r="C2389" t="s">
        <v>41</v>
      </c>
      <c r="D2389" t="s">
        <v>250</v>
      </c>
      <c r="E2389">
        <v>270</v>
      </c>
      <c r="F2389" t="s">
        <v>251</v>
      </c>
      <c r="G2389">
        <v>80</v>
      </c>
      <c r="H2389">
        <v>2025</v>
      </c>
      <c r="I2389">
        <v>2.7153012865897899E-2</v>
      </c>
      <c r="J2389" t="s">
        <v>133</v>
      </c>
      <c r="K2389">
        <v>0.1215</v>
      </c>
      <c r="L2389">
        <v>3.2990910632065898E-3</v>
      </c>
      <c r="N2389" s="44"/>
      <c r="O2389" s="44"/>
    </row>
    <row r="2390" spans="1:15" x14ac:dyDescent="0.2">
      <c r="A2390" t="s">
        <v>85</v>
      </c>
      <c r="B2390" t="s">
        <v>173</v>
      </c>
      <c r="C2390" t="s">
        <v>41</v>
      </c>
      <c r="D2390" t="s">
        <v>252</v>
      </c>
      <c r="E2390">
        <v>289</v>
      </c>
      <c r="F2390" t="s">
        <v>253</v>
      </c>
      <c r="G2390">
        <v>230</v>
      </c>
      <c r="H2390">
        <v>2025</v>
      </c>
      <c r="I2390">
        <v>0.92808656487132601</v>
      </c>
      <c r="J2390" t="s">
        <v>133</v>
      </c>
      <c r="K2390">
        <v>0</v>
      </c>
      <c r="L2390">
        <v>0</v>
      </c>
      <c r="N2390" s="44"/>
      <c r="O2390" s="44"/>
    </row>
    <row r="2391" spans="1:15" x14ac:dyDescent="0.2">
      <c r="A2391">
        <v>0</v>
      </c>
      <c r="B2391" t="s">
        <v>254</v>
      </c>
      <c r="C2391" t="s">
        <v>41</v>
      </c>
      <c r="D2391" t="s">
        <v>255</v>
      </c>
      <c r="E2391">
        <v>296</v>
      </c>
      <c r="F2391" t="s">
        <v>256</v>
      </c>
      <c r="G2391">
        <v>93</v>
      </c>
      <c r="H2391">
        <v>2025</v>
      </c>
      <c r="I2391">
        <v>549.14049227906401</v>
      </c>
      <c r="J2391" t="s">
        <v>257</v>
      </c>
      <c r="K2391">
        <v>0</v>
      </c>
      <c r="L2391">
        <v>0</v>
      </c>
      <c r="N2391" s="44"/>
      <c r="O2391" s="44"/>
    </row>
    <row r="2392" spans="1:15" x14ac:dyDescent="0.2">
      <c r="A2392" t="s">
        <v>86</v>
      </c>
      <c r="B2392" t="s">
        <v>218</v>
      </c>
      <c r="C2392" t="s">
        <v>41</v>
      </c>
      <c r="D2392" t="s">
        <v>258</v>
      </c>
      <c r="E2392">
        <v>297</v>
      </c>
      <c r="F2392" t="s">
        <v>259</v>
      </c>
      <c r="G2392">
        <v>101</v>
      </c>
      <c r="H2392">
        <v>2025</v>
      </c>
      <c r="I2392" s="67">
        <v>5.7341474529418797</v>
      </c>
      <c r="J2392" t="s">
        <v>208</v>
      </c>
      <c r="K2392" s="67">
        <v>0</v>
      </c>
      <c r="L2392">
        <v>0</v>
      </c>
      <c r="M2392" s="68" t="s">
        <v>147</v>
      </c>
      <c r="N2392" s="44"/>
      <c r="O2392" s="44"/>
    </row>
    <row r="2393" spans="1:15" x14ac:dyDescent="0.2">
      <c r="A2393" t="s">
        <v>88</v>
      </c>
      <c r="B2393" t="s">
        <v>260</v>
      </c>
      <c r="C2393" t="s">
        <v>41</v>
      </c>
      <c r="D2393" t="s">
        <v>261</v>
      </c>
      <c r="E2393">
        <v>302</v>
      </c>
      <c r="F2393" t="s">
        <v>262</v>
      </c>
      <c r="G2393">
        <v>23</v>
      </c>
      <c r="H2393">
        <v>2025</v>
      </c>
      <c r="I2393">
        <v>0.111571</v>
      </c>
      <c r="J2393" t="s">
        <v>133</v>
      </c>
      <c r="K2393">
        <v>9.8399999999999894E-3</v>
      </c>
      <c r="L2393">
        <v>1.09785864E-3</v>
      </c>
      <c r="N2393" s="44"/>
      <c r="O2393" s="44"/>
    </row>
    <row r="2394" spans="1:15" x14ac:dyDescent="0.2">
      <c r="A2394" t="s">
        <v>88</v>
      </c>
      <c r="B2394" t="s">
        <v>263</v>
      </c>
      <c r="C2394" t="s">
        <v>41</v>
      </c>
      <c r="D2394" t="s">
        <v>264</v>
      </c>
      <c r="E2394">
        <v>303</v>
      </c>
      <c r="F2394" t="s">
        <v>265</v>
      </c>
      <c r="G2394">
        <v>63</v>
      </c>
      <c r="H2394">
        <v>2025</v>
      </c>
      <c r="I2394">
        <v>9.5058215165508303E-2</v>
      </c>
      <c r="J2394" t="s">
        <v>133</v>
      </c>
      <c r="K2394">
        <v>3.3800000000000002E-3</v>
      </c>
      <c r="L2394">
        <v>3.21296767259418E-4</v>
      </c>
      <c r="N2394" s="44"/>
      <c r="O2394" s="44"/>
    </row>
    <row r="2395" spans="1:15" x14ac:dyDescent="0.2">
      <c r="A2395" t="s">
        <v>88</v>
      </c>
      <c r="B2395" t="s">
        <v>266</v>
      </c>
      <c r="C2395" t="s">
        <v>41</v>
      </c>
      <c r="D2395" t="s">
        <v>267</v>
      </c>
      <c r="E2395">
        <v>304</v>
      </c>
      <c r="F2395" t="s">
        <v>268</v>
      </c>
      <c r="G2395">
        <v>73</v>
      </c>
      <c r="H2395">
        <v>2025</v>
      </c>
      <c r="I2395">
        <v>0.1148486161645</v>
      </c>
      <c r="J2395" t="s">
        <v>133</v>
      </c>
      <c r="K2395">
        <v>7.4361482901062401E-4</v>
      </c>
      <c r="L2395">
        <v>8.5403134071271495E-5</v>
      </c>
      <c r="N2395" s="44"/>
      <c r="O2395" s="44"/>
    </row>
    <row r="2396" spans="1:15" x14ac:dyDescent="0.2">
      <c r="A2396" t="s">
        <v>88</v>
      </c>
      <c r="B2396" t="s">
        <v>269</v>
      </c>
      <c r="C2396" t="s">
        <v>41</v>
      </c>
      <c r="D2396" t="s">
        <v>270</v>
      </c>
      <c r="E2396">
        <v>305</v>
      </c>
      <c r="F2396" t="s">
        <v>271</v>
      </c>
      <c r="G2396">
        <v>64</v>
      </c>
      <c r="H2396">
        <v>2025</v>
      </c>
      <c r="I2396">
        <v>0.49854034148482801</v>
      </c>
      <c r="J2396" t="s">
        <v>272</v>
      </c>
      <c r="K2396">
        <v>1.2145000000000001E-3</v>
      </c>
      <c r="L2396">
        <v>6.0547724473332398E-4</v>
      </c>
      <c r="N2396" s="44"/>
      <c r="O2396" s="44"/>
    </row>
    <row r="2397" spans="1:15" x14ac:dyDescent="0.2">
      <c r="A2397" t="s">
        <v>85</v>
      </c>
      <c r="B2397" t="s">
        <v>273</v>
      </c>
      <c r="C2397" t="s">
        <v>41</v>
      </c>
      <c r="D2397" t="s">
        <v>274</v>
      </c>
      <c r="E2397">
        <v>329</v>
      </c>
      <c r="F2397" t="s">
        <v>244</v>
      </c>
      <c r="G2397">
        <v>48</v>
      </c>
      <c r="H2397">
        <v>2025</v>
      </c>
      <c r="I2397">
        <v>33.754306335726298</v>
      </c>
      <c r="J2397" t="s">
        <v>133</v>
      </c>
      <c r="K2397">
        <v>0</v>
      </c>
      <c r="L2397">
        <v>0</v>
      </c>
      <c r="N2397" s="44"/>
      <c r="O2397" s="44"/>
    </row>
    <row r="2398" spans="1:15" x14ac:dyDescent="0.2">
      <c r="A2398" t="s">
        <v>85</v>
      </c>
      <c r="B2398" t="s">
        <v>275</v>
      </c>
      <c r="C2398" t="s">
        <v>41</v>
      </c>
      <c r="D2398" t="s">
        <v>276</v>
      </c>
      <c r="E2398">
        <v>340</v>
      </c>
      <c r="F2398" t="s">
        <v>277</v>
      </c>
      <c r="G2398">
        <v>199</v>
      </c>
      <c r="H2398">
        <v>2025</v>
      </c>
      <c r="I2398">
        <v>66.492271069269094</v>
      </c>
      <c r="J2398" t="s">
        <v>176</v>
      </c>
      <c r="K2398">
        <v>0</v>
      </c>
      <c r="L2398">
        <v>0</v>
      </c>
      <c r="N2398" s="44"/>
      <c r="O2398" s="44"/>
    </row>
    <row r="2399" spans="1:15" x14ac:dyDescent="0.2">
      <c r="A2399" t="s">
        <v>85</v>
      </c>
      <c r="B2399" t="s">
        <v>273</v>
      </c>
      <c r="C2399" t="s">
        <v>41</v>
      </c>
      <c r="D2399" t="s">
        <v>278</v>
      </c>
      <c r="E2399">
        <v>360</v>
      </c>
      <c r="F2399" t="s">
        <v>279</v>
      </c>
      <c r="G2399">
        <v>208</v>
      </c>
      <c r="H2399">
        <v>2025</v>
      </c>
      <c r="I2399">
        <v>249.07313760982399</v>
      </c>
      <c r="J2399" t="s">
        <v>208</v>
      </c>
      <c r="K2399">
        <v>6.5979691766446501E-7</v>
      </c>
      <c r="L2399">
        <v>1.6433768846797899E-4</v>
      </c>
      <c r="N2399" s="44"/>
      <c r="O2399" s="44"/>
    </row>
    <row r="2400" spans="1:15" x14ac:dyDescent="0.2">
      <c r="A2400" t="s">
        <v>49</v>
      </c>
      <c r="B2400" t="s">
        <v>76</v>
      </c>
      <c r="C2400" t="s">
        <v>41</v>
      </c>
      <c r="D2400" t="s">
        <v>280</v>
      </c>
      <c r="E2400">
        <v>361</v>
      </c>
      <c r="F2400" t="s">
        <v>98</v>
      </c>
      <c r="G2400">
        <v>16</v>
      </c>
      <c r="H2400">
        <v>2025</v>
      </c>
      <c r="I2400">
        <v>677.00658572085001</v>
      </c>
      <c r="J2400" t="s">
        <v>44</v>
      </c>
      <c r="K2400">
        <v>1.9499999999999999E-8</v>
      </c>
      <c r="L2400">
        <v>1.3201628421556599E-5</v>
      </c>
      <c r="N2400" s="44"/>
      <c r="O2400" s="44"/>
    </row>
    <row r="2401" spans="1:15" x14ac:dyDescent="0.2">
      <c r="A2401" t="s">
        <v>49</v>
      </c>
      <c r="B2401" t="s">
        <v>76</v>
      </c>
      <c r="C2401" t="s">
        <v>41</v>
      </c>
      <c r="D2401" t="s">
        <v>280</v>
      </c>
      <c r="E2401">
        <v>361</v>
      </c>
      <c r="F2401" t="s">
        <v>111</v>
      </c>
      <c r="G2401">
        <v>26</v>
      </c>
      <c r="H2401">
        <v>2025</v>
      </c>
      <c r="I2401">
        <v>13018.7170503089</v>
      </c>
      <c r="J2401" t="s">
        <v>44</v>
      </c>
      <c r="K2401">
        <v>1.9499999999999999E-8</v>
      </c>
      <c r="L2401">
        <v>2.5386498248102402E-4</v>
      </c>
      <c r="N2401" s="44"/>
      <c r="O2401" s="44"/>
    </row>
    <row r="2402" spans="1:15" x14ac:dyDescent="0.2">
      <c r="A2402" t="s">
        <v>86</v>
      </c>
      <c r="B2402" t="s">
        <v>218</v>
      </c>
      <c r="C2402" t="s">
        <v>41</v>
      </c>
      <c r="D2402" t="s">
        <v>281</v>
      </c>
      <c r="E2402">
        <v>365</v>
      </c>
      <c r="F2402" t="s">
        <v>282</v>
      </c>
      <c r="G2402">
        <v>184</v>
      </c>
      <c r="H2402">
        <v>2025</v>
      </c>
      <c r="I2402" s="67">
        <v>7.4934881487308704</v>
      </c>
      <c r="J2402" t="s">
        <v>208</v>
      </c>
      <c r="K2402" s="67">
        <v>0</v>
      </c>
      <c r="L2402">
        <v>0</v>
      </c>
      <c r="M2402" s="68" t="s">
        <v>147</v>
      </c>
      <c r="N2402" s="44"/>
      <c r="O2402" s="44"/>
    </row>
    <row r="2403" spans="1:15" x14ac:dyDescent="0.2">
      <c r="A2403" t="s">
        <v>86</v>
      </c>
      <c r="B2403" t="s">
        <v>218</v>
      </c>
      <c r="C2403" t="s">
        <v>41</v>
      </c>
      <c r="D2403" t="s">
        <v>283</v>
      </c>
      <c r="E2403">
        <v>366</v>
      </c>
      <c r="F2403" t="s">
        <v>284</v>
      </c>
      <c r="G2403">
        <v>185</v>
      </c>
      <c r="H2403">
        <v>2025</v>
      </c>
      <c r="I2403" s="67">
        <v>4.4843181920131503</v>
      </c>
      <c r="J2403" t="s">
        <v>208</v>
      </c>
      <c r="K2403" s="67">
        <v>0</v>
      </c>
      <c r="L2403">
        <v>0</v>
      </c>
      <c r="M2403" s="68" t="s">
        <v>147</v>
      </c>
      <c r="N2403" s="44"/>
      <c r="O2403" s="44"/>
    </row>
    <row r="2404" spans="1:15" x14ac:dyDescent="0.2">
      <c r="A2404" t="s">
        <v>86</v>
      </c>
      <c r="B2404" t="s">
        <v>218</v>
      </c>
      <c r="C2404" t="s">
        <v>41</v>
      </c>
      <c r="D2404" t="s">
        <v>285</v>
      </c>
      <c r="E2404">
        <v>367</v>
      </c>
      <c r="F2404" t="s">
        <v>286</v>
      </c>
      <c r="G2404">
        <v>186</v>
      </c>
      <c r="H2404">
        <v>2025</v>
      </c>
      <c r="I2404" s="67">
        <v>1.45680390462459</v>
      </c>
      <c r="J2404" t="s">
        <v>208</v>
      </c>
      <c r="K2404" s="67">
        <v>0</v>
      </c>
      <c r="L2404">
        <v>0</v>
      </c>
      <c r="M2404" s="68" t="s">
        <v>147</v>
      </c>
      <c r="N2404" s="44"/>
      <c r="O2404" s="44"/>
    </row>
    <row r="2405" spans="1:15" x14ac:dyDescent="0.2">
      <c r="A2405" t="s">
        <v>88</v>
      </c>
      <c r="B2405" t="s">
        <v>287</v>
      </c>
      <c r="C2405" t="s">
        <v>41</v>
      </c>
      <c r="D2405" t="s">
        <v>288</v>
      </c>
      <c r="E2405">
        <v>373</v>
      </c>
      <c r="F2405" t="s">
        <v>289</v>
      </c>
      <c r="G2405">
        <v>249</v>
      </c>
      <c r="H2405">
        <v>2025</v>
      </c>
      <c r="I2405">
        <v>6.5544220709785597</v>
      </c>
      <c r="J2405" t="s">
        <v>208</v>
      </c>
      <c r="K2405">
        <v>1.9509977827050998E-2</v>
      </c>
      <c r="L2405">
        <v>0.12787662927392501</v>
      </c>
      <c r="N2405" s="44"/>
      <c r="O2405" s="44"/>
    </row>
    <row r="2406" spans="1:15" x14ac:dyDescent="0.2">
      <c r="A2406" t="s">
        <v>85</v>
      </c>
      <c r="B2406" t="s">
        <v>173</v>
      </c>
      <c r="C2406" t="s">
        <v>41</v>
      </c>
      <c r="D2406" t="s">
        <v>290</v>
      </c>
      <c r="E2406">
        <v>374</v>
      </c>
      <c r="F2406" t="s">
        <v>244</v>
      </c>
      <c r="G2406">
        <v>48</v>
      </c>
      <c r="H2406">
        <v>2025</v>
      </c>
      <c r="I2406">
        <v>1</v>
      </c>
      <c r="J2406" t="s">
        <v>176</v>
      </c>
      <c r="K2406">
        <v>4.2812168400000199E-5</v>
      </c>
      <c r="L2406">
        <v>4.2812168400000199E-5</v>
      </c>
      <c r="N2406" s="44"/>
      <c r="O2406" s="44"/>
    </row>
    <row r="2407" spans="1:15" x14ac:dyDescent="0.2">
      <c r="A2407" t="s">
        <v>85</v>
      </c>
      <c r="B2407" t="s">
        <v>273</v>
      </c>
      <c r="C2407" t="s">
        <v>41</v>
      </c>
      <c r="D2407" t="s">
        <v>291</v>
      </c>
      <c r="E2407">
        <v>395</v>
      </c>
      <c r="F2407" t="s">
        <v>292</v>
      </c>
      <c r="G2407">
        <v>231</v>
      </c>
      <c r="H2407">
        <v>2025</v>
      </c>
      <c r="I2407">
        <v>4999.9862623522504</v>
      </c>
      <c r="J2407" t="s">
        <v>208</v>
      </c>
      <c r="K2407">
        <v>1.4284800000000001E-7</v>
      </c>
      <c r="L2407">
        <v>7.1423803760449402E-4</v>
      </c>
      <c r="N2407" s="44"/>
      <c r="O2407" s="44"/>
    </row>
    <row r="2408" spans="1:15" x14ac:dyDescent="0.2">
      <c r="A2408" t="s">
        <v>85</v>
      </c>
      <c r="B2408" t="s">
        <v>293</v>
      </c>
      <c r="C2408" t="s">
        <v>41</v>
      </c>
      <c r="D2408" t="s">
        <v>294</v>
      </c>
      <c r="E2408">
        <v>396</v>
      </c>
      <c r="F2408" t="s">
        <v>295</v>
      </c>
      <c r="G2408">
        <v>212</v>
      </c>
      <c r="H2408">
        <v>2025</v>
      </c>
      <c r="I2408">
        <v>0.12229653255084801</v>
      </c>
      <c r="J2408" t="s">
        <v>133</v>
      </c>
      <c r="K2408">
        <v>2.39231897944353E-5</v>
      </c>
      <c r="L2408">
        <v>2.9257231594152698E-6</v>
      </c>
      <c r="N2408" s="44"/>
      <c r="O2408" s="44"/>
    </row>
    <row r="2409" spans="1:15" x14ac:dyDescent="0.2">
      <c r="A2409" t="s">
        <v>85</v>
      </c>
      <c r="B2409" t="s">
        <v>296</v>
      </c>
      <c r="C2409" t="s">
        <v>41</v>
      </c>
      <c r="D2409" t="s">
        <v>297</v>
      </c>
      <c r="E2409">
        <v>397</v>
      </c>
      <c r="F2409" t="s">
        <v>244</v>
      </c>
      <c r="G2409">
        <v>48</v>
      </c>
      <c r="H2409">
        <v>2025</v>
      </c>
      <c r="I2409">
        <v>0.88620675761484002</v>
      </c>
      <c r="J2409" t="s">
        <v>176</v>
      </c>
      <c r="K2409">
        <v>0</v>
      </c>
      <c r="L2409">
        <v>0</v>
      </c>
      <c r="N2409" s="44"/>
      <c r="O2409" s="44"/>
    </row>
    <row r="2410" spans="1:15" x14ac:dyDescent="0.2">
      <c r="A2410" t="s">
        <v>85</v>
      </c>
      <c r="B2410" t="s">
        <v>296</v>
      </c>
      <c r="C2410" t="s">
        <v>41</v>
      </c>
      <c r="D2410" t="s">
        <v>298</v>
      </c>
      <c r="E2410">
        <v>398</v>
      </c>
      <c r="F2410" t="s">
        <v>299</v>
      </c>
      <c r="G2410">
        <v>213</v>
      </c>
      <c r="H2410">
        <v>2025</v>
      </c>
      <c r="I2410">
        <v>0.16835447015760599</v>
      </c>
      <c r="J2410" t="s">
        <v>133</v>
      </c>
      <c r="K2410">
        <v>0</v>
      </c>
      <c r="L2410">
        <v>0</v>
      </c>
      <c r="N2410" s="44"/>
      <c r="O2410" s="44"/>
    </row>
    <row r="2411" spans="1:15" x14ac:dyDescent="0.2">
      <c r="A2411" t="s">
        <v>85</v>
      </c>
      <c r="B2411" t="s">
        <v>211</v>
      </c>
      <c r="C2411" t="s">
        <v>41</v>
      </c>
      <c r="D2411" t="s">
        <v>300</v>
      </c>
      <c r="E2411">
        <v>399</v>
      </c>
      <c r="F2411" t="s">
        <v>244</v>
      </c>
      <c r="G2411">
        <v>48</v>
      </c>
      <c r="H2411">
        <v>2025</v>
      </c>
      <c r="I2411">
        <v>0.93589960190261401</v>
      </c>
      <c r="J2411" t="s">
        <v>176</v>
      </c>
      <c r="K2411">
        <v>0</v>
      </c>
      <c r="L2411">
        <v>0</v>
      </c>
      <c r="N2411" s="44"/>
      <c r="O2411" s="44"/>
    </row>
    <row r="2412" spans="1:15" x14ac:dyDescent="0.2">
      <c r="A2412" t="s">
        <v>85</v>
      </c>
      <c r="B2412" t="s">
        <v>301</v>
      </c>
      <c r="C2412" t="s">
        <v>41</v>
      </c>
      <c r="D2412" t="s">
        <v>302</v>
      </c>
      <c r="E2412">
        <v>404</v>
      </c>
      <c r="F2412" t="s">
        <v>303</v>
      </c>
      <c r="G2412">
        <v>215</v>
      </c>
      <c r="H2412">
        <v>2025</v>
      </c>
      <c r="I2412">
        <v>240</v>
      </c>
      <c r="J2412" t="s">
        <v>208</v>
      </c>
      <c r="K2412">
        <v>6.9782250000000095E-7</v>
      </c>
      <c r="L2412">
        <v>1.674774E-4</v>
      </c>
      <c r="N2412" s="44"/>
      <c r="O2412" s="44"/>
    </row>
    <row r="2413" spans="1:15" x14ac:dyDescent="0.2">
      <c r="A2413" t="s">
        <v>85</v>
      </c>
      <c r="B2413" t="s">
        <v>205</v>
      </c>
      <c r="C2413" t="s">
        <v>41</v>
      </c>
      <c r="D2413" t="s">
        <v>304</v>
      </c>
      <c r="E2413">
        <v>406</v>
      </c>
      <c r="F2413" t="s">
        <v>305</v>
      </c>
      <c r="G2413">
        <v>221</v>
      </c>
      <c r="H2413">
        <v>2025</v>
      </c>
      <c r="I2413" s="67">
        <v>427.856764443891</v>
      </c>
      <c r="J2413" t="s">
        <v>208</v>
      </c>
      <c r="K2413" s="67">
        <v>7.73240248861888E-6</v>
      </c>
      <c r="L2413">
        <v>3.3083607101583598E-3</v>
      </c>
      <c r="M2413" s="68" t="s">
        <v>147</v>
      </c>
      <c r="N2413" s="44"/>
      <c r="O2413" s="44"/>
    </row>
    <row r="2414" spans="1:15" x14ac:dyDescent="0.2">
      <c r="A2414" t="s">
        <v>85</v>
      </c>
      <c r="B2414" t="s">
        <v>205</v>
      </c>
      <c r="C2414" t="s">
        <v>41</v>
      </c>
      <c r="D2414" t="s">
        <v>306</v>
      </c>
      <c r="E2414">
        <v>407</v>
      </c>
      <c r="F2414" t="s">
        <v>307</v>
      </c>
      <c r="G2414">
        <v>220</v>
      </c>
      <c r="H2414">
        <v>2025</v>
      </c>
      <c r="I2414">
        <v>37.136363636363598</v>
      </c>
      <c r="J2414" t="s">
        <v>208</v>
      </c>
      <c r="K2414">
        <v>7.0900318237454201E-6</v>
      </c>
      <c r="L2414">
        <v>2.6329800000000003E-4</v>
      </c>
      <c r="N2414" s="44"/>
      <c r="O2414" s="44"/>
    </row>
    <row r="2415" spans="1:15" x14ac:dyDescent="0.2">
      <c r="A2415" t="s">
        <v>85</v>
      </c>
      <c r="B2415" t="s">
        <v>205</v>
      </c>
      <c r="C2415" t="s">
        <v>41</v>
      </c>
      <c r="D2415" t="s">
        <v>308</v>
      </c>
      <c r="E2415">
        <v>411</v>
      </c>
      <c r="F2415" t="s">
        <v>309</v>
      </c>
      <c r="G2415">
        <v>222</v>
      </c>
      <c r="H2415">
        <v>2025</v>
      </c>
      <c r="I2415" s="67">
        <v>750</v>
      </c>
      <c r="J2415" t="s">
        <v>208</v>
      </c>
      <c r="K2415" s="67">
        <v>3.0966825994356398E-8</v>
      </c>
      <c r="L2415">
        <v>2.3225119495767301E-5</v>
      </c>
      <c r="M2415" s="68" t="s">
        <v>147</v>
      </c>
      <c r="N2415" s="44"/>
      <c r="O2415" s="44"/>
    </row>
    <row r="2416" spans="1:15" x14ac:dyDescent="0.2">
      <c r="A2416" t="s">
        <v>88</v>
      </c>
      <c r="B2416" t="s">
        <v>269</v>
      </c>
      <c r="C2416" t="s">
        <v>41</v>
      </c>
      <c r="D2416" t="s">
        <v>310</v>
      </c>
      <c r="E2416">
        <v>418</v>
      </c>
      <c r="F2416" t="s">
        <v>128</v>
      </c>
      <c r="G2416">
        <v>21</v>
      </c>
      <c r="H2416">
        <v>2025</v>
      </c>
      <c r="I2416">
        <v>1</v>
      </c>
      <c r="J2416" t="s">
        <v>176</v>
      </c>
      <c r="K2416">
        <v>9.2924664876566192E-3</v>
      </c>
      <c r="L2416">
        <v>9.2924664876566192E-3</v>
      </c>
      <c r="N2416" s="44"/>
      <c r="O2416" s="44"/>
    </row>
    <row r="2417" spans="1:15" x14ac:dyDescent="0.2">
      <c r="A2417" t="s">
        <v>85</v>
      </c>
      <c r="B2417" t="s">
        <v>311</v>
      </c>
      <c r="C2417" t="s">
        <v>41</v>
      </c>
      <c r="D2417" t="s">
        <v>312</v>
      </c>
      <c r="E2417">
        <v>419</v>
      </c>
      <c r="F2417" t="s">
        <v>313</v>
      </c>
      <c r="G2417">
        <v>57</v>
      </c>
      <c r="H2417">
        <v>2025</v>
      </c>
      <c r="I2417">
        <v>400</v>
      </c>
      <c r="J2417" t="s">
        <v>208</v>
      </c>
      <c r="K2417">
        <v>1.9466819999999999E-7</v>
      </c>
      <c r="L2417">
        <v>7.7867279999999998E-5</v>
      </c>
      <c r="N2417" s="44"/>
      <c r="O2417" s="44"/>
    </row>
    <row r="2418" spans="1:15" x14ac:dyDescent="0.2">
      <c r="A2418" t="s">
        <v>85</v>
      </c>
      <c r="B2418" t="s">
        <v>114</v>
      </c>
      <c r="C2418" t="s">
        <v>41</v>
      </c>
      <c r="D2418" t="s">
        <v>314</v>
      </c>
      <c r="E2418">
        <v>421</v>
      </c>
      <c r="F2418" t="s">
        <v>115</v>
      </c>
      <c r="G2418">
        <v>172</v>
      </c>
      <c r="H2418">
        <v>2025</v>
      </c>
      <c r="I2418">
        <v>5.4325654488052297</v>
      </c>
      <c r="J2418" t="s">
        <v>133</v>
      </c>
      <c r="K2418">
        <v>9.1771653543307192E-6</v>
      </c>
      <c r="L2418">
        <v>4.98555514219095E-5</v>
      </c>
      <c r="N2418" s="44"/>
      <c r="O2418" s="44"/>
    </row>
    <row r="2419" spans="1:15" x14ac:dyDescent="0.2">
      <c r="A2419" t="s">
        <v>85</v>
      </c>
      <c r="B2419" t="s">
        <v>192</v>
      </c>
      <c r="C2419" t="s">
        <v>41</v>
      </c>
      <c r="D2419" t="s">
        <v>315</v>
      </c>
      <c r="E2419">
        <v>422</v>
      </c>
      <c r="F2419" t="s">
        <v>194</v>
      </c>
      <c r="G2419">
        <v>174</v>
      </c>
      <c r="H2419">
        <v>2025</v>
      </c>
      <c r="I2419">
        <v>0</v>
      </c>
      <c r="J2419" t="s">
        <v>133</v>
      </c>
      <c r="K2419">
        <v>8.6802000000000008E-3</v>
      </c>
      <c r="L2419">
        <v>0</v>
      </c>
      <c r="N2419" s="44"/>
      <c r="O2419" s="44"/>
    </row>
    <row r="2420" spans="1:15" x14ac:dyDescent="0.2">
      <c r="A2420" t="s">
        <v>85</v>
      </c>
      <c r="B2420" t="s">
        <v>205</v>
      </c>
      <c r="C2420" t="s">
        <v>41</v>
      </c>
      <c r="D2420" t="s">
        <v>316</v>
      </c>
      <c r="E2420">
        <v>423</v>
      </c>
      <c r="F2420" t="s">
        <v>317</v>
      </c>
      <c r="G2420">
        <v>223</v>
      </c>
      <c r="H2420">
        <v>2025</v>
      </c>
      <c r="I2420" s="67">
        <v>2470.9090000000001</v>
      </c>
      <c r="J2420" t="s">
        <v>208</v>
      </c>
      <c r="K2420" s="67">
        <v>1.34446126169472E-8</v>
      </c>
      <c r="L2420">
        <v>3.3220414316728397E-5</v>
      </c>
      <c r="M2420" s="68" t="s">
        <v>147</v>
      </c>
      <c r="N2420" s="44"/>
      <c r="O2420" s="44"/>
    </row>
    <row r="2421" spans="1:15" x14ac:dyDescent="0.2">
      <c r="A2421" t="s">
        <v>85</v>
      </c>
      <c r="B2421" t="s">
        <v>205</v>
      </c>
      <c r="C2421" t="s">
        <v>41</v>
      </c>
      <c r="D2421" t="s">
        <v>318</v>
      </c>
      <c r="E2421">
        <v>424</v>
      </c>
      <c r="F2421" t="s">
        <v>319</v>
      </c>
      <c r="G2421">
        <v>225</v>
      </c>
      <c r="H2421">
        <v>2025</v>
      </c>
      <c r="I2421">
        <v>1.8498797729085099E-2</v>
      </c>
      <c r="J2421" t="s">
        <v>208</v>
      </c>
      <c r="K2421">
        <v>1.3580416784795101E-8</v>
      </c>
      <c r="L2421">
        <v>2.51221383178597E-10</v>
      </c>
      <c r="N2421" s="44"/>
      <c r="O2421" s="44"/>
    </row>
    <row r="2422" spans="1:15" x14ac:dyDescent="0.2">
      <c r="A2422" t="s">
        <v>85</v>
      </c>
      <c r="B2422" t="s">
        <v>205</v>
      </c>
      <c r="C2422" t="s">
        <v>41</v>
      </c>
      <c r="D2422" t="s">
        <v>320</v>
      </c>
      <c r="E2422">
        <v>425</v>
      </c>
      <c r="F2422" t="s">
        <v>321</v>
      </c>
      <c r="G2422">
        <v>224</v>
      </c>
      <c r="H2422">
        <v>2025</v>
      </c>
      <c r="I2422">
        <v>0</v>
      </c>
      <c r="J2422" t="s">
        <v>208</v>
      </c>
      <c r="K2422">
        <v>1.8186666666666599E-7</v>
      </c>
      <c r="L2422">
        <v>0</v>
      </c>
      <c r="N2422" s="44"/>
      <c r="O2422" s="44"/>
    </row>
    <row r="2423" spans="1:15" x14ac:dyDescent="0.2">
      <c r="A2423" t="s">
        <v>85</v>
      </c>
      <c r="B2423" t="s">
        <v>273</v>
      </c>
      <c r="C2423" t="s">
        <v>41</v>
      </c>
      <c r="D2423" t="s">
        <v>322</v>
      </c>
      <c r="E2423">
        <v>429</v>
      </c>
      <c r="F2423" t="s">
        <v>323</v>
      </c>
      <c r="G2423">
        <v>232</v>
      </c>
      <c r="H2423">
        <v>2025</v>
      </c>
      <c r="I2423">
        <v>241.242448432885</v>
      </c>
      <c r="J2423" t="s">
        <v>208</v>
      </c>
      <c r="K2423">
        <v>8.3079999999999999E-11</v>
      </c>
      <c r="L2423">
        <v>2.00424226158041E-8</v>
      </c>
      <c r="N2423" s="44"/>
      <c r="O2423" s="44"/>
    </row>
    <row r="2424" spans="1:15" x14ac:dyDescent="0.2">
      <c r="A2424" t="s">
        <v>85</v>
      </c>
      <c r="B2424" t="s">
        <v>273</v>
      </c>
      <c r="C2424" t="s">
        <v>41</v>
      </c>
      <c r="D2424" t="s">
        <v>324</v>
      </c>
      <c r="E2424">
        <v>430</v>
      </c>
      <c r="F2424" t="s">
        <v>323</v>
      </c>
      <c r="G2424">
        <v>232</v>
      </c>
      <c r="H2424">
        <v>2025</v>
      </c>
      <c r="I2424">
        <v>0</v>
      </c>
      <c r="J2424" t="s">
        <v>208</v>
      </c>
      <c r="K2424">
        <v>2.32624E-10</v>
      </c>
      <c r="L2424">
        <v>0</v>
      </c>
      <c r="N2424" s="44"/>
      <c r="O2424" s="44"/>
    </row>
    <row r="2425" spans="1:15" x14ac:dyDescent="0.2">
      <c r="A2425" t="s">
        <v>85</v>
      </c>
      <c r="B2425" t="s">
        <v>273</v>
      </c>
      <c r="C2425" t="s">
        <v>41</v>
      </c>
      <c r="D2425" t="s">
        <v>325</v>
      </c>
      <c r="E2425">
        <v>431</v>
      </c>
      <c r="F2425" t="s">
        <v>326</v>
      </c>
      <c r="G2425">
        <v>233</v>
      </c>
      <c r="H2425">
        <v>2025</v>
      </c>
      <c r="I2425">
        <v>329.474485938295</v>
      </c>
      <c r="J2425" t="s">
        <v>208</v>
      </c>
      <c r="K2425">
        <v>1.3915900000000001E-10</v>
      </c>
      <c r="L2425">
        <v>4.5849339988687198E-8</v>
      </c>
      <c r="N2425" s="44"/>
      <c r="O2425" s="44"/>
    </row>
    <row r="2426" spans="1:15" x14ac:dyDescent="0.2">
      <c r="A2426" t="s">
        <v>85</v>
      </c>
      <c r="B2426" t="s">
        <v>273</v>
      </c>
      <c r="C2426" t="s">
        <v>41</v>
      </c>
      <c r="D2426" t="s">
        <v>327</v>
      </c>
      <c r="E2426">
        <v>432</v>
      </c>
      <c r="F2426" t="s">
        <v>326</v>
      </c>
      <c r="G2426">
        <v>233</v>
      </c>
      <c r="H2426">
        <v>2025</v>
      </c>
      <c r="I2426">
        <v>54.345016417172999</v>
      </c>
      <c r="J2426" t="s">
        <v>208</v>
      </c>
      <c r="K2426">
        <v>1.4530319999999999E-10</v>
      </c>
      <c r="L2426">
        <v>7.8965047894677695E-9</v>
      </c>
      <c r="N2426" s="44"/>
      <c r="O2426" s="44"/>
    </row>
    <row r="2427" spans="1:15" x14ac:dyDescent="0.2">
      <c r="A2427" t="s">
        <v>85</v>
      </c>
      <c r="B2427" t="s">
        <v>328</v>
      </c>
      <c r="C2427" t="s">
        <v>41</v>
      </c>
      <c r="D2427" t="s">
        <v>329</v>
      </c>
      <c r="E2427">
        <v>433</v>
      </c>
      <c r="F2427" t="s">
        <v>330</v>
      </c>
      <c r="G2427">
        <v>234</v>
      </c>
      <c r="H2427">
        <v>2025</v>
      </c>
      <c r="I2427">
        <v>2910.5884170961499</v>
      </c>
      <c r="J2427" t="s">
        <v>208</v>
      </c>
      <c r="K2427">
        <v>0</v>
      </c>
      <c r="L2427">
        <v>0</v>
      </c>
      <c r="N2427" s="44"/>
      <c r="O2427" s="44"/>
    </row>
    <row r="2428" spans="1:15" x14ac:dyDescent="0.2">
      <c r="A2428" t="s">
        <v>88</v>
      </c>
      <c r="B2428" t="s">
        <v>331</v>
      </c>
      <c r="C2428" t="s">
        <v>41</v>
      </c>
      <c r="D2428" t="s">
        <v>332</v>
      </c>
      <c r="E2428">
        <v>434</v>
      </c>
      <c r="F2428" t="s">
        <v>333</v>
      </c>
      <c r="G2428">
        <v>236</v>
      </c>
      <c r="H2428">
        <v>2025</v>
      </c>
      <c r="I2428">
        <v>106.978921103535</v>
      </c>
      <c r="J2428" t="s">
        <v>208</v>
      </c>
      <c r="K2428">
        <v>5.4359939022778202E-3</v>
      </c>
      <c r="L2428">
        <v>0.58153676279107602</v>
      </c>
      <c r="N2428" s="44"/>
      <c r="O2428" s="44"/>
    </row>
    <row r="2429" spans="1:15" x14ac:dyDescent="0.2">
      <c r="A2429" t="s">
        <v>85</v>
      </c>
      <c r="B2429" t="s">
        <v>114</v>
      </c>
      <c r="C2429" t="s">
        <v>41</v>
      </c>
      <c r="D2429" t="s">
        <v>334</v>
      </c>
      <c r="E2429">
        <v>435</v>
      </c>
      <c r="F2429" t="s">
        <v>118</v>
      </c>
      <c r="G2429">
        <v>68</v>
      </c>
      <c r="H2429">
        <v>2025</v>
      </c>
      <c r="I2429">
        <v>5.4325654488052297</v>
      </c>
      <c r="J2429" t="s">
        <v>133</v>
      </c>
      <c r="K2429">
        <v>3.1859613457408802E-4</v>
      </c>
      <c r="L2429">
        <v>1.7307943528100901E-3</v>
      </c>
      <c r="N2429" s="44"/>
      <c r="O2429" s="44"/>
    </row>
    <row r="2430" spans="1:15" x14ac:dyDescent="0.2">
      <c r="A2430" t="s">
        <v>86</v>
      </c>
      <c r="B2430" t="s">
        <v>249</v>
      </c>
      <c r="C2430" t="s">
        <v>41</v>
      </c>
      <c r="D2430" t="s">
        <v>335</v>
      </c>
      <c r="E2430">
        <v>436</v>
      </c>
      <c r="F2430" t="s">
        <v>244</v>
      </c>
      <c r="G2430">
        <v>48</v>
      </c>
      <c r="H2430">
        <v>2025</v>
      </c>
      <c r="I2430">
        <v>10.588061432773401</v>
      </c>
      <c r="J2430" t="s">
        <v>44</v>
      </c>
      <c r="K2430">
        <v>0</v>
      </c>
      <c r="L2430">
        <v>0</v>
      </c>
      <c r="N2430" s="44"/>
      <c r="O2430" s="44"/>
    </row>
    <row r="2431" spans="1:15" x14ac:dyDescent="0.2">
      <c r="A2431" t="s">
        <v>85</v>
      </c>
      <c r="B2431" t="s">
        <v>336</v>
      </c>
      <c r="C2431" t="s">
        <v>41</v>
      </c>
      <c r="D2431" t="s">
        <v>337</v>
      </c>
      <c r="E2431">
        <v>437</v>
      </c>
      <c r="F2431" t="s">
        <v>338</v>
      </c>
      <c r="G2431">
        <v>244</v>
      </c>
      <c r="H2431">
        <v>2025</v>
      </c>
      <c r="I2431">
        <v>1.65788204017676</v>
      </c>
      <c r="J2431" t="s">
        <v>133</v>
      </c>
      <c r="K2431">
        <v>2.6009999999999998E-4</v>
      </c>
      <c r="L2431">
        <v>4.3121511864997497E-4</v>
      </c>
      <c r="N2431" s="44"/>
      <c r="O2431" s="44"/>
    </row>
    <row r="2432" spans="1:15" x14ac:dyDescent="0.2">
      <c r="A2432" t="s">
        <v>85</v>
      </c>
      <c r="B2432" t="s">
        <v>275</v>
      </c>
      <c r="C2432" t="s">
        <v>41</v>
      </c>
      <c r="D2432" t="s">
        <v>339</v>
      </c>
      <c r="E2432">
        <v>438</v>
      </c>
      <c r="F2432" t="s">
        <v>340</v>
      </c>
      <c r="G2432">
        <v>246</v>
      </c>
      <c r="H2432">
        <v>2025</v>
      </c>
      <c r="I2432">
        <v>0.46062134786798398</v>
      </c>
      <c r="J2432" t="s">
        <v>133</v>
      </c>
      <c r="K2432">
        <v>0</v>
      </c>
      <c r="L2432">
        <v>0</v>
      </c>
      <c r="N2432" s="44"/>
      <c r="O2432" s="44"/>
    </row>
    <row r="2433" spans="1:15" x14ac:dyDescent="0.2">
      <c r="A2433" t="s">
        <v>88</v>
      </c>
      <c r="B2433" t="s">
        <v>287</v>
      </c>
      <c r="C2433" t="s">
        <v>41</v>
      </c>
      <c r="D2433" t="s">
        <v>341</v>
      </c>
      <c r="E2433">
        <v>440</v>
      </c>
      <c r="F2433" t="s">
        <v>289</v>
      </c>
      <c r="G2433">
        <v>249</v>
      </c>
      <c r="H2433">
        <v>2025</v>
      </c>
      <c r="I2433">
        <v>20.840516714565801</v>
      </c>
      <c r="J2433" t="s">
        <v>208</v>
      </c>
      <c r="K2433">
        <v>3.1215964523281601E-3</v>
      </c>
      <c r="L2433">
        <v>6.5055683040874293E-2</v>
      </c>
      <c r="N2433" s="44"/>
      <c r="O2433" s="44"/>
    </row>
    <row r="2434" spans="1:15" x14ac:dyDescent="0.2">
      <c r="A2434" t="s">
        <v>88</v>
      </c>
      <c r="B2434" t="s">
        <v>287</v>
      </c>
      <c r="C2434" t="s">
        <v>41</v>
      </c>
      <c r="D2434" t="s">
        <v>342</v>
      </c>
      <c r="E2434">
        <v>441</v>
      </c>
      <c r="F2434" t="s">
        <v>289</v>
      </c>
      <c r="G2434">
        <v>249</v>
      </c>
      <c r="H2434">
        <v>2025</v>
      </c>
      <c r="I2434">
        <v>15.7316803768122</v>
      </c>
      <c r="J2434" t="s">
        <v>208</v>
      </c>
      <c r="K2434">
        <v>3.1215964523281601E-3</v>
      </c>
      <c r="L2434">
        <v>4.9107957653417501E-2</v>
      </c>
      <c r="N2434" s="44"/>
      <c r="O2434" s="44"/>
    </row>
    <row r="2435" spans="1:15" x14ac:dyDescent="0.2">
      <c r="A2435">
        <v>0</v>
      </c>
      <c r="B2435" t="s">
        <v>254</v>
      </c>
      <c r="C2435" t="s">
        <v>41</v>
      </c>
      <c r="D2435" t="s">
        <v>343</v>
      </c>
      <c r="E2435">
        <v>442</v>
      </c>
      <c r="F2435" t="s">
        <v>344</v>
      </c>
      <c r="G2435">
        <v>250</v>
      </c>
      <c r="H2435">
        <v>2025</v>
      </c>
      <c r="I2435">
        <v>1217.90849673203</v>
      </c>
      <c r="J2435" t="s">
        <v>345</v>
      </c>
      <c r="K2435">
        <v>4.9837090909091001E-6</v>
      </c>
      <c r="L2435">
        <v>6.0697016470588503E-3</v>
      </c>
      <c r="N2435" s="44"/>
      <c r="O2435" s="44"/>
    </row>
    <row r="2436" spans="1:15" x14ac:dyDescent="0.2">
      <c r="A2436">
        <v>0</v>
      </c>
      <c r="B2436" t="s">
        <v>346</v>
      </c>
      <c r="C2436" t="s">
        <v>41</v>
      </c>
      <c r="D2436" t="s">
        <v>347</v>
      </c>
      <c r="E2436">
        <v>443</v>
      </c>
      <c r="F2436" t="s">
        <v>344</v>
      </c>
      <c r="G2436">
        <v>250</v>
      </c>
      <c r="H2436">
        <v>2025</v>
      </c>
      <c r="I2436">
        <v>698.66666666666697</v>
      </c>
      <c r="J2436" t="s">
        <v>345</v>
      </c>
      <c r="K2436">
        <v>7.4755636363636304E-5</v>
      </c>
      <c r="L2436">
        <v>5.22292712727273E-2</v>
      </c>
      <c r="N2436" s="44"/>
      <c r="O2436" s="44"/>
    </row>
    <row r="2437" spans="1:15" x14ac:dyDescent="0.2">
      <c r="A2437">
        <v>0</v>
      </c>
      <c r="B2437" t="s">
        <v>254</v>
      </c>
      <c r="C2437" t="s">
        <v>41</v>
      </c>
      <c r="D2437" t="s">
        <v>348</v>
      </c>
      <c r="E2437">
        <v>444</v>
      </c>
      <c r="F2437" t="s">
        <v>289</v>
      </c>
      <c r="G2437">
        <v>249</v>
      </c>
      <c r="H2437">
        <v>2025</v>
      </c>
      <c r="I2437">
        <v>20.320718954248399</v>
      </c>
      <c r="J2437" t="s">
        <v>208</v>
      </c>
      <c r="K2437">
        <v>2.5379999999999999E-3</v>
      </c>
      <c r="L2437">
        <v>5.1573984705882397E-2</v>
      </c>
      <c r="N2437" s="44"/>
      <c r="O2437" s="44"/>
    </row>
    <row r="2438" spans="1:15" x14ac:dyDescent="0.2">
      <c r="A2438" t="s">
        <v>88</v>
      </c>
      <c r="B2438" t="s">
        <v>287</v>
      </c>
      <c r="C2438" t="s">
        <v>41</v>
      </c>
      <c r="D2438" t="s">
        <v>349</v>
      </c>
      <c r="E2438">
        <v>448</v>
      </c>
      <c r="F2438" t="s">
        <v>289</v>
      </c>
      <c r="G2438">
        <v>249</v>
      </c>
      <c r="H2438">
        <v>2025</v>
      </c>
      <c r="I2438">
        <v>0.119259589025855</v>
      </c>
      <c r="J2438" t="s">
        <v>133</v>
      </c>
      <c r="K2438">
        <v>4.7030074578935697</v>
      </c>
      <c r="L2438">
        <v>0.56087873661391796</v>
      </c>
      <c r="N2438" s="44"/>
      <c r="O2438" s="44"/>
    </row>
    <row r="2439" spans="1:15" x14ac:dyDescent="0.2">
      <c r="A2439">
        <v>0</v>
      </c>
      <c r="B2439" t="s">
        <v>350</v>
      </c>
      <c r="C2439" t="s">
        <v>41</v>
      </c>
      <c r="D2439" t="s">
        <v>351</v>
      </c>
      <c r="E2439">
        <v>500</v>
      </c>
      <c r="F2439" t="s">
        <v>65</v>
      </c>
      <c r="G2439">
        <v>2</v>
      </c>
      <c r="H2439">
        <v>2025</v>
      </c>
      <c r="I2439">
        <v>18.4901310195497</v>
      </c>
      <c r="J2439" t="s">
        <v>44</v>
      </c>
      <c r="K2439">
        <v>6.8147661140645599E-7</v>
      </c>
      <c r="L2439">
        <v>1.26005918316641E-5</v>
      </c>
      <c r="N2439" s="44"/>
      <c r="O2439" s="44"/>
    </row>
    <row r="2440" spans="1:15" x14ac:dyDescent="0.2">
      <c r="A2440">
        <v>0</v>
      </c>
      <c r="B2440" t="s">
        <v>350</v>
      </c>
      <c r="C2440" t="s">
        <v>41</v>
      </c>
      <c r="D2440" t="s">
        <v>351</v>
      </c>
      <c r="E2440">
        <v>500</v>
      </c>
      <c r="F2440" t="s">
        <v>67</v>
      </c>
      <c r="G2440">
        <v>3</v>
      </c>
      <c r="H2440">
        <v>2025</v>
      </c>
      <c r="I2440">
        <v>16568.809825070901</v>
      </c>
      <c r="J2440" t="s">
        <v>44</v>
      </c>
      <c r="K2440">
        <v>6.9696423874167701E-7</v>
      </c>
      <c r="L2440">
        <v>1.15478679265862E-2</v>
      </c>
      <c r="N2440" s="44"/>
      <c r="O2440" s="44"/>
    </row>
    <row r="2441" spans="1:15" x14ac:dyDescent="0.2">
      <c r="A2441">
        <v>0</v>
      </c>
      <c r="B2441" t="s">
        <v>352</v>
      </c>
      <c r="C2441" t="s">
        <v>41</v>
      </c>
      <c r="D2441" t="s">
        <v>353</v>
      </c>
      <c r="E2441">
        <v>501</v>
      </c>
      <c r="F2441" t="s">
        <v>65</v>
      </c>
      <c r="G2441">
        <v>2</v>
      </c>
      <c r="H2441">
        <v>2025</v>
      </c>
      <c r="I2441">
        <v>2.0808719339562201</v>
      </c>
      <c r="J2441" t="s">
        <v>44</v>
      </c>
      <c r="K2441">
        <v>6.8147661140645599E-7</v>
      </c>
      <c r="L2441">
        <v>1.4180655543232801E-6</v>
      </c>
      <c r="N2441" s="44"/>
      <c r="O2441" s="44"/>
    </row>
    <row r="2442" spans="1:15" x14ac:dyDescent="0.2">
      <c r="A2442">
        <v>0</v>
      </c>
      <c r="B2442" t="s">
        <v>352</v>
      </c>
      <c r="C2442" t="s">
        <v>41</v>
      </c>
      <c r="D2442" t="s">
        <v>353</v>
      </c>
      <c r="E2442">
        <v>501</v>
      </c>
      <c r="F2442" t="s">
        <v>67</v>
      </c>
      <c r="G2442">
        <v>3</v>
      </c>
      <c r="H2442">
        <v>2025</v>
      </c>
      <c r="I2442">
        <v>518355.16257906199</v>
      </c>
      <c r="J2442" t="s">
        <v>44</v>
      </c>
      <c r="K2442">
        <v>6.9696423874167701E-7</v>
      </c>
      <c r="L2442">
        <v>0.36127501128473399</v>
      </c>
      <c r="N2442" s="44"/>
      <c r="O2442" s="44"/>
    </row>
    <row r="2443" spans="1:15" x14ac:dyDescent="0.2">
      <c r="A2443" t="s">
        <v>58</v>
      </c>
      <c r="B2443" t="s">
        <v>58</v>
      </c>
      <c r="C2443" t="s">
        <v>41</v>
      </c>
      <c r="D2443" t="s">
        <v>354</v>
      </c>
      <c r="E2443">
        <v>651</v>
      </c>
      <c r="F2443" t="s">
        <v>169</v>
      </c>
      <c r="G2443">
        <v>28</v>
      </c>
      <c r="H2443">
        <v>2025</v>
      </c>
      <c r="I2443">
        <v>195495.729670481</v>
      </c>
      <c r="J2443" t="s">
        <v>44</v>
      </c>
      <c r="K2443">
        <v>1.20219351585651E-7</v>
      </c>
      <c r="L2443">
        <v>2.35023698587489E-2</v>
      </c>
      <c r="N2443" s="44"/>
      <c r="O2443" s="44"/>
    </row>
    <row r="2444" spans="1:15" x14ac:dyDescent="0.2">
      <c r="A2444" t="s">
        <v>58</v>
      </c>
      <c r="B2444" t="s">
        <v>58</v>
      </c>
      <c r="C2444" t="s">
        <v>41</v>
      </c>
      <c r="D2444" t="s">
        <v>354</v>
      </c>
      <c r="E2444">
        <v>652</v>
      </c>
      <c r="F2444" t="s">
        <v>188</v>
      </c>
      <c r="G2444">
        <v>12</v>
      </c>
      <c r="H2444">
        <v>2025</v>
      </c>
      <c r="I2444">
        <v>197217.33045366299</v>
      </c>
      <c r="J2444" t="s">
        <v>44</v>
      </c>
      <c r="K2444">
        <v>1.6437342978299099E-7</v>
      </c>
      <c r="L2444">
        <v>3.2417289019314101E-2</v>
      </c>
      <c r="N2444" s="44"/>
      <c r="O2444" s="44"/>
    </row>
    <row r="2445" spans="1:15" x14ac:dyDescent="0.2">
      <c r="A2445" t="s">
        <v>73</v>
      </c>
      <c r="B2445" t="s">
        <v>73</v>
      </c>
      <c r="C2445" t="s">
        <v>41</v>
      </c>
      <c r="D2445" t="s">
        <v>354</v>
      </c>
      <c r="E2445">
        <v>652</v>
      </c>
      <c r="F2445" t="s">
        <v>355</v>
      </c>
      <c r="G2445">
        <v>50</v>
      </c>
      <c r="H2445">
        <v>2025</v>
      </c>
      <c r="I2445">
        <v>193.26113004133799</v>
      </c>
      <c r="J2445" t="s">
        <v>257</v>
      </c>
      <c r="K2445">
        <v>1.6028993891306501E-4</v>
      </c>
      <c r="L2445">
        <v>3.0977814728595999E-2</v>
      </c>
      <c r="N2445" s="44"/>
      <c r="O2445" s="44"/>
    </row>
    <row r="2446" spans="1:15" x14ac:dyDescent="0.2">
      <c r="A2446" t="s">
        <v>73</v>
      </c>
      <c r="B2446" t="s">
        <v>73</v>
      </c>
      <c r="C2446" t="s">
        <v>41</v>
      </c>
      <c r="D2446" t="s">
        <v>354</v>
      </c>
      <c r="E2446">
        <v>652</v>
      </c>
      <c r="F2446" t="s">
        <v>356</v>
      </c>
      <c r="G2446">
        <v>60</v>
      </c>
      <c r="H2446">
        <v>2025</v>
      </c>
      <c r="I2446">
        <v>193.26113004133799</v>
      </c>
      <c r="J2446" t="s">
        <v>257</v>
      </c>
      <c r="K2446">
        <v>1.87858132333556E-3</v>
      </c>
      <c r="L2446">
        <v>0.36305674942238197</v>
      </c>
      <c r="N2446" s="44"/>
      <c r="O2446" s="44"/>
    </row>
    <row r="2447" spans="1:15" x14ac:dyDescent="0.2">
      <c r="A2447" t="s">
        <v>75</v>
      </c>
      <c r="B2447" t="s">
        <v>75</v>
      </c>
      <c r="C2447" t="s">
        <v>41</v>
      </c>
      <c r="D2447" t="s">
        <v>354</v>
      </c>
      <c r="E2447">
        <v>652</v>
      </c>
      <c r="F2447" t="s">
        <v>357</v>
      </c>
      <c r="G2447">
        <v>313</v>
      </c>
      <c r="H2447">
        <v>2025</v>
      </c>
      <c r="I2447">
        <v>193.26113004133799</v>
      </c>
      <c r="J2447" t="s">
        <v>257</v>
      </c>
      <c r="K2447">
        <v>1.72257456984055E-4</v>
      </c>
      <c r="L2447">
        <v>3.32906707947856E-2</v>
      </c>
      <c r="N2447" s="44"/>
      <c r="O2447" s="44"/>
    </row>
    <row r="2448" spans="1:15" x14ac:dyDescent="0.2">
      <c r="A2448" t="s">
        <v>61</v>
      </c>
      <c r="B2448" t="s">
        <v>61</v>
      </c>
      <c r="C2448" t="s">
        <v>41</v>
      </c>
      <c r="D2448" t="s">
        <v>358</v>
      </c>
      <c r="E2448">
        <v>654</v>
      </c>
      <c r="F2448" t="s">
        <v>169</v>
      </c>
      <c r="G2448">
        <v>28</v>
      </c>
      <c r="H2448">
        <v>2025</v>
      </c>
      <c r="I2448">
        <v>3264.7215733153498</v>
      </c>
      <c r="J2448" t="s">
        <v>44</v>
      </c>
      <c r="K2448">
        <v>1.2887223998622501E-7</v>
      </c>
      <c r="L2448">
        <v>4.2073198208450203E-4</v>
      </c>
      <c r="N2448" s="44"/>
      <c r="O2448" s="44"/>
    </row>
    <row r="2449" spans="1:15" x14ac:dyDescent="0.2">
      <c r="A2449" t="s">
        <v>61</v>
      </c>
      <c r="B2449" t="s">
        <v>61</v>
      </c>
      <c r="C2449" t="s">
        <v>41</v>
      </c>
      <c r="D2449" t="s">
        <v>358</v>
      </c>
      <c r="E2449">
        <v>655</v>
      </c>
      <c r="F2449" t="s">
        <v>188</v>
      </c>
      <c r="G2449">
        <v>12</v>
      </c>
      <c r="H2449">
        <v>2025</v>
      </c>
      <c r="I2449">
        <v>112529.07592078899</v>
      </c>
      <c r="J2449" t="s">
        <v>44</v>
      </c>
      <c r="K2449">
        <v>1.4862275110304499E-7</v>
      </c>
      <c r="L2449">
        <v>1.6724380842431101E-2</v>
      </c>
      <c r="N2449" s="44"/>
      <c r="O2449" s="44"/>
    </row>
    <row r="2450" spans="1:15" x14ac:dyDescent="0.2">
      <c r="A2450" t="s">
        <v>73</v>
      </c>
      <c r="B2450" t="s">
        <v>73</v>
      </c>
      <c r="C2450" t="s">
        <v>41</v>
      </c>
      <c r="D2450" t="s">
        <v>358</v>
      </c>
      <c r="E2450">
        <v>655</v>
      </c>
      <c r="F2450" t="s">
        <v>355</v>
      </c>
      <c r="G2450">
        <v>50</v>
      </c>
      <c r="H2450">
        <v>2025</v>
      </c>
      <c r="I2450">
        <v>39.044459952531597</v>
      </c>
      <c r="J2450" t="s">
        <v>257</v>
      </c>
      <c r="K2450">
        <v>2.6004049003685502E-4</v>
      </c>
      <c r="L2450">
        <v>1.01531404992807E-2</v>
      </c>
      <c r="N2450" s="44"/>
      <c r="O2450" s="44"/>
    </row>
    <row r="2451" spans="1:15" x14ac:dyDescent="0.2">
      <c r="A2451" t="s">
        <v>73</v>
      </c>
      <c r="B2451" t="s">
        <v>73</v>
      </c>
      <c r="C2451" t="s">
        <v>41</v>
      </c>
      <c r="D2451" t="s">
        <v>358</v>
      </c>
      <c r="E2451">
        <v>655</v>
      </c>
      <c r="F2451" t="s">
        <v>356</v>
      </c>
      <c r="G2451">
        <v>60</v>
      </c>
      <c r="H2451">
        <v>2025</v>
      </c>
      <c r="I2451">
        <v>39.044459952531597</v>
      </c>
      <c r="J2451" t="s">
        <v>257</v>
      </c>
      <c r="K2451">
        <v>3.0859008114285402E-3</v>
      </c>
      <c r="L2451">
        <v>0.120487330649306</v>
      </c>
      <c r="N2451" s="44"/>
      <c r="O2451" s="44"/>
    </row>
    <row r="2452" spans="1:15" x14ac:dyDescent="0.2">
      <c r="A2452" t="s">
        <v>75</v>
      </c>
      <c r="B2452" t="s">
        <v>75</v>
      </c>
      <c r="C2452" t="s">
        <v>41</v>
      </c>
      <c r="D2452" t="s">
        <v>358</v>
      </c>
      <c r="E2452">
        <v>655</v>
      </c>
      <c r="F2452" t="s">
        <v>357</v>
      </c>
      <c r="G2452">
        <v>313</v>
      </c>
      <c r="H2452">
        <v>2025</v>
      </c>
      <c r="I2452">
        <v>39.044459952531597</v>
      </c>
      <c r="J2452" t="s">
        <v>257</v>
      </c>
      <c r="K2452">
        <v>1.79140668253819E-4</v>
      </c>
      <c r="L2452">
        <v>6.9944506475059804E-3</v>
      </c>
      <c r="N2452" s="44"/>
      <c r="O2452" s="44"/>
    </row>
    <row r="2453" spans="1:15" x14ac:dyDescent="0.2">
      <c r="A2453" t="s">
        <v>66</v>
      </c>
      <c r="B2453" t="s">
        <v>66</v>
      </c>
      <c r="C2453" t="s">
        <v>41</v>
      </c>
      <c r="D2453" t="s">
        <v>359</v>
      </c>
      <c r="E2453">
        <v>656</v>
      </c>
      <c r="F2453" t="s">
        <v>188</v>
      </c>
      <c r="G2453">
        <v>12</v>
      </c>
      <c r="H2453">
        <v>2025</v>
      </c>
      <c r="I2453">
        <v>10539.547662195901</v>
      </c>
      <c r="J2453" t="s">
        <v>44</v>
      </c>
      <c r="K2453">
        <v>1.67848529812519E-7</v>
      </c>
      <c r="L2453">
        <v>1.76904757998855E-3</v>
      </c>
      <c r="N2453" s="44"/>
      <c r="O2453" s="44"/>
    </row>
    <row r="2454" spans="1:15" x14ac:dyDescent="0.2">
      <c r="A2454" t="s">
        <v>73</v>
      </c>
      <c r="B2454" t="s">
        <v>73</v>
      </c>
      <c r="C2454" t="s">
        <v>41</v>
      </c>
      <c r="D2454" t="s">
        <v>359</v>
      </c>
      <c r="E2454">
        <v>656</v>
      </c>
      <c r="F2454" t="s">
        <v>355</v>
      </c>
      <c r="G2454">
        <v>50</v>
      </c>
      <c r="H2454">
        <v>2025</v>
      </c>
      <c r="I2454">
        <v>1.2087991363184201</v>
      </c>
      <c r="J2454" t="s">
        <v>257</v>
      </c>
      <c r="K2454">
        <v>6.95564840322058E-4</v>
      </c>
      <c r="L2454">
        <v>8.4079817823476302E-4</v>
      </c>
      <c r="N2454" s="44"/>
      <c r="O2454" s="44"/>
    </row>
    <row r="2455" spans="1:15" x14ac:dyDescent="0.2">
      <c r="A2455" t="s">
        <v>73</v>
      </c>
      <c r="B2455" t="s">
        <v>73</v>
      </c>
      <c r="C2455" t="s">
        <v>41</v>
      </c>
      <c r="D2455" t="s">
        <v>359</v>
      </c>
      <c r="E2455">
        <v>656</v>
      </c>
      <c r="F2455" t="s">
        <v>356</v>
      </c>
      <c r="G2455">
        <v>60</v>
      </c>
      <c r="H2455">
        <v>2025</v>
      </c>
      <c r="I2455">
        <v>1.2087991363184201</v>
      </c>
      <c r="J2455" t="s">
        <v>257</v>
      </c>
      <c r="K2455">
        <v>4.2446871177432002E-3</v>
      </c>
      <c r="L2455">
        <v>5.1309741218699004E-3</v>
      </c>
      <c r="N2455" s="44"/>
      <c r="O2455" s="44"/>
    </row>
    <row r="2456" spans="1:15" x14ac:dyDescent="0.2">
      <c r="A2456" t="s">
        <v>75</v>
      </c>
      <c r="B2456" t="s">
        <v>75</v>
      </c>
      <c r="C2456" t="s">
        <v>41</v>
      </c>
      <c r="D2456" t="s">
        <v>359</v>
      </c>
      <c r="E2456">
        <v>656</v>
      </c>
      <c r="F2456" t="s">
        <v>357</v>
      </c>
      <c r="G2456">
        <v>313</v>
      </c>
      <c r="H2456">
        <v>2025</v>
      </c>
      <c r="I2456">
        <v>1.2087991363184201</v>
      </c>
      <c r="J2456" t="s">
        <v>257</v>
      </c>
      <c r="K2456">
        <v>7.7119346404640296E-4</v>
      </c>
      <c r="L2456">
        <v>9.3221799327370205E-4</v>
      </c>
      <c r="N2456" s="44"/>
      <c r="O2456" s="44"/>
    </row>
    <row r="2457" spans="1:15" x14ac:dyDescent="0.2">
      <c r="A2457" t="s">
        <v>66</v>
      </c>
      <c r="B2457" t="s">
        <v>66</v>
      </c>
      <c r="C2457" t="s">
        <v>41</v>
      </c>
      <c r="D2457" t="s">
        <v>360</v>
      </c>
      <c r="E2457">
        <v>657</v>
      </c>
      <c r="F2457" t="s">
        <v>188</v>
      </c>
      <c r="G2457">
        <v>12</v>
      </c>
      <c r="H2457">
        <v>2025</v>
      </c>
      <c r="I2457">
        <v>63700.383116830497</v>
      </c>
      <c r="J2457" t="s">
        <v>44</v>
      </c>
      <c r="K2457">
        <v>5.9667990313874099E-8</v>
      </c>
      <c r="L2457">
        <v>3.8008738428051102E-3</v>
      </c>
      <c r="N2457" s="44"/>
      <c r="O2457" s="44"/>
    </row>
    <row r="2458" spans="1:15" x14ac:dyDescent="0.2">
      <c r="A2458" t="s">
        <v>73</v>
      </c>
      <c r="B2458" t="s">
        <v>73</v>
      </c>
      <c r="C2458" t="s">
        <v>41</v>
      </c>
      <c r="D2458" t="s">
        <v>360</v>
      </c>
      <c r="E2458">
        <v>657</v>
      </c>
      <c r="F2458" t="s">
        <v>355</v>
      </c>
      <c r="G2458">
        <v>50</v>
      </c>
      <c r="H2458">
        <v>2025</v>
      </c>
      <c r="I2458">
        <v>5.8337245806141196</v>
      </c>
      <c r="J2458" t="s">
        <v>257</v>
      </c>
      <c r="K2458">
        <v>7.4285468337557795E-4</v>
      </c>
      <c r="L2458">
        <v>4.33360962623243E-3</v>
      </c>
      <c r="N2458" s="44"/>
      <c r="O2458" s="44"/>
    </row>
    <row r="2459" spans="1:15" x14ac:dyDescent="0.2">
      <c r="A2459" t="s">
        <v>73</v>
      </c>
      <c r="B2459" t="s">
        <v>73</v>
      </c>
      <c r="C2459" t="s">
        <v>41</v>
      </c>
      <c r="D2459" t="s">
        <v>360</v>
      </c>
      <c r="E2459">
        <v>657</v>
      </c>
      <c r="F2459" t="s">
        <v>356</v>
      </c>
      <c r="G2459">
        <v>60</v>
      </c>
      <c r="H2459">
        <v>2025</v>
      </c>
      <c r="I2459">
        <v>5.8337245806141196</v>
      </c>
      <c r="J2459" t="s">
        <v>257</v>
      </c>
      <c r="K2459">
        <v>9.9693600904969797E-3</v>
      </c>
      <c r="L2459">
        <v>5.8158501012925599E-2</v>
      </c>
      <c r="N2459" s="44"/>
      <c r="O2459" s="44"/>
    </row>
    <row r="2460" spans="1:15" x14ac:dyDescent="0.2">
      <c r="A2460" t="s">
        <v>75</v>
      </c>
      <c r="B2460" t="s">
        <v>75</v>
      </c>
      <c r="C2460" t="s">
        <v>41</v>
      </c>
      <c r="D2460" t="s">
        <v>360</v>
      </c>
      <c r="E2460">
        <v>657</v>
      </c>
      <c r="F2460" t="s">
        <v>357</v>
      </c>
      <c r="G2460">
        <v>313</v>
      </c>
      <c r="H2460">
        <v>2025</v>
      </c>
      <c r="I2460">
        <v>5.8337245806141196</v>
      </c>
      <c r="J2460" t="s">
        <v>257</v>
      </c>
      <c r="K2460">
        <v>8.2362512212413397E-4</v>
      </c>
      <c r="L2460">
        <v>4.8048021201468703E-3</v>
      </c>
      <c r="N2460" s="44"/>
      <c r="O2460" s="44"/>
    </row>
    <row r="2461" spans="1:15" x14ac:dyDescent="0.2">
      <c r="A2461" t="s">
        <v>66</v>
      </c>
      <c r="B2461" t="s">
        <v>66</v>
      </c>
      <c r="C2461" t="s">
        <v>41</v>
      </c>
      <c r="D2461" t="s">
        <v>361</v>
      </c>
      <c r="E2461">
        <v>658</v>
      </c>
      <c r="F2461" t="s">
        <v>188</v>
      </c>
      <c r="G2461">
        <v>12</v>
      </c>
      <c r="H2461">
        <v>2025</v>
      </c>
      <c r="I2461">
        <v>47564.829374020897</v>
      </c>
      <c r="J2461" t="s">
        <v>44</v>
      </c>
      <c r="K2461">
        <v>9.0642165334189003E-8</v>
      </c>
      <c r="L2461">
        <v>4.3113791282124898E-3</v>
      </c>
      <c r="N2461" s="44"/>
      <c r="O2461" s="44"/>
    </row>
    <row r="2462" spans="1:15" x14ac:dyDescent="0.2">
      <c r="A2462" t="s">
        <v>73</v>
      </c>
      <c r="B2462" t="s">
        <v>73</v>
      </c>
      <c r="C2462" t="s">
        <v>41</v>
      </c>
      <c r="D2462" t="s">
        <v>361</v>
      </c>
      <c r="E2462">
        <v>658</v>
      </c>
      <c r="F2462" t="s">
        <v>355</v>
      </c>
      <c r="G2462">
        <v>50</v>
      </c>
      <c r="H2462">
        <v>2025</v>
      </c>
      <c r="I2462">
        <v>6.1517337523006503</v>
      </c>
      <c r="J2462" t="s">
        <v>257</v>
      </c>
      <c r="K2462">
        <v>7.0513353283603499E-4</v>
      </c>
      <c r="L2462">
        <v>4.33779375382644E-3</v>
      </c>
      <c r="N2462" s="44"/>
      <c r="O2462" s="44"/>
    </row>
    <row r="2463" spans="1:15" x14ac:dyDescent="0.2">
      <c r="A2463" t="s">
        <v>73</v>
      </c>
      <c r="B2463" t="s">
        <v>73</v>
      </c>
      <c r="C2463" t="s">
        <v>41</v>
      </c>
      <c r="D2463" t="s">
        <v>361</v>
      </c>
      <c r="E2463">
        <v>658</v>
      </c>
      <c r="F2463" t="s">
        <v>356</v>
      </c>
      <c r="G2463">
        <v>60</v>
      </c>
      <c r="H2463">
        <v>2025</v>
      </c>
      <c r="I2463">
        <v>6.1517337523006503</v>
      </c>
      <c r="J2463" t="s">
        <v>257</v>
      </c>
      <c r="K2463">
        <v>4.3030801006733402E-3</v>
      </c>
      <c r="L2463">
        <v>2.6471403094165499E-2</v>
      </c>
      <c r="N2463" s="44"/>
      <c r="O2463" s="44"/>
    </row>
    <row r="2464" spans="1:15" x14ac:dyDescent="0.2">
      <c r="A2464" t="s">
        <v>75</v>
      </c>
      <c r="B2464" t="s">
        <v>75</v>
      </c>
      <c r="C2464" t="s">
        <v>41</v>
      </c>
      <c r="D2464" t="s">
        <v>361</v>
      </c>
      <c r="E2464">
        <v>658</v>
      </c>
      <c r="F2464" t="s">
        <v>357</v>
      </c>
      <c r="G2464">
        <v>313</v>
      </c>
      <c r="H2464">
        <v>2025</v>
      </c>
      <c r="I2464">
        <v>6.1517337523006503</v>
      </c>
      <c r="J2464" t="s">
        <v>257</v>
      </c>
      <c r="K2464">
        <v>7.8180255855272605E-4</v>
      </c>
      <c r="L2464">
        <v>4.8094411870838096E-3</v>
      </c>
      <c r="N2464" s="44"/>
      <c r="O2464" s="44"/>
    </row>
    <row r="2465" spans="1:15" x14ac:dyDescent="0.2">
      <c r="A2465" t="s">
        <v>68</v>
      </c>
      <c r="B2465" t="s">
        <v>68</v>
      </c>
      <c r="C2465" t="s">
        <v>41</v>
      </c>
      <c r="D2465" t="s">
        <v>362</v>
      </c>
      <c r="E2465">
        <v>660</v>
      </c>
      <c r="F2465" t="s">
        <v>169</v>
      </c>
      <c r="G2465">
        <v>28</v>
      </c>
      <c r="H2465">
        <v>2025</v>
      </c>
      <c r="I2465">
        <v>0</v>
      </c>
      <c r="J2465" t="s">
        <v>44</v>
      </c>
      <c r="K2465">
        <v>0</v>
      </c>
      <c r="L2465">
        <v>0</v>
      </c>
      <c r="N2465" s="44"/>
      <c r="O2465" s="44"/>
    </row>
    <row r="2466" spans="1:15" x14ac:dyDescent="0.2">
      <c r="A2466" t="s">
        <v>73</v>
      </c>
      <c r="B2466" t="s">
        <v>73</v>
      </c>
      <c r="C2466" t="s">
        <v>41</v>
      </c>
      <c r="D2466" t="s">
        <v>362</v>
      </c>
      <c r="E2466">
        <v>660</v>
      </c>
      <c r="F2466" t="s">
        <v>355</v>
      </c>
      <c r="G2466">
        <v>50</v>
      </c>
      <c r="H2466">
        <v>2025</v>
      </c>
      <c r="I2466">
        <v>0</v>
      </c>
      <c r="J2466" t="s">
        <v>257</v>
      </c>
      <c r="K2466">
        <v>0</v>
      </c>
      <c r="L2466">
        <v>0</v>
      </c>
      <c r="N2466" s="44"/>
      <c r="O2466" s="44"/>
    </row>
    <row r="2467" spans="1:15" x14ac:dyDescent="0.2">
      <c r="A2467" t="s">
        <v>73</v>
      </c>
      <c r="B2467" t="s">
        <v>73</v>
      </c>
      <c r="C2467" t="s">
        <v>41</v>
      </c>
      <c r="D2467" t="s">
        <v>362</v>
      </c>
      <c r="E2467">
        <v>660</v>
      </c>
      <c r="F2467" t="s">
        <v>356</v>
      </c>
      <c r="G2467">
        <v>60</v>
      </c>
      <c r="H2467">
        <v>2025</v>
      </c>
      <c r="I2467">
        <v>0</v>
      </c>
      <c r="J2467" t="s">
        <v>257</v>
      </c>
      <c r="K2467">
        <v>0</v>
      </c>
      <c r="L2467">
        <v>0</v>
      </c>
      <c r="N2467" s="44"/>
      <c r="O2467" s="44"/>
    </row>
    <row r="2468" spans="1:15" x14ac:dyDescent="0.2">
      <c r="A2468" t="s">
        <v>75</v>
      </c>
      <c r="B2468" t="s">
        <v>75</v>
      </c>
      <c r="C2468" t="s">
        <v>41</v>
      </c>
      <c r="D2468" t="s">
        <v>362</v>
      </c>
      <c r="E2468">
        <v>660</v>
      </c>
      <c r="F2468" t="s">
        <v>357</v>
      </c>
      <c r="G2468">
        <v>313</v>
      </c>
      <c r="H2468">
        <v>2025</v>
      </c>
      <c r="I2468">
        <v>0</v>
      </c>
      <c r="J2468" t="s">
        <v>257</v>
      </c>
      <c r="K2468">
        <v>0</v>
      </c>
      <c r="L2468">
        <v>0</v>
      </c>
      <c r="N2468" s="44"/>
      <c r="O2468" s="44"/>
    </row>
    <row r="2469" spans="1:15" x14ac:dyDescent="0.2">
      <c r="A2469" t="s">
        <v>68</v>
      </c>
      <c r="B2469" t="s">
        <v>68</v>
      </c>
      <c r="C2469" t="s">
        <v>41</v>
      </c>
      <c r="D2469" t="s">
        <v>363</v>
      </c>
      <c r="E2469">
        <v>661</v>
      </c>
      <c r="F2469" t="s">
        <v>169</v>
      </c>
      <c r="G2469">
        <v>28</v>
      </c>
      <c r="H2469">
        <v>2025</v>
      </c>
      <c r="I2469">
        <v>2925.2059698071998</v>
      </c>
      <c r="J2469" t="s">
        <v>44</v>
      </c>
      <c r="K2469">
        <v>8.4738339124315301E-7</v>
      </c>
      <c r="L2469">
        <v>2.4787709547799399E-3</v>
      </c>
      <c r="N2469" s="44"/>
      <c r="O2469" s="44"/>
    </row>
    <row r="2470" spans="1:15" x14ac:dyDescent="0.2">
      <c r="A2470" t="s">
        <v>73</v>
      </c>
      <c r="B2470" t="s">
        <v>73</v>
      </c>
      <c r="C2470" t="s">
        <v>41</v>
      </c>
      <c r="D2470" t="s">
        <v>363</v>
      </c>
      <c r="E2470">
        <v>661</v>
      </c>
      <c r="F2470" t="s">
        <v>355</v>
      </c>
      <c r="G2470">
        <v>50</v>
      </c>
      <c r="H2470">
        <v>2025</v>
      </c>
      <c r="I2470">
        <v>1.9492291217583999</v>
      </c>
      <c r="J2470" t="s">
        <v>257</v>
      </c>
      <c r="K2470">
        <v>7.5272687954957901E-5</v>
      </c>
      <c r="L2470">
        <v>1.4672371543483699E-4</v>
      </c>
      <c r="N2470" s="44"/>
      <c r="O2470" s="44"/>
    </row>
    <row r="2471" spans="1:15" x14ac:dyDescent="0.2">
      <c r="A2471" t="s">
        <v>73</v>
      </c>
      <c r="B2471" t="s">
        <v>73</v>
      </c>
      <c r="C2471" t="s">
        <v>41</v>
      </c>
      <c r="D2471" t="s">
        <v>363</v>
      </c>
      <c r="E2471">
        <v>661</v>
      </c>
      <c r="F2471" t="s">
        <v>356</v>
      </c>
      <c r="G2471">
        <v>60</v>
      </c>
      <c r="H2471">
        <v>2025</v>
      </c>
      <c r="I2471">
        <v>1.9492291217583999</v>
      </c>
      <c r="J2471" t="s">
        <v>257</v>
      </c>
      <c r="K2471">
        <v>7.5854446403334798E-4</v>
      </c>
      <c r="L2471">
        <v>1.4785769594424199E-3</v>
      </c>
      <c r="N2471" s="44"/>
      <c r="O2471" s="44"/>
    </row>
    <row r="2472" spans="1:15" x14ac:dyDescent="0.2">
      <c r="A2472" t="s">
        <v>75</v>
      </c>
      <c r="B2472" t="s">
        <v>75</v>
      </c>
      <c r="C2472" t="s">
        <v>41</v>
      </c>
      <c r="D2472" t="s">
        <v>363</v>
      </c>
      <c r="E2472">
        <v>661</v>
      </c>
      <c r="F2472" t="s">
        <v>357</v>
      </c>
      <c r="G2472">
        <v>313</v>
      </c>
      <c r="H2472">
        <v>2025</v>
      </c>
      <c r="I2472">
        <v>1.9492291217583999</v>
      </c>
      <c r="J2472" t="s">
        <v>257</v>
      </c>
      <c r="K2472">
        <v>6.4702432757330505E-5</v>
      </c>
      <c r="L2472">
        <v>1.2611986617920299E-4</v>
      </c>
      <c r="N2472" s="44"/>
      <c r="O2472" s="44"/>
    </row>
    <row r="2473" spans="1:15" x14ac:dyDescent="0.2">
      <c r="A2473" t="s">
        <v>58</v>
      </c>
      <c r="B2473" t="s">
        <v>58</v>
      </c>
      <c r="C2473" t="s">
        <v>41</v>
      </c>
      <c r="D2473" t="s">
        <v>364</v>
      </c>
      <c r="E2473">
        <v>663</v>
      </c>
      <c r="F2473" t="s">
        <v>169</v>
      </c>
      <c r="G2473">
        <v>28</v>
      </c>
      <c r="H2473">
        <v>2025</v>
      </c>
      <c r="I2473">
        <v>211806.372077262</v>
      </c>
      <c r="J2473" t="s">
        <v>44</v>
      </c>
      <c r="K2473">
        <v>1.08424975645399E-7</v>
      </c>
      <c r="L2473">
        <v>2.2965100734017401E-2</v>
      </c>
      <c r="N2473" s="44"/>
      <c r="O2473" s="44"/>
    </row>
    <row r="2474" spans="1:15" x14ac:dyDescent="0.2">
      <c r="A2474" t="s">
        <v>58</v>
      </c>
      <c r="B2474" t="s">
        <v>58</v>
      </c>
      <c r="C2474" t="s">
        <v>41</v>
      </c>
      <c r="D2474" t="s">
        <v>364</v>
      </c>
      <c r="E2474">
        <v>664</v>
      </c>
      <c r="F2474" t="s">
        <v>188</v>
      </c>
      <c r="G2474">
        <v>12</v>
      </c>
      <c r="H2474">
        <v>2025</v>
      </c>
      <c r="I2474">
        <v>161245.094866878</v>
      </c>
      <c r="J2474" t="s">
        <v>44</v>
      </c>
      <c r="K2474">
        <v>2.0830350189466399E-7</v>
      </c>
      <c r="L2474">
        <v>3.3587917924108E-2</v>
      </c>
      <c r="N2474" s="44"/>
      <c r="O2474" s="44"/>
    </row>
    <row r="2475" spans="1:15" x14ac:dyDescent="0.2">
      <c r="A2475" t="s">
        <v>73</v>
      </c>
      <c r="B2475" t="s">
        <v>73</v>
      </c>
      <c r="C2475" t="s">
        <v>41</v>
      </c>
      <c r="D2475" t="s">
        <v>364</v>
      </c>
      <c r="E2475">
        <v>664</v>
      </c>
      <c r="F2475" t="s">
        <v>355</v>
      </c>
      <c r="G2475">
        <v>50</v>
      </c>
      <c r="H2475">
        <v>2025</v>
      </c>
      <c r="I2475">
        <v>153.80182431653901</v>
      </c>
      <c r="J2475" t="s">
        <v>257</v>
      </c>
      <c r="K2475">
        <v>3.31079240058984E-4</v>
      </c>
      <c r="L2475">
        <v>5.0920591114405098E-2</v>
      </c>
      <c r="N2475" s="44"/>
      <c r="O2475" s="44"/>
    </row>
    <row r="2476" spans="1:15" x14ac:dyDescent="0.2">
      <c r="A2476" t="s">
        <v>73</v>
      </c>
      <c r="B2476" t="s">
        <v>73</v>
      </c>
      <c r="C2476" t="s">
        <v>41</v>
      </c>
      <c r="D2476" t="s">
        <v>364</v>
      </c>
      <c r="E2476">
        <v>664</v>
      </c>
      <c r="F2476" t="s">
        <v>356</v>
      </c>
      <c r="G2476">
        <v>60</v>
      </c>
      <c r="H2476">
        <v>2025</v>
      </c>
      <c r="I2476">
        <v>153.80182431653901</v>
      </c>
      <c r="J2476" t="s">
        <v>257</v>
      </c>
      <c r="K2476">
        <v>2.3598930397894999E-3</v>
      </c>
      <c r="L2476">
        <v>0.36295585471152803</v>
      </c>
      <c r="N2476" s="44"/>
      <c r="O2476" s="44"/>
    </row>
    <row r="2477" spans="1:15" x14ac:dyDescent="0.2">
      <c r="A2477" t="s">
        <v>75</v>
      </c>
      <c r="B2477" t="s">
        <v>75</v>
      </c>
      <c r="C2477" t="s">
        <v>41</v>
      </c>
      <c r="D2477" t="s">
        <v>364</v>
      </c>
      <c r="E2477">
        <v>664</v>
      </c>
      <c r="F2477" t="s">
        <v>357</v>
      </c>
      <c r="G2477">
        <v>313</v>
      </c>
      <c r="H2477">
        <v>2025</v>
      </c>
      <c r="I2477">
        <v>153.80182431653901</v>
      </c>
      <c r="J2477" t="s">
        <v>257</v>
      </c>
      <c r="K2477">
        <v>1.6837884413863899E-4</v>
      </c>
      <c r="L2477">
        <v>2.58969734048329E-2</v>
      </c>
      <c r="N2477" s="44"/>
      <c r="O2477" s="44"/>
    </row>
    <row r="2478" spans="1:15" x14ac:dyDescent="0.2">
      <c r="A2478" t="s">
        <v>61</v>
      </c>
      <c r="B2478" t="s">
        <v>61</v>
      </c>
      <c r="C2478" t="s">
        <v>41</v>
      </c>
      <c r="D2478" t="s">
        <v>365</v>
      </c>
      <c r="E2478">
        <v>666</v>
      </c>
      <c r="F2478" t="s">
        <v>169</v>
      </c>
      <c r="G2478">
        <v>28</v>
      </c>
      <c r="H2478">
        <v>2025</v>
      </c>
      <c r="I2478">
        <v>3149.3090646376399</v>
      </c>
      <c r="J2478" t="s">
        <v>44</v>
      </c>
      <c r="K2478">
        <v>5.63487255874283E-8</v>
      </c>
      <c r="L2478">
        <v>1.77459552273267E-4</v>
      </c>
      <c r="N2478" s="44"/>
      <c r="O2478" s="44"/>
    </row>
    <row r="2479" spans="1:15" x14ac:dyDescent="0.2">
      <c r="A2479" t="s">
        <v>61</v>
      </c>
      <c r="B2479" t="s">
        <v>61</v>
      </c>
      <c r="C2479" t="s">
        <v>41</v>
      </c>
      <c r="D2479" t="s">
        <v>365</v>
      </c>
      <c r="E2479">
        <v>667</v>
      </c>
      <c r="F2479" t="s">
        <v>188</v>
      </c>
      <c r="G2479">
        <v>12</v>
      </c>
      <c r="H2479">
        <v>2025</v>
      </c>
      <c r="I2479">
        <v>84700.733912325493</v>
      </c>
      <c r="J2479" t="s">
        <v>44</v>
      </c>
      <c r="K2479">
        <v>1.6032601673629301E-7</v>
      </c>
      <c r="L2479">
        <v>1.3579731282803801E-2</v>
      </c>
      <c r="N2479" s="44"/>
      <c r="O2479" s="44"/>
    </row>
    <row r="2480" spans="1:15" x14ac:dyDescent="0.2">
      <c r="A2480" t="s">
        <v>73</v>
      </c>
      <c r="B2480" t="s">
        <v>73</v>
      </c>
      <c r="C2480" t="s">
        <v>41</v>
      </c>
      <c r="D2480" t="s">
        <v>365</v>
      </c>
      <c r="E2480">
        <v>667</v>
      </c>
      <c r="F2480" t="s">
        <v>355</v>
      </c>
      <c r="G2480">
        <v>50</v>
      </c>
      <c r="H2480">
        <v>2025</v>
      </c>
      <c r="I2480">
        <v>27.236323162935999</v>
      </c>
      <c r="J2480" t="s">
        <v>257</v>
      </c>
      <c r="K2480">
        <v>5.5466994865896696E-4</v>
      </c>
      <c r="L2480">
        <v>1.51071699704447E-2</v>
      </c>
      <c r="N2480" s="44"/>
      <c r="O2480" s="44"/>
    </row>
    <row r="2481" spans="1:15" x14ac:dyDescent="0.2">
      <c r="A2481" t="s">
        <v>73</v>
      </c>
      <c r="B2481" t="s">
        <v>73</v>
      </c>
      <c r="C2481" t="s">
        <v>41</v>
      </c>
      <c r="D2481" t="s">
        <v>365</v>
      </c>
      <c r="E2481">
        <v>667</v>
      </c>
      <c r="F2481" t="s">
        <v>356</v>
      </c>
      <c r="G2481">
        <v>60</v>
      </c>
      <c r="H2481">
        <v>2025</v>
      </c>
      <c r="I2481">
        <v>27.236323162935999</v>
      </c>
      <c r="J2481" t="s">
        <v>257</v>
      </c>
      <c r="K2481">
        <v>4.0027310763522403E-3</v>
      </c>
      <c r="L2481">
        <v>0.109019677129856</v>
      </c>
      <c r="N2481" s="44"/>
      <c r="O2481" s="44"/>
    </row>
    <row r="2482" spans="1:15" x14ac:dyDescent="0.2">
      <c r="A2482" t="s">
        <v>75</v>
      </c>
      <c r="B2482" t="s">
        <v>75</v>
      </c>
      <c r="C2482" t="s">
        <v>41</v>
      </c>
      <c r="D2482" t="s">
        <v>365</v>
      </c>
      <c r="E2482">
        <v>667</v>
      </c>
      <c r="F2482" t="s">
        <v>357</v>
      </c>
      <c r="G2482">
        <v>313</v>
      </c>
      <c r="H2482">
        <v>2025</v>
      </c>
      <c r="I2482">
        <v>27.236323162935999</v>
      </c>
      <c r="J2482" t="s">
        <v>257</v>
      </c>
      <c r="K2482">
        <v>1.8083035454935601E-4</v>
      </c>
      <c r="L2482">
        <v>4.9251539741745499E-3</v>
      </c>
      <c r="N2482" s="44"/>
      <c r="O2482" s="44"/>
    </row>
    <row r="2483" spans="1:15" x14ac:dyDescent="0.2">
      <c r="A2483" t="s">
        <v>66</v>
      </c>
      <c r="B2483" t="s">
        <v>66</v>
      </c>
      <c r="C2483" t="s">
        <v>41</v>
      </c>
      <c r="D2483" t="s">
        <v>366</v>
      </c>
      <c r="E2483">
        <v>668</v>
      </c>
      <c r="F2483" t="s">
        <v>188</v>
      </c>
      <c r="G2483">
        <v>12</v>
      </c>
      <c r="H2483">
        <v>2025</v>
      </c>
      <c r="I2483">
        <v>28648.1271267255</v>
      </c>
      <c r="J2483" t="s">
        <v>44</v>
      </c>
      <c r="K2483">
        <v>1.6370280817427799E-7</v>
      </c>
      <c r="L2483">
        <v>4.6897788595786699E-3</v>
      </c>
      <c r="N2483" s="44"/>
      <c r="O2483" s="44"/>
    </row>
    <row r="2484" spans="1:15" x14ac:dyDescent="0.2">
      <c r="A2484" t="s">
        <v>73</v>
      </c>
      <c r="B2484" t="s">
        <v>73</v>
      </c>
      <c r="C2484" t="s">
        <v>41</v>
      </c>
      <c r="D2484" t="s">
        <v>366</v>
      </c>
      <c r="E2484">
        <v>668</v>
      </c>
      <c r="F2484" t="s">
        <v>355</v>
      </c>
      <c r="G2484">
        <v>50</v>
      </c>
      <c r="H2484">
        <v>2025</v>
      </c>
      <c r="I2484">
        <v>2.2203729430501902</v>
      </c>
      <c r="J2484" t="s">
        <v>257</v>
      </c>
      <c r="K2484">
        <v>1.38283066372666E-3</v>
      </c>
      <c r="L2484">
        <v>3.07039979055881E-3</v>
      </c>
      <c r="N2484" s="44"/>
      <c r="O2484" s="44"/>
    </row>
    <row r="2485" spans="1:15" x14ac:dyDescent="0.2">
      <c r="A2485" t="s">
        <v>73</v>
      </c>
      <c r="B2485" t="s">
        <v>73</v>
      </c>
      <c r="C2485" t="s">
        <v>41</v>
      </c>
      <c r="D2485" t="s">
        <v>366</v>
      </c>
      <c r="E2485">
        <v>668</v>
      </c>
      <c r="F2485" t="s">
        <v>356</v>
      </c>
      <c r="G2485">
        <v>60</v>
      </c>
      <c r="H2485">
        <v>2025</v>
      </c>
      <c r="I2485">
        <v>2.2203729430501902</v>
      </c>
      <c r="J2485" t="s">
        <v>257</v>
      </c>
      <c r="K2485">
        <v>5.2047160962704498E-3</v>
      </c>
      <c r="L2485">
        <v>1.15564107964167E-2</v>
      </c>
      <c r="N2485" s="44"/>
      <c r="O2485" s="44"/>
    </row>
    <row r="2486" spans="1:15" x14ac:dyDescent="0.2">
      <c r="A2486" t="s">
        <v>75</v>
      </c>
      <c r="B2486" t="s">
        <v>75</v>
      </c>
      <c r="C2486" t="s">
        <v>41</v>
      </c>
      <c r="D2486" t="s">
        <v>366</v>
      </c>
      <c r="E2486">
        <v>668</v>
      </c>
      <c r="F2486" t="s">
        <v>357</v>
      </c>
      <c r="G2486">
        <v>313</v>
      </c>
      <c r="H2486">
        <v>2025</v>
      </c>
      <c r="I2486">
        <v>2.2203729430501902</v>
      </c>
      <c r="J2486" t="s">
        <v>257</v>
      </c>
      <c r="K2486">
        <v>7.7647645630202905E-4</v>
      </c>
      <c r="L2486">
        <v>1.72406731448852E-3</v>
      </c>
      <c r="N2486" s="44"/>
      <c r="O2486" s="44"/>
    </row>
    <row r="2487" spans="1:15" x14ac:dyDescent="0.2">
      <c r="A2487" t="s">
        <v>66</v>
      </c>
      <c r="B2487" t="s">
        <v>66</v>
      </c>
      <c r="C2487" t="s">
        <v>41</v>
      </c>
      <c r="D2487" t="s">
        <v>367</v>
      </c>
      <c r="E2487">
        <v>669</v>
      </c>
      <c r="F2487" t="s">
        <v>188</v>
      </c>
      <c r="G2487">
        <v>12</v>
      </c>
      <c r="H2487">
        <v>2025</v>
      </c>
      <c r="I2487">
        <v>14575.5139777765</v>
      </c>
      <c r="J2487" t="s">
        <v>44</v>
      </c>
      <c r="K2487">
        <v>6.7730667333697294E-8</v>
      </c>
      <c r="L2487">
        <v>9.872092884464351E-4</v>
      </c>
      <c r="N2487" s="44"/>
      <c r="O2487" s="44"/>
    </row>
    <row r="2488" spans="1:15" x14ac:dyDescent="0.2">
      <c r="A2488" t="s">
        <v>73</v>
      </c>
      <c r="B2488" t="s">
        <v>73</v>
      </c>
      <c r="C2488" t="s">
        <v>41</v>
      </c>
      <c r="D2488" t="s">
        <v>367</v>
      </c>
      <c r="E2488">
        <v>669</v>
      </c>
      <c r="F2488" t="s">
        <v>355</v>
      </c>
      <c r="G2488">
        <v>50</v>
      </c>
      <c r="H2488">
        <v>2025</v>
      </c>
      <c r="I2488">
        <v>0.96769557319405797</v>
      </c>
      <c r="J2488" t="s">
        <v>257</v>
      </c>
      <c r="K2488">
        <v>1.39341024896061E-3</v>
      </c>
      <c r="L2488">
        <v>1.3483969295624101E-3</v>
      </c>
      <c r="N2488" s="44"/>
      <c r="O2488" s="44"/>
    </row>
    <row r="2489" spans="1:15" x14ac:dyDescent="0.2">
      <c r="A2489" t="s">
        <v>73</v>
      </c>
      <c r="B2489" t="s">
        <v>73</v>
      </c>
      <c r="C2489" t="s">
        <v>41</v>
      </c>
      <c r="D2489" t="s">
        <v>367</v>
      </c>
      <c r="E2489">
        <v>669</v>
      </c>
      <c r="F2489" t="s">
        <v>356</v>
      </c>
      <c r="G2489">
        <v>60</v>
      </c>
      <c r="H2489">
        <v>2025</v>
      </c>
      <c r="I2489">
        <v>0.96769557319405797</v>
      </c>
      <c r="J2489" t="s">
        <v>257</v>
      </c>
      <c r="K2489">
        <v>1.22525494303536E-2</v>
      </c>
      <c r="L2489">
        <v>1.1856737844094601E-2</v>
      </c>
      <c r="N2489" s="44"/>
      <c r="O2489" s="44"/>
    </row>
    <row r="2490" spans="1:15" x14ac:dyDescent="0.2">
      <c r="A2490" t="s">
        <v>75</v>
      </c>
      <c r="B2490" t="s">
        <v>75</v>
      </c>
      <c r="C2490" t="s">
        <v>41</v>
      </c>
      <c r="D2490" t="s">
        <v>367</v>
      </c>
      <c r="E2490">
        <v>669</v>
      </c>
      <c r="F2490" t="s">
        <v>357</v>
      </c>
      <c r="G2490">
        <v>313</v>
      </c>
      <c r="H2490">
        <v>2025</v>
      </c>
      <c r="I2490">
        <v>0.96769557319405797</v>
      </c>
      <c r="J2490" t="s">
        <v>257</v>
      </c>
      <c r="K2490">
        <v>8.2230886143416304E-4</v>
      </c>
      <c r="L2490">
        <v>7.9574464500808603E-4</v>
      </c>
      <c r="N2490" s="44"/>
      <c r="O2490" s="44"/>
    </row>
    <row r="2491" spans="1:15" x14ac:dyDescent="0.2">
      <c r="A2491" t="s">
        <v>66</v>
      </c>
      <c r="B2491" t="s">
        <v>66</v>
      </c>
      <c r="C2491" t="s">
        <v>41</v>
      </c>
      <c r="D2491" t="s">
        <v>368</v>
      </c>
      <c r="E2491">
        <v>670</v>
      </c>
      <c r="F2491" t="s">
        <v>188</v>
      </c>
      <c r="G2491">
        <v>12</v>
      </c>
      <c r="H2491">
        <v>2025</v>
      </c>
      <c r="I2491">
        <v>25099.7305395105</v>
      </c>
      <c r="J2491" t="s">
        <v>44</v>
      </c>
      <c r="K2491">
        <v>9.3609465968080196E-8</v>
      </c>
      <c r="L2491">
        <v>2.3495723717462899E-3</v>
      </c>
      <c r="N2491" s="44"/>
      <c r="O2491" s="44"/>
    </row>
    <row r="2492" spans="1:15" x14ac:dyDescent="0.2">
      <c r="A2492" t="s">
        <v>73</v>
      </c>
      <c r="B2492" t="s">
        <v>73</v>
      </c>
      <c r="C2492" t="s">
        <v>41</v>
      </c>
      <c r="D2492" t="s">
        <v>368</v>
      </c>
      <c r="E2492">
        <v>670</v>
      </c>
      <c r="F2492" t="s">
        <v>355</v>
      </c>
      <c r="G2492">
        <v>50</v>
      </c>
      <c r="H2492">
        <v>2025</v>
      </c>
      <c r="I2492">
        <v>2.5153474445223001</v>
      </c>
      <c r="J2492" t="s">
        <v>257</v>
      </c>
      <c r="K2492">
        <v>1.3338818846109601E-3</v>
      </c>
      <c r="L2492">
        <v>3.3551763897507699E-3</v>
      </c>
      <c r="N2492" s="44"/>
      <c r="O2492" s="44"/>
    </row>
    <row r="2493" spans="1:15" x14ac:dyDescent="0.2">
      <c r="A2493" t="s">
        <v>73</v>
      </c>
      <c r="B2493" t="s">
        <v>73</v>
      </c>
      <c r="C2493" t="s">
        <v>41</v>
      </c>
      <c r="D2493" t="s">
        <v>368</v>
      </c>
      <c r="E2493">
        <v>670</v>
      </c>
      <c r="F2493" t="s">
        <v>356</v>
      </c>
      <c r="G2493">
        <v>60</v>
      </c>
      <c r="H2493">
        <v>2025</v>
      </c>
      <c r="I2493">
        <v>2.5153474445223001</v>
      </c>
      <c r="J2493" t="s">
        <v>257</v>
      </c>
      <c r="K2493">
        <v>5.1672076103654301E-3</v>
      </c>
      <c r="L2493">
        <v>1.29973224580489E-2</v>
      </c>
      <c r="N2493" s="44"/>
      <c r="O2493" s="44"/>
    </row>
    <row r="2494" spans="1:15" x14ac:dyDescent="0.2">
      <c r="A2494" t="s">
        <v>75</v>
      </c>
      <c r="B2494" t="s">
        <v>75</v>
      </c>
      <c r="C2494" t="s">
        <v>41</v>
      </c>
      <c r="D2494" t="s">
        <v>368</v>
      </c>
      <c r="E2494">
        <v>670</v>
      </c>
      <c r="F2494" t="s">
        <v>357</v>
      </c>
      <c r="G2494">
        <v>313</v>
      </c>
      <c r="H2494">
        <v>2025</v>
      </c>
      <c r="I2494">
        <v>2.5153474445223001</v>
      </c>
      <c r="J2494" t="s">
        <v>257</v>
      </c>
      <c r="K2494">
        <v>7.8717871828507403E-4</v>
      </c>
      <c r="L2494">
        <v>1.9800279774207E-3</v>
      </c>
      <c r="N2494" s="44"/>
      <c r="O2494" s="44"/>
    </row>
    <row r="2495" spans="1:15" x14ac:dyDescent="0.2">
      <c r="A2495" t="s">
        <v>68</v>
      </c>
      <c r="B2495" t="s">
        <v>68</v>
      </c>
      <c r="C2495" t="s">
        <v>41</v>
      </c>
      <c r="D2495" t="s">
        <v>369</v>
      </c>
      <c r="E2495">
        <v>671</v>
      </c>
      <c r="F2495" t="s">
        <v>169</v>
      </c>
      <c r="G2495">
        <v>28</v>
      </c>
      <c r="H2495">
        <v>2025</v>
      </c>
      <c r="I2495">
        <v>111.839096104985</v>
      </c>
      <c r="J2495" t="s">
        <v>44</v>
      </c>
      <c r="K2495">
        <v>5.0505856601951001E-7</v>
      </c>
      <c r="L2495">
        <v>5.6485293503701898E-5</v>
      </c>
      <c r="N2495" s="44"/>
      <c r="O2495" s="44"/>
    </row>
    <row r="2496" spans="1:15" x14ac:dyDescent="0.2">
      <c r="A2496" t="s">
        <v>73</v>
      </c>
      <c r="B2496" t="s">
        <v>73</v>
      </c>
      <c r="C2496" t="s">
        <v>41</v>
      </c>
      <c r="D2496" t="s">
        <v>369</v>
      </c>
      <c r="E2496">
        <v>671</v>
      </c>
      <c r="F2496" t="s">
        <v>355</v>
      </c>
      <c r="G2496">
        <v>50</v>
      </c>
      <c r="H2496">
        <v>2025</v>
      </c>
      <c r="I2496">
        <v>0.12086004639879</v>
      </c>
      <c r="J2496" t="s">
        <v>257</v>
      </c>
      <c r="K2496">
        <v>0</v>
      </c>
      <c r="L2496">
        <v>0</v>
      </c>
      <c r="N2496" s="44"/>
      <c r="O2496" s="44"/>
    </row>
    <row r="2497" spans="1:15" x14ac:dyDescent="0.2">
      <c r="A2497" t="s">
        <v>73</v>
      </c>
      <c r="B2497" t="s">
        <v>73</v>
      </c>
      <c r="C2497" t="s">
        <v>41</v>
      </c>
      <c r="D2497" t="s">
        <v>369</v>
      </c>
      <c r="E2497">
        <v>671</v>
      </c>
      <c r="F2497" t="s">
        <v>356</v>
      </c>
      <c r="G2497">
        <v>60</v>
      </c>
      <c r="H2497">
        <v>2025</v>
      </c>
      <c r="I2497">
        <v>0.12086004639879</v>
      </c>
      <c r="J2497" t="s">
        <v>257</v>
      </c>
      <c r="K2497">
        <v>0</v>
      </c>
      <c r="L2497">
        <v>0</v>
      </c>
      <c r="N2497" s="44"/>
      <c r="O2497" s="44"/>
    </row>
    <row r="2498" spans="1:15" x14ac:dyDescent="0.2">
      <c r="A2498" t="s">
        <v>75</v>
      </c>
      <c r="B2498" t="s">
        <v>75</v>
      </c>
      <c r="C2498" t="s">
        <v>41</v>
      </c>
      <c r="D2498" t="s">
        <v>369</v>
      </c>
      <c r="E2498">
        <v>671</v>
      </c>
      <c r="F2498" t="s">
        <v>357</v>
      </c>
      <c r="G2498">
        <v>313</v>
      </c>
      <c r="H2498">
        <v>2025</v>
      </c>
      <c r="I2498">
        <v>0.12086004639879</v>
      </c>
      <c r="J2498" t="s">
        <v>257</v>
      </c>
      <c r="K2498">
        <v>0</v>
      </c>
      <c r="L2498">
        <v>0</v>
      </c>
      <c r="N2498" s="44"/>
      <c r="O2498" s="44"/>
    </row>
    <row r="2499" spans="1:15" x14ac:dyDescent="0.2">
      <c r="A2499" t="s">
        <v>68</v>
      </c>
      <c r="B2499" t="s">
        <v>68</v>
      </c>
      <c r="C2499" t="s">
        <v>41</v>
      </c>
      <c r="D2499" t="s">
        <v>370</v>
      </c>
      <c r="E2499">
        <v>672</v>
      </c>
      <c r="F2499" t="s">
        <v>169</v>
      </c>
      <c r="G2499">
        <v>28</v>
      </c>
      <c r="H2499">
        <v>2025</v>
      </c>
      <c r="I2499">
        <v>66.806922893899099</v>
      </c>
      <c r="J2499" t="s">
        <v>44</v>
      </c>
      <c r="K2499">
        <v>1.8467547597390201E-6</v>
      </c>
      <c r="L2499">
        <v>1.23376002837826E-4</v>
      </c>
      <c r="N2499" s="44"/>
      <c r="O2499" s="44"/>
    </row>
    <row r="2500" spans="1:15" x14ac:dyDescent="0.2">
      <c r="A2500" t="s">
        <v>73</v>
      </c>
      <c r="B2500" t="s">
        <v>73</v>
      </c>
      <c r="C2500" t="s">
        <v>41</v>
      </c>
      <c r="D2500" t="s">
        <v>370</v>
      </c>
      <c r="E2500">
        <v>672</v>
      </c>
      <c r="F2500" t="s">
        <v>355</v>
      </c>
      <c r="G2500">
        <v>50</v>
      </c>
      <c r="H2500">
        <v>2025</v>
      </c>
      <c r="I2500">
        <v>4.98863843141608E-2</v>
      </c>
      <c r="J2500" t="s">
        <v>257</v>
      </c>
      <c r="K2500">
        <v>0</v>
      </c>
      <c r="L2500">
        <v>0</v>
      </c>
      <c r="N2500" s="44"/>
      <c r="O2500" s="44"/>
    </row>
    <row r="2501" spans="1:15" x14ac:dyDescent="0.2">
      <c r="A2501" t="s">
        <v>73</v>
      </c>
      <c r="B2501" t="s">
        <v>73</v>
      </c>
      <c r="C2501" t="s">
        <v>41</v>
      </c>
      <c r="D2501" t="s">
        <v>370</v>
      </c>
      <c r="E2501">
        <v>672</v>
      </c>
      <c r="F2501" t="s">
        <v>356</v>
      </c>
      <c r="G2501">
        <v>60</v>
      </c>
      <c r="H2501">
        <v>2025</v>
      </c>
      <c r="I2501">
        <v>4.98863843141608E-2</v>
      </c>
      <c r="J2501" t="s">
        <v>257</v>
      </c>
      <c r="K2501">
        <v>0</v>
      </c>
      <c r="L2501">
        <v>0</v>
      </c>
      <c r="N2501" s="44"/>
      <c r="O2501" s="44"/>
    </row>
    <row r="2502" spans="1:15" x14ac:dyDescent="0.2">
      <c r="A2502" t="s">
        <v>75</v>
      </c>
      <c r="B2502" t="s">
        <v>75</v>
      </c>
      <c r="C2502" t="s">
        <v>41</v>
      </c>
      <c r="D2502" t="s">
        <v>370</v>
      </c>
      <c r="E2502">
        <v>672</v>
      </c>
      <c r="F2502" t="s">
        <v>357</v>
      </c>
      <c r="G2502">
        <v>313</v>
      </c>
      <c r="H2502">
        <v>2025</v>
      </c>
      <c r="I2502">
        <v>4.98863843141608E-2</v>
      </c>
      <c r="J2502" t="s">
        <v>257</v>
      </c>
      <c r="K2502">
        <v>0</v>
      </c>
      <c r="L2502">
        <v>0</v>
      </c>
      <c r="N2502" s="44"/>
      <c r="O2502" s="44"/>
    </row>
    <row r="2503" spans="1:15" x14ac:dyDescent="0.2">
      <c r="A2503" t="s">
        <v>68</v>
      </c>
      <c r="B2503" t="s">
        <v>68</v>
      </c>
      <c r="C2503" t="s">
        <v>41</v>
      </c>
      <c r="D2503" t="s">
        <v>371</v>
      </c>
      <c r="E2503">
        <v>673</v>
      </c>
      <c r="F2503" t="s">
        <v>169</v>
      </c>
      <c r="G2503">
        <v>28</v>
      </c>
      <c r="H2503">
        <v>2025</v>
      </c>
      <c r="I2503">
        <v>3303.34277050123</v>
      </c>
      <c r="J2503" t="s">
        <v>44</v>
      </c>
      <c r="K2503">
        <v>8.0043301409333096E-7</v>
      </c>
      <c r="L2503">
        <v>2.64410461037571E-3</v>
      </c>
      <c r="N2503" s="44"/>
      <c r="O2503" s="44"/>
    </row>
    <row r="2504" spans="1:15" x14ac:dyDescent="0.2">
      <c r="A2504" t="s">
        <v>73</v>
      </c>
      <c r="B2504" t="s">
        <v>73</v>
      </c>
      <c r="C2504" t="s">
        <v>41</v>
      </c>
      <c r="D2504" t="s">
        <v>371</v>
      </c>
      <c r="E2504">
        <v>673</v>
      </c>
      <c r="F2504" t="s">
        <v>355</v>
      </c>
      <c r="G2504">
        <v>50</v>
      </c>
      <c r="H2504">
        <v>2025</v>
      </c>
      <c r="I2504">
        <v>2.0002636776917702</v>
      </c>
      <c r="J2504" t="s">
        <v>257</v>
      </c>
      <c r="K2504">
        <v>1.7514072111547699E-4</v>
      </c>
      <c r="L2504">
        <v>3.5032762293203299E-4</v>
      </c>
      <c r="N2504" s="44"/>
      <c r="O2504" s="44"/>
    </row>
    <row r="2505" spans="1:15" x14ac:dyDescent="0.2">
      <c r="A2505" t="s">
        <v>73</v>
      </c>
      <c r="B2505" t="s">
        <v>73</v>
      </c>
      <c r="C2505" t="s">
        <v>41</v>
      </c>
      <c r="D2505" t="s">
        <v>371</v>
      </c>
      <c r="E2505">
        <v>673</v>
      </c>
      <c r="F2505" t="s">
        <v>356</v>
      </c>
      <c r="G2505">
        <v>60</v>
      </c>
      <c r="H2505">
        <v>2025</v>
      </c>
      <c r="I2505">
        <v>2.0002636776917702</v>
      </c>
      <c r="J2505" t="s">
        <v>257</v>
      </c>
      <c r="K2505">
        <v>1.0732966411786801E-3</v>
      </c>
      <c r="L2505">
        <v>2.14687628673829E-3</v>
      </c>
      <c r="N2505" s="44"/>
      <c r="O2505" s="44"/>
    </row>
    <row r="2506" spans="1:15" x14ac:dyDescent="0.2">
      <c r="A2506" t="s">
        <v>75</v>
      </c>
      <c r="B2506" t="s">
        <v>75</v>
      </c>
      <c r="C2506" t="s">
        <v>41</v>
      </c>
      <c r="D2506" t="s">
        <v>371</v>
      </c>
      <c r="E2506">
        <v>673</v>
      </c>
      <c r="F2506" t="s">
        <v>357</v>
      </c>
      <c r="G2506">
        <v>313</v>
      </c>
      <c r="H2506">
        <v>2025</v>
      </c>
      <c r="I2506">
        <v>2.0002636776917702</v>
      </c>
      <c r="J2506" t="s">
        <v>257</v>
      </c>
      <c r="K2506">
        <v>7.1251745895467501E-5</v>
      </c>
      <c r="L2506">
        <v>1.42522279286827E-4</v>
      </c>
      <c r="N2506" s="44"/>
      <c r="O2506" s="44"/>
    </row>
    <row r="2507" spans="1:15" x14ac:dyDescent="0.2">
      <c r="A2507" t="s">
        <v>58</v>
      </c>
      <c r="B2507" t="s">
        <v>58</v>
      </c>
      <c r="C2507" t="s">
        <v>41</v>
      </c>
      <c r="D2507" t="s">
        <v>372</v>
      </c>
      <c r="E2507">
        <v>675</v>
      </c>
      <c r="F2507" t="s">
        <v>169</v>
      </c>
      <c r="G2507">
        <v>28</v>
      </c>
      <c r="H2507">
        <v>2025</v>
      </c>
      <c r="I2507">
        <v>73384.973351355497</v>
      </c>
      <c r="J2507" t="s">
        <v>44</v>
      </c>
      <c r="K2507">
        <v>1.4614989411663499E-7</v>
      </c>
      <c r="L2507">
        <v>1.07252060850527E-2</v>
      </c>
      <c r="N2507" s="44"/>
      <c r="O2507" s="44"/>
    </row>
    <row r="2508" spans="1:15" x14ac:dyDescent="0.2">
      <c r="A2508" t="s">
        <v>58</v>
      </c>
      <c r="B2508" t="s">
        <v>58</v>
      </c>
      <c r="C2508" t="s">
        <v>41</v>
      </c>
      <c r="D2508" t="s">
        <v>372</v>
      </c>
      <c r="E2508">
        <v>676</v>
      </c>
      <c r="F2508" t="s">
        <v>188</v>
      </c>
      <c r="G2508">
        <v>12</v>
      </c>
      <c r="H2508">
        <v>2025</v>
      </c>
      <c r="I2508">
        <v>105211.842744447</v>
      </c>
      <c r="J2508" t="s">
        <v>44</v>
      </c>
      <c r="K2508">
        <v>1.4150028526068301E-7</v>
      </c>
      <c r="L2508">
        <v>1.48875057611414E-2</v>
      </c>
      <c r="N2508" s="44"/>
      <c r="O2508" s="44"/>
    </row>
    <row r="2509" spans="1:15" x14ac:dyDescent="0.2">
      <c r="A2509" t="s">
        <v>73</v>
      </c>
      <c r="B2509" t="s">
        <v>73</v>
      </c>
      <c r="C2509" t="s">
        <v>41</v>
      </c>
      <c r="D2509" t="s">
        <v>372</v>
      </c>
      <c r="E2509">
        <v>676</v>
      </c>
      <c r="F2509" t="s">
        <v>355</v>
      </c>
      <c r="G2509">
        <v>50</v>
      </c>
      <c r="H2509">
        <v>2025</v>
      </c>
      <c r="I2509">
        <v>82.035630092942498</v>
      </c>
      <c r="J2509" t="s">
        <v>257</v>
      </c>
      <c r="K2509">
        <v>4.0367573901110603E-5</v>
      </c>
      <c r="L2509">
        <v>3.3115793603010302E-3</v>
      </c>
      <c r="N2509" s="44"/>
      <c r="O2509" s="44"/>
    </row>
    <row r="2510" spans="1:15" x14ac:dyDescent="0.2">
      <c r="A2510" t="s">
        <v>73</v>
      </c>
      <c r="B2510" t="s">
        <v>73</v>
      </c>
      <c r="C2510" t="s">
        <v>41</v>
      </c>
      <c r="D2510" t="s">
        <v>372</v>
      </c>
      <c r="E2510">
        <v>676</v>
      </c>
      <c r="F2510" t="s">
        <v>356</v>
      </c>
      <c r="G2510">
        <v>60</v>
      </c>
      <c r="H2510">
        <v>2025</v>
      </c>
      <c r="I2510">
        <v>82.035630092942498</v>
      </c>
      <c r="J2510" t="s">
        <v>257</v>
      </c>
      <c r="K2510">
        <v>1.6373879665933799E-3</v>
      </c>
      <c r="L2510">
        <v>0.13432415354609001</v>
      </c>
      <c r="N2510" s="44"/>
      <c r="O2510" s="44"/>
    </row>
    <row r="2511" spans="1:15" x14ac:dyDescent="0.2">
      <c r="A2511" t="s">
        <v>75</v>
      </c>
      <c r="B2511" t="s">
        <v>75</v>
      </c>
      <c r="C2511" t="s">
        <v>41</v>
      </c>
      <c r="D2511" t="s">
        <v>372</v>
      </c>
      <c r="E2511">
        <v>676</v>
      </c>
      <c r="F2511" t="s">
        <v>357</v>
      </c>
      <c r="G2511">
        <v>313</v>
      </c>
      <c r="H2511">
        <v>2025</v>
      </c>
      <c r="I2511">
        <v>82.035630092942498</v>
      </c>
      <c r="J2511" t="s">
        <v>257</v>
      </c>
      <c r="K2511">
        <v>1.7630108023494699E-4</v>
      </c>
      <c r="L2511">
        <v>1.44629702031403E-2</v>
      </c>
      <c r="N2511" s="44"/>
      <c r="O2511" s="44"/>
    </row>
    <row r="2512" spans="1:15" x14ac:dyDescent="0.2">
      <c r="A2512" t="s">
        <v>61</v>
      </c>
      <c r="B2512" t="s">
        <v>61</v>
      </c>
      <c r="C2512" t="s">
        <v>41</v>
      </c>
      <c r="D2512" t="s">
        <v>373</v>
      </c>
      <c r="E2512">
        <v>678</v>
      </c>
      <c r="F2512" t="s">
        <v>169</v>
      </c>
      <c r="G2512">
        <v>28</v>
      </c>
      <c r="H2512">
        <v>2025</v>
      </c>
      <c r="I2512">
        <v>1567.50600291406</v>
      </c>
      <c r="J2512" t="s">
        <v>44</v>
      </c>
      <c r="K2512">
        <v>1.8880540972884901E-7</v>
      </c>
      <c r="L2512">
        <v>2.9595361313261901E-4</v>
      </c>
      <c r="N2512" s="44"/>
      <c r="O2512" s="44"/>
    </row>
    <row r="2513" spans="1:15" x14ac:dyDescent="0.2">
      <c r="A2513" t="s">
        <v>61</v>
      </c>
      <c r="B2513" t="s">
        <v>61</v>
      </c>
      <c r="C2513" t="s">
        <v>41</v>
      </c>
      <c r="D2513" t="s">
        <v>373</v>
      </c>
      <c r="E2513">
        <v>679</v>
      </c>
      <c r="F2513" t="s">
        <v>188</v>
      </c>
      <c r="G2513">
        <v>12</v>
      </c>
      <c r="H2513">
        <v>2025</v>
      </c>
      <c r="I2513">
        <v>56550.873624281099</v>
      </c>
      <c r="J2513" t="s">
        <v>44</v>
      </c>
      <c r="K2513">
        <v>1.7567606374575701E-7</v>
      </c>
      <c r="L2513">
        <v>9.9346348796974498E-3</v>
      </c>
      <c r="N2513" s="44"/>
      <c r="O2513" s="44"/>
    </row>
    <row r="2514" spans="1:15" x14ac:dyDescent="0.2">
      <c r="A2514" t="s">
        <v>73</v>
      </c>
      <c r="B2514" t="s">
        <v>73</v>
      </c>
      <c r="C2514" t="s">
        <v>41</v>
      </c>
      <c r="D2514" t="s">
        <v>373</v>
      </c>
      <c r="E2514">
        <v>679</v>
      </c>
      <c r="F2514" t="s">
        <v>355</v>
      </c>
      <c r="G2514">
        <v>50</v>
      </c>
      <c r="H2514">
        <v>2025</v>
      </c>
      <c r="I2514">
        <v>17.0897782207334</v>
      </c>
      <c r="J2514" t="s">
        <v>257</v>
      </c>
      <c r="K2514">
        <v>6.27296018479979E-5</v>
      </c>
      <c r="L2514">
        <v>1.07203498345719E-3</v>
      </c>
      <c r="N2514" s="44"/>
      <c r="O2514" s="44"/>
    </row>
    <row r="2515" spans="1:15" x14ac:dyDescent="0.2">
      <c r="A2515" t="s">
        <v>73</v>
      </c>
      <c r="B2515" t="s">
        <v>73</v>
      </c>
      <c r="C2515" t="s">
        <v>41</v>
      </c>
      <c r="D2515" t="s">
        <v>373</v>
      </c>
      <c r="E2515">
        <v>679</v>
      </c>
      <c r="F2515" t="s">
        <v>356</v>
      </c>
      <c r="G2515">
        <v>60</v>
      </c>
      <c r="H2515">
        <v>2025</v>
      </c>
      <c r="I2515">
        <v>17.0897782207334</v>
      </c>
      <c r="J2515" t="s">
        <v>257</v>
      </c>
      <c r="K2515">
        <v>2.5767207117839402E-3</v>
      </c>
      <c r="L2515">
        <v>4.4035585501157798E-2</v>
      </c>
      <c r="N2515" s="44"/>
      <c r="O2515" s="44"/>
    </row>
    <row r="2516" spans="1:15" x14ac:dyDescent="0.2">
      <c r="A2516" t="s">
        <v>75</v>
      </c>
      <c r="B2516" t="s">
        <v>75</v>
      </c>
      <c r="C2516" t="s">
        <v>41</v>
      </c>
      <c r="D2516" t="s">
        <v>373</v>
      </c>
      <c r="E2516">
        <v>679</v>
      </c>
      <c r="F2516" t="s">
        <v>357</v>
      </c>
      <c r="G2516">
        <v>313</v>
      </c>
      <c r="H2516">
        <v>2025</v>
      </c>
      <c r="I2516">
        <v>17.0897782207334</v>
      </c>
      <c r="J2516" t="s">
        <v>257</v>
      </c>
      <c r="K2516">
        <v>1.7566817731255E-4</v>
      </c>
      <c r="L2516">
        <v>3.0021301907119501E-3</v>
      </c>
      <c r="N2516" s="44"/>
      <c r="O2516" s="44"/>
    </row>
    <row r="2517" spans="1:15" x14ac:dyDescent="0.2">
      <c r="A2517" t="s">
        <v>66</v>
      </c>
      <c r="B2517" t="s">
        <v>66</v>
      </c>
      <c r="C2517" t="s">
        <v>41</v>
      </c>
      <c r="D2517" t="s">
        <v>374</v>
      </c>
      <c r="E2517">
        <v>680</v>
      </c>
      <c r="F2517" t="s">
        <v>188</v>
      </c>
      <c r="G2517">
        <v>12</v>
      </c>
      <c r="H2517">
        <v>2025</v>
      </c>
      <c r="I2517">
        <v>3211.0715199701799</v>
      </c>
      <c r="J2517" t="s">
        <v>44</v>
      </c>
      <c r="K2517">
        <v>1.6404392795863299E-7</v>
      </c>
      <c r="L2517">
        <v>5.2675678509200602E-4</v>
      </c>
      <c r="N2517" s="44"/>
      <c r="O2517" s="44"/>
    </row>
    <row r="2518" spans="1:15" x14ac:dyDescent="0.2">
      <c r="A2518" t="s">
        <v>73</v>
      </c>
      <c r="B2518" t="s">
        <v>73</v>
      </c>
      <c r="C2518" t="s">
        <v>41</v>
      </c>
      <c r="D2518" t="s">
        <v>374</v>
      </c>
      <c r="E2518">
        <v>680</v>
      </c>
      <c r="F2518" t="s">
        <v>355</v>
      </c>
      <c r="G2518">
        <v>50</v>
      </c>
      <c r="H2518">
        <v>2025</v>
      </c>
      <c r="I2518">
        <v>0.35895659408824299</v>
      </c>
      <c r="J2518" t="s">
        <v>257</v>
      </c>
      <c r="K2518">
        <v>2.1623893232678999E-4</v>
      </c>
      <c r="L2518">
        <v>7.7620390657302601E-5</v>
      </c>
      <c r="N2518" s="44"/>
      <c r="O2518" s="44"/>
    </row>
    <row r="2519" spans="1:15" x14ac:dyDescent="0.2">
      <c r="A2519" t="s">
        <v>73</v>
      </c>
      <c r="B2519" t="s">
        <v>73</v>
      </c>
      <c r="C2519" t="s">
        <v>41</v>
      </c>
      <c r="D2519" t="s">
        <v>374</v>
      </c>
      <c r="E2519">
        <v>680</v>
      </c>
      <c r="F2519" t="s">
        <v>356</v>
      </c>
      <c r="G2519">
        <v>60</v>
      </c>
      <c r="H2519">
        <v>2025</v>
      </c>
      <c r="I2519">
        <v>0.35895659408824299</v>
      </c>
      <c r="J2519" t="s">
        <v>257</v>
      </c>
      <c r="K2519">
        <v>3.4125238253883E-3</v>
      </c>
      <c r="L2519">
        <v>1.2249479296063701E-3</v>
      </c>
      <c r="N2519" s="44"/>
      <c r="O2519" s="44"/>
    </row>
    <row r="2520" spans="1:15" x14ac:dyDescent="0.2">
      <c r="A2520" t="s">
        <v>75</v>
      </c>
      <c r="B2520" t="s">
        <v>75</v>
      </c>
      <c r="C2520" t="s">
        <v>41</v>
      </c>
      <c r="D2520" t="s">
        <v>374</v>
      </c>
      <c r="E2520">
        <v>680</v>
      </c>
      <c r="F2520" t="s">
        <v>357</v>
      </c>
      <c r="G2520">
        <v>313</v>
      </c>
      <c r="H2520">
        <v>2025</v>
      </c>
      <c r="I2520">
        <v>0.35895659408824299</v>
      </c>
      <c r="J2520" t="s">
        <v>257</v>
      </c>
      <c r="K2520">
        <v>7.7094528024544001E-4</v>
      </c>
      <c r="L2520">
        <v>2.7673589202530899E-4</v>
      </c>
      <c r="N2520" s="44"/>
      <c r="O2520" s="44"/>
    </row>
    <row r="2521" spans="1:15" x14ac:dyDescent="0.2">
      <c r="A2521" t="s">
        <v>66</v>
      </c>
      <c r="B2521" t="s">
        <v>66</v>
      </c>
      <c r="C2521" t="s">
        <v>41</v>
      </c>
      <c r="D2521" t="s">
        <v>375</v>
      </c>
      <c r="E2521">
        <v>681</v>
      </c>
      <c r="F2521" t="s">
        <v>188</v>
      </c>
      <c r="G2521">
        <v>12</v>
      </c>
      <c r="H2521">
        <v>2025</v>
      </c>
      <c r="I2521">
        <v>93969.046513733396</v>
      </c>
      <c r="J2521" t="s">
        <v>44</v>
      </c>
      <c r="K2521">
        <v>5.9287678166405199E-8</v>
      </c>
      <c r="L2521">
        <v>5.5712065873101896E-3</v>
      </c>
      <c r="N2521" s="44"/>
      <c r="O2521" s="44"/>
    </row>
    <row r="2522" spans="1:15" x14ac:dyDescent="0.2">
      <c r="A2522" t="s">
        <v>73</v>
      </c>
      <c r="B2522" t="s">
        <v>73</v>
      </c>
      <c r="C2522" t="s">
        <v>41</v>
      </c>
      <c r="D2522" t="s">
        <v>375</v>
      </c>
      <c r="E2522">
        <v>681</v>
      </c>
      <c r="F2522" t="s">
        <v>355</v>
      </c>
      <c r="G2522">
        <v>50</v>
      </c>
      <c r="H2522">
        <v>2025</v>
      </c>
      <c r="I2522">
        <v>8.8729028043665092</v>
      </c>
      <c r="J2522" t="s">
        <v>257</v>
      </c>
      <c r="K2522">
        <v>2.32183709142079E-4</v>
      </c>
      <c r="L2522">
        <v>2.0601434839749699E-3</v>
      </c>
      <c r="N2522" s="44"/>
      <c r="O2522" s="44"/>
    </row>
    <row r="2523" spans="1:15" x14ac:dyDescent="0.2">
      <c r="A2523" t="s">
        <v>73</v>
      </c>
      <c r="B2523" t="s">
        <v>73</v>
      </c>
      <c r="C2523" t="s">
        <v>41</v>
      </c>
      <c r="D2523" t="s">
        <v>375</v>
      </c>
      <c r="E2523">
        <v>681</v>
      </c>
      <c r="F2523" t="s">
        <v>356</v>
      </c>
      <c r="G2523">
        <v>60</v>
      </c>
      <c r="H2523">
        <v>2025</v>
      </c>
      <c r="I2523">
        <v>8.8729028043665092</v>
      </c>
      <c r="J2523" t="s">
        <v>257</v>
      </c>
      <c r="K2523">
        <v>8.2523088283896692E-3</v>
      </c>
      <c r="L2523">
        <v>7.3221934145917197E-2</v>
      </c>
      <c r="N2523" s="44"/>
      <c r="O2523" s="44"/>
    </row>
    <row r="2524" spans="1:15" x14ac:dyDescent="0.2">
      <c r="A2524" t="s">
        <v>75</v>
      </c>
      <c r="B2524" t="s">
        <v>75</v>
      </c>
      <c r="C2524" t="s">
        <v>41</v>
      </c>
      <c r="D2524" t="s">
        <v>375</v>
      </c>
      <c r="E2524">
        <v>681</v>
      </c>
      <c r="F2524" t="s">
        <v>357</v>
      </c>
      <c r="G2524">
        <v>313</v>
      </c>
      <c r="H2524">
        <v>2025</v>
      </c>
      <c r="I2524">
        <v>8.8729028043665092</v>
      </c>
      <c r="J2524" t="s">
        <v>257</v>
      </c>
      <c r="K2524">
        <v>8.27792353517775E-4</v>
      </c>
      <c r="L2524">
        <v>7.3449210949610199E-3</v>
      </c>
      <c r="N2524" s="44"/>
      <c r="O2524" s="44"/>
    </row>
    <row r="2525" spans="1:15" x14ac:dyDescent="0.2">
      <c r="A2525" t="s">
        <v>66</v>
      </c>
      <c r="B2525" t="s">
        <v>66</v>
      </c>
      <c r="C2525" t="s">
        <v>41</v>
      </c>
      <c r="D2525" t="s">
        <v>376</v>
      </c>
      <c r="E2525">
        <v>682</v>
      </c>
      <c r="F2525" t="s">
        <v>188</v>
      </c>
      <c r="G2525">
        <v>12</v>
      </c>
      <c r="H2525">
        <v>2025</v>
      </c>
      <c r="I2525">
        <v>30877.647404360301</v>
      </c>
      <c r="J2525" t="s">
        <v>44</v>
      </c>
      <c r="K2525">
        <v>8.6827377869983694E-8</v>
      </c>
      <c r="L2525">
        <v>2.6810251589145101E-3</v>
      </c>
      <c r="N2525" s="44"/>
      <c r="O2525" s="44"/>
    </row>
    <row r="2526" spans="1:15" x14ac:dyDescent="0.2">
      <c r="A2526" t="s">
        <v>73</v>
      </c>
      <c r="B2526" t="s">
        <v>73</v>
      </c>
      <c r="C2526" t="s">
        <v>41</v>
      </c>
      <c r="D2526" t="s">
        <v>376</v>
      </c>
      <c r="E2526">
        <v>682</v>
      </c>
      <c r="F2526" t="s">
        <v>355</v>
      </c>
      <c r="G2526">
        <v>50</v>
      </c>
      <c r="H2526">
        <v>2025</v>
      </c>
      <c r="I2526">
        <v>4.0541385113822397</v>
      </c>
      <c r="J2526" t="s">
        <v>257</v>
      </c>
      <c r="K2526">
        <v>2.1800938777501199E-4</v>
      </c>
      <c r="L2526">
        <v>8.8384025482154103E-4</v>
      </c>
      <c r="N2526" s="44"/>
      <c r="O2526" s="44"/>
    </row>
    <row r="2527" spans="1:15" x14ac:dyDescent="0.2">
      <c r="A2527" t="s">
        <v>73</v>
      </c>
      <c r="B2527" t="s">
        <v>73</v>
      </c>
      <c r="C2527" t="s">
        <v>41</v>
      </c>
      <c r="D2527" t="s">
        <v>376</v>
      </c>
      <c r="E2527">
        <v>682</v>
      </c>
      <c r="F2527" t="s">
        <v>356</v>
      </c>
      <c r="G2527">
        <v>60</v>
      </c>
      <c r="H2527">
        <v>2025</v>
      </c>
      <c r="I2527">
        <v>4.0541385113822397</v>
      </c>
      <c r="J2527" t="s">
        <v>257</v>
      </c>
      <c r="K2527">
        <v>3.4404638514226298E-3</v>
      </c>
      <c r="L2527">
        <v>1.39481169970709E-2</v>
      </c>
      <c r="N2527" s="44"/>
      <c r="O2527" s="44"/>
    </row>
    <row r="2528" spans="1:15" x14ac:dyDescent="0.2">
      <c r="A2528" t="s">
        <v>75</v>
      </c>
      <c r="B2528" t="s">
        <v>75</v>
      </c>
      <c r="C2528" t="s">
        <v>41</v>
      </c>
      <c r="D2528" t="s">
        <v>376</v>
      </c>
      <c r="E2528">
        <v>682</v>
      </c>
      <c r="F2528" t="s">
        <v>357</v>
      </c>
      <c r="G2528">
        <v>313</v>
      </c>
      <c r="H2528">
        <v>2025</v>
      </c>
      <c r="I2528">
        <v>4.0541385113822397</v>
      </c>
      <c r="J2528" t="s">
        <v>257</v>
      </c>
      <c r="K2528">
        <v>7.7725739183887195E-4</v>
      </c>
      <c r="L2528">
        <v>3.15110912551049E-3</v>
      </c>
      <c r="N2528" s="44"/>
      <c r="O2528" s="44"/>
    </row>
    <row r="2529" spans="1:15" x14ac:dyDescent="0.2">
      <c r="A2529" t="s">
        <v>68</v>
      </c>
      <c r="B2529" t="s">
        <v>68</v>
      </c>
      <c r="C2529" t="s">
        <v>41</v>
      </c>
      <c r="D2529" t="s">
        <v>377</v>
      </c>
      <c r="E2529">
        <v>685</v>
      </c>
      <c r="F2529" t="s">
        <v>169</v>
      </c>
      <c r="G2529">
        <v>28</v>
      </c>
      <c r="H2529">
        <v>2025</v>
      </c>
      <c r="I2529">
        <v>784.98416764459103</v>
      </c>
      <c r="J2529" t="s">
        <v>44</v>
      </c>
      <c r="K2529">
        <v>7.4745528862348905E-7</v>
      </c>
      <c r="L2529">
        <v>5.8674056759165703E-4</v>
      </c>
      <c r="N2529" s="44"/>
      <c r="O2529" s="44"/>
    </row>
    <row r="2530" spans="1:15" x14ac:dyDescent="0.2">
      <c r="A2530" t="s">
        <v>73</v>
      </c>
      <c r="B2530" t="s">
        <v>73</v>
      </c>
      <c r="C2530" t="s">
        <v>41</v>
      </c>
      <c r="D2530" t="s">
        <v>377</v>
      </c>
      <c r="E2530">
        <v>685</v>
      </c>
      <c r="F2530" t="s">
        <v>355</v>
      </c>
      <c r="G2530">
        <v>50</v>
      </c>
      <c r="H2530">
        <v>2025</v>
      </c>
      <c r="I2530">
        <v>0.36743592204450798</v>
      </c>
      <c r="J2530" t="s">
        <v>257</v>
      </c>
      <c r="K2530">
        <v>2.3254087137331199E-5</v>
      </c>
      <c r="L2530">
        <v>8.5443869486086207E-6</v>
      </c>
      <c r="N2530" s="44"/>
      <c r="O2530" s="44"/>
    </row>
    <row r="2531" spans="1:15" x14ac:dyDescent="0.2">
      <c r="A2531" t="s">
        <v>73</v>
      </c>
      <c r="B2531" t="s">
        <v>73</v>
      </c>
      <c r="C2531" t="s">
        <v>41</v>
      </c>
      <c r="D2531" t="s">
        <v>377</v>
      </c>
      <c r="E2531">
        <v>685</v>
      </c>
      <c r="F2531" t="s">
        <v>356</v>
      </c>
      <c r="G2531">
        <v>60</v>
      </c>
      <c r="H2531">
        <v>2025</v>
      </c>
      <c r="I2531">
        <v>0.36743592204450798</v>
      </c>
      <c r="J2531" t="s">
        <v>257</v>
      </c>
      <c r="K2531">
        <v>8.1113663861574303E-4</v>
      </c>
      <c r="L2531">
        <v>2.98040738713858E-4</v>
      </c>
      <c r="N2531" s="44"/>
      <c r="O2531" s="44"/>
    </row>
    <row r="2532" spans="1:15" x14ac:dyDescent="0.2">
      <c r="A2532" t="s">
        <v>75</v>
      </c>
      <c r="B2532" t="s">
        <v>75</v>
      </c>
      <c r="C2532" t="s">
        <v>41</v>
      </c>
      <c r="D2532" t="s">
        <v>377</v>
      </c>
      <c r="E2532">
        <v>685</v>
      </c>
      <c r="F2532" t="s">
        <v>357</v>
      </c>
      <c r="G2532">
        <v>313</v>
      </c>
      <c r="H2532">
        <v>2025</v>
      </c>
      <c r="I2532">
        <v>0.36743592204450798</v>
      </c>
      <c r="J2532" t="s">
        <v>257</v>
      </c>
      <c r="K2532">
        <v>8.1247799379417698E-5</v>
      </c>
      <c r="L2532">
        <v>2.98533600790635E-5</v>
      </c>
      <c r="N2532" s="44"/>
      <c r="O2532" s="44"/>
    </row>
    <row r="2533" spans="1:15" x14ac:dyDescent="0.2">
      <c r="A2533" t="s">
        <v>58</v>
      </c>
      <c r="B2533" t="s">
        <v>58</v>
      </c>
      <c r="C2533" t="s">
        <v>41</v>
      </c>
      <c r="D2533" t="s">
        <v>378</v>
      </c>
      <c r="E2533">
        <v>687</v>
      </c>
      <c r="F2533" t="s">
        <v>169</v>
      </c>
      <c r="G2533">
        <v>28</v>
      </c>
      <c r="H2533">
        <v>2025</v>
      </c>
      <c r="I2533">
        <v>10.7535294250464</v>
      </c>
      <c r="J2533" t="s">
        <v>133</v>
      </c>
      <c r="K2533">
        <v>0</v>
      </c>
      <c r="L2533">
        <v>0</v>
      </c>
      <c r="N2533" s="44"/>
      <c r="O2533" s="44"/>
    </row>
    <row r="2534" spans="1:15" x14ac:dyDescent="0.2">
      <c r="A2534" t="s">
        <v>58</v>
      </c>
      <c r="B2534" t="s">
        <v>58</v>
      </c>
      <c r="C2534" t="s">
        <v>41</v>
      </c>
      <c r="D2534" t="s">
        <v>378</v>
      </c>
      <c r="E2534">
        <v>688</v>
      </c>
      <c r="F2534" t="s">
        <v>188</v>
      </c>
      <c r="G2534">
        <v>12</v>
      </c>
      <c r="H2534">
        <v>2025</v>
      </c>
      <c r="I2534">
        <v>10.801121650459001</v>
      </c>
      <c r="J2534" t="s">
        <v>133</v>
      </c>
      <c r="K2534">
        <v>2.66898496836973E-3</v>
      </c>
      <c r="L2534">
        <v>2.8828031326607901E-2</v>
      </c>
      <c r="N2534" s="44"/>
      <c r="O2534" s="44"/>
    </row>
    <row r="2535" spans="1:15" x14ac:dyDescent="0.2">
      <c r="A2535" t="s">
        <v>61</v>
      </c>
      <c r="B2535" t="s">
        <v>61</v>
      </c>
      <c r="C2535" t="s">
        <v>41</v>
      </c>
      <c r="D2535" t="s">
        <v>379</v>
      </c>
      <c r="E2535">
        <v>690</v>
      </c>
      <c r="F2535" t="s">
        <v>169</v>
      </c>
      <c r="G2535">
        <v>28</v>
      </c>
      <c r="H2535">
        <v>2025</v>
      </c>
      <c r="I2535">
        <v>0.178556265751384</v>
      </c>
      <c r="J2535" t="s">
        <v>133</v>
      </c>
      <c r="K2535">
        <v>0</v>
      </c>
      <c r="L2535">
        <v>0</v>
      </c>
      <c r="N2535" s="44"/>
      <c r="O2535" s="44"/>
    </row>
    <row r="2536" spans="1:15" x14ac:dyDescent="0.2">
      <c r="A2536" t="s">
        <v>61</v>
      </c>
      <c r="B2536" t="s">
        <v>61</v>
      </c>
      <c r="C2536" t="s">
        <v>41</v>
      </c>
      <c r="D2536" t="s">
        <v>379</v>
      </c>
      <c r="E2536">
        <v>691</v>
      </c>
      <c r="F2536" t="s">
        <v>188</v>
      </c>
      <c r="G2536">
        <v>12</v>
      </c>
      <c r="H2536">
        <v>2025</v>
      </c>
      <c r="I2536">
        <v>5.91172774370082</v>
      </c>
      <c r="J2536" t="s">
        <v>133</v>
      </c>
      <c r="K2536">
        <v>6.5820070727531899E-4</v>
      </c>
      <c r="L2536">
        <v>3.8911033821230098E-3</v>
      </c>
      <c r="N2536" s="44"/>
      <c r="O2536" s="44"/>
    </row>
    <row r="2537" spans="1:15" x14ac:dyDescent="0.2">
      <c r="A2537" t="s">
        <v>88</v>
      </c>
      <c r="B2537" t="s">
        <v>269</v>
      </c>
      <c r="C2537" t="s">
        <v>41</v>
      </c>
      <c r="D2537" t="s">
        <v>380</v>
      </c>
      <c r="E2537">
        <v>712</v>
      </c>
      <c r="F2537" t="s">
        <v>381</v>
      </c>
      <c r="G2537">
        <v>239</v>
      </c>
      <c r="H2537">
        <v>2025</v>
      </c>
      <c r="I2537">
        <v>0</v>
      </c>
      <c r="J2537" t="s">
        <v>382</v>
      </c>
      <c r="K2537">
        <v>1.0830819326839E-3</v>
      </c>
      <c r="L2537">
        <v>0</v>
      </c>
      <c r="N2537" s="44"/>
      <c r="O2537" s="44"/>
    </row>
    <row r="2538" spans="1:15" x14ac:dyDescent="0.2">
      <c r="A2538" t="s">
        <v>88</v>
      </c>
      <c r="B2538" t="s">
        <v>269</v>
      </c>
      <c r="C2538" t="s">
        <v>41</v>
      </c>
      <c r="D2538" t="s">
        <v>380</v>
      </c>
      <c r="E2538">
        <v>712</v>
      </c>
      <c r="F2538" t="s">
        <v>383</v>
      </c>
      <c r="G2538">
        <v>240</v>
      </c>
      <c r="H2538">
        <v>2025</v>
      </c>
      <c r="I2538">
        <v>0</v>
      </c>
      <c r="J2538" t="s">
        <v>382</v>
      </c>
      <c r="K2538">
        <v>4.51326104595979E-3</v>
      </c>
      <c r="L2538">
        <v>0</v>
      </c>
      <c r="N2538" s="44"/>
      <c r="O2538" s="44"/>
    </row>
    <row r="2539" spans="1:15" x14ac:dyDescent="0.2">
      <c r="A2539" t="s">
        <v>88</v>
      </c>
      <c r="B2539" t="s">
        <v>269</v>
      </c>
      <c r="C2539" t="s">
        <v>41</v>
      </c>
      <c r="D2539" t="s">
        <v>380</v>
      </c>
      <c r="E2539">
        <v>712</v>
      </c>
      <c r="F2539" t="s">
        <v>384</v>
      </c>
      <c r="G2539">
        <v>241</v>
      </c>
      <c r="H2539">
        <v>2025</v>
      </c>
      <c r="I2539">
        <v>0</v>
      </c>
      <c r="J2539" t="s">
        <v>382</v>
      </c>
      <c r="K2539">
        <v>2.4532111527413502E-4</v>
      </c>
      <c r="L2539">
        <v>0</v>
      </c>
      <c r="N2539" s="44"/>
      <c r="O2539" s="44"/>
    </row>
    <row r="2540" spans="1:15" x14ac:dyDescent="0.2">
      <c r="A2540" t="s">
        <v>88</v>
      </c>
      <c r="B2540" t="s">
        <v>269</v>
      </c>
      <c r="C2540" t="s">
        <v>41</v>
      </c>
      <c r="D2540" t="s">
        <v>380</v>
      </c>
      <c r="E2540">
        <v>712</v>
      </c>
      <c r="F2540" t="s">
        <v>385</v>
      </c>
      <c r="G2540">
        <v>242</v>
      </c>
      <c r="H2540">
        <v>2025</v>
      </c>
      <c r="I2540">
        <v>0</v>
      </c>
      <c r="J2540" t="s">
        <v>382</v>
      </c>
      <c r="K2540">
        <v>2.4532111527413502E-4</v>
      </c>
      <c r="L2540">
        <v>0</v>
      </c>
      <c r="N2540" s="44"/>
      <c r="O2540" s="44"/>
    </row>
    <row r="2541" spans="1:15" x14ac:dyDescent="0.2">
      <c r="A2541" t="s">
        <v>88</v>
      </c>
      <c r="B2541" t="s">
        <v>269</v>
      </c>
      <c r="C2541" t="s">
        <v>41</v>
      </c>
      <c r="D2541" t="s">
        <v>380</v>
      </c>
      <c r="E2541">
        <v>712</v>
      </c>
      <c r="F2541" t="s">
        <v>386</v>
      </c>
      <c r="G2541">
        <v>243</v>
      </c>
      <c r="H2541">
        <v>2025</v>
      </c>
      <c r="I2541">
        <v>0</v>
      </c>
      <c r="J2541" t="s">
        <v>382</v>
      </c>
      <c r="K2541">
        <v>4.51326104595979E-3</v>
      </c>
      <c r="L2541">
        <v>0</v>
      </c>
      <c r="N2541" s="44"/>
      <c r="O2541" s="44"/>
    </row>
    <row r="2542" spans="1:15" x14ac:dyDescent="0.2">
      <c r="A2542" t="s">
        <v>55</v>
      </c>
      <c r="B2542" t="s">
        <v>233</v>
      </c>
      <c r="C2542" t="s">
        <v>41</v>
      </c>
      <c r="D2542" t="s">
        <v>387</v>
      </c>
      <c r="E2542">
        <v>815</v>
      </c>
      <c r="F2542" t="s">
        <v>47</v>
      </c>
      <c r="G2542">
        <v>7</v>
      </c>
      <c r="H2542">
        <v>2025</v>
      </c>
      <c r="I2542">
        <v>390.89441988933697</v>
      </c>
      <c r="J2542" t="s">
        <v>44</v>
      </c>
      <c r="K2542">
        <v>2.6407028540951899E-6</v>
      </c>
      <c r="L2542">
        <v>1.0322360102516599E-3</v>
      </c>
      <c r="N2542" s="44"/>
      <c r="O2542" s="44"/>
    </row>
    <row r="2543" spans="1:15" x14ac:dyDescent="0.2">
      <c r="A2543" t="s">
        <v>81</v>
      </c>
      <c r="B2543" t="s">
        <v>140</v>
      </c>
      <c r="C2543" t="s">
        <v>41</v>
      </c>
      <c r="D2543" t="s">
        <v>388</v>
      </c>
      <c r="E2543">
        <v>816</v>
      </c>
      <c r="F2543" t="s">
        <v>128</v>
      </c>
      <c r="G2543">
        <v>21</v>
      </c>
      <c r="H2543">
        <v>2025</v>
      </c>
      <c r="I2543">
        <v>82673.939536816702</v>
      </c>
      <c r="J2543" t="s">
        <v>142</v>
      </c>
      <c r="K2543">
        <v>7.5363023546138894E-8</v>
      </c>
      <c r="L2543">
        <v>6.2305580519651802E-3</v>
      </c>
      <c r="N2543" s="44"/>
      <c r="O2543" s="44"/>
    </row>
    <row r="2544" spans="1:15" x14ac:dyDescent="0.2">
      <c r="A2544" t="s">
        <v>49</v>
      </c>
      <c r="B2544" t="s">
        <v>76</v>
      </c>
      <c r="C2544" t="s">
        <v>41</v>
      </c>
      <c r="D2544" t="s">
        <v>389</v>
      </c>
      <c r="E2544">
        <v>818</v>
      </c>
      <c r="F2544" t="s">
        <v>74</v>
      </c>
      <c r="G2544">
        <v>15</v>
      </c>
      <c r="H2544">
        <v>2025</v>
      </c>
      <c r="I2544">
        <v>1949.93610358354</v>
      </c>
      <c r="J2544" t="s">
        <v>44</v>
      </c>
      <c r="K2544">
        <v>1.5678533833948099E-6</v>
      </c>
      <c r="L2544">
        <v>3.0572139174071498E-3</v>
      </c>
      <c r="N2544" s="44"/>
      <c r="O2544" s="44"/>
    </row>
    <row r="2545" spans="1:15" x14ac:dyDescent="0.2">
      <c r="A2545" t="s">
        <v>49</v>
      </c>
      <c r="B2545" t="s">
        <v>76</v>
      </c>
      <c r="C2545" t="s">
        <v>41</v>
      </c>
      <c r="D2545" t="s">
        <v>389</v>
      </c>
      <c r="E2545">
        <v>818</v>
      </c>
      <c r="F2545" t="s">
        <v>54</v>
      </c>
      <c r="G2545">
        <v>19</v>
      </c>
      <c r="H2545">
        <v>2025</v>
      </c>
      <c r="I2545">
        <v>41131.553244650597</v>
      </c>
      <c r="J2545" t="s">
        <v>44</v>
      </c>
      <c r="K2545">
        <v>3.6191660694719597E-8</v>
      </c>
      <c r="L2545">
        <v>1.4886192188771901E-3</v>
      </c>
      <c r="N2545" s="44"/>
      <c r="O2545" s="44"/>
    </row>
    <row r="2546" spans="1:15" x14ac:dyDescent="0.2">
      <c r="A2546" t="s">
        <v>55</v>
      </c>
      <c r="B2546" t="s">
        <v>63</v>
      </c>
      <c r="C2546" t="s">
        <v>41</v>
      </c>
      <c r="D2546" t="s">
        <v>390</v>
      </c>
      <c r="E2546">
        <v>825</v>
      </c>
      <c r="F2546" t="s">
        <v>65</v>
      </c>
      <c r="G2546">
        <v>2</v>
      </c>
      <c r="H2546">
        <v>2025</v>
      </c>
      <c r="I2546">
        <v>5.67818969461171E-2</v>
      </c>
      <c r="J2546" t="s">
        <v>44</v>
      </c>
      <c r="K2546">
        <v>1.0397552348126199E-6</v>
      </c>
      <c r="L2546">
        <v>5.9039274592316003E-8</v>
      </c>
      <c r="N2546" s="44"/>
      <c r="O2546" s="44"/>
    </row>
    <row r="2547" spans="1:15" x14ac:dyDescent="0.2">
      <c r="A2547" t="s">
        <v>55</v>
      </c>
      <c r="B2547" t="s">
        <v>63</v>
      </c>
      <c r="C2547" t="s">
        <v>41</v>
      </c>
      <c r="D2547" t="s">
        <v>390</v>
      </c>
      <c r="E2547">
        <v>825</v>
      </c>
      <c r="F2547" t="s">
        <v>67</v>
      </c>
      <c r="G2547">
        <v>3</v>
      </c>
      <c r="H2547">
        <v>2025</v>
      </c>
      <c r="I2547">
        <v>388.84012166571301</v>
      </c>
      <c r="J2547" t="s">
        <v>44</v>
      </c>
      <c r="K2547">
        <v>3.8390411279114198E-7</v>
      </c>
      <c r="L2547">
        <v>1.4927732192567499E-4</v>
      </c>
      <c r="N2547" s="44"/>
      <c r="O2547" s="44"/>
    </row>
    <row r="2548" spans="1:15" x14ac:dyDescent="0.2">
      <c r="A2548" t="s">
        <v>55</v>
      </c>
      <c r="B2548" t="s">
        <v>63</v>
      </c>
      <c r="C2548" t="s">
        <v>41</v>
      </c>
      <c r="D2548" t="s">
        <v>391</v>
      </c>
      <c r="E2548">
        <v>826</v>
      </c>
      <c r="F2548" t="s">
        <v>67</v>
      </c>
      <c r="G2548">
        <v>3</v>
      </c>
      <c r="H2548">
        <v>2025</v>
      </c>
      <c r="I2548">
        <v>51.851587809000101</v>
      </c>
      <c r="J2548" t="s">
        <v>44</v>
      </c>
      <c r="K2548">
        <v>3.74732270805183E-7</v>
      </c>
      <c r="L2548">
        <v>1.9430463244520999E-5</v>
      </c>
      <c r="N2548" s="44"/>
      <c r="O2548" s="44"/>
    </row>
    <row r="2549" spans="1:15" x14ac:dyDescent="0.2">
      <c r="A2549">
        <v>0</v>
      </c>
      <c r="B2549" t="s">
        <v>352</v>
      </c>
      <c r="C2549" t="s">
        <v>41</v>
      </c>
      <c r="D2549" t="s">
        <v>392</v>
      </c>
      <c r="E2549">
        <v>828</v>
      </c>
      <c r="F2549" t="s">
        <v>65</v>
      </c>
      <c r="G2549">
        <v>2</v>
      </c>
      <c r="H2549">
        <v>2025</v>
      </c>
      <c r="I2549">
        <v>2.35171438706455</v>
      </c>
      <c r="J2549" t="s">
        <v>44</v>
      </c>
      <c r="K2549">
        <v>6.8147661140645599E-7</v>
      </c>
      <c r="L2549">
        <v>1.60263835149256E-6</v>
      </c>
      <c r="N2549" s="44"/>
      <c r="O2549" s="44"/>
    </row>
    <row r="2550" spans="1:15" x14ac:dyDescent="0.2">
      <c r="A2550">
        <v>0</v>
      </c>
      <c r="B2550" t="s">
        <v>352</v>
      </c>
      <c r="C2550" t="s">
        <v>41</v>
      </c>
      <c r="D2550" t="s">
        <v>392</v>
      </c>
      <c r="E2550">
        <v>828</v>
      </c>
      <c r="F2550" t="s">
        <v>67</v>
      </c>
      <c r="G2550">
        <v>3</v>
      </c>
      <c r="H2550">
        <v>2025</v>
      </c>
      <c r="I2550">
        <v>876.04742556647795</v>
      </c>
      <c r="J2550" t="s">
        <v>44</v>
      </c>
      <c r="K2550">
        <v>6.9696423874167701E-7</v>
      </c>
      <c r="L2550">
        <v>6.1057372706154595E-4</v>
      </c>
      <c r="N2550" s="44"/>
      <c r="O2550" s="44"/>
    </row>
    <row r="2551" spans="1:15" x14ac:dyDescent="0.2">
      <c r="A2551">
        <v>0</v>
      </c>
      <c r="B2551" t="s">
        <v>352</v>
      </c>
      <c r="C2551" t="s">
        <v>41</v>
      </c>
      <c r="D2551" t="s">
        <v>393</v>
      </c>
      <c r="E2551">
        <v>829</v>
      </c>
      <c r="F2551" t="s">
        <v>67</v>
      </c>
      <c r="G2551">
        <v>3</v>
      </c>
      <c r="H2551">
        <v>2025</v>
      </c>
      <c r="I2551">
        <v>385.00894274767097</v>
      </c>
      <c r="J2551" t="s">
        <v>44</v>
      </c>
      <c r="K2551">
        <v>6.9696423874167701E-7</v>
      </c>
      <c r="L2551">
        <v>2.6833746469086798E-4</v>
      </c>
      <c r="N2551" s="44"/>
      <c r="O2551" s="44"/>
    </row>
    <row r="2552" spans="1:15" x14ac:dyDescent="0.2">
      <c r="A2552" t="s">
        <v>52</v>
      </c>
      <c r="B2552" t="s">
        <v>183</v>
      </c>
      <c r="C2552" t="s">
        <v>41</v>
      </c>
      <c r="D2552" t="s">
        <v>394</v>
      </c>
      <c r="E2552">
        <v>833</v>
      </c>
      <c r="F2552" t="s">
        <v>47</v>
      </c>
      <c r="G2552">
        <v>7</v>
      </c>
      <c r="H2552">
        <v>2025</v>
      </c>
      <c r="I2552">
        <v>84.599499218922304</v>
      </c>
      <c r="J2552" t="s">
        <v>44</v>
      </c>
      <c r="K2552">
        <v>4.4898461538461603E-6</v>
      </c>
      <c r="L2552">
        <v>3.7983873618539001E-4</v>
      </c>
      <c r="N2552" s="44"/>
      <c r="O2552" s="44"/>
    </row>
    <row r="2553" spans="1:15" x14ac:dyDescent="0.2">
      <c r="A2553" t="s">
        <v>52</v>
      </c>
      <c r="B2553" t="s">
        <v>145</v>
      </c>
      <c r="C2553" t="s">
        <v>41</v>
      </c>
      <c r="D2553" t="s">
        <v>394</v>
      </c>
      <c r="E2553">
        <v>833</v>
      </c>
      <c r="F2553" t="s">
        <v>54</v>
      </c>
      <c r="G2553">
        <v>19</v>
      </c>
      <c r="H2553">
        <v>2025</v>
      </c>
      <c r="I2553">
        <v>26469.2961400081</v>
      </c>
      <c r="J2553" t="s">
        <v>44</v>
      </c>
      <c r="K2553">
        <v>3.1200000000000001E-8</v>
      </c>
      <c r="L2553">
        <v>8.25842039568253E-4</v>
      </c>
      <c r="N2553" s="44"/>
      <c r="O2553" s="44"/>
    </row>
    <row r="2554" spans="1:15" x14ac:dyDescent="0.2">
      <c r="A2554" t="s">
        <v>52</v>
      </c>
      <c r="B2554" t="s">
        <v>183</v>
      </c>
      <c r="C2554" t="s">
        <v>41</v>
      </c>
      <c r="D2554" t="s">
        <v>395</v>
      </c>
      <c r="E2554">
        <v>834</v>
      </c>
      <c r="F2554" t="s">
        <v>47</v>
      </c>
      <c r="G2554">
        <v>7</v>
      </c>
      <c r="H2554">
        <v>2025</v>
      </c>
      <c r="I2554">
        <v>364.98052941306702</v>
      </c>
      <c r="J2554" t="s">
        <v>44</v>
      </c>
      <c r="K2554">
        <v>2.3760000003535801E-6</v>
      </c>
      <c r="L2554">
        <v>8.67193738014497E-4</v>
      </c>
      <c r="N2554" s="44"/>
      <c r="O2554" s="44"/>
    </row>
    <row r="2555" spans="1:15" x14ac:dyDescent="0.2">
      <c r="A2555" t="s">
        <v>52</v>
      </c>
      <c r="B2555" t="s">
        <v>183</v>
      </c>
      <c r="C2555" t="s">
        <v>41</v>
      </c>
      <c r="D2555" t="s">
        <v>395</v>
      </c>
      <c r="E2555">
        <v>834</v>
      </c>
      <c r="F2555" t="s">
        <v>51</v>
      </c>
      <c r="G2555">
        <v>14</v>
      </c>
      <c r="H2555">
        <v>2025</v>
      </c>
      <c r="I2555">
        <v>16.513826562683501</v>
      </c>
      <c r="J2555" t="s">
        <v>44</v>
      </c>
      <c r="K2555">
        <v>1.11999999988017E-5</v>
      </c>
      <c r="L2555">
        <v>1.84954857482267E-4</v>
      </c>
      <c r="N2555" s="44"/>
      <c r="O2555" s="44"/>
    </row>
    <row r="2556" spans="1:15" x14ac:dyDescent="0.2">
      <c r="A2556" t="s">
        <v>52</v>
      </c>
      <c r="B2556" t="s">
        <v>183</v>
      </c>
      <c r="C2556" t="s">
        <v>41</v>
      </c>
      <c r="D2556" t="s">
        <v>395</v>
      </c>
      <c r="E2556">
        <v>834</v>
      </c>
      <c r="F2556" t="s">
        <v>74</v>
      </c>
      <c r="G2556">
        <v>15</v>
      </c>
      <c r="H2556">
        <v>2025</v>
      </c>
      <c r="I2556">
        <v>15.801417957975801</v>
      </c>
      <c r="J2556" t="s">
        <v>44</v>
      </c>
      <c r="K2556">
        <v>1.12000000004546E-5</v>
      </c>
      <c r="L2556">
        <v>1.7697588113651201E-4</v>
      </c>
      <c r="N2556" s="44"/>
      <c r="O2556" s="44"/>
    </row>
    <row r="2557" spans="1:15" x14ac:dyDescent="0.2">
      <c r="A2557" t="s">
        <v>52</v>
      </c>
      <c r="B2557" t="s">
        <v>183</v>
      </c>
      <c r="C2557" t="s">
        <v>41</v>
      </c>
      <c r="D2557" t="s">
        <v>395</v>
      </c>
      <c r="E2557">
        <v>834</v>
      </c>
      <c r="F2557" t="s">
        <v>54</v>
      </c>
      <c r="G2557">
        <v>19</v>
      </c>
      <c r="H2557">
        <v>2025</v>
      </c>
      <c r="I2557">
        <v>8215.6507781574692</v>
      </c>
      <c r="J2557" t="s">
        <v>44</v>
      </c>
      <c r="K2557">
        <v>3.1200000000000001E-8</v>
      </c>
      <c r="L2557">
        <v>2.5632830427851298E-4</v>
      </c>
      <c r="N2557" s="44"/>
      <c r="O2557" s="44"/>
    </row>
    <row r="2558" spans="1:15" x14ac:dyDescent="0.2">
      <c r="A2558" t="s">
        <v>52</v>
      </c>
      <c r="B2558" t="s">
        <v>396</v>
      </c>
      <c r="C2558" t="s">
        <v>41</v>
      </c>
      <c r="D2558" t="s">
        <v>397</v>
      </c>
      <c r="E2558">
        <v>835</v>
      </c>
      <c r="F2558" t="s">
        <v>47</v>
      </c>
      <c r="G2558">
        <v>7</v>
      </c>
      <c r="H2558">
        <v>2025</v>
      </c>
      <c r="I2558">
        <v>796.34497630455496</v>
      </c>
      <c r="J2558" t="s">
        <v>44</v>
      </c>
      <c r="K2558">
        <v>6.9120000000000001E-6</v>
      </c>
      <c r="L2558">
        <v>5.50433647621708E-3</v>
      </c>
      <c r="N2558" s="44"/>
      <c r="O2558" s="44"/>
    </row>
    <row r="2559" spans="1:15" x14ac:dyDescent="0.2">
      <c r="A2559" t="s">
        <v>52</v>
      </c>
      <c r="B2559" t="s">
        <v>396</v>
      </c>
      <c r="C2559" t="s">
        <v>41</v>
      </c>
      <c r="D2559" t="s">
        <v>397</v>
      </c>
      <c r="E2559">
        <v>835</v>
      </c>
      <c r="F2559" t="s">
        <v>51</v>
      </c>
      <c r="G2559">
        <v>14</v>
      </c>
      <c r="H2559">
        <v>2025</v>
      </c>
      <c r="I2559">
        <v>1388.64583321702</v>
      </c>
      <c r="J2559" t="s">
        <v>44</v>
      </c>
      <c r="K2559">
        <v>1.11999999988017E-5</v>
      </c>
      <c r="L2559">
        <v>1.5552833330366601E-2</v>
      </c>
      <c r="N2559" s="44"/>
      <c r="O2559" s="44"/>
    </row>
    <row r="2560" spans="1:15" x14ac:dyDescent="0.2">
      <c r="A2560" t="s">
        <v>52</v>
      </c>
      <c r="B2560" t="s">
        <v>396</v>
      </c>
      <c r="C2560" t="s">
        <v>41</v>
      </c>
      <c r="D2560" t="s">
        <v>397</v>
      </c>
      <c r="E2560">
        <v>835</v>
      </c>
      <c r="F2560" t="s">
        <v>74</v>
      </c>
      <c r="G2560">
        <v>15</v>
      </c>
      <c r="H2560">
        <v>2025</v>
      </c>
      <c r="I2560">
        <v>198.259772627693</v>
      </c>
      <c r="J2560" t="s">
        <v>44</v>
      </c>
      <c r="K2560">
        <v>1.12000000004546E-5</v>
      </c>
      <c r="L2560">
        <v>2.2205094535202902E-3</v>
      </c>
      <c r="N2560" s="44"/>
      <c r="O2560" s="44"/>
    </row>
    <row r="2561" spans="1:15" x14ac:dyDescent="0.2">
      <c r="A2561" t="s">
        <v>52</v>
      </c>
      <c r="B2561" t="s">
        <v>396</v>
      </c>
      <c r="C2561" t="s">
        <v>41</v>
      </c>
      <c r="D2561" t="s">
        <v>397</v>
      </c>
      <c r="E2561">
        <v>835</v>
      </c>
      <c r="F2561" t="s">
        <v>54</v>
      </c>
      <c r="G2561">
        <v>19</v>
      </c>
      <c r="H2561">
        <v>2025</v>
      </c>
      <c r="I2561">
        <v>67271.906906020697</v>
      </c>
      <c r="J2561" t="s">
        <v>44</v>
      </c>
      <c r="K2561">
        <v>3.1200000000000001E-8</v>
      </c>
      <c r="L2561">
        <v>2.0988834954678501E-3</v>
      </c>
      <c r="N2561" s="44"/>
      <c r="O2561" s="44"/>
    </row>
    <row r="2562" spans="1:15" x14ac:dyDescent="0.2">
      <c r="A2562" t="s">
        <v>52</v>
      </c>
      <c r="B2562" t="s">
        <v>396</v>
      </c>
      <c r="C2562" t="s">
        <v>41</v>
      </c>
      <c r="D2562" t="s">
        <v>397</v>
      </c>
      <c r="E2562">
        <v>835</v>
      </c>
      <c r="F2562" t="s">
        <v>111</v>
      </c>
      <c r="G2562">
        <v>26</v>
      </c>
      <c r="H2562">
        <v>2025</v>
      </c>
      <c r="I2562" s="67">
        <v>43491.815025934702</v>
      </c>
      <c r="J2562" t="s">
        <v>44</v>
      </c>
      <c r="K2562" s="67">
        <v>4.3679999999999999E-7</v>
      </c>
      <c r="L2562">
        <v>1.89972248033283E-2</v>
      </c>
      <c r="M2562" s="68" t="s">
        <v>147</v>
      </c>
      <c r="N2562" s="44"/>
      <c r="O2562" s="44"/>
    </row>
    <row r="2563" spans="1:15" x14ac:dyDescent="0.2">
      <c r="A2563" t="s">
        <v>52</v>
      </c>
      <c r="B2563" t="s">
        <v>398</v>
      </c>
      <c r="C2563" t="s">
        <v>41</v>
      </c>
      <c r="D2563" t="s">
        <v>399</v>
      </c>
      <c r="E2563">
        <v>836</v>
      </c>
      <c r="F2563" t="s">
        <v>47</v>
      </c>
      <c r="G2563">
        <v>7</v>
      </c>
      <c r="H2563">
        <v>2025</v>
      </c>
      <c r="I2563">
        <v>1448.2441621432099</v>
      </c>
      <c r="J2563" t="s">
        <v>44</v>
      </c>
      <c r="K2563">
        <v>6.9119999992886398E-6</v>
      </c>
      <c r="L2563">
        <v>1.0010263647703599E-2</v>
      </c>
      <c r="N2563" s="44"/>
      <c r="O2563" s="44"/>
    </row>
    <row r="2564" spans="1:15" x14ac:dyDescent="0.2">
      <c r="A2564" t="s">
        <v>52</v>
      </c>
      <c r="B2564" t="s">
        <v>398</v>
      </c>
      <c r="C2564" t="s">
        <v>41</v>
      </c>
      <c r="D2564" t="s">
        <v>399</v>
      </c>
      <c r="E2564">
        <v>836</v>
      </c>
      <c r="F2564" t="s">
        <v>51</v>
      </c>
      <c r="G2564">
        <v>14</v>
      </c>
      <c r="H2564">
        <v>2025</v>
      </c>
      <c r="I2564">
        <v>35.406213082289597</v>
      </c>
      <c r="J2564" t="s">
        <v>44</v>
      </c>
      <c r="K2564">
        <v>1.11999999988017E-5</v>
      </c>
      <c r="L2564">
        <v>3.96549586479216E-4</v>
      </c>
      <c r="N2564" s="44"/>
      <c r="O2564" s="44"/>
    </row>
    <row r="2565" spans="1:15" x14ac:dyDescent="0.2">
      <c r="A2565" t="s">
        <v>52</v>
      </c>
      <c r="B2565" t="s">
        <v>398</v>
      </c>
      <c r="C2565" t="s">
        <v>41</v>
      </c>
      <c r="D2565" t="s">
        <v>399</v>
      </c>
      <c r="E2565">
        <v>836</v>
      </c>
      <c r="F2565" t="s">
        <v>74</v>
      </c>
      <c r="G2565">
        <v>15</v>
      </c>
      <c r="H2565">
        <v>2025</v>
      </c>
      <c r="I2565">
        <v>69.445023640475796</v>
      </c>
      <c r="J2565" t="s">
        <v>44</v>
      </c>
      <c r="K2565">
        <v>1.12000000004546E-5</v>
      </c>
      <c r="L2565">
        <v>7.7778426480489904E-4</v>
      </c>
      <c r="N2565" s="44"/>
      <c r="O2565" s="44"/>
    </row>
    <row r="2566" spans="1:15" x14ac:dyDescent="0.2">
      <c r="A2566" t="s">
        <v>52</v>
      </c>
      <c r="B2566" t="s">
        <v>398</v>
      </c>
      <c r="C2566" t="s">
        <v>41</v>
      </c>
      <c r="D2566" t="s">
        <v>399</v>
      </c>
      <c r="E2566">
        <v>836</v>
      </c>
      <c r="F2566" t="s">
        <v>54</v>
      </c>
      <c r="G2566">
        <v>19</v>
      </c>
      <c r="H2566">
        <v>2025</v>
      </c>
      <c r="I2566">
        <v>15173.5163964064</v>
      </c>
      <c r="J2566" t="s">
        <v>44</v>
      </c>
      <c r="K2566">
        <v>3.1200000000000001E-8</v>
      </c>
      <c r="L2566">
        <v>4.7341371156787998E-4</v>
      </c>
      <c r="N2566" s="44"/>
      <c r="O2566" s="44"/>
    </row>
    <row r="2567" spans="1:15" x14ac:dyDescent="0.2">
      <c r="A2567" t="s">
        <v>52</v>
      </c>
      <c r="B2567" t="s">
        <v>400</v>
      </c>
      <c r="C2567" t="s">
        <v>41</v>
      </c>
      <c r="D2567" t="s">
        <v>401</v>
      </c>
      <c r="E2567">
        <v>837</v>
      </c>
      <c r="F2567" t="s">
        <v>47</v>
      </c>
      <c r="G2567">
        <v>7</v>
      </c>
      <c r="H2567">
        <v>2025</v>
      </c>
      <c r="I2567">
        <v>1061.1903386193701</v>
      </c>
      <c r="J2567" t="s">
        <v>44</v>
      </c>
      <c r="K2567">
        <v>6.9120000000000001E-6</v>
      </c>
      <c r="L2567">
        <v>7.3349476205370901E-3</v>
      </c>
      <c r="N2567" s="44"/>
      <c r="O2567" s="44"/>
    </row>
    <row r="2568" spans="1:15" x14ac:dyDescent="0.2">
      <c r="A2568" t="s">
        <v>52</v>
      </c>
      <c r="B2568" t="s">
        <v>400</v>
      </c>
      <c r="C2568" t="s">
        <v>41</v>
      </c>
      <c r="D2568" t="s">
        <v>401</v>
      </c>
      <c r="E2568">
        <v>837</v>
      </c>
      <c r="F2568" t="s">
        <v>51</v>
      </c>
      <c r="G2568">
        <v>14</v>
      </c>
      <c r="H2568">
        <v>2025</v>
      </c>
      <c r="I2568">
        <v>239.95040814640799</v>
      </c>
      <c r="J2568" t="s">
        <v>44</v>
      </c>
      <c r="K2568">
        <v>1.11999999988017E-5</v>
      </c>
      <c r="L2568">
        <v>2.6874445709522401E-3</v>
      </c>
      <c r="N2568" s="44"/>
      <c r="O2568" s="44"/>
    </row>
    <row r="2569" spans="1:15" x14ac:dyDescent="0.2">
      <c r="A2569" t="s">
        <v>52</v>
      </c>
      <c r="B2569" t="s">
        <v>400</v>
      </c>
      <c r="C2569" t="s">
        <v>41</v>
      </c>
      <c r="D2569" t="s">
        <v>401</v>
      </c>
      <c r="E2569">
        <v>837</v>
      </c>
      <c r="F2569" t="s">
        <v>74</v>
      </c>
      <c r="G2569">
        <v>15</v>
      </c>
      <c r="H2569">
        <v>2025</v>
      </c>
      <c r="I2569">
        <v>94.179249420689999</v>
      </c>
      <c r="J2569" t="s">
        <v>44</v>
      </c>
      <c r="K2569">
        <v>1.12000000004546E-5</v>
      </c>
      <c r="L2569">
        <v>1.05480759355454E-3</v>
      </c>
      <c r="N2569" s="44"/>
      <c r="O2569" s="44"/>
    </row>
    <row r="2570" spans="1:15" x14ac:dyDescent="0.2">
      <c r="A2570" t="s">
        <v>52</v>
      </c>
      <c r="B2570" t="s">
        <v>400</v>
      </c>
      <c r="C2570" t="s">
        <v>41</v>
      </c>
      <c r="D2570" t="s">
        <v>401</v>
      </c>
      <c r="E2570">
        <v>837</v>
      </c>
      <c r="F2570" t="s">
        <v>54</v>
      </c>
      <c r="G2570">
        <v>19</v>
      </c>
      <c r="H2570">
        <v>2025</v>
      </c>
      <c r="I2570">
        <v>54253.364153570597</v>
      </c>
      <c r="J2570" t="s">
        <v>44</v>
      </c>
      <c r="K2570">
        <v>3.1200000000000001E-8</v>
      </c>
      <c r="L2570">
        <v>1.6927049615914E-3</v>
      </c>
      <c r="N2570" s="44"/>
      <c r="O2570" s="44"/>
    </row>
    <row r="2571" spans="1:15" x14ac:dyDescent="0.2">
      <c r="A2571" t="s">
        <v>55</v>
      </c>
      <c r="B2571" t="s">
        <v>70</v>
      </c>
      <c r="C2571" t="s">
        <v>41</v>
      </c>
      <c r="D2571" t="s">
        <v>402</v>
      </c>
      <c r="E2571">
        <v>901</v>
      </c>
      <c r="F2571" t="s">
        <v>188</v>
      </c>
      <c r="G2571">
        <v>12</v>
      </c>
      <c r="H2571">
        <v>2025</v>
      </c>
      <c r="I2571">
        <v>96.517230366464901</v>
      </c>
      <c r="J2571" t="s">
        <v>44</v>
      </c>
      <c r="K2571">
        <v>5.2785637128583802E-5</v>
      </c>
      <c r="L2571">
        <v>5.0947234987801498E-3</v>
      </c>
      <c r="N2571" s="44"/>
      <c r="O2571" s="44"/>
    </row>
    <row r="2572" spans="1:15" x14ac:dyDescent="0.2">
      <c r="A2572" t="s">
        <v>55</v>
      </c>
      <c r="B2572" t="s">
        <v>70</v>
      </c>
      <c r="C2572" t="s">
        <v>41</v>
      </c>
      <c r="D2572" t="s">
        <v>402</v>
      </c>
      <c r="E2572">
        <v>901</v>
      </c>
      <c r="F2572" t="s">
        <v>74</v>
      </c>
      <c r="G2572">
        <v>15</v>
      </c>
      <c r="H2572">
        <v>2025</v>
      </c>
      <c r="I2572">
        <v>0</v>
      </c>
      <c r="J2572" t="s">
        <v>44</v>
      </c>
      <c r="K2572">
        <v>0</v>
      </c>
      <c r="L2572">
        <v>0</v>
      </c>
      <c r="N2572" s="44"/>
      <c r="O2572" s="44"/>
    </row>
    <row r="2573" spans="1:15" x14ac:dyDescent="0.2">
      <c r="A2573" t="s">
        <v>55</v>
      </c>
      <c r="B2573" t="s">
        <v>70</v>
      </c>
      <c r="C2573" t="s">
        <v>41</v>
      </c>
      <c r="D2573" t="s">
        <v>402</v>
      </c>
      <c r="E2573">
        <v>901</v>
      </c>
      <c r="F2573" t="s">
        <v>169</v>
      </c>
      <c r="G2573">
        <v>28</v>
      </c>
      <c r="H2573">
        <v>2025</v>
      </c>
      <c r="I2573">
        <v>0</v>
      </c>
      <c r="J2573" t="s">
        <v>44</v>
      </c>
      <c r="K2573">
        <v>0</v>
      </c>
      <c r="L2573">
        <v>0</v>
      </c>
      <c r="N2573" s="44"/>
      <c r="O2573" s="44"/>
    </row>
    <row r="2574" spans="1:15" x14ac:dyDescent="0.2">
      <c r="A2574" t="s">
        <v>55</v>
      </c>
      <c r="B2574" t="s">
        <v>70</v>
      </c>
      <c r="C2574" t="s">
        <v>41</v>
      </c>
      <c r="D2574" t="s">
        <v>403</v>
      </c>
      <c r="E2574">
        <v>902</v>
      </c>
      <c r="F2574" t="s">
        <v>188</v>
      </c>
      <c r="G2574">
        <v>12</v>
      </c>
      <c r="H2574">
        <v>2025</v>
      </c>
      <c r="I2574">
        <v>4492.1639905819402</v>
      </c>
      <c r="J2574" t="s">
        <v>44</v>
      </c>
      <c r="K2574">
        <v>5.2785637128583802E-5</v>
      </c>
      <c r="L2574">
        <v>0.23712173832894901</v>
      </c>
      <c r="N2574" s="44"/>
      <c r="O2574" s="44"/>
    </row>
    <row r="2575" spans="1:15" x14ac:dyDescent="0.2">
      <c r="A2575" t="s">
        <v>55</v>
      </c>
      <c r="B2575" t="s">
        <v>70</v>
      </c>
      <c r="C2575" t="s">
        <v>41</v>
      </c>
      <c r="D2575" t="s">
        <v>403</v>
      </c>
      <c r="E2575">
        <v>902</v>
      </c>
      <c r="F2575" t="s">
        <v>74</v>
      </c>
      <c r="G2575">
        <v>15</v>
      </c>
      <c r="H2575">
        <v>2025</v>
      </c>
      <c r="I2575">
        <v>1796.3459012349099</v>
      </c>
      <c r="J2575" t="s">
        <v>44</v>
      </c>
      <c r="K2575">
        <v>3.2003403914815601E-5</v>
      </c>
      <c r="L2575">
        <v>5.7489183447944299E-2</v>
      </c>
      <c r="N2575" s="44"/>
      <c r="O2575" s="44"/>
    </row>
    <row r="2576" spans="1:15" x14ac:dyDescent="0.2">
      <c r="A2576" t="s">
        <v>55</v>
      </c>
      <c r="B2576" t="s">
        <v>70</v>
      </c>
      <c r="C2576" t="s">
        <v>41</v>
      </c>
      <c r="D2576" t="s">
        <v>403</v>
      </c>
      <c r="E2576">
        <v>902</v>
      </c>
      <c r="F2576" t="s">
        <v>169</v>
      </c>
      <c r="G2576">
        <v>28</v>
      </c>
      <c r="H2576">
        <v>2025</v>
      </c>
      <c r="I2576">
        <v>2829.5372180428499</v>
      </c>
      <c r="J2576" t="s">
        <v>44</v>
      </c>
      <c r="K2576">
        <v>4.0268095332276401E-8</v>
      </c>
      <c r="L2576">
        <v>1.13940074442374E-4</v>
      </c>
      <c r="N2576" s="44"/>
      <c r="O2576" s="44"/>
    </row>
    <row r="2577" spans="1:15" x14ac:dyDescent="0.2">
      <c r="A2577" t="s">
        <v>55</v>
      </c>
      <c r="B2577" t="s">
        <v>70</v>
      </c>
      <c r="C2577" t="s">
        <v>41</v>
      </c>
      <c r="D2577" t="s">
        <v>404</v>
      </c>
      <c r="E2577">
        <v>903</v>
      </c>
      <c r="F2577" t="s">
        <v>188</v>
      </c>
      <c r="G2577">
        <v>12</v>
      </c>
      <c r="H2577">
        <v>2025</v>
      </c>
      <c r="I2577">
        <v>0</v>
      </c>
      <c r="J2577" t="s">
        <v>44</v>
      </c>
      <c r="K2577">
        <v>0</v>
      </c>
      <c r="L2577">
        <v>0</v>
      </c>
      <c r="N2577" s="44"/>
      <c r="O2577" s="44"/>
    </row>
    <row r="2578" spans="1:15" x14ac:dyDescent="0.2">
      <c r="A2578" t="s">
        <v>55</v>
      </c>
      <c r="B2578" t="s">
        <v>70</v>
      </c>
      <c r="C2578" t="s">
        <v>41</v>
      </c>
      <c r="D2578" t="s">
        <v>404</v>
      </c>
      <c r="E2578">
        <v>903</v>
      </c>
      <c r="F2578" t="s">
        <v>74</v>
      </c>
      <c r="G2578">
        <v>15</v>
      </c>
      <c r="H2578">
        <v>2025</v>
      </c>
      <c r="I2578">
        <v>0</v>
      </c>
      <c r="J2578" t="s">
        <v>44</v>
      </c>
      <c r="K2578">
        <v>0</v>
      </c>
      <c r="L2578">
        <v>0</v>
      </c>
      <c r="N2578" s="44"/>
      <c r="O2578" s="44"/>
    </row>
    <row r="2579" spans="1:15" x14ac:dyDescent="0.2">
      <c r="A2579" t="s">
        <v>55</v>
      </c>
      <c r="B2579" t="s">
        <v>70</v>
      </c>
      <c r="C2579" t="s">
        <v>41</v>
      </c>
      <c r="D2579" t="s">
        <v>404</v>
      </c>
      <c r="E2579">
        <v>903</v>
      </c>
      <c r="F2579" t="s">
        <v>169</v>
      </c>
      <c r="G2579">
        <v>28</v>
      </c>
      <c r="H2579">
        <v>2025</v>
      </c>
      <c r="I2579">
        <v>1892.74079362055</v>
      </c>
      <c r="J2579" t="s">
        <v>44</v>
      </c>
      <c r="K2579">
        <v>4.0268095332276401E-8</v>
      </c>
      <c r="L2579">
        <v>7.6217066716800804E-5</v>
      </c>
      <c r="N2579" s="44"/>
      <c r="O2579" s="44"/>
    </row>
    <row r="2580" spans="1:15" x14ac:dyDescent="0.2">
      <c r="A2580" t="s">
        <v>55</v>
      </c>
      <c r="B2580" t="s">
        <v>70</v>
      </c>
      <c r="C2580" t="s">
        <v>41</v>
      </c>
      <c r="D2580" t="s">
        <v>405</v>
      </c>
      <c r="E2580">
        <v>904</v>
      </c>
      <c r="F2580" t="s">
        <v>188</v>
      </c>
      <c r="G2580">
        <v>12</v>
      </c>
      <c r="H2580">
        <v>2025</v>
      </c>
      <c r="I2580">
        <v>0</v>
      </c>
      <c r="J2580" t="s">
        <v>44</v>
      </c>
      <c r="K2580">
        <v>0</v>
      </c>
      <c r="L2580">
        <v>0</v>
      </c>
      <c r="N2580" s="44"/>
      <c r="O2580" s="44"/>
    </row>
    <row r="2581" spans="1:15" x14ac:dyDescent="0.2">
      <c r="A2581" t="s">
        <v>55</v>
      </c>
      <c r="B2581" t="s">
        <v>70</v>
      </c>
      <c r="C2581" t="s">
        <v>41</v>
      </c>
      <c r="D2581" t="s">
        <v>405</v>
      </c>
      <c r="E2581">
        <v>904</v>
      </c>
      <c r="F2581" t="s">
        <v>74</v>
      </c>
      <c r="G2581">
        <v>15</v>
      </c>
      <c r="H2581">
        <v>2025</v>
      </c>
      <c r="I2581">
        <v>77.283659680290299</v>
      </c>
      <c r="J2581" t="s">
        <v>44</v>
      </c>
      <c r="K2581">
        <v>3.2003403914815601E-5</v>
      </c>
      <c r="L2581">
        <v>2.4733401767634798E-3</v>
      </c>
      <c r="N2581" s="44"/>
      <c r="O2581" s="44"/>
    </row>
    <row r="2582" spans="1:15" x14ac:dyDescent="0.2">
      <c r="A2582" t="s">
        <v>55</v>
      </c>
      <c r="B2582" t="s">
        <v>70</v>
      </c>
      <c r="C2582" t="s">
        <v>41</v>
      </c>
      <c r="D2582" t="s">
        <v>405</v>
      </c>
      <c r="E2582">
        <v>904</v>
      </c>
      <c r="F2582" t="s">
        <v>169</v>
      </c>
      <c r="G2582">
        <v>28</v>
      </c>
      <c r="H2582">
        <v>2025</v>
      </c>
      <c r="I2582">
        <v>0</v>
      </c>
      <c r="J2582" t="s">
        <v>44</v>
      </c>
      <c r="K2582">
        <v>0</v>
      </c>
      <c r="L2582">
        <v>0</v>
      </c>
      <c r="N2582" s="44"/>
      <c r="O2582" s="44"/>
    </row>
    <row r="2583" spans="1:15" x14ac:dyDescent="0.2">
      <c r="A2583" t="s">
        <v>55</v>
      </c>
      <c r="B2583" t="s">
        <v>70</v>
      </c>
      <c r="C2583" t="s">
        <v>41</v>
      </c>
      <c r="D2583" t="s">
        <v>406</v>
      </c>
      <c r="E2583">
        <v>906</v>
      </c>
      <c r="F2583" t="s">
        <v>51</v>
      </c>
      <c r="G2583">
        <v>14</v>
      </c>
      <c r="H2583">
        <v>2025</v>
      </c>
      <c r="I2583">
        <v>284.87709206480702</v>
      </c>
      <c r="J2583" t="s">
        <v>44</v>
      </c>
      <c r="K2583">
        <v>8.4216251273492293E-6</v>
      </c>
      <c r="L2583">
        <v>2.3991280767391601E-3</v>
      </c>
      <c r="N2583" s="44"/>
      <c r="O2583" s="44"/>
    </row>
    <row r="2584" spans="1:15" x14ac:dyDescent="0.2">
      <c r="A2584" t="s">
        <v>55</v>
      </c>
      <c r="B2584" t="s">
        <v>70</v>
      </c>
      <c r="C2584" t="s">
        <v>41</v>
      </c>
      <c r="D2584" t="s">
        <v>407</v>
      </c>
      <c r="E2584">
        <v>907</v>
      </c>
      <c r="F2584" t="s">
        <v>51</v>
      </c>
      <c r="G2584">
        <v>14</v>
      </c>
      <c r="H2584">
        <v>2025</v>
      </c>
      <c r="I2584">
        <v>62.197770118384</v>
      </c>
      <c r="J2584" t="s">
        <v>44</v>
      </c>
      <c r="K2584">
        <v>8.4216251273492293E-6</v>
      </c>
      <c r="L2584">
        <v>5.2380630369407404E-4</v>
      </c>
      <c r="N2584" s="44"/>
      <c r="O2584" s="44"/>
    </row>
    <row r="2585" spans="1:15" x14ac:dyDescent="0.2">
      <c r="A2585" t="s">
        <v>81</v>
      </c>
      <c r="B2585" t="s">
        <v>82</v>
      </c>
      <c r="C2585" t="s">
        <v>41</v>
      </c>
      <c r="D2585" t="s">
        <v>408</v>
      </c>
      <c r="E2585">
        <v>913</v>
      </c>
      <c r="F2585" t="s">
        <v>409</v>
      </c>
      <c r="G2585">
        <v>317</v>
      </c>
      <c r="H2585">
        <v>2025</v>
      </c>
      <c r="I2585">
        <v>5.0000000000000001E-3</v>
      </c>
      <c r="J2585" t="s">
        <v>116</v>
      </c>
      <c r="K2585">
        <v>60.860442955661497</v>
      </c>
      <c r="L2585">
        <v>0.30430221477830699</v>
      </c>
      <c r="N2585" s="44"/>
      <c r="O2585" s="44"/>
    </row>
    <row r="2586" spans="1:15" x14ac:dyDescent="0.2">
      <c r="A2586" t="s">
        <v>85</v>
      </c>
      <c r="B2586" t="s">
        <v>205</v>
      </c>
      <c r="C2586" t="s">
        <v>41</v>
      </c>
      <c r="D2586" t="s">
        <v>410</v>
      </c>
      <c r="E2586">
        <v>971</v>
      </c>
      <c r="F2586" t="s">
        <v>411</v>
      </c>
      <c r="G2586">
        <v>344</v>
      </c>
      <c r="H2586">
        <v>2025</v>
      </c>
      <c r="I2586">
        <v>36.003285080231898</v>
      </c>
      <c r="J2586" t="s">
        <v>208</v>
      </c>
      <c r="K2586">
        <v>2.4906097263655798E-7</v>
      </c>
      <c r="L2586">
        <v>8.9670132001938294E-6</v>
      </c>
      <c r="N2586" s="44"/>
      <c r="O2586" s="44"/>
    </row>
    <row r="2587" spans="1:15" x14ac:dyDescent="0.2">
      <c r="A2587" t="s">
        <v>52</v>
      </c>
      <c r="B2587" t="s">
        <v>396</v>
      </c>
      <c r="C2587" t="s">
        <v>41</v>
      </c>
      <c r="D2587" t="s">
        <v>412</v>
      </c>
      <c r="E2587">
        <v>996</v>
      </c>
      <c r="F2587" t="s">
        <v>54</v>
      </c>
      <c r="G2587">
        <v>19</v>
      </c>
      <c r="H2587">
        <v>2025</v>
      </c>
      <c r="I2587" s="67">
        <v>0</v>
      </c>
      <c r="J2587" t="s">
        <v>44</v>
      </c>
      <c r="K2587" s="67">
        <v>3.1200000000000001E-8</v>
      </c>
      <c r="L2587">
        <v>0</v>
      </c>
      <c r="M2587" s="68" t="s">
        <v>147</v>
      </c>
      <c r="N2587" s="44"/>
      <c r="O2587" s="44"/>
    </row>
    <row r="2588" spans="1:15" x14ac:dyDescent="0.2">
      <c r="A2588" t="s">
        <v>55</v>
      </c>
      <c r="B2588" t="s">
        <v>63</v>
      </c>
      <c r="C2588" t="s">
        <v>41</v>
      </c>
      <c r="D2588" t="s">
        <v>413</v>
      </c>
      <c r="E2588">
        <v>1004</v>
      </c>
      <c r="F2588" t="s">
        <v>67</v>
      </c>
      <c r="G2588">
        <v>3</v>
      </c>
      <c r="H2588">
        <v>2025</v>
      </c>
      <c r="I2588">
        <v>36.5064203547904</v>
      </c>
      <c r="J2588" t="s">
        <v>44</v>
      </c>
      <c r="K2588">
        <v>2.3725710798104E-7</v>
      </c>
      <c r="L2588">
        <v>8.6614077161177395E-6</v>
      </c>
      <c r="N2588" s="44"/>
      <c r="O2588" s="44"/>
    </row>
    <row r="2589" spans="1:15" x14ac:dyDescent="0.2">
      <c r="A2589" t="s">
        <v>55</v>
      </c>
      <c r="B2589" t="s">
        <v>70</v>
      </c>
      <c r="C2589" t="s">
        <v>41</v>
      </c>
      <c r="D2589" t="s">
        <v>414</v>
      </c>
      <c r="E2589">
        <v>1005</v>
      </c>
      <c r="F2589" t="s">
        <v>51</v>
      </c>
      <c r="G2589">
        <v>14</v>
      </c>
      <c r="H2589">
        <v>2025</v>
      </c>
      <c r="I2589">
        <v>2.5800371908526598</v>
      </c>
      <c r="J2589" t="s">
        <v>44</v>
      </c>
      <c r="K2589">
        <v>8.4216251273492293E-6</v>
      </c>
      <c r="L2589">
        <v>2.1728106035980299E-5</v>
      </c>
      <c r="N2589" s="44"/>
      <c r="O2589" s="44"/>
    </row>
    <row r="2590" spans="1:15" x14ac:dyDescent="0.2">
      <c r="A2590">
        <v>0</v>
      </c>
      <c r="B2590" t="s">
        <v>352</v>
      </c>
      <c r="C2590" t="s">
        <v>41</v>
      </c>
      <c r="D2590" t="s">
        <v>415</v>
      </c>
      <c r="E2590">
        <v>1006</v>
      </c>
      <c r="F2590" t="s">
        <v>67</v>
      </c>
      <c r="G2590">
        <v>3</v>
      </c>
      <c r="H2590">
        <v>2025</v>
      </c>
      <c r="I2590">
        <v>697.37888016305897</v>
      </c>
      <c r="J2590" t="s">
        <v>44</v>
      </c>
      <c r="K2590">
        <v>6.9696423874167701E-7</v>
      </c>
      <c r="L2590">
        <v>4.8604814032737E-4</v>
      </c>
      <c r="N2590" s="44"/>
      <c r="O2590" s="44"/>
    </row>
    <row r="2591" spans="1:15" x14ac:dyDescent="0.2">
      <c r="A2591" t="s">
        <v>55</v>
      </c>
      <c r="B2591" t="s">
        <v>70</v>
      </c>
      <c r="C2591" t="s">
        <v>41</v>
      </c>
      <c r="D2591" t="s">
        <v>416</v>
      </c>
      <c r="E2591">
        <v>1007</v>
      </c>
      <c r="F2591" t="s">
        <v>51</v>
      </c>
      <c r="G2591">
        <v>14</v>
      </c>
      <c r="H2591">
        <v>2025</v>
      </c>
      <c r="I2591">
        <v>2.7539078448593669E-4</v>
      </c>
      <c r="J2591" t="s">
        <v>72</v>
      </c>
      <c r="K2591">
        <v>0.15757811576700395</v>
      </c>
      <c r="L2591">
        <v>4.3395560918890966E-5</v>
      </c>
      <c r="N2591" s="44"/>
      <c r="O2591" s="44"/>
    </row>
    <row r="2592" spans="1:15" x14ac:dyDescent="0.2">
      <c r="A2592" t="s">
        <v>55</v>
      </c>
      <c r="B2592" t="s">
        <v>70</v>
      </c>
      <c r="C2592" t="s">
        <v>41</v>
      </c>
      <c r="D2592" t="s">
        <v>416</v>
      </c>
      <c r="E2592">
        <v>1007</v>
      </c>
      <c r="F2592" t="s">
        <v>74</v>
      </c>
      <c r="G2592">
        <v>15</v>
      </c>
      <c r="H2592">
        <v>2025</v>
      </c>
      <c r="I2592">
        <v>5.8048210664892377E-3</v>
      </c>
      <c r="J2592" t="s">
        <v>72</v>
      </c>
      <c r="K2592">
        <v>0.30099654186379399</v>
      </c>
      <c r="L2592">
        <v>1.747231067151361E-3</v>
      </c>
      <c r="N2592" s="44"/>
      <c r="O2592" s="44"/>
    </row>
    <row r="2593" spans="1:15" x14ac:dyDescent="0.2">
      <c r="A2593" t="s">
        <v>85</v>
      </c>
      <c r="B2593" t="s">
        <v>417</v>
      </c>
      <c r="C2593" t="s">
        <v>41</v>
      </c>
      <c r="D2593" t="s">
        <v>418</v>
      </c>
      <c r="E2593">
        <v>1011</v>
      </c>
      <c r="F2593" t="s">
        <v>419</v>
      </c>
      <c r="G2593">
        <v>51</v>
      </c>
      <c r="H2593">
        <v>2025</v>
      </c>
      <c r="I2593">
        <v>7471477.4784241002</v>
      </c>
      <c r="J2593" t="s">
        <v>420</v>
      </c>
      <c r="K2593">
        <v>0</v>
      </c>
      <c r="L2593">
        <v>0</v>
      </c>
      <c r="N2593" s="44"/>
      <c r="O2593" s="44"/>
    </row>
    <row r="2594" spans="1:15" x14ac:dyDescent="0.2">
      <c r="A2594" t="s">
        <v>85</v>
      </c>
      <c r="B2594" t="s">
        <v>417</v>
      </c>
      <c r="C2594" t="s">
        <v>41</v>
      </c>
      <c r="D2594" t="s">
        <v>421</v>
      </c>
      <c r="E2594">
        <v>1012</v>
      </c>
      <c r="F2594" t="s">
        <v>419</v>
      </c>
      <c r="G2594">
        <v>51</v>
      </c>
      <c r="H2594">
        <v>2025</v>
      </c>
      <c r="I2594">
        <v>818368.08267240203</v>
      </c>
      <c r="J2594" t="s">
        <v>420</v>
      </c>
      <c r="K2594">
        <v>0</v>
      </c>
      <c r="L2594">
        <v>0</v>
      </c>
      <c r="N2594" s="44"/>
      <c r="O2594" s="44"/>
    </row>
    <row r="2595" spans="1:15" x14ac:dyDescent="0.2">
      <c r="A2595" t="s">
        <v>85</v>
      </c>
      <c r="B2595" t="s">
        <v>417</v>
      </c>
      <c r="C2595" t="s">
        <v>41</v>
      </c>
      <c r="D2595" t="s">
        <v>422</v>
      </c>
      <c r="E2595">
        <v>1013</v>
      </c>
      <c r="F2595" t="s">
        <v>419</v>
      </c>
      <c r="G2595">
        <v>51</v>
      </c>
      <c r="H2595">
        <v>2025</v>
      </c>
      <c r="I2595">
        <v>13688595.7191537</v>
      </c>
      <c r="J2595" t="s">
        <v>420</v>
      </c>
      <c r="K2595">
        <v>0</v>
      </c>
      <c r="L2595">
        <v>0</v>
      </c>
      <c r="N2595" s="44"/>
      <c r="O2595" s="44"/>
    </row>
    <row r="2596" spans="1:15" x14ac:dyDescent="0.2">
      <c r="A2596" t="s">
        <v>85</v>
      </c>
      <c r="B2596" t="s">
        <v>417</v>
      </c>
      <c r="C2596" t="s">
        <v>41</v>
      </c>
      <c r="D2596" t="s">
        <v>423</v>
      </c>
      <c r="E2596">
        <v>1014</v>
      </c>
      <c r="F2596" t="s">
        <v>419</v>
      </c>
      <c r="G2596">
        <v>51</v>
      </c>
      <c r="H2596">
        <v>2025</v>
      </c>
      <c r="I2596">
        <v>5556325.2285025204</v>
      </c>
      <c r="J2596" t="s">
        <v>420</v>
      </c>
      <c r="K2596">
        <v>0</v>
      </c>
      <c r="L2596">
        <v>0</v>
      </c>
      <c r="N2596" s="44"/>
      <c r="O2596" s="44"/>
    </row>
    <row r="2597" spans="1:15" x14ac:dyDescent="0.2">
      <c r="A2597" t="s">
        <v>55</v>
      </c>
      <c r="B2597" t="s">
        <v>70</v>
      </c>
      <c r="C2597" t="s">
        <v>50</v>
      </c>
      <c r="D2597" t="s">
        <v>71</v>
      </c>
      <c r="E2597">
        <v>6</v>
      </c>
      <c r="F2597" t="s">
        <v>51</v>
      </c>
      <c r="G2597">
        <v>14</v>
      </c>
      <c r="H2597">
        <v>2025</v>
      </c>
      <c r="I2597">
        <v>0.18145593470289845</v>
      </c>
      <c r="J2597" t="s">
        <v>72</v>
      </c>
      <c r="K2597">
        <v>0.01</v>
      </c>
      <c r="L2597">
        <v>1.8145593470289844E-3</v>
      </c>
      <c r="N2597" s="44"/>
      <c r="O2597" s="44"/>
    </row>
    <row r="2598" spans="1:15" x14ac:dyDescent="0.2">
      <c r="A2598" t="s">
        <v>55</v>
      </c>
      <c r="B2598" t="s">
        <v>70</v>
      </c>
      <c r="C2598" t="s">
        <v>50</v>
      </c>
      <c r="D2598" t="s">
        <v>71</v>
      </c>
      <c r="E2598">
        <v>6</v>
      </c>
      <c r="F2598" t="s">
        <v>74</v>
      </c>
      <c r="G2598">
        <v>15</v>
      </c>
      <c r="H2598">
        <v>2025</v>
      </c>
      <c r="I2598">
        <v>1.1069439886254979</v>
      </c>
      <c r="J2598" t="s">
        <v>72</v>
      </c>
      <c r="K2598">
        <v>0.01</v>
      </c>
      <c r="L2598">
        <v>1.1069439886254979E-2</v>
      </c>
      <c r="N2598" s="44"/>
      <c r="O2598" s="44"/>
    </row>
    <row r="2599" spans="1:15" x14ac:dyDescent="0.2">
      <c r="A2599" t="s">
        <v>81</v>
      </c>
      <c r="B2599" t="s">
        <v>82</v>
      </c>
      <c r="C2599" t="s">
        <v>50</v>
      </c>
      <c r="D2599" t="s">
        <v>77</v>
      </c>
      <c r="E2599">
        <v>7</v>
      </c>
      <c r="F2599" t="s">
        <v>83</v>
      </c>
      <c r="G2599">
        <v>10</v>
      </c>
      <c r="H2599">
        <v>2025</v>
      </c>
      <c r="I2599">
        <v>37495.912276712697</v>
      </c>
      <c r="J2599" t="s">
        <v>44</v>
      </c>
      <c r="K2599">
        <v>4.6236883095592604E-6</v>
      </c>
      <c r="L2599">
        <v>0.173369411250096</v>
      </c>
      <c r="N2599" s="44"/>
      <c r="O2599" s="44"/>
    </row>
    <row r="2600" spans="1:15" x14ac:dyDescent="0.2">
      <c r="A2600" t="s">
        <v>39</v>
      </c>
      <c r="B2600" t="s">
        <v>95</v>
      </c>
      <c r="C2600" t="s">
        <v>50</v>
      </c>
      <c r="D2600" t="s">
        <v>96</v>
      </c>
      <c r="E2600">
        <v>10</v>
      </c>
      <c r="F2600" t="s">
        <v>97</v>
      </c>
      <c r="G2600">
        <v>1</v>
      </c>
      <c r="H2600">
        <v>2025</v>
      </c>
      <c r="I2600">
        <v>2961.70684962106</v>
      </c>
      <c r="J2600" t="s">
        <v>44</v>
      </c>
      <c r="K2600">
        <v>8.4050000000000004E-7</v>
      </c>
      <c r="L2600">
        <v>2.4893146071064999E-3</v>
      </c>
      <c r="N2600" s="44"/>
      <c r="O2600" s="44"/>
    </row>
    <row r="2601" spans="1:15" x14ac:dyDescent="0.2">
      <c r="A2601" t="s">
        <v>39</v>
      </c>
      <c r="B2601" t="s">
        <v>95</v>
      </c>
      <c r="C2601" t="s">
        <v>50</v>
      </c>
      <c r="D2601" t="s">
        <v>96</v>
      </c>
      <c r="E2601">
        <v>10</v>
      </c>
      <c r="F2601" t="s">
        <v>47</v>
      </c>
      <c r="G2601">
        <v>7</v>
      </c>
      <c r="H2601">
        <v>2025</v>
      </c>
      <c r="I2601">
        <v>4435.7329126334698</v>
      </c>
      <c r="J2601" t="s">
        <v>44</v>
      </c>
      <c r="K2601">
        <v>8.0604283047438899E-7</v>
      </c>
      <c r="L2601">
        <v>3.5753907121274901E-3</v>
      </c>
      <c r="N2601" s="44"/>
      <c r="O2601" s="44"/>
    </row>
    <row r="2602" spans="1:15" x14ac:dyDescent="0.2">
      <c r="A2602" t="s">
        <v>39</v>
      </c>
      <c r="B2602" t="s">
        <v>95</v>
      </c>
      <c r="C2602" t="s">
        <v>50</v>
      </c>
      <c r="D2602" t="s">
        <v>96</v>
      </c>
      <c r="E2602">
        <v>10</v>
      </c>
      <c r="F2602" t="s">
        <v>48</v>
      </c>
      <c r="G2602">
        <v>8</v>
      </c>
      <c r="H2602">
        <v>2025</v>
      </c>
      <c r="J2602" t="s">
        <v>44</v>
      </c>
      <c r="L2602">
        <v>0</v>
      </c>
      <c r="N2602" s="44"/>
      <c r="O2602" s="44"/>
    </row>
    <row r="2603" spans="1:15" x14ac:dyDescent="0.2">
      <c r="A2603" t="s">
        <v>39</v>
      </c>
      <c r="B2603" t="s">
        <v>95</v>
      </c>
      <c r="C2603" t="s">
        <v>50</v>
      </c>
      <c r="D2603" t="s">
        <v>96</v>
      </c>
      <c r="E2603">
        <v>10</v>
      </c>
      <c r="F2603" t="s">
        <v>103</v>
      </c>
      <c r="G2603">
        <v>39</v>
      </c>
      <c r="H2603">
        <v>2025</v>
      </c>
      <c r="I2603">
        <v>99266.712306404501</v>
      </c>
      <c r="J2603" t="s">
        <v>44</v>
      </c>
      <c r="K2603">
        <v>2.9200000000000002E-5</v>
      </c>
      <c r="L2603">
        <v>2.8985879993470101</v>
      </c>
      <c r="N2603" s="44"/>
      <c r="O2603" s="44"/>
    </row>
    <row r="2604" spans="1:15" x14ac:dyDescent="0.2">
      <c r="A2604" t="s">
        <v>39</v>
      </c>
      <c r="B2604" t="s">
        <v>108</v>
      </c>
      <c r="C2604" t="s">
        <v>50</v>
      </c>
      <c r="D2604" t="s">
        <v>109</v>
      </c>
      <c r="E2604">
        <v>12</v>
      </c>
      <c r="F2604" t="s">
        <v>51</v>
      </c>
      <c r="G2604">
        <v>14</v>
      </c>
      <c r="H2604">
        <v>2025</v>
      </c>
      <c r="I2604">
        <v>9.8460091145620293E-3</v>
      </c>
      <c r="J2604" t="s">
        <v>72</v>
      </c>
      <c r="K2604">
        <v>0.01</v>
      </c>
      <c r="L2604">
        <v>9.8460091145620296E-5</v>
      </c>
      <c r="N2604" s="44"/>
      <c r="O2604" s="44"/>
    </row>
    <row r="2605" spans="1:15" x14ac:dyDescent="0.2">
      <c r="A2605" t="s">
        <v>39</v>
      </c>
      <c r="B2605" t="s">
        <v>108</v>
      </c>
      <c r="C2605" t="s">
        <v>50</v>
      </c>
      <c r="D2605" t="s">
        <v>109</v>
      </c>
      <c r="E2605">
        <v>12</v>
      </c>
      <c r="F2605" t="s">
        <v>74</v>
      </c>
      <c r="G2605">
        <v>15</v>
      </c>
      <c r="H2605">
        <v>2025</v>
      </c>
      <c r="I2605">
        <v>0.15930628109749165</v>
      </c>
      <c r="J2605" t="s">
        <v>72</v>
      </c>
      <c r="K2605">
        <v>0.01</v>
      </c>
      <c r="L2605">
        <v>1.5930628109749165E-3</v>
      </c>
      <c r="N2605" s="44"/>
      <c r="O2605" s="44"/>
    </row>
    <row r="2606" spans="1:15" x14ac:dyDescent="0.2">
      <c r="A2606" t="s">
        <v>88</v>
      </c>
      <c r="B2606" t="s">
        <v>120</v>
      </c>
      <c r="C2606" t="s">
        <v>50</v>
      </c>
      <c r="D2606" t="s">
        <v>121</v>
      </c>
      <c r="E2606">
        <v>18</v>
      </c>
      <c r="F2606" t="s">
        <v>122</v>
      </c>
      <c r="G2606">
        <v>52</v>
      </c>
      <c r="H2606">
        <v>2025</v>
      </c>
      <c r="J2606" t="s">
        <v>44</v>
      </c>
      <c r="L2606">
        <v>0</v>
      </c>
      <c r="N2606" s="44"/>
      <c r="O2606" s="44"/>
    </row>
    <row r="2607" spans="1:15" x14ac:dyDescent="0.2">
      <c r="A2607" t="s">
        <v>88</v>
      </c>
      <c r="B2607" t="s">
        <v>126</v>
      </c>
      <c r="C2607" t="s">
        <v>50</v>
      </c>
      <c r="D2607" t="s">
        <v>127</v>
      </c>
      <c r="E2607">
        <v>20</v>
      </c>
      <c r="F2607" t="s">
        <v>128</v>
      </c>
      <c r="G2607">
        <v>21</v>
      </c>
      <c r="H2607">
        <v>2025</v>
      </c>
      <c r="I2607">
        <v>0.80375214809682405</v>
      </c>
      <c r="J2607" t="s">
        <v>129</v>
      </c>
      <c r="K2607">
        <v>0.27242708616119099</v>
      </c>
      <c r="L2607">
        <v>0.21896385570181601</v>
      </c>
      <c r="N2607" s="44"/>
      <c r="O2607" s="44"/>
    </row>
    <row r="2608" spans="1:15" x14ac:dyDescent="0.2">
      <c r="A2608" t="s">
        <v>49</v>
      </c>
      <c r="B2608" t="s">
        <v>137</v>
      </c>
      <c r="C2608" t="s">
        <v>50</v>
      </c>
      <c r="D2608" t="s">
        <v>135</v>
      </c>
      <c r="E2608">
        <v>22</v>
      </c>
      <c r="F2608" t="s">
        <v>122</v>
      </c>
      <c r="G2608">
        <v>52</v>
      </c>
      <c r="H2608">
        <v>2025</v>
      </c>
      <c r="I2608">
        <v>14449.7695692457</v>
      </c>
      <c r="J2608" t="s">
        <v>44</v>
      </c>
      <c r="K2608">
        <v>1.22459438327575E-6</v>
      </c>
      <c r="L2608">
        <v>1.7695106654127098E-2</v>
      </c>
      <c r="N2608" s="44"/>
      <c r="O2608" s="44"/>
    </row>
    <row r="2609" spans="1:15" x14ac:dyDescent="0.2">
      <c r="A2609" t="s">
        <v>52</v>
      </c>
      <c r="B2609" t="s">
        <v>145</v>
      </c>
      <c r="C2609" t="s">
        <v>50</v>
      </c>
      <c r="D2609" t="s">
        <v>146</v>
      </c>
      <c r="E2609">
        <v>29</v>
      </c>
      <c r="F2609" t="s">
        <v>103</v>
      </c>
      <c r="G2609">
        <v>39</v>
      </c>
      <c r="H2609">
        <v>2025</v>
      </c>
      <c r="I2609">
        <v>18552.0604413937</v>
      </c>
      <c r="J2609" t="s">
        <v>44</v>
      </c>
      <c r="K2609">
        <v>2.3684210526315801E-5</v>
      </c>
      <c r="L2609">
        <v>0.43939090519090401</v>
      </c>
      <c r="N2609" s="44"/>
      <c r="O2609" s="44"/>
    </row>
    <row r="2610" spans="1:15" x14ac:dyDescent="0.2">
      <c r="A2610" t="s">
        <v>52</v>
      </c>
      <c r="B2610" t="s">
        <v>145</v>
      </c>
      <c r="C2610" t="s">
        <v>50</v>
      </c>
      <c r="D2610" t="s">
        <v>146</v>
      </c>
      <c r="E2610">
        <v>29</v>
      </c>
      <c r="F2610" t="s">
        <v>150</v>
      </c>
      <c r="G2610">
        <v>253</v>
      </c>
      <c r="H2610">
        <v>2025</v>
      </c>
      <c r="I2610">
        <v>68893.634920164506</v>
      </c>
      <c r="J2610" t="s">
        <v>44</v>
      </c>
      <c r="K2610">
        <v>3.0591434398368499E-5</v>
      </c>
      <c r="L2610">
        <v>2.1075551131253598</v>
      </c>
      <c r="N2610" s="44"/>
      <c r="O2610" s="44"/>
    </row>
    <row r="2611" spans="1:15" x14ac:dyDescent="0.2">
      <c r="A2611" t="s">
        <v>49</v>
      </c>
      <c r="B2611" t="s">
        <v>137</v>
      </c>
      <c r="C2611" t="s">
        <v>50</v>
      </c>
      <c r="D2611" t="s">
        <v>151</v>
      </c>
      <c r="E2611">
        <v>33</v>
      </c>
      <c r="F2611" t="s">
        <v>122</v>
      </c>
      <c r="G2611">
        <v>52</v>
      </c>
      <c r="H2611">
        <v>2025</v>
      </c>
      <c r="I2611">
        <v>128616.587180573</v>
      </c>
      <c r="J2611" t="s">
        <v>44</v>
      </c>
      <c r="K2611">
        <v>1.22459438327575E-6</v>
      </c>
      <c r="L2611">
        <v>0.15750315025742601</v>
      </c>
      <c r="N2611" s="44"/>
      <c r="O2611" s="44"/>
    </row>
    <row r="2612" spans="1:15" x14ac:dyDescent="0.2">
      <c r="A2612" t="s">
        <v>88</v>
      </c>
      <c r="B2612" t="s">
        <v>424</v>
      </c>
      <c r="C2612" t="s">
        <v>50</v>
      </c>
      <c r="D2612" t="s">
        <v>425</v>
      </c>
      <c r="E2612">
        <v>39</v>
      </c>
      <c r="F2612" t="s">
        <v>244</v>
      </c>
      <c r="G2612">
        <v>48</v>
      </c>
      <c r="H2612">
        <v>2025</v>
      </c>
      <c r="I2612">
        <v>1.0370399045726499</v>
      </c>
      <c r="J2612" t="s">
        <v>129</v>
      </c>
      <c r="K2612">
        <v>1.45714285714286</v>
      </c>
      <c r="L2612">
        <v>1.5111152895201501</v>
      </c>
      <c r="N2612" s="44"/>
      <c r="O2612" s="44"/>
    </row>
    <row r="2613" spans="1:15" x14ac:dyDescent="0.2">
      <c r="A2613" t="s">
        <v>81</v>
      </c>
      <c r="B2613" t="s">
        <v>82</v>
      </c>
      <c r="C2613" t="s">
        <v>50</v>
      </c>
      <c r="D2613" t="s">
        <v>170</v>
      </c>
      <c r="E2613">
        <v>42</v>
      </c>
      <c r="F2613" t="s">
        <v>47</v>
      </c>
      <c r="G2613">
        <v>7</v>
      </c>
      <c r="H2613">
        <v>2025</v>
      </c>
      <c r="I2613">
        <v>2192.9413868188399</v>
      </c>
      <c r="J2613" t="s">
        <v>44</v>
      </c>
      <c r="K2613">
        <v>1.1134617525888001E-6</v>
      </c>
      <c r="L2613">
        <v>2.4417563598918201E-3</v>
      </c>
      <c r="N2613" s="44"/>
      <c r="O2613" s="44"/>
    </row>
    <row r="2614" spans="1:15" x14ac:dyDescent="0.2">
      <c r="A2614" t="s">
        <v>85</v>
      </c>
      <c r="B2614" t="s">
        <v>426</v>
      </c>
      <c r="C2614" t="s">
        <v>50</v>
      </c>
      <c r="D2614" t="s">
        <v>427</v>
      </c>
      <c r="E2614">
        <v>52</v>
      </c>
      <c r="F2614" t="s">
        <v>244</v>
      </c>
      <c r="G2614">
        <v>48</v>
      </c>
      <c r="H2614">
        <v>2025</v>
      </c>
      <c r="I2614">
        <v>0.83543936693959098</v>
      </c>
      <c r="J2614" t="s">
        <v>129</v>
      </c>
      <c r="K2614">
        <v>5.0000000000000001E-3</v>
      </c>
      <c r="L2614">
        <v>4.1771968346979603E-3</v>
      </c>
      <c r="N2614" s="44"/>
      <c r="O2614" s="44"/>
    </row>
    <row r="2615" spans="1:15" x14ac:dyDescent="0.2">
      <c r="A2615" t="s">
        <v>39</v>
      </c>
      <c r="B2615" t="s">
        <v>177</v>
      </c>
      <c r="C2615" t="s">
        <v>50</v>
      </c>
      <c r="D2615" t="s">
        <v>178</v>
      </c>
      <c r="E2615">
        <v>55</v>
      </c>
      <c r="F2615" t="s">
        <v>74</v>
      </c>
      <c r="G2615">
        <v>15</v>
      </c>
      <c r="H2615">
        <v>2025</v>
      </c>
      <c r="I2615">
        <v>56212.4954456345</v>
      </c>
      <c r="J2615" t="s">
        <v>44</v>
      </c>
      <c r="K2615">
        <v>1.8793104397206101E-7</v>
      </c>
      <c r="L2615">
        <v>1.05640729533728E-2</v>
      </c>
      <c r="N2615" s="44"/>
      <c r="O2615" s="44"/>
    </row>
    <row r="2616" spans="1:15" x14ac:dyDescent="0.2">
      <c r="A2616" t="s">
        <v>39</v>
      </c>
      <c r="B2616" t="s">
        <v>177</v>
      </c>
      <c r="C2616" t="s">
        <v>50</v>
      </c>
      <c r="D2616" t="s">
        <v>178</v>
      </c>
      <c r="E2616">
        <v>55</v>
      </c>
      <c r="F2616" t="s">
        <v>169</v>
      </c>
      <c r="G2616">
        <v>28</v>
      </c>
      <c r="H2616">
        <v>2025</v>
      </c>
      <c r="I2616">
        <v>67.185555036696101</v>
      </c>
      <c r="J2616" t="s">
        <v>44</v>
      </c>
      <c r="K2616">
        <v>8.9484656293947399E-8</v>
      </c>
      <c r="L2616">
        <v>6.0120763003768403E-6</v>
      </c>
      <c r="N2616" s="44"/>
      <c r="O2616" s="44"/>
    </row>
    <row r="2617" spans="1:15" x14ac:dyDescent="0.2">
      <c r="A2617" t="s">
        <v>55</v>
      </c>
      <c r="B2617" t="s">
        <v>181</v>
      </c>
      <c r="C2617" t="s">
        <v>50</v>
      </c>
      <c r="D2617" t="s">
        <v>182</v>
      </c>
      <c r="E2617">
        <v>57</v>
      </c>
      <c r="F2617" t="s">
        <v>74</v>
      </c>
      <c r="G2617">
        <v>15</v>
      </c>
      <c r="H2617">
        <v>2025</v>
      </c>
      <c r="I2617">
        <v>9259.3488597414198</v>
      </c>
      <c r="J2617" t="s">
        <v>44</v>
      </c>
      <c r="K2617">
        <v>1.8793104397206101E-7</v>
      </c>
      <c r="L2617">
        <v>1.7401190977127199E-3</v>
      </c>
      <c r="N2617" s="44"/>
      <c r="O2617" s="44"/>
    </row>
    <row r="2618" spans="1:15" x14ac:dyDescent="0.2">
      <c r="A2618" t="s">
        <v>39</v>
      </c>
      <c r="B2618" t="s">
        <v>186</v>
      </c>
      <c r="C2618" t="s">
        <v>50</v>
      </c>
      <c r="D2618" t="s">
        <v>187</v>
      </c>
      <c r="E2618">
        <v>59</v>
      </c>
      <c r="F2618" t="s">
        <v>188</v>
      </c>
      <c r="G2618">
        <v>12</v>
      </c>
      <c r="H2618">
        <v>2025</v>
      </c>
      <c r="I2618">
        <v>498.40519958437397</v>
      </c>
      <c r="J2618" t="s">
        <v>44</v>
      </c>
      <c r="K2618">
        <v>1.86357059588998E-7</v>
      </c>
      <c r="L2618">
        <v>9.2881327478411597E-5</v>
      </c>
      <c r="N2618" s="44"/>
      <c r="O2618" s="44"/>
    </row>
    <row r="2619" spans="1:15" x14ac:dyDescent="0.2">
      <c r="A2619" t="s">
        <v>39</v>
      </c>
      <c r="B2619" t="s">
        <v>186</v>
      </c>
      <c r="C2619" t="s">
        <v>50</v>
      </c>
      <c r="D2619" t="s">
        <v>187</v>
      </c>
      <c r="E2619">
        <v>59</v>
      </c>
      <c r="F2619" t="s">
        <v>169</v>
      </c>
      <c r="G2619">
        <v>28</v>
      </c>
      <c r="H2619">
        <v>2025</v>
      </c>
      <c r="I2619">
        <v>5298.5923958604399</v>
      </c>
      <c r="J2619" t="s">
        <v>44</v>
      </c>
      <c r="K2619">
        <v>8.9484656293947399E-8</v>
      </c>
      <c r="L2619">
        <v>4.7414271938529497E-4</v>
      </c>
      <c r="N2619" s="44"/>
      <c r="O2619" s="44"/>
    </row>
    <row r="2620" spans="1:15" x14ac:dyDescent="0.2">
      <c r="A2620" t="s">
        <v>104</v>
      </c>
      <c r="B2620" t="s">
        <v>104</v>
      </c>
      <c r="C2620" t="s">
        <v>50</v>
      </c>
      <c r="D2620" t="s">
        <v>187</v>
      </c>
      <c r="E2620">
        <v>59</v>
      </c>
      <c r="F2620" t="s">
        <v>428</v>
      </c>
      <c r="G2620">
        <v>82</v>
      </c>
      <c r="H2620">
        <v>2025</v>
      </c>
      <c r="I2620">
        <v>1.06159941114166</v>
      </c>
      <c r="J2620" t="s">
        <v>129</v>
      </c>
      <c r="K2620">
        <v>0.27776785714285701</v>
      </c>
      <c r="L2620">
        <v>0.29487819357693801</v>
      </c>
      <c r="N2620" s="44"/>
      <c r="O2620" s="44"/>
    </row>
    <row r="2621" spans="1:15" x14ac:dyDescent="0.2">
      <c r="A2621" t="s">
        <v>52</v>
      </c>
      <c r="B2621" t="s">
        <v>189</v>
      </c>
      <c r="C2621" t="s">
        <v>50</v>
      </c>
      <c r="D2621" t="s">
        <v>190</v>
      </c>
      <c r="E2621">
        <v>66</v>
      </c>
      <c r="F2621" t="s">
        <v>188</v>
      </c>
      <c r="G2621">
        <v>12</v>
      </c>
      <c r="H2621">
        <v>2025</v>
      </c>
      <c r="I2621">
        <v>12061.174334605699</v>
      </c>
      <c r="J2621" t="s">
        <v>44</v>
      </c>
      <c r="K2621">
        <v>1.86357059588998E-7</v>
      </c>
      <c r="L2621">
        <v>2.2476849841874102E-3</v>
      </c>
      <c r="N2621" s="44"/>
      <c r="O2621" s="44"/>
    </row>
    <row r="2622" spans="1:15" x14ac:dyDescent="0.2">
      <c r="A2622" t="s">
        <v>52</v>
      </c>
      <c r="B2622" t="s">
        <v>189</v>
      </c>
      <c r="C2622" t="s">
        <v>50</v>
      </c>
      <c r="D2622" t="s">
        <v>190</v>
      </c>
      <c r="E2622">
        <v>66</v>
      </c>
      <c r="F2622" t="s">
        <v>74</v>
      </c>
      <c r="G2622">
        <v>15</v>
      </c>
      <c r="H2622">
        <v>2025</v>
      </c>
      <c r="I2622">
        <v>54486.175552383997</v>
      </c>
      <c r="J2622" t="s">
        <v>44</v>
      </c>
      <c r="K2622">
        <v>1.8793104397206101E-7</v>
      </c>
      <c r="L2622">
        <v>1.0239643853604499E-2</v>
      </c>
      <c r="N2622" s="44"/>
      <c r="O2622" s="44"/>
    </row>
    <row r="2623" spans="1:15" x14ac:dyDescent="0.2">
      <c r="A2623" t="s">
        <v>52</v>
      </c>
      <c r="B2623" t="s">
        <v>189</v>
      </c>
      <c r="C2623" t="s">
        <v>50</v>
      </c>
      <c r="D2623" t="s">
        <v>190</v>
      </c>
      <c r="E2623">
        <v>66</v>
      </c>
      <c r="F2623" t="s">
        <v>169</v>
      </c>
      <c r="G2623">
        <v>28</v>
      </c>
      <c r="H2623">
        <v>2025</v>
      </c>
      <c r="I2623">
        <v>7888.9798080914798</v>
      </c>
      <c r="J2623" t="s">
        <v>44</v>
      </c>
      <c r="K2623">
        <v>8.9484656293947399E-8</v>
      </c>
      <c r="L2623">
        <v>7.0594264663695696E-4</v>
      </c>
      <c r="N2623" s="44"/>
      <c r="O2623" s="44"/>
    </row>
    <row r="2624" spans="1:15" x14ac:dyDescent="0.2">
      <c r="A2624" t="s">
        <v>80</v>
      </c>
      <c r="B2624" t="s">
        <v>179</v>
      </c>
      <c r="C2624" t="s">
        <v>50</v>
      </c>
      <c r="D2624" t="s">
        <v>191</v>
      </c>
      <c r="E2624">
        <v>67</v>
      </c>
      <c r="F2624" t="s">
        <v>74</v>
      </c>
      <c r="G2624">
        <v>15</v>
      </c>
      <c r="H2624">
        <v>2025</v>
      </c>
      <c r="I2624">
        <v>0.15483200228671901</v>
      </c>
      <c r="J2624" t="s">
        <v>72</v>
      </c>
      <c r="K2624">
        <v>0.01</v>
      </c>
      <c r="L2624">
        <v>1.5483200228671901E-3</v>
      </c>
      <c r="N2624" s="44"/>
      <c r="O2624" s="44"/>
    </row>
    <row r="2625" spans="1:15" x14ac:dyDescent="0.2">
      <c r="A2625">
        <v>0</v>
      </c>
      <c r="B2625" t="s">
        <v>203</v>
      </c>
      <c r="C2625" t="s">
        <v>50</v>
      </c>
      <c r="D2625" t="s">
        <v>204</v>
      </c>
      <c r="E2625">
        <v>127</v>
      </c>
      <c r="F2625" t="s">
        <v>51</v>
      </c>
      <c r="G2625">
        <v>14</v>
      </c>
      <c r="H2625">
        <v>2025</v>
      </c>
      <c r="I2625">
        <v>0.80895036056476699</v>
      </c>
      <c r="J2625" t="s">
        <v>72</v>
      </c>
      <c r="K2625">
        <v>0.01</v>
      </c>
      <c r="L2625">
        <v>8.0895036056476705E-3</v>
      </c>
      <c r="N2625" s="44"/>
      <c r="O2625" s="44"/>
    </row>
    <row r="2626" spans="1:15" x14ac:dyDescent="0.2">
      <c r="A2626">
        <v>0</v>
      </c>
      <c r="B2626" t="s">
        <v>203</v>
      </c>
      <c r="C2626" t="s">
        <v>50</v>
      </c>
      <c r="D2626" t="s">
        <v>204</v>
      </c>
      <c r="E2626">
        <v>127</v>
      </c>
      <c r="F2626" t="s">
        <v>74</v>
      </c>
      <c r="G2626">
        <v>15</v>
      </c>
      <c r="H2626">
        <v>2025</v>
      </c>
      <c r="I2626">
        <v>1.6304743000000004</v>
      </c>
      <c r="J2626" t="s">
        <v>72</v>
      </c>
      <c r="K2626">
        <v>0.01</v>
      </c>
      <c r="L2626">
        <v>1.6304743000000003E-2</v>
      </c>
      <c r="N2626" s="44"/>
      <c r="O2626" s="44"/>
    </row>
    <row r="2627" spans="1:15" x14ac:dyDescent="0.2">
      <c r="A2627" t="s">
        <v>55</v>
      </c>
      <c r="B2627" t="s">
        <v>233</v>
      </c>
      <c r="C2627" t="s">
        <v>50</v>
      </c>
      <c r="D2627" t="s">
        <v>234</v>
      </c>
      <c r="E2627">
        <v>172</v>
      </c>
      <c r="F2627" t="s">
        <v>74</v>
      </c>
      <c r="G2627">
        <v>15</v>
      </c>
      <c r="H2627">
        <v>2025</v>
      </c>
      <c r="I2627">
        <v>8936.6005566494405</v>
      </c>
      <c r="J2627" t="s">
        <v>44</v>
      </c>
      <c r="K2627">
        <v>2.3491380495554201E-7</v>
      </c>
      <c r="L2627">
        <v>2.0993308401303298E-3</v>
      </c>
      <c r="N2627" s="44"/>
      <c r="O2627" s="44"/>
    </row>
    <row r="2628" spans="1:15" x14ac:dyDescent="0.2">
      <c r="A2628" t="s">
        <v>55</v>
      </c>
      <c r="B2628" t="s">
        <v>233</v>
      </c>
      <c r="C2628" t="s">
        <v>50</v>
      </c>
      <c r="D2628" t="s">
        <v>235</v>
      </c>
      <c r="E2628">
        <v>173</v>
      </c>
      <c r="F2628" t="s">
        <v>74</v>
      </c>
      <c r="G2628">
        <v>15</v>
      </c>
      <c r="H2628">
        <v>2025</v>
      </c>
      <c r="I2628">
        <v>9819.3725940309196</v>
      </c>
      <c r="J2628" t="s">
        <v>44</v>
      </c>
      <c r="K2628">
        <v>2.3491380495554201E-7</v>
      </c>
      <c r="L2628">
        <v>2.3067061783399699E-3</v>
      </c>
      <c r="N2628" s="44"/>
      <c r="O2628" s="44"/>
    </row>
    <row r="2629" spans="1:15" x14ac:dyDescent="0.2">
      <c r="A2629" t="s">
        <v>55</v>
      </c>
      <c r="B2629" t="s">
        <v>233</v>
      </c>
      <c r="C2629" t="s">
        <v>50</v>
      </c>
      <c r="D2629" t="s">
        <v>236</v>
      </c>
      <c r="E2629">
        <v>174</v>
      </c>
      <c r="F2629" t="s">
        <v>74</v>
      </c>
      <c r="G2629">
        <v>15</v>
      </c>
      <c r="H2629">
        <v>2025</v>
      </c>
      <c r="I2629">
        <v>6050.1641740164196</v>
      </c>
      <c r="J2629" t="s">
        <v>44</v>
      </c>
      <c r="K2629">
        <v>2.3491380495554201E-7</v>
      </c>
      <c r="L2629">
        <v>1.4212670867238999E-3</v>
      </c>
      <c r="N2629" s="44"/>
      <c r="O2629" s="44"/>
    </row>
    <row r="2630" spans="1:15" x14ac:dyDescent="0.2">
      <c r="A2630" t="s">
        <v>52</v>
      </c>
      <c r="B2630" t="s">
        <v>130</v>
      </c>
      <c r="C2630" t="s">
        <v>50</v>
      </c>
      <c r="D2630" t="s">
        <v>239</v>
      </c>
      <c r="E2630">
        <v>178</v>
      </c>
      <c r="F2630" t="s">
        <v>240</v>
      </c>
      <c r="G2630">
        <v>167</v>
      </c>
      <c r="H2630">
        <v>2025</v>
      </c>
      <c r="I2630" s="67">
        <v>8.0758235819375095</v>
      </c>
      <c r="J2630" t="s">
        <v>241</v>
      </c>
      <c r="K2630" s="67">
        <v>5.0706054946945397E-2</v>
      </c>
      <c r="L2630">
        <v>0.409493154287561</v>
      </c>
      <c r="M2630" s="68" t="s">
        <v>147</v>
      </c>
      <c r="N2630" s="44"/>
      <c r="O2630" s="44"/>
    </row>
    <row r="2631" spans="1:15" x14ac:dyDescent="0.2">
      <c r="A2631" t="s">
        <v>86</v>
      </c>
      <c r="B2631" t="s">
        <v>429</v>
      </c>
      <c r="C2631" t="s">
        <v>50</v>
      </c>
      <c r="D2631" t="s">
        <v>430</v>
      </c>
      <c r="E2631">
        <v>257</v>
      </c>
      <c r="F2631" t="s">
        <v>431</v>
      </c>
      <c r="G2631">
        <v>22</v>
      </c>
      <c r="H2631">
        <v>2025</v>
      </c>
      <c r="I2631">
        <v>1.06159941114166</v>
      </c>
      <c r="J2631" t="s">
        <v>432</v>
      </c>
      <c r="K2631">
        <v>1.2088156944305699</v>
      </c>
      <c r="L2631">
        <v>1.28327802938629</v>
      </c>
      <c r="N2631" s="44"/>
      <c r="O2631" s="44"/>
    </row>
    <row r="2632" spans="1:15" x14ac:dyDescent="0.2">
      <c r="A2632" t="s">
        <v>104</v>
      </c>
      <c r="B2632" t="s">
        <v>104</v>
      </c>
      <c r="C2632" t="s">
        <v>50</v>
      </c>
      <c r="D2632" t="s">
        <v>433</v>
      </c>
      <c r="E2632">
        <v>266</v>
      </c>
      <c r="F2632" t="s">
        <v>434</v>
      </c>
      <c r="G2632">
        <v>78</v>
      </c>
      <c r="H2632">
        <v>2025</v>
      </c>
      <c r="I2632">
        <v>1.0370399045726499</v>
      </c>
      <c r="J2632" t="s">
        <v>129</v>
      </c>
      <c r="K2632">
        <v>8.4158874821901204</v>
      </c>
      <c r="L2632">
        <v>8.7276111514246004</v>
      </c>
      <c r="N2632" s="44"/>
      <c r="O2632" s="44"/>
    </row>
    <row r="2633" spans="1:15" x14ac:dyDescent="0.2">
      <c r="A2633">
        <v>0</v>
      </c>
      <c r="B2633" t="s">
        <v>254</v>
      </c>
      <c r="C2633" t="s">
        <v>50</v>
      </c>
      <c r="D2633" t="s">
        <v>435</v>
      </c>
      <c r="E2633">
        <v>267</v>
      </c>
      <c r="F2633" t="s">
        <v>434</v>
      </c>
      <c r="G2633">
        <v>78</v>
      </c>
      <c r="H2633">
        <v>2025</v>
      </c>
      <c r="I2633">
        <v>1</v>
      </c>
      <c r="J2633" t="s">
        <v>129</v>
      </c>
      <c r="K2633">
        <v>3.1844299356339998</v>
      </c>
      <c r="L2633">
        <v>3.1844299356339998</v>
      </c>
      <c r="N2633" s="44"/>
      <c r="O2633" s="44"/>
    </row>
    <row r="2634" spans="1:15" x14ac:dyDescent="0.2">
      <c r="A2634">
        <v>0</v>
      </c>
      <c r="B2634" t="s">
        <v>254</v>
      </c>
      <c r="C2634" t="s">
        <v>50</v>
      </c>
      <c r="D2634" t="s">
        <v>436</v>
      </c>
      <c r="E2634">
        <v>268</v>
      </c>
      <c r="F2634" t="s">
        <v>434</v>
      </c>
      <c r="G2634">
        <v>78</v>
      </c>
      <c r="H2634">
        <v>2025</v>
      </c>
      <c r="I2634">
        <v>1</v>
      </c>
      <c r="J2634" t="s">
        <v>129</v>
      </c>
      <c r="K2634">
        <v>4.3916597231075398</v>
      </c>
      <c r="L2634">
        <v>4.3916597231075398</v>
      </c>
      <c r="N2634" s="44"/>
      <c r="O2634" s="44"/>
    </row>
    <row r="2635" spans="1:15" x14ac:dyDescent="0.2">
      <c r="A2635">
        <v>0</v>
      </c>
      <c r="B2635" t="s">
        <v>254</v>
      </c>
      <c r="C2635" t="s">
        <v>50</v>
      </c>
      <c r="D2635" t="s">
        <v>437</v>
      </c>
      <c r="E2635">
        <v>269</v>
      </c>
      <c r="F2635" t="s">
        <v>438</v>
      </c>
      <c r="G2635">
        <v>79</v>
      </c>
      <c r="H2635">
        <v>2025</v>
      </c>
      <c r="I2635">
        <v>68.896316432231501</v>
      </c>
      <c r="J2635" t="s">
        <v>439</v>
      </c>
      <c r="K2635">
        <v>1.4426453773885101E-2</v>
      </c>
      <c r="L2635">
        <v>0.99392952420054803</v>
      </c>
      <c r="N2635" s="44"/>
      <c r="O2635" s="44"/>
    </row>
    <row r="2636" spans="1:15" x14ac:dyDescent="0.2">
      <c r="A2636" t="s">
        <v>86</v>
      </c>
      <c r="B2636" t="s">
        <v>249</v>
      </c>
      <c r="C2636" t="s">
        <v>50</v>
      </c>
      <c r="D2636" t="s">
        <v>250</v>
      </c>
      <c r="E2636">
        <v>270</v>
      </c>
      <c r="F2636" t="s">
        <v>251</v>
      </c>
      <c r="G2636">
        <v>80</v>
      </c>
      <c r="H2636">
        <v>2025</v>
      </c>
      <c r="I2636">
        <v>2.7153012865897899E-2</v>
      </c>
      <c r="J2636" t="s">
        <v>133</v>
      </c>
      <c r="K2636">
        <v>4.1500000000000004</v>
      </c>
      <c r="L2636">
        <v>0.11268500339347599</v>
      </c>
      <c r="N2636" s="44"/>
      <c r="O2636" s="44"/>
    </row>
    <row r="2637" spans="1:15" x14ac:dyDescent="0.2">
      <c r="A2637" t="s">
        <v>104</v>
      </c>
      <c r="B2637" t="s">
        <v>104</v>
      </c>
      <c r="C2637" t="s">
        <v>50</v>
      </c>
      <c r="D2637" t="s">
        <v>440</v>
      </c>
      <c r="E2637">
        <v>271</v>
      </c>
      <c r="F2637" t="s">
        <v>441</v>
      </c>
      <c r="G2637">
        <v>81</v>
      </c>
      <c r="H2637">
        <v>2025</v>
      </c>
      <c r="I2637">
        <v>1.0370399045726499</v>
      </c>
      <c r="J2637" t="s">
        <v>129</v>
      </c>
      <c r="K2637">
        <v>3.84242547156027E-2</v>
      </c>
      <c r="L2637">
        <v>3.9847485443543801E-2</v>
      </c>
      <c r="N2637" s="44"/>
      <c r="O2637" s="44"/>
    </row>
    <row r="2638" spans="1:15" x14ac:dyDescent="0.2">
      <c r="A2638" t="s">
        <v>85</v>
      </c>
      <c r="B2638" t="s">
        <v>442</v>
      </c>
      <c r="C2638" t="s">
        <v>50</v>
      </c>
      <c r="D2638" t="s">
        <v>443</v>
      </c>
      <c r="E2638">
        <v>287</v>
      </c>
      <c r="F2638" t="s">
        <v>244</v>
      </c>
      <c r="G2638">
        <v>48</v>
      </c>
      <c r="H2638">
        <v>2025</v>
      </c>
      <c r="I2638">
        <v>7.7118234799663998</v>
      </c>
      <c r="J2638" t="s">
        <v>133</v>
      </c>
      <c r="K2638">
        <v>0.1</v>
      </c>
      <c r="L2638">
        <v>0.77118234799663998</v>
      </c>
      <c r="N2638" s="44"/>
      <c r="O2638" s="44"/>
    </row>
    <row r="2639" spans="1:15" x14ac:dyDescent="0.2">
      <c r="A2639" t="s">
        <v>85</v>
      </c>
      <c r="B2639" t="s">
        <v>173</v>
      </c>
      <c r="C2639" t="s">
        <v>50</v>
      </c>
      <c r="D2639" t="s">
        <v>252</v>
      </c>
      <c r="E2639">
        <v>289</v>
      </c>
      <c r="F2639" t="s">
        <v>444</v>
      </c>
      <c r="G2639">
        <v>55</v>
      </c>
      <c r="H2639">
        <v>2025</v>
      </c>
      <c r="I2639">
        <v>0.82610966829337196</v>
      </c>
      <c r="J2639" t="s">
        <v>176</v>
      </c>
      <c r="K2639">
        <v>0.72299999999999998</v>
      </c>
      <c r="L2639">
        <v>0.59727729017610798</v>
      </c>
      <c r="N2639" s="44"/>
      <c r="O2639" s="44"/>
    </row>
    <row r="2640" spans="1:15" x14ac:dyDescent="0.2">
      <c r="A2640" t="s">
        <v>81</v>
      </c>
      <c r="B2640" t="s">
        <v>445</v>
      </c>
      <c r="C2640" t="s">
        <v>50</v>
      </c>
      <c r="D2640" t="s">
        <v>446</v>
      </c>
      <c r="E2640">
        <v>295</v>
      </c>
      <c r="F2640" t="s">
        <v>244</v>
      </c>
      <c r="G2640">
        <v>48</v>
      </c>
      <c r="H2640">
        <v>2025</v>
      </c>
      <c r="I2640">
        <v>1</v>
      </c>
      <c r="J2640" t="s">
        <v>176</v>
      </c>
      <c r="K2640">
        <v>7.6814800000000001E-3</v>
      </c>
      <c r="L2640">
        <v>7.6814800000000001E-3</v>
      </c>
      <c r="N2640" s="44"/>
      <c r="O2640" s="44"/>
    </row>
    <row r="2641" spans="1:15" x14ac:dyDescent="0.2">
      <c r="A2641" t="s">
        <v>88</v>
      </c>
      <c r="B2641" t="s">
        <v>260</v>
      </c>
      <c r="C2641" t="s">
        <v>50</v>
      </c>
      <c r="D2641" t="s">
        <v>261</v>
      </c>
      <c r="E2641">
        <v>302</v>
      </c>
      <c r="F2641" t="s">
        <v>262</v>
      </c>
      <c r="G2641">
        <v>23</v>
      </c>
      <c r="H2641">
        <v>2025</v>
      </c>
      <c r="I2641">
        <v>0.111571</v>
      </c>
      <c r="J2641" t="s">
        <v>133</v>
      </c>
      <c r="K2641">
        <v>0.2</v>
      </c>
      <c r="L2641">
        <v>2.2314199999999999E-2</v>
      </c>
      <c r="N2641" s="44"/>
      <c r="O2641" s="44"/>
    </row>
    <row r="2642" spans="1:15" x14ac:dyDescent="0.2">
      <c r="A2642" t="s">
        <v>88</v>
      </c>
      <c r="B2642" t="s">
        <v>266</v>
      </c>
      <c r="C2642" t="s">
        <v>50</v>
      </c>
      <c r="D2642" t="s">
        <v>267</v>
      </c>
      <c r="E2642">
        <v>304</v>
      </c>
      <c r="F2642" t="s">
        <v>268</v>
      </c>
      <c r="G2642">
        <v>73</v>
      </c>
      <c r="H2642">
        <v>2025</v>
      </c>
      <c r="I2642">
        <v>0.1148486161645</v>
      </c>
      <c r="J2642" t="s">
        <v>133</v>
      </c>
      <c r="K2642">
        <v>9.4050991501416405E-3</v>
      </c>
      <c r="L2642">
        <v>1.0801626222836801E-3</v>
      </c>
      <c r="N2642" s="44"/>
      <c r="O2642" s="44"/>
    </row>
    <row r="2643" spans="1:15" x14ac:dyDescent="0.2">
      <c r="A2643" t="s">
        <v>85</v>
      </c>
      <c r="B2643" t="s">
        <v>275</v>
      </c>
      <c r="C2643" t="s">
        <v>50</v>
      </c>
      <c r="D2643" t="s">
        <v>276</v>
      </c>
      <c r="E2643">
        <v>340</v>
      </c>
      <c r="F2643" t="s">
        <v>277</v>
      </c>
      <c r="G2643">
        <v>199</v>
      </c>
      <c r="H2643">
        <v>2025</v>
      </c>
      <c r="I2643">
        <v>66.492271069269094</v>
      </c>
      <c r="J2643" t="s">
        <v>176</v>
      </c>
      <c r="K2643">
        <v>2.39903395996946E-5</v>
      </c>
      <c r="L2643">
        <v>1.59517216370671E-3</v>
      </c>
      <c r="N2643" s="44"/>
      <c r="O2643" s="44"/>
    </row>
    <row r="2644" spans="1:15" x14ac:dyDescent="0.2">
      <c r="A2644" t="s">
        <v>85</v>
      </c>
      <c r="B2644" t="s">
        <v>205</v>
      </c>
      <c r="C2644" t="s">
        <v>50</v>
      </c>
      <c r="D2644" t="s">
        <v>304</v>
      </c>
      <c r="E2644">
        <v>406</v>
      </c>
      <c r="F2644" t="s">
        <v>305</v>
      </c>
      <c r="G2644">
        <v>221</v>
      </c>
      <c r="H2644">
        <v>2025</v>
      </c>
      <c r="I2644" s="67">
        <v>427.856764443891</v>
      </c>
      <c r="J2644" t="s">
        <v>208</v>
      </c>
      <c r="K2644" s="67">
        <v>1.3000075433330701E-3</v>
      </c>
      <c r="L2644">
        <v>0.55621702124313899</v>
      </c>
      <c r="M2644" s="68" t="s">
        <v>147</v>
      </c>
      <c r="N2644" s="44"/>
      <c r="O2644" s="44"/>
    </row>
    <row r="2645" spans="1:15" x14ac:dyDescent="0.2">
      <c r="A2645" t="s">
        <v>85</v>
      </c>
      <c r="B2645" t="s">
        <v>311</v>
      </c>
      <c r="C2645" t="s">
        <v>50</v>
      </c>
      <c r="D2645" t="s">
        <v>312</v>
      </c>
      <c r="E2645">
        <v>419</v>
      </c>
      <c r="F2645" t="s">
        <v>313</v>
      </c>
      <c r="G2645">
        <v>57</v>
      </c>
      <c r="H2645">
        <v>2025</v>
      </c>
      <c r="I2645">
        <v>400</v>
      </c>
      <c r="J2645" t="s">
        <v>208</v>
      </c>
      <c r="K2645">
        <v>8.0000000000000004E-4</v>
      </c>
      <c r="L2645">
        <v>0.32</v>
      </c>
      <c r="N2645" s="44"/>
      <c r="O2645" s="44"/>
    </row>
    <row r="2646" spans="1:15" x14ac:dyDescent="0.2">
      <c r="A2646" t="s">
        <v>85</v>
      </c>
      <c r="B2646" t="s">
        <v>173</v>
      </c>
      <c r="C2646" t="s">
        <v>50</v>
      </c>
      <c r="D2646" t="s">
        <v>447</v>
      </c>
      <c r="E2646">
        <v>644</v>
      </c>
      <c r="F2646" t="s">
        <v>244</v>
      </c>
      <c r="G2646">
        <v>48</v>
      </c>
      <c r="H2646">
        <v>2025</v>
      </c>
      <c r="I2646">
        <v>0.82610966829337196</v>
      </c>
      <c r="J2646" t="s">
        <v>176</v>
      </c>
      <c r="K2646">
        <v>0.248624437600001</v>
      </c>
      <c r="L2646">
        <v>0.20539105167536301</v>
      </c>
      <c r="N2646" s="44"/>
      <c r="O2646" s="44"/>
    </row>
    <row r="2647" spans="1:15" x14ac:dyDescent="0.2">
      <c r="A2647" t="s">
        <v>58</v>
      </c>
      <c r="B2647" t="s">
        <v>58</v>
      </c>
      <c r="C2647" t="s">
        <v>50</v>
      </c>
      <c r="D2647" t="s">
        <v>354</v>
      </c>
      <c r="E2647">
        <v>651</v>
      </c>
      <c r="F2647" t="s">
        <v>169</v>
      </c>
      <c r="G2647">
        <v>28</v>
      </c>
      <c r="H2647">
        <v>2025</v>
      </c>
      <c r="I2647">
        <v>195495.729670481</v>
      </c>
      <c r="J2647" t="s">
        <v>44</v>
      </c>
      <c r="K2647">
        <v>5.0319459668790103E-6</v>
      </c>
      <c r="L2647">
        <v>0.98372394845744604</v>
      </c>
      <c r="N2647" s="44"/>
      <c r="O2647" s="44"/>
    </row>
    <row r="2648" spans="1:15" x14ac:dyDescent="0.2">
      <c r="A2648" t="s">
        <v>58</v>
      </c>
      <c r="B2648" t="s">
        <v>58</v>
      </c>
      <c r="C2648" t="s">
        <v>50</v>
      </c>
      <c r="D2648" t="s">
        <v>354</v>
      </c>
      <c r="E2648">
        <v>652</v>
      </c>
      <c r="F2648" t="s">
        <v>188</v>
      </c>
      <c r="G2648">
        <v>12</v>
      </c>
      <c r="H2648">
        <v>2025</v>
      </c>
      <c r="I2648">
        <v>197217.33045366299</v>
      </c>
      <c r="J2648" t="s">
        <v>44</v>
      </c>
      <c r="K2648">
        <v>2.51075189095122E-6</v>
      </c>
      <c r="L2648">
        <v>0.49516378536488598</v>
      </c>
      <c r="N2648" s="44"/>
      <c r="O2648" s="44"/>
    </row>
    <row r="2649" spans="1:15" x14ac:dyDescent="0.2">
      <c r="A2649" t="s">
        <v>61</v>
      </c>
      <c r="B2649" t="s">
        <v>61</v>
      </c>
      <c r="C2649" t="s">
        <v>50</v>
      </c>
      <c r="D2649" t="s">
        <v>358</v>
      </c>
      <c r="E2649">
        <v>654</v>
      </c>
      <c r="F2649" t="s">
        <v>169</v>
      </c>
      <c r="G2649">
        <v>28</v>
      </c>
      <c r="H2649">
        <v>2025</v>
      </c>
      <c r="I2649">
        <v>3264.7215733153498</v>
      </c>
      <c r="J2649" t="s">
        <v>44</v>
      </c>
      <c r="K2649">
        <v>2.2072645793421301E-6</v>
      </c>
      <c r="L2649">
        <v>7.2061042901930801E-3</v>
      </c>
      <c r="N2649" s="44"/>
      <c r="O2649" s="44"/>
    </row>
    <row r="2650" spans="1:15" x14ac:dyDescent="0.2">
      <c r="A2650" t="s">
        <v>61</v>
      </c>
      <c r="B2650" t="s">
        <v>61</v>
      </c>
      <c r="C2650" t="s">
        <v>50</v>
      </c>
      <c r="D2650" t="s">
        <v>358</v>
      </c>
      <c r="E2650">
        <v>655</v>
      </c>
      <c r="F2650" t="s">
        <v>188</v>
      </c>
      <c r="G2650">
        <v>12</v>
      </c>
      <c r="H2650">
        <v>2025</v>
      </c>
      <c r="I2650">
        <v>112529.07592078899</v>
      </c>
      <c r="J2650" t="s">
        <v>44</v>
      </c>
      <c r="K2650">
        <v>2.41705698075875E-6</v>
      </c>
      <c r="L2650">
        <v>0.27198918849267401</v>
      </c>
      <c r="N2650" s="44"/>
      <c r="O2650" s="44"/>
    </row>
    <row r="2651" spans="1:15" x14ac:dyDescent="0.2">
      <c r="A2651" t="s">
        <v>66</v>
      </c>
      <c r="B2651" t="s">
        <v>66</v>
      </c>
      <c r="C2651" t="s">
        <v>50</v>
      </c>
      <c r="D2651" t="s">
        <v>359</v>
      </c>
      <c r="E2651">
        <v>656</v>
      </c>
      <c r="F2651" t="s">
        <v>188</v>
      </c>
      <c r="G2651">
        <v>12</v>
      </c>
      <c r="H2651">
        <v>2025</v>
      </c>
      <c r="I2651">
        <v>10539.547662195901</v>
      </c>
      <c r="J2651" t="s">
        <v>44</v>
      </c>
      <c r="K2651">
        <v>9.840673724553999E-7</v>
      </c>
      <c r="L2651">
        <v>1.03716249748056E-2</v>
      </c>
      <c r="N2651" s="44"/>
      <c r="O2651" s="44"/>
    </row>
    <row r="2652" spans="1:15" x14ac:dyDescent="0.2">
      <c r="A2652" t="s">
        <v>66</v>
      </c>
      <c r="B2652" t="s">
        <v>66</v>
      </c>
      <c r="C2652" t="s">
        <v>50</v>
      </c>
      <c r="D2652" t="s">
        <v>360</v>
      </c>
      <c r="E2652">
        <v>657</v>
      </c>
      <c r="F2652" t="s">
        <v>188</v>
      </c>
      <c r="G2652">
        <v>12</v>
      </c>
      <c r="H2652">
        <v>2025</v>
      </c>
      <c r="I2652">
        <v>63700.383116830497</v>
      </c>
      <c r="J2652" t="s">
        <v>44</v>
      </c>
      <c r="K2652">
        <v>8.4385021916861401E-7</v>
      </c>
      <c r="L2652">
        <v>5.3753582254262099E-2</v>
      </c>
      <c r="N2652" s="44"/>
      <c r="O2652" s="44"/>
    </row>
    <row r="2653" spans="1:15" x14ac:dyDescent="0.2">
      <c r="A2653" t="s">
        <v>66</v>
      </c>
      <c r="B2653" t="s">
        <v>66</v>
      </c>
      <c r="C2653" t="s">
        <v>50</v>
      </c>
      <c r="D2653" t="s">
        <v>361</v>
      </c>
      <c r="E2653">
        <v>658</v>
      </c>
      <c r="F2653" t="s">
        <v>188</v>
      </c>
      <c r="G2653">
        <v>12</v>
      </c>
      <c r="H2653">
        <v>2025</v>
      </c>
      <c r="I2653">
        <v>47564.829374020897</v>
      </c>
      <c r="J2653" t="s">
        <v>44</v>
      </c>
      <c r="K2653">
        <v>1.1322160323777101E-6</v>
      </c>
      <c r="L2653">
        <v>5.3853662394576701E-2</v>
      </c>
      <c r="N2653" s="44"/>
      <c r="O2653" s="44"/>
    </row>
    <row r="2654" spans="1:15" x14ac:dyDescent="0.2">
      <c r="A2654" t="s">
        <v>68</v>
      </c>
      <c r="B2654" t="s">
        <v>68</v>
      </c>
      <c r="C2654" t="s">
        <v>50</v>
      </c>
      <c r="D2654" t="s">
        <v>362</v>
      </c>
      <c r="E2654">
        <v>660</v>
      </c>
      <c r="F2654" t="s">
        <v>169</v>
      </c>
      <c r="G2654">
        <v>28</v>
      </c>
      <c r="H2654">
        <v>2025</v>
      </c>
      <c r="I2654">
        <v>0</v>
      </c>
      <c r="J2654" t="s">
        <v>44</v>
      </c>
      <c r="K2654">
        <v>0</v>
      </c>
      <c r="L2654">
        <v>0</v>
      </c>
      <c r="N2654" s="44"/>
      <c r="O2654" s="44"/>
    </row>
    <row r="2655" spans="1:15" x14ac:dyDescent="0.2">
      <c r="A2655" t="s">
        <v>68</v>
      </c>
      <c r="B2655" t="s">
        <v>68</v>
      </c>
      <c r="C2655" t="s">
        <v>50</v>
      </c>
      <c r="D2655" t="s">
        <v>363</v>
      </c>
      <c r="E2655">
        <v>661</v>
      </c>
      <c r="F2655" t="s">
        <v>169</v>
      </c>
      <c r="G2655">
        <v>28</v>
      </c>
      <c r="H2655">
        <v>2025</v>
      </c>
      <c r="I2655">
        <v>2925.2059698071998</v>
      </c>
      <c r="J2655" t="s">
        <v>44</v>
      </c>
      <c r="K2655">
        <v>1.35581342598904E-6</v>
      </c>
      <c r="L2655">
        <v>3.9660335276478897E-3</v>
      </c>
      <c r="N2655" s="44"/>
      <c r="O2655" s="44"/>
    </row>
    <row r="2656" spans="1:15" x14ac:dyDescent="0.2">
      <c r="A2656" t="s">
        <v>58</v>
      </c>
      <c r="B2656" t="s">
        <v>58</v>
      </c>
      <c r="C2656" t="s">
        <v>50</v>
      </c>
      <c r="D2656" t="s">
        <v>364</v>
      </c>
      <c r="E2656">
        <v>663</v>
      </c>
      <c r="F2656" t="s">
        <v>169</v>
      </c>
      <c r="G2656">
        <v>28</v>
      </c>
      <c r="H2656">
        <v>2025</v>
      </c>
      <c r="I2656">
        <v>211806.372077262</v>
      </c>
      <c r="J2656" t="s">
        <v>44</v>
      </c>
      <c r="K2656">
        <v>1.3560539616229201E-6</v>
      </c>
      <c r="L2656">
        <v>0.28722086995234902</v>
      </c>
      <c r="N2656" s="44"/>
      <c r="O2656" s="44"/>
    </row>
    <row r="2657" spans="1:15" x14ac:dyDescent="0.2">
      <c r="A2657" t="s">
        <v>58</v>
      </c>
      <c r="B2657" t="s">
        <v>58</v>
      </c>
      <c r="C2657" t="s">
        <v>50</v>
      </c>
      <c r="D2657" t="s">
        <v>364</v>
      </c>
      <c r="E2657">
        <v>664</v>
      </c>
      <c r="F2657" t="s">
        <v>188</v>
      </c>
      <c r="G2657">
        <v>12</v>
      </c>
      <c r="H2657">
        <v>2025</v>
      </c>
      <c r="I2657">
        <v>161245.094866878</v>
      </c>
      <c r="J2657" t="s">
        <v>44</v>
      </c>
      <c r="K2657">
        <v>1.50502431015199E-6</v>
      </c>
      <c r="L2657">
        <v>0.24267778766741499</v>
      </c>
      <c r="N2657" s="44"/>
      <c r="O2657" s="44"/>
    </row>
    <row r="2658" spans="1:15" x14ac:dyDescent="0.2">
      <c r="A2658" t="s">
        <v>61</v>
      </c>
      <c r="B2658" t="s">
        <v>61</v>
      </c>
      <c r="C2658" t="s">
        <v>50</v>
      </c>
      <c r="D2658" t="s">
        <v>365</v>
      </c>
      <c r="E2658">
        <v>666</v>
      </c>
      <c r="F2658" t="s">
        <v>169</v>
      </c>
      <c r="G2658">
        <v>28</v>
      </c>
      <c r="H2658">
        <v>2025</v>
      </c>
      <c r="I2658">
        <v>3149.3090646376399</v>
      </c>
      <c r="J2658" t="s">
        <v>44</v>
      </c>
      <c r="K2658">
        <v>5.30719389686488E-7</v>
      </c>
      <c r="L2658">
        <v>1.6713993847186099E-3</v>
      </c>
      <c r="N2658" s="44"/>
      <c r="O2658" s="44"/>
    </row>
    <row r="2659" spans="1:15" x14ac:dyDescent="0.2">
      <c r="A2659" t="s">
        <v>61</v>
      </c>
      <c r="B2659" t="s">
        <v>61</v>
      </c>
      <c r="C2659" t="s">
        <v>50</v>
      </c>
      <c r="D2659" t="s">
        <v>365</v>
      </c>
      <c r="E2659">
        <v>667</v>
      </c>
      <c r="F2659" t="s">
        <v>188</v>
      </c>
      <c r="G2659">
        <v>12</v>
      </c>
      <c r="H2659">
        <v>2025</v>
      </c>
      <c r="I2659">
        <v>84700.733912325493</v>
      </c>
      <c r="J2659" t="s">
        <v>44</v>
      </c>
      <c r="K2659">
        <v>1.51228978152864E-6</v>
      </c>
      <c r="L2659">
        <v>0.12809205438358601</v>
      </c>
      <c r="N2659" s="44"/>
      <c r="O2659" s="44"/>
    </row>
    <row r="2660" spans="1:15" x14ac:dyDescent="0.2">
      <c r="A2660" t="s">
        <v>66</v>
      </c>
      <c r="B2660" t="s">
        <v>66</v>
      </c>
      <c r="C2660" t="s">
        <v>50</v>
      </c>
      <c r="D2660" t="s">
        <v>366</v>
      </c>
      <c r="E2660">
        <v>668</v>
      </c>
      <c r="F2660" t="s">
        <v>188</v>
      </c>
      <c r="G2660">
        <v>12</v>
      </c>
      <c r="H2660">
        <v>2025</v>
      </c>
      <c r="I2660">
        <v>28648.1271267255</v>
      </c>
      <c r="J2660" t="s">
        <v>44</v>
      </c>
      <c r="K2660">
        <v>6.4604270719912798E-7</v>
      </c>
      <c r="L2660">
        <v>1.8507913605134499E-2</v>
      </c>
      <c r="N2660" s="44"/>
      <c r="O2660" s="44"/>
    </row>
    <row r="2661" spans="1:15" x14ac:dyDescent="0.2">
      <c r="A2661" t="s">
        <v>66</v>
      </c>
      <c r="B2661" t="s">
        <v>66</v>
      </c>
      <c r="C2661" t="s">
        <v>50</v>
      </c>
      <c r="D2661" t="s">
        <v>367</v>
      </c>
      <c r="E2661">
        <v>669</v>
      </c>
      <c r="F2661" t="s">
        <v>188</v>
      </c>
      <c r="G2661">
        <v>12</v>
      </c>
      <c r="H2661">
        <v>2025</v>
      </c>
      <c r="I2661">
        <v>14575.5139777765</v>
      </c>
      <c r="J2661" t="s">
        <v>44</v>
      </c>
      <c r="K2661">
        <v>6.1070063259544002E-7</v>
      </c>
      <c r="L2661">
        <v>8.9012756066317901E-3</v>
      </c>
      <c r="N2661" s="44"/>
      <c r="O2661" s="44"/>
    </row>
    <row r="2662" spans="1:15" x14ac:dyDescent="0.2">
      <c r="A2662" t="s">
        <v>66</v>
      </c>
      <c r="B2662" t="s">
        <v>66</v>
      </c>
      <c r="C2662" t="s">
        <v>50</v>
      </c>
      <c r="D2662" t="s">
        <v>368</v>
      </c>
      <c r="E2662">
        <v>670</v>
      </c>
      <c r="F2662" t="s">
        <v>188</v>
      </c>
      <c r="G2662">
        <v>12</v>
      </c>
      <c r="H2662">
        <v>2025</v>
      </c>
      <c r="I2662">
        <v>25099.7305395105</v>
      </c>
      <c r="J2662" t="s">
        <v>44</v>
      </c>
      <c r="K2662">
        <v>8.8213909156296702E-7</v>
      </c>
      <c r="L2662">
        <v>2.2141453496599101E-2</v>
      </c>
      <c r="N2662" s="44"/>
      <c r="O2662" s="44"/>
    </row>
    <row r="2663" spans="1:15" x14ac:dyDescent="0.2">
      <c r="A2663" t="s">
        <v>68</v>
      </c>
      <c r="B2663" t="s">
        <v>68</v>
      </c>
      <c r="C2663" t="s">
        <v>50</v>
      </c>
      <c r="D2663" t="s">
        <v>369</v>
      </c>
      <c r="E2663">
        <v>671</v>
      </c>
      <c r="F2663" t="s">
        <v>169</v>
      </c>
      <c r="G2663">
        <v>28</v>
      </c>
      <c r="H2663">
        <v>2025</v>
      </c>
      <c r="I2663">
        <v>111.839096104985</v>
      </c>
      <c r="J2663" t="s">
        <v>44</v>
      </c>
      <c r="K2663">
        <v>6.6368548587435904E-7</v>
      </c>
      <c r="L2663">
        <v>7.4225984838186102E-5</v>
      </c>
      <c r="N2663" s="44"/>
      <c r="O2663" s="44"/>
    </row>
    <row r="2664" spans="1:15" x14ac:dyDescent="0.2">
      <c r="A2664" t="s">
        <v>68</v>
      </c>
      <c r="B2664" t="s">
        <v>68</v>
      </c>
      <c r="C2664" t="s">
        <v>50</v>
      </c>
      <c r="D2664" t="s">
        <v>370</v>
      </c>
      <c r="E2664">
        <v>672</v>
      </c>
      <c r="F2664" t="s">
        <v>169</v>
      </c>
      <c r="G2664">
        <v>28</v>
      </c>
      <c r="H2664">
        <v>2025</v>
      </c>
      <c r="I2664">
        <v>66.806922893899099</v>
      </c>
      <c r="J2664" t="s">
        <v>44</v>
      </c>
      <c r="K2664">
        <v>1.5389622997825201E-6</v>
      </c>
      <c r="L2664">
        <v>1.02813335698188E-4</v>
      </c>
      <c r="N2664" s="44"/>
      <c r="O2664" s="44"/>
    </row>
    <row r="2665" spans="1:15" x14ac:dyDescent="0.2">
      <c r="A2665" t="s">
        <v>68</v>
      </c>
      <c r="B2665" t="s">
        <v>68</v>
      </c>
      <c r="C2665" t="s">
        <v>50</v>
      </c>
      <c r="D2665" t="s">
        <v>371</v>
      </c>
      <c r="E2665">
        <v>673</v>
      </c>
      <c r="F2665" t="s">
        <v>169</v>
      </c>
      <c r="G2665">
        <v>28</v>
      </c>
      <c r="H2665">
        <v>2025</v>
      </c>
      <c r="I2665">
        <v>3303.34277050123</v>
      </c>
      <c r="J2665" t="s">
        <v>44</v>
      </c>
      <c r="K2665">
        <v>1.28069282254933E-6</v>
      </c>
      <c r="L2665">
        <v>4.2305673766011402E-3</v>
      </c>
      <c r="N2665" s="44"/>
      <c r="O2665" s="44"/>
    </row>
    <row r="2666" spans="1:15" x14ac:dyDescent="0.2">
      <c r="A2666" t="s">
        <v>58</v>
      </c>
      <c r="B2666" t="s">
        <v>58</v>
      </c>
      <c r="C2666" t="s">
        <v>50</v>
      </c>
      <c r="D2666" t="s">
        <v>372</v>
      </c>
      <c r="E2666">
        <v>675</v>
      </c>
      <c r="F2666" t="s">
        <v>169</v>
      </c>
      <c r="G2666">
        <v>28</v>
      </c>
      <c r="H2666">
        <v>2025</v>
      </c>
      <c r="I2666">
        <v>73384.973351355497</v>
      </c>
      <c r="J2666" t="s">
        <v>44</v>
      </c>
      <c r="K2666">
        <v>1.3612537829496701E-5</v>
      </c>
      <c r="L2666">
        <v>0.99895572586193404</v>
      </c>
      <c r="N2666" s="44"/>
      <c r="O2666" s="44"/>
    </row>
    <row r="2667" spans="1:15" x14ac:dyDescent="0.2">
      <c r="A2667" t="s">
        <v>58</v>
      </c>
      <c r="B2667" t="s">
        <v>58</v>
      </c>
      <c r="C2667" t="s">
        <v>50</v>
      </c>
      <c r="D2667" t="s">
        <v>372</v>
      </c>
      <c r="E2667">
        <v>676</v>
      </c>
      <c r="F2667" t="s">
        <v>188</v>
      </c>
      <c r="G2667">
        <v>12</v>
      </c>
      <c r="H2667">
        <v>2025</v>
      </c>
      <c r="I2667">
        <v>105211.842744447</v>
      </c>
      <c r="J2667" t="s">
        <v>44</v>
      </c>
      <c r="K2667">
        <v>2.3363337735091299E-6</v>
      </c>
      <c r="L2667">
        <v>0.245809981576983</v>
      </c>
      <c r="N2667" s="44"/>
      <c r="O2667" s="44"/>
    </row>
    <row r="2668" spans="1:15" x14ac:dyDescent="0.2">
      <c r="A2668" t="s">
        <v>61</v>
      </c>
      <c r="B2668" t="s">
        <v>61</v>
      </c>
      <c r="C2668" t="s">
        <v>50</v>
      </c>
      <c r="D2668" t="s">
        <v>373</v>
      </c>
      <c r="E2668">
        <v>678</v>
      </c>
      <c r="F2668" t="s">
        <v>169</v>
      </c>
      <c r="G2668">
        <v>28</v>
      </c>
      <c r="H2668">
        <v>2025</v>
      </c>
      <c r="I2668">
        <v>1567.50600291406</v>
      </c>
      <c r="J2668" t="s">
        <v>44</v>
      </c>
      <c r="K2668">
        <v>5.1626282624877298E-6</v>
      </c>
      <c r="L2668">
        <v>8.0924507922632994E-3</v>
      </c>
      <c r="N2668" s="44"/>
      <c r="O2668" s="44"/>
    </row>
    <row r="2669" spans="1:15" x14ac:dyDescent="0.2">
      <c r="A2669" t="s">
        <v>61</v>
      </c>
      <c r="B2669" t="s">
        <v>61</v>
      </c>
      <c r="C2669" t="s">
        <v>50</v>
      </c>
      <c r="D2669" t="s">
        <v>373</v>
      </c>
      <c r="E2669">
        <v>679</v>
      </c>
      <c r="F2669" t="s">
        <v>188</v>
      </c>
      <c r="G2669">
        <v>12</v>
      </c>
      <c r="H2669">
        <v>2025</v>
      </c>
      <c r="I2669">
        <v>56550.873624281099</v>
      </c>
      <c r="J2669" t="s">
        <v>44</v>
      </c>
      <c r="K2669">
        <v>2.0549051307226798E-6</v>
      </c>
      <c r="L2669">
        <v>0.116206680357385</v>
      </c>
      <c r="N2669" s="44"/>
      <c r="O2669" s="44"/>
    </row>
    <row r="2670" spans="1:15" x14ac:dyDescent="0.2">
      <c r="A2670" t="s">
        <v>66</v>
      </c>
      <c r="B2670" t="s">
        <v>66</v>
      </c>
      <c r="C2670" t="s">
        <v>50</v>
      </c>
      <c r="D2670" t="s">
        <v>374</v>
      </c>
      <c r="E2670">
        <v>680</v>
      </c>
      <c r="F2670" t="s">
        <v>188</v>
      </c>
      <c r="G2670">
        <v>12</v>
      </c>
      <c r="H2670">
        <v>2025</v>
      </c>
      <c r="I2670">
        <v>3211.0715199701799</v>
      </c>
      <c r="J2670" t="s">
        <v>44</v>
      </c>
      <c r="K2670">
        <v>9.5907679593224198E-7</v>
      </c>
      <c r="L2670">
        <v>3.0796641848822698E-3</v>
      </c>
      <c r="N2670" s="44"/>
      <c r="O2670" s="44"/>
    </row>
    <row r="2671" spans="1:15" x14ac:dyDescent="0.2">
      <c r="A2671" t="s">
        <v>66</v>
      </c>
      <c r="B2671" t="s">
        <v>66</v>
      </c>
      <c r="C2671" t="s">
        <v>50</v>
      </c>
      <c r="D2671" t="s">
        <v>375</v>
      </c>
      <c r="E2671">
        <v>681</v>
      </c>
      <c r="F2671" t="s">
        <v>188</v>
      </c>
      <c r="G2671">
        <v>12</v>
      </c>
      <c r="H2671">
        <v>2025</v>
      </c>
      <c r="I2671">
        <v>93969.046513733396</v>
      </c>
      <c r="J2671" t="s">
        <v>44</v>
      </c>
      <c r="K2671">
        <v>8.7443677439424496E-7</v>
      </c>
      <c r="L2671">
        <v>8.2169989926371798E-2</v>
      </c>
      <c r="N2671" s="44"/>
      <c r="O2671" s="44"/>
    </row>
    <row r="2672" spans="1:15" x14ac:dyDescent="0.2">
      <c r="A2672" t="s">
        <v>66</v>
      </c>
      <c r="B2672" t="s">
        <v>66</v>
      </c>
      <c r="C2672" t="s">
        <v>50</v>
      </c>
      <c r="D2672" t="s">
        <v>376</v>
      </c>
      <c r="E2672">
        <v>682</v>
      </c>
      <c r="F2672" t="s">
        <v>188</v>
      </c>
      <c r="G2672">
        <v>12</v>
      </c>
      <c r="H2672">
        <v>2025</v>
      </c>
      <c r="I2672">
        <v>30877.647404360301</v>
      </c>
      <c r="J2672" t="s">
        <v>44</v>
      </c>
      <c r="K2672">
        <v>1.14257636539891E-6</v>
      </c>
      <c r="L2672">
        <v>3.5280070143343098E-2</v>
      </c>
      <c r="N2672" s="44"/>
      <c r="O2672" s="44"/>
    </row>
    <row r="2673" spans="1:15" x14ac:dyDescent="0.2">
      <c r="A2673" t="s">
        <v>68</v>
      </c>
      <c r="B2673" t="s">
        <v>68</v>
      </c>
      <c r="C2673" t="s">
        <v>50</v>
      </c>
      <c r="D2673" t="s">
        <v>377</v>
      </c>
      <c r="E2673">
        <v>685</v>
      </c>
      <c r="F2673" t="s">
        <v>169</v>
      </c>
      <c r="G2673">
        <v>28</v>
      </c>
      <c r="H2673">
        <v>2025</v>
      </c>
      <c r="I2673">
        <v>784.98416764459103</v>
      </c>
      <c r="J2673" t="s">
        <v>44</v>
      </c>
      <c r="K2673">
        <v>1.1959284617975801E-6</v>
      </c>
      <c r="L2673">
        <v>9.3878490814664904E-4</v>
      </c>
      <c r="N2673" s="44"/>
      <c r="O2673" s="44"/>
    </row>
    <row r="2674" spans="1:15" x14ac:dyDescent="0.2">
      <c r="A2674" t="s">
        <v>58</v>
      </c>
      <c r="B2674" t="s">
        <v>58</v>
      </c>
      <c r="C2674" t="s">
        <v>50</v>
      </c>
      <c r="D2674" t="s">
        <v>378</v>
      </c>
      <c r="E2674">
        <v>687</v>
      </c>
      <c r="F2674" t="s">
        <v>169</v>
      </c>
      <c r="G2674">
        <v>28</v>
      </c>
      <c r="H2674">
        <v>2025</v>
      </c>
      <c r="I2674">
        <v>10.7535294250464</v>
      </c>
      <c r="J2674" t="s">
        <v>133</v>
      </c>
      <c r="K2674">
        <v>4.55464685484014E-2</v>
      </c>
      <c r="L2674">
        <v>0.48978528974218499</v>
      </c>
      <c r="N2674" s="44"/>
      <c r="O2674" s="44"/>
    </row>
    <row r="2675" spans="1:15" x14ac:dyDescent="0.2">
      <c r="A2675" t="s">
        <v>58</v>
      </c>
      <c r="B2675" t="s">
        <v>58</v>
      </c>
      <c r="C2675" t="s">
        <v>50</v>
      </c>
      <c r="D2675" t="s">
        <v>378</v>
      </c>
      <c r="E2675">
        <v>688</v>
      </c>
      <c r="F2675" t="s">
        <v>188</v>
      </c>
      <c r="G2675">
        <v>12</v>
      </c>
      <c r="H2675">
        <v>2025</v>
      </c>
      <c r="I2675">
        <v>10.801121650459001</v>
      </c>
      <c r="J2675" t="s">
        <v>133</v>
      </c>
      <c r="K2675">
        <v>1.08839227185122E-2</v>
      </c>
      <c r="L2675">
        <v>0.11755857331684499</v>
      </c>
      <c r="N2675" s="44"/>
      <c r="O2675" s="44"/>
    </row>
    <row r="2676" spans="1:15" x14ac:dyDescent="0.2">
      <c r="A2676" t="s">
        <v>61</v>
      </c>
      <c r="B2676" t="s">
        <v>61</v>
      </c>
      <c r="C2676" t="s">
        <v>50</v>
      </c>
      <c r="D2676" t="s">
        <v>379</v>
      </c>
      <c r="E2676">
        <v>690</v>
      </c>
      <c r="F2676" t="s">
        <v>169</v>
      </c>
      <c r="G2676">
        <v>28</v>
      </c>
      <c r="H2676">
        <v>2025</v>
      </c>
      <c r="I2676">
        <v>0.178556265751384</v>
      </c>
      <c r="J2676" t="s">
        <v>133</v>
      </c>
      <c r="K2676">
        <v>1.60021136994552E-2</v>
      </c>
      <c r="L2676">
        <v>2.85727766630379E-3</v>
      </c>
      <c r="N2676" s="44"/>
      <c r="O2676" s="44"/>
    </row>
    <row r="2677" spans="1:15" x14ac:dyDescent="0.2">
      <c r="A2677" t="s">
        <v>61</v>
      </c>
      <c r="B2677" t="s">
        <v>61</v>
      </c>
      <c r="C2677" t="s">
        <v>50</v>
      </c>
      <c r="D2677" t="s">
        <v>379</v>
      </c>
      <c r="E2677">
        <v>691</v>
      </c>
      <c r="F2677" t="s">
        <v>188</v>
      </c>
      <c r="G2677">
        <v>12</v>
      </c>
      <c r="H2677">
        <v>2025</v>
      </c>
      <c r="I2677">
        <v>5.91172774370082</v>
      </c>
      <c r="J2677" t="s">
        <v>133</v>
      </c>
      <c r="K2677">
        <v>1.0581057038515701E-2</v>
      </c>
      <c r="L2677">
        <v>6.2552328452274097E-2</v>
      </c>
      <c r="N2677" s="44"/>
      <c r="O2677" s="44"/>
    </row>
    <row r="2678" spans="1:15" x14ac:dyDescent="0.2">
      <c r="A2678" t="s">
        <v>88</v>
      </c>
      <c r="B2678" t="s">
        <v>448</v>
      </c>
      <c r="C2678" t="s">
        <v>50</v>
      </c>
      <c r="D2678" t="s">
        <v>449</v>
      </c>
      <c r="E2678">
        <v>717</v>
      </c>
      <c r="F2678" t="s">
        <v>244</v>
      </c>
      <c r="G2678">
        <v>48</v>
      </c>
      <c r="H2678">
        <v>2025</v>
      </c>
      <c r="I2678">
        <v>1.0670526818189501</v>
      </c>
      <c r="J2678" t="s">
        <v>129</v>
      </c>
      <c r="K2678">
        <v>5.3679779148648601</v>
      </c>
      <c r="L2678">
        <v>5.7279152300014404</v>
      </c>
      <c r="N2678" s="44"/>
      <c r="O2678" s="44"/>
    </row>
    <row r="2679" spans="1:15" x14ac:dyDescent="0.2">
      <c r="A2679" t="s">
        <v>55</v>
      </c>
      <c r="B2679" t="s">
        <v>233</v>
      </c>
      <c r="C2679" t="s">
        <v>50</v>
      </c>
      <c r="D2679" t="s">
        <v>387</v>
      </c>
      <c r="E2679">
        <v>815</v>
      </c>
      <c r="F2679" t="s">
        <v>47</v>
      </c>
      <c r="G2679">
        <v>7</v>
      </c>
      <c r="H2679">
        <v>2025</v>
      </c>
      <c r="I2679">
        <v>390.89441988933697</v>
      </c>
      <c r="J2679" t="s">
        <v>44</v>
      </c>
      <c r="K2679">
        <v>4.9036777583187404E-6</v>
      </c>
      <c r="L2679">
        <v>1.9168202726622501E-3</v>
      </c>
      <c r="N2679" s="44"/>
      <c r="O2679" s="44"/>
    </row>
    <row r="2680" spans="1:15" x14ac:dyDescent="0.2">
      <c r="A2680" t="s">
        <v>55</v>
      </c>
      <c r="B2680" t="s">
        <v>70</v>
      </c>
      <c r="C2680" t="s">
        <v>50</v>
      </c>
      <c r="D2680" t="s">
        <v>402</v>
      </c>
      <c r="E2680">
        <v>901</v>
      </c>
      <c r="F2680" t="s">
        <v>188</v>
      </c>
      <c r="G2680">
        <v>12</v>
      </c>
      <c r="H2680">
        <v>2025</v>
      </c>
      <c r="I2680">
        <v>96.517230366464901</v>
      </c>
      <c r="J2680" t="s">
        <v>44</v>
      </c>
      <c r="K2680">
        <v>1.63062427140374E-7</v>
      </c>
      <c r="L2680">
        <v>1.57383338444224E-5</v>
      </c>
      <c r="N2680" s="44"/>
      <c r="O2680" s="44"/>
    </row>
    <row r="2681" spans="1:15" x14ac:dyDescent="0.2">
      <c r="A2681" t="s">
        <v>55</v>
      </c>
      <c r="B2681" t="s">
        <v>70</v>
      </c>
      <c r="C2681" t="s">
        <v>50</v>
      </c>
      <c r="D2681" t="s">
        <v>402</v>
      </c>
      <c r="E2681">
        <v>901</v>
      </c>
      <c r="F2681" t="s">
        <v>74</v>
      </c>
      <c r="G2681">
        <v>15</v>
      </c>
      <c r="H2681">
        <v>2025</v>
      </c>
      <c r="I2681">
        <v>0</v>
      </c>
      <c r="J2681" t="s">
        <v>44</v>
      </c>
      <c r="K2681">
        <v>0</v>
      </c>
      <c r="L2681">
        <v>0</v>
      </c>
      <c r="N2681" s="44"/>
      <c r="O2681" s="44"/>
    </row>
    <row r="2682" spans="1:15" x14ac:dyDescent="0.2">
      <c r="A2682" t="s">
        <v>55</v>
      </c>
      <c r="B2682" t="s">
        <v>70</v>
      </c>
      <c r="C2682" t="s">
        <v>50</v>
      </c>
      <c r="D2682" t="s">
        <v>402</v>
      </c>
      <c r="E2682">
        <v>901</v>
      </c>
      <c r="F2682" t="s">
        <v>169</v>
      </c>
      <c r="G2682">
        <v>28</v>
      </c>
      <c r="H2682">
        <v>2025</v>
      </c>
      <c r="I2682">
        <v>0</v>
      </c>
      <c r="J2682" t="s">
        <v>44</v>
      </c>
      <c r="K2682">
        <v>0</v>
      </c>
      <c r="L2682">
        <v>0</v>
      </c>
      <c r="N2682" s="44"/>
      <c r="O2682" s="44"/>
    </row>
    <row r="2683" spans="1:15" x14ac:dyDescent="0.2">
      <c r="A2683" t="s">
        <v>55</v>
      </c>
      <c r="B2683" t="s">
        <v>70</v>
      </c>
      <c r="C2683" t="s">
        <v>50</v>
      </c>
      <c r="D2683" t="s">
        <v>403</v>
      </c>
      <c r="E2683">
        <v>902</v>
      </c>
      <c r="F2683" t="s">
        <v>188</v>
      </c>
      <c r="G2683">
        <v>12</v>
      </c>
      <c r="H2683">
        <v>2025</v>
      </c>
      <c r="I2683">
        <v>4492.1639905819402</v>
      </c>
      <c r="J2683" t="s">
        <v>44</v>
      </c>
      <c r="K2683">
        <v>1.63062427140374E-7</v>
      </c>
      <c r="L2683">
        <v>7.32503163416879E-4</v>
      </c>
      <c r="N2683" s="44"/>
      <c r="O2683" s="44"/>
    </row>
    <row r="2684" spans="1:15" x14ac:dyDescent="0.2">
      <c r="A2684" t="s">
        <v>55</v>
      </c>
      <c r="B2684" t="s">
        <v>70</v>
      </c>
      <c r="C2684" t="s">
        <v>50</v>
      </c>
      <c r="D2684" t="s">
        <v>403</v>
      </c>
      <c r="E2684">
        <v>902</v>
      </c>
      <c r="F2684" t="s">
        <v>74</v>
      </c>
      <c r="G2684">
        <v>15</v>
      </c>
      <c r="H2684">
        <v>2025</v>
      </c>
      <c r="I2684">
        <v>1796.3459012349099</v>
      </c>
      <c r="J2684" t="s">
        <v>44</v>
      </c>
      <c r="K2684">
        <v>1.64439663475554E-7</v>
      </c>
      <c r="L2684">
        <v>2.9539051548475902E-4</v>
      </c>
      <c r="N2684" s="44"/>
      <c r="O2684" s="44"/>
    </row>
    <row r="2685" spans="1:15" x14ac:dyDescent="0.2">
      <c r="A2685" t="s">
        <v>55</v>
      </c>
      <c r="B2685" t="s">
        <v>70</v>
      </c>
      <c r="C2685" t="s">
        <v>50</v>
      </c>
      <c r="D2685" t="s">
        <v>403</v>
      </c>
      <c r="E2685">
        <v>902</v>
      </c>
      <c r="F2685" t="s">
        <v>169</v>
      </c>
      <c r="G2685">
        <v>28</v>
      </c>
      <c r="H2685">
        <v>2025</v>
      </c>
      <c r="I2685">
        <v>2829.5372180428499</v>
      </c>
      <c r="J2685" t="s">
        <v>44</v>
      </c>
      <c r="K2685">
        <v>1.11855820367434E-7</v>
      </c>
      <c r="L2685">
        <v>3.1650020678437E-4</v>
      </c>
      <c r="N2685" s="44"/>
      <c r="O2685" s="44"/>
    </row>
    <row r="2686" spans="1:15" x14ac:dyDescent="0.2">
      <c r="A2686" t="s">
        <v>55</v>
      </c>
      <c r="B2686" t="s">
        <v>70</v>
      </c>
      <c r="C2686" t="s">
        <v>50</v>
      </c>
      <c r="D2686" t="s">
        <v>404</v>
      </c>
      <c r="E2686">
        <v>903</v>
      </c>
      <c r="F2686" t="s">
        <v>188</v>
      </c>
      <c r="G2686">
        <v>12</v>
      </c>
      <c r="H2686">
        <v>2025</v>
      </c>
      <c r="I2686">
        <v>0</v>
      </c>
      <c r="J2686" t="s">
        <v>44</v>
      </c>
      <c r="K2686">
        <v>0</v>
      </c>
      <c r="L2686">
        <v>0</v>
      </c>
      <c r="N2686" s="44"/>
      <c r="O2686" s="44"/>
    </row>
    <row r="2687" spans="1:15" x14ac:dyDescent="0.2">
      <c r="A2687" t="s">
        <v>55</v>
      </c>
      <c r="B2687" t="s">
        <v>70</v>
      </c>
      <c r="C2687" t="s">
        <v>50</v>
      </c>
      <c r="D2687" t="s">
        <v>404</v>
      </c>
      <c r="E2687">
        <v>903</v>
      </c>
      <c r="F2687" t="s">
        <v>74</v>
      </c>
      <c r="G2687">
        <v>15</v>
      </c>
      <c r="H2687">
        <v>2025</v>
      </c>
      <c r="I2687">
        <v>0</v>
      </c>
      <c r="J2687" t="s">
        <v>44</v>
      </c>
      <c r="K2687">
        <v>0</v>
      </c>
      <c r="L2687">
        <v>0</v>
      </c>
      <c r="N2687" s="44"/>
      <c r="O2687" s="44"/>
    </row>
    <row r="2688" spans="1:15" x14ac:dyDescent="0.2">
      <c r="A2688" t="s">
        <v>55</v>
      </c>
      <c r="B2688" t="s">
        <v>70</v>
      </c>
      <c r="C2688" t="s">
        <v>50</v>
      </c>
      <c r="D2688" t="s">
        <v>404</v>
      </c>
      <c r="E2688">
        <v>903</v>
      </c>
      <c r="F2688" t="s">
        <v>169</v>
      </c>
      <c r="G2688">
        <v>28</v>
      </c>
      <c r="H2688">
        <v>2025</v>
      </c>
      <c r="I2688">
        <v>1892.74079362055</v>
      </c>
      <c r="J2688" t="s">
        <v>44</v>
      </c>
      <c r="K2688">
        <v>6.7113492220460599E-8</v>
      </c>
      <c r="L2688">
        <v>1.27028444528001E-4</v>
      </c>
      <c r="N2688" s="44"/>
      <c r="O2688" s="44"/>
    </row>
    <row r="2689" spans="1:15" x14ac:dyDescent="0.2">
      <c r="A2689" t="s">
        <v>55</v>
      </c>
      <c r="B2689" t="s">
        <v>70</v>
      </c>
      <c r="C2689" t="s">
        <v>50</v>
      </c>
      <c r="D2689" t="s">
        <v>405</v>
      </c>
      <c r="E2689">
        <v>904</v>
      </c>
      <c r="F2689" t="s">
        <v>188</v>
      </c>
      <c r="G2689">
        <v>12</v>
      </c>
      <c r="H2689">
        <v>2025</v>
      </c>
      <c r="I2689">
        <v>0</v>
      </c>
      <c r="J2689" t="s">
        <v>44</v>
      </c>
      <c r="K2689">
        <v>0</v>
      </c>
      <c r="L2689">
        <v>0</v>
      </c>
      <c r="N2689" s="44"/>
      <c r="O2689" s="44"/>
    </row>
    <row r="2690" spans="1:15" x14ac:dyDescent="0.2">
      <c r="A2690" t="s">
        <v>55</v>
      </c>
      <c r="B2690" t="s">
        <v>70</v>
      </c>
      <c r="C2690" t="s">
        <v>50</v>
      </c>
      <c r="D2690" t="s">
        <v>405</v>
      </c>
      <c r="E2690">
        <v>904</v>
      </c>
      <c r="F2690" t="s">
        <v>74</v>
      </c>
      <c r="G2690">
        <v>15</v>
      </c>
      <c r="H2690">
        <v>2025</v>
      </c>
      <c r="I2690">
        <v>77.283659680290299</v>
      </c>
      <c r="J2690" t="s">
        <v>44</v>
      </c>
      <c r="K2690">
        <v>1.64439663475554E-7</v>
      </c>
      <c r="L2690">
        <v>1.27084989899862E-5</v>
      </c>
      <c r="N2690" s="44"/>
      <c r="O2690" s="44"/>
    </row>
    <row r="2691" spans="1:15" x14ac:dyDescent="0.2">
      <c r="A2691" t="s">
        <v>55</v>
      </c>
      <c r="B2691" t="s">
        <v>70</v>
      </c>
      <c r="C2691" t="s">
        <v>50</v>
      </c>
      <c r="D2691" t="s">
        <v>405</v>
      </c>
      <c r="E2691">
        <v>904</v>
      </c>
      <c r="F2691" t="s">
        <v>169</v>
      </c>
      <c r="G2691">
        <v>28</v>
      </c>
      <c r="H2691">
        <v>2025</v>
      </c>
      <c r="I2691">
        <v>0</v>
      </c>
      <c r="J2691" t="s">
        <v>44</v>
      </c>
      <c r="K2691">
        <v>0</v>
      </c>
      <c r="L2691">
        <v>0</v>
      </c>
      <c r="N2691" s="44"/>
      <c r="O2691" s="44"/>
    </row>
    <row r="2692" spans="1:15" x14ac:dyDescent="0.2">
      <c r="A2692" t="s">
        <v>55</v>
      </c>
      <c r="B2692" t="s">
        <v>70</v>
      </c>
      <c r="C2692" t="s">
        <v>50</v>
      </c>
      <c r="D2692" t="s">
        <v>406</v>
      </c>
      <c r="E2692">
        <v>906</v>
      </c>
      <c r="F2692" t="s">
        <v>51</v>
      </c>
      <c r="G2692">
        <v>14</v>
      </c>
      <c r="H2692">
        <v>2025</v>
      </c>
      <c r="I2692">
        <v>6.9970825317656202E-3</v>
      </c>
      <c r="J2692" t="s">
        <v>72</v>
      </c>
      <c r="K2692">
        <v>0.01</v>
      </c>
      <c r="L2692">
        <v>6.9970825317656199E-5</v>
      </c>
      <c r="N2692" s="44"/>
      <c r="O2692" s="44"/>
    </row>
    <row r="2693" spans="1:15" x14ac:dyDescent="0.2">
      <c r="A2693" t="s">
        <v>55</v>
      </c>
      <c r="B2693" t="s">
        <v>70</v>
      </c>
      <c r="C2693" t="s">
        <v>50</v>
      </c>
      <c r="D2693" t="s">
        <v>407</v>
      </c>
      <c r="E2693">
        <v>907</v>
      </c>
      <c r="F2693" t="s">
        <v>51</v>
      </c>
      <c r="G2693">
        <v>14</v>
      </c>
      <c r="H2693">
        <v>2025</v>
      </c>
      <c r="I2693">
        <v>1.5276866513054448E-3</v>
      </c>
      <c r="J2693" t="s">
        <v>72</v>
      </c>
      <c r="K2693">
        <v>0.01</v>
      </c>
      <c r="L2693">
        <v>1.5276866513054449E-5</v>
      </c>
      <c r="N2693" s="44"/>
      <c r="O2693" s="44"/>
    </row>
    <row r="2694" spans="1:15" x14ac:dyDescent="0.2">
      <c r="A2694" t="s">
        <v>88</v>
      </c>
      <c r="B2694" t="s">
        <v>450</v>
      </c>
      <c r="C2694" t="s">
        <v>50</v>
      </c>
      <c r="D2694" t="s">
        <v>451</v>
      </c>
      <c r="E2694">
        <v>912</v>
      </c>
      <c r="F2694" t="s">
        <v>244</v>
      </c>
      <c r="G2694">
        <v>48</v>
      </c>
      <c r="H2694">
        <v>2025</v>
      </c>
      <c r="I2694">
        <v>1</v>
      </c>
      <c r="J2694" t="s">
        <v>129</v>
      </c>
      <c r="K2694">
        <v>1.7532553587136841</v>
      </c>
      <c r="L2694">
        <v>1.7532553587136841</v>
      </c>
      <c r="N2694" s="44"/>
      <c r="O2694" s="44"/>
    </row>
    <row r="2695" spans="1:15" x14ac:dyDescent="0.2">
      <c r="A2695" t="s">
        <v>104</v>
      </c>
      <c r="B2695" t="s">
        <v>104</v>
      </c>
      <c r="C2695" t="s">
        <v>50</v>
      </c>
      <c r="D2695" t="s">
        <v>452</v>
      </c>
      <c r="E2695">
        <v>916</v>
      </c>
      <c r="F2695" t="s">
        <v>128</v>
      </c>
      <c r="G2695">
        <v>21</v>
      </c>
      <c r="H2695">
        <v>2025</v>
      </c>
      <c r="I2695">
        <v>1</v>
      </c>
      <c r="J2695" t="s">
        <v>129</v>
      </c>
      <c r="K2695">
        <v>0.35860246231489101</v>
      </c>
      <c r="L2695">
        <v>0.35860246231489101</v>
      </c>
      <c r="N2695" s="44"/>
      <c r="O2695" s="44"/>
    </row>
    <row r="2696" spans="1:15" x14ac:dyDescent="0.2">
      <c r="A2696">
        <v>0</v>
      </c>
      <c r="B2696" t="s">
        <v>346</v>
      </c>
      <c r="C2696" t="s">
        <v>50</v>
      </c>
      <c r="D2696" t="s">
        <v>453</v>
      </c>
      <c r="E2696">
        <v>919</v>
      </c>
      <c r="F2696" t="s">
        <v>150</v>
      </c>
      <c r="G2696">
        <v>253</v>
      </c>
      <c r="H2696">
        <v>2025</v>
      </c>
      <c r="I2696">
        <v>1</v>
      </c>
      <c r="J2696" t="s">
        <v>129</v>
      </c>
      <c r="K2696">
        <v>0.23536572250000001</v>
      </c>
      <c r="L2696">
        <v>0.23536572250000001</v>
      </c>
      <c r="N2696" s="44"/>
      <c r="O2696" s="44"/>
    </row>
    <row r="2697" spans="1:15" x14ac:dyDescent="0.2">
      <c r="A2697" t="s">
        <v>88</v>
      </c>
      <c r="B2697" t="s">
        <v>448</v>
      </c>
      <c r="C2697" t="s">
        <v>50</v>
      </c>
      <c r="D2697" t="s">
        <v>454</v>
      </c>
      <c r="E2697">
        <v>940</v>
      </c>
      <c r="F2697" t="s">
        <v>244</v>
      </c>
      <c r="G2697">
        <v>48</v>
      </c>
      <c r="H2697">
        <v>2025</v>
      </c>
      <c r="I2697">
        <v>1</v>
      </c>
      <c r="J2697" t="s">
        <v>129</v>
      </c>
      <c r="K2697">
        <v>0.13531295388018399</v>
      </c>
      <c r="L2697">
        <v>0.13531295388018399</v>
      </c>
      <c r="N2697" s="44"/>
      <c r="O2697" s="44"/>
    </row>
    <row r="2698" spans="1:15" x14ac:dyDescent="0.2">
      <c r="A2698" t="s">
        <v>101</v>
      </c>
      <c r="B2698" t="s">
        <v>455</v>
      </c>
      <c r="C2698" t="s">
        <v>50</v>
      </c>
      <c r="D2698" t="s">
        <v>456</v>
      </c>
      <c r="E2698">
        <v>1002</v>
      </c>
      <c r="F2698" t="s">
        <v>128</v>
      </c>
      <c r="G2698">
        <v>21</v>
      </c>
      <c r="H2698">
        <v>2025</v>
      </c>
      <c r="I2698">
        <v>1</v>
      </c>
      <c r="J2698" t="s">
        <v>129</v>
      </c>
      <c r="K2698">
        <v>14.980501676783225</v>
      </c>
      <c r="L2698">
        <v>14.980501676783225</v>
      </c>
      <c r="N2698" s="44"/>
      <c r="O2698" s="44"/>
    </row>
    <row r="2699" spans="1:15" x14ac:dyDescent="0.2">
      <c r="A2699" t="s">
        <v>55</v>
      </c>
      <c r="B2699" t="s">
        <v>70</v>
      </c>
      <c r="C2699" t="s">
        <v>50</v>
      </c>
      <c r="D2699" t="s">
        <v>414</v>
      </c>
      <c r="E2699">
        <v>1005</v>
      </c>
      <c r="F2699" t="s">
        <v>51</v>
      </c>
      <c r="G2699">
        <v>14</v>
      </c>
      <c r="H2699">
        <v>2025</v>
      </c>
      <c r="I2699">
        <v>6.3370252162339279E-5</v>
      </c>
      <c r="J2699" t="s">
        <v>72</v>
      </c>
      <c r="K2699">
        <v>0.01</v>
      </c>
      <c r="L2699">
        <v>6.3370252162339285E-7</v>
      </c>
      <c r="N2699" s="44"/>
      <c r="O2699" s="44"/>
    </row>
    <row r="2700" spans="1:15" x14ac:dyDescent="0.2">
      <c r="A2700" t="s">
        <v>55</v>
      </c>
      <c r="B2700" t="s">
        <v>70</v>
      </c>
      <c r="C2700" t="s">
        <v>50</v>
      </c>
      <c r="D2700" t="s">
        <v>416</v>
      </c>
      <c r="E2700">
        <v>1007</v>
      </c>
      <c r="F2700" t="s">
        <v>51</v>
      </c>
      <c r="G2700">
        <v>14</v>
      </c>
      <c r="H2700">
        <v>2025</v>
      </c>
      <c r="I2700">
        <v>2.7539078448593669E-4</v>
      </c>
      <c r="J2700" t="s">
        <v>72</v>
      </c>
      <c r="K2700">
        <v>0.01</v>
      </c>
      <c r="L2700">
        <v>2.7539078448593671E-6</v>
      </c>
      <c r="N2700" s="44"/>
      <c r="O2700" s="44"/>
    </row>
    <row r="2701" spans="1:15" x14ac:dyDescent="0.2">
      <c r="A2701" t="s">
        <v>55</v>
      </c>
      <c r="B2701" t="s">
        <v>70</v>
      </c>
      <c r="C2701" t="s">
        <v>50</v>
      </c>
      <c r="D2701" t="s">
        <v>416</v>
      </c>
      <c r="E2701">
        <v>1007</v>
      </c>
      <c r="F2701" t="s">
        <v>74</v>
      </c>
      <c r="G2701">
        <v>15</v>
      </c>
      <c r="H2701">
        <v>2025</v>
      </c>
      <c r="I2701">
        <v>5.8048210664892377E-3</v>
      </c>
      <c r="J2701" t="s">
        <v>72</v>
      </c>
      <c r="K2701">
        <v>0.01</v>
      </c>
      <c r="L2701">
        <v>5.8048210664892374E-5</v>
      </c>
      <c r="N2701" s="44"/>
      <c r="O2701" s="44"/>
    </row>
    <row r="2702" spans="1:15" x14ac:dyDescent="0.2">
      <c r="A2702" t="s">
        <v>101</v>
      </c>
      <c r="B2702" t="s">
        <v>455</v>
      </c>
      <c r="C2702" t="s">
        <v>50</v>
      </c>
      <c r="D2702" t="s">
        <v>457</v>
      </c>
      <c r="E2702">
        <v>1145</v>
      </c>
      <c r="F2702" t="s">
        <v>128</v>
      </c>
      <c r="G2702">
        <v>21</v>
      </c>
      <c r="H2702">
        <v>2025</v>
      </c>
      <c r="I2702">
        <v>1</v>
      </c>
      <c r="J2702" t="s">
        <v>129</v>
      </c>
      <c r="K2702">
        <v>1.2995903142490866</v>
      </c>
      <c r="L2702">
        <v>1.2995903142490866</v>
      </c>
      <c r="N2702" s="44"/>
      <c r="O2702" s="44"/>
    </row>
    <row r="2703" spans="1:15" x14ac:dyDescent="0.2">
      <c r="A2703" t="s">
        <v>39</v>
      </c>
      <c r="B2703" t="s">
        <v>40</v>
      </c>
      <c r="C2703" t="s">
        <v>53</v>
      </c>
      <c r="D2703" t="s">
        <v>42</v>
      </c>
      <c r="E2703">
        <v>2</v>
      </c>
      <c r="F2703" t="s">
        <v>43</v>
      </c>
      <c r="G2703">
        <v>5</v>
      </c>
      <c r="H2703">
        <v>2025</v>
      </c>
      <c r="I2703">
        <v>0</v>
      </c>
      <c r="J2703" t="s">
        <v>44</v>
      </c>
      <c r="K2703">
        <v>3.0600000000000001E-4</v>
      </c>
      <c r="L2703">
        <v>0</v>
      </c>
      <c r="N2703" s="44"/>
      <c r="O2703" s="44"/>
    </row>
    <row r="2704" spans="1:15" x14ac:dyDescent="0.2">
      <c r="A2704" t="s">
        <v>39</v>
      </c>
      <c r="B2704" t="s">
        <v>40</v>
      </c>
      <c r="C2704" t="s">
        <v>53</v>
      </c>
      <c r="D2704" t="s">
        <v>42</v>
      </c>
      <c r="E2704">
        <v>2</v>
      </c>
      <c r="F2704" t="s">
        <v>47</v>
      </c>
      <c r="G2704">
        <v>7</v>
      </c>
      <c r="H2704">
        <v>2025</v>
      </c>
      <c r="I2704">
        <v>0</v>
      </c>
      <c r="J2704" t="s">
        <v>44</v>
      </c>
      <c r="K2704">
        <v>1.73E-4</v>
      </c>
      <c r="L2704">
        <v>0</v>
      </c>
      <c r="N2704" s="44"/>
      <c r="O2704" s="44"/>
    </row>
    <row r="2705" spans="1:15" x14ac:dyDescent="0.2">
      <c r="A2705" t="s">
        <v>39</v>
      </c>
      <c r="B2705" t="s">
        <v>40</v>
      </c>
      <c r="C2705" t="s">
        <v>53</v>
      </c>
      <c r="D2705" t="s">
        <v>42</v>
      </c>
      <c r="E2705">
        <v>2</v>
      </c>
      <c r="F2705" t="s">
        <v>48</v>
      </c>
      <c r="G2705">
        <v>8</v>
      </c>
      <c r="H2705">
        <v>2025</v>
      </c>
      <c r="I2705">
        <v>0</v>
      </c>
      <c r="J2705" t="s">
        <v>44</v>
      </c>
      <c r="K2705">
        <v>1.73E-4</v>
      </c>
      <c r="L2705">
        <v>0</v>
      </c>
      <c r="N2705" s="44"/>
      <c r="O2705" s="44"/>
    </row>
    <row r="2706" spans="1:15" x14ac:dyDescent="0.2">
      <c r="A2706" t="s">
        <v>39</v>
      </c>
      <c r="B2706" t="s">
        <v>40</v>
      </c>
      <c r="C2706" t="s">
        <v>53</v>
      </c>
      <c r="D2706" t="s">
        <v>42</v>
      </c>
      <c r="E2706">
        <v>2</v>
      </c>
      <c r="F2706" t="s">
        <v>51</v>
      </c>
      <c r="G2706">
        <v>14</v>
      </c>
      <c r="H2706">
        <v>2025</v>
      </c>
      <c r="I2706">
        <v>732.86122583807298</v>
      </c>
      <c r="J2706" t="s">
        <v>44</v>
      </c>
      <c r="K2706">
        <v>3.0600000000000001E-4</v>
      </c>
      <c r="L2706">
        <v>0.22425553510644999</v>
      </c>
      <c r="N2706" s="44"/>
      <c r="O2706" s="44"/>
    </row>
    <row r="2707" spans="1:15" x14ac:dyDescent="0.2">
      <c r="A2707" t="s">
        <v>39</v>
      </c>
      <c r="B2707" t="s">
        <v>40</v>
      </c>
      <c r="C2707" t="s">
        <v>53</v>
      </c>
      <c r="D2707" t="s">
        <v>42</v>
      </c>
      <c r="E2707">
        <v>2</v>
      </c>
      <c r="F2707" t="s">
        <v>54</v>
      </c>
      <c r="G2707">
        <v>19</v>
      </c>
      <c r="H2707">
        <v>2025</v>
      </c>
      <c r="I2707">
        <v>3360.5332012151698</v>
      </c>
      <c r="J2707" t="s">
        <v>44</v>
      </c>
      <c r="K2707">
        <v>7.3999999999999996E-5</v>
      </c>
      <c r="L2707">
        <v>0.24867945688992299</v>
      </c>
      <c r="N2707" s="44"/>
      <c r="O2707" s="44"/>
    </row>
    <row r="2708" spans="1:15" x14ac:dyDescent="0.2">
      <c r="A2708" t="s">
        <v>39</v>
      </c>
      <c r="B2708" t="s">
        <v>40</v>
      </c>
      <c r="C2708" t="s">
        <v>53</v>
      </c>
      <c r="D2708" t="s">
        <v>42</v>
      </c>
      <c r="E2708">
        <v>2</v>
      </c>
      <c r="F2708" t="s">
        <v>57</v>
      </c>
      <c r="G2708">
        <v>34</v>
      </c>
      <c r="H2708">
        <v>2025</v>
      </c>
      <c r="I2708">
        <v>4371.5199067657204</v>
      </c>
      <c r="J2708" t="s">
        <v>44</v>
      </c>
      <c r="K2708">
        <v>1.12308572172686E-4</v>
      </c>
      <c r="L2708">
        <v>0.49095915895333098</v>
      </c>
      <c r="N2708" s="44"/>
      <c r="O2708" s="44"/>
    </row>
    <row r="2709" spans="1:15" x14ac:dyDescent="0.2">
      <c r="A2709" t="s">
        <v>39</v>
      </c>
      <c r="B2709" t="s">
        <v>40</v>
      </c>
      <c r="C2709" t="s">
        <v>53</v>
      </c>
      <c r="D2709" t="s">
        <v>42</v>
      </c>
      <c r="E2709">
        <v>2</v>
      </c>
      <c r="F2709" t="s">
        <v>60</v>
      </c>
      <c r="G2709">
        <v>37</v>
      </c>
      <c r="H2709">
        <v>2025</v>
      </c>
      <c r="I2709">
        <v>0</v>
      </c>
      <c r="J2709" t="s">
        <v>44</v>
      </c>
      <c r="K2709">
        <v>3.033E-4</v>
      </c>
      <c r="L2709">
        <v>0</v>
      </c>
      <c r="N2709" s="44"/>
      <c r="O2709" s="44"/>
    </row>
    <row r="2710" spans="1:15" x14ac:dyDescent="0.2">
      <c r="A2710" t="s">
        <v>55</v>
      </c>
      <c r="B2710" t="s">
        <v>63</v>
      </c>
      <c r="C2710" t="s">
        <v>53</v>
      </c>
      <c r="D2710" t="s">
        <v>64</v>
      </c>
      <c r="E2710">
        <v>3</v>
      </c>
      <c r="F2710" t="s">
        <v>65</v>
      </c>
      <c r="G2710">
        <v>2</v>
      </c>
      <c r="H2710">
        <v>2025</v>
      </c>
      <c r="I2710">
        <v>3.8879437615817899E-2</v>
      </c>
      <c r="J2710" t="s">
        <v>44</v>
      </c>
      <c r="K2710">
        <v>2.6214218719722001E-5</v>
      </c>
      <c r="L2710">
        <v>1.01919408136084E-6</v>
      </c>
      <c r="N2710" s="44"/>
      <c r="O2710" s="44"/>
    </row>
    <row r="2711" spans="1:15" x14ac:dyDescent="0.2">
      <c r="A2711" t="s">
        <v>55</v>
      </c>
      <c r="B2711" t="s">
        <v>63</v>
      </c>
      <c r="C2711" t="s">
        <v>53</v>
      </c>
      <c r="D2711" t="s">
        <v>64</v>
      </c>
      <c r="E2711">
        <v>3</v>
      </c>
      <c r="F2711" t="s">
        <v>67</v>
      </c>
      <c r="G2711">
        <v>3</v>
      </c>
      <c r="H2711">
        <v>2025</v>
      </c>
      <c r="I2711">
        <v>40406.294410476898</v>
      </c>
      <c r="J2711" t="s">
        <v>44</v>
      </c>
      <c r="K2711">
        <v>2.9631139027663501E-4</v>
      </c>
      <c r="L2711">
        <v>11.9728452726954</v>
      </c>
      <c r="N2711" s="44"/>
      <c r="O2711" s="44"/>
    </row>
    <row r="2712" spans="1:15" x14ac:dyDescent="0.2">
      <c r="A2712" t="s">
        <v>55</v>
      </c>
      <c r="B2712" t="s">
        <v>70</v>
      </c>
      <c r="C2712" t="s">
        <v>53</v>
      </c>
      <c r="D2712" t="s">
        <v>71</v>
      </c>
      <c r="E2712">
        <v>6</v>
      </c>
      <c r="F2712" t="s">
        <v>51</v>
      </c>
      <c r="G2712">
        <v>14</v>
      </c>
      <c r="H2712">
        <v>2025</v>
      </c>
      <c r="I2712">
        <v>0.18145593470289845</v>
      </c>
      <c r="J2712" t="s">
        <v>72</v>
      </c>
      <c r="K2712">
        <v>67.812970135325102</v>
      </c>
      <c r="L2712">
        <v>12.305065880885154</v>
      </c>
      <c r="N2712" s="44"/>
      <c r="O2712" s="44"/>
    </row>
    <row r="2713" spans="1:15" x14ac:dyDescent="0.2">
      <c r="A2713" t="s">
        <v>55</v>
      </c>
      <c r="B2713" t="s">
        <v>70</v>
      </c>
      <c r="C2713" t="s">
        <v>53</v>
      </c>
      <c r="D2713" t="s">
        <v>71</v>
      </c>
      <c r="E2713">
        <v>6</v>
      </c>
      <c r="F2713" t="s">
        <v>74</v>
      </c>
      <c r="G2713">
        <v>15</v>
      </c>
      <c r="H2713">
        <v>2025</v>
      </c>
      <c r="I2713">
        <v>1.1069439886254979</v>
      </c>
      <c r="J2713" t="s">
        <v>72</v>
      </c>
      <c r="K2713">
        <v>51.071081985794002</v>
      </c>
      <c r="L2713">
        <v>56.532827196774626</v>
      </c>
      <c r="N2713" s="44"/>
      <c r="O2713" s="44"/>
    </row>
    <row r="2714" spans="1:15" x14ac:dyDescent="0.2">
      <c r="A2714" t="s">
        <v>49</v>
      </c>
      <c r="B2714" t="s">
        <v>76</v>
      </c>
      <c r="C2714" t="s">
        <v>53</v>
      </c>
      <c r="D2714" t="s">
        <v>77</v>
      </c>
      <c r="E2714">
        <v>7</v>
      </c>
      <c r="F2714" t="s">
        <v>78</v>
      </c>
      <c r="G2714">
        <v>4</v>
      </c>
      <c r="H2714">
        <v>2025</v>
      </c>
      <c r="I2714">
        <v>2116.33591842133</v>
      </c>
      <c r="J2714" t="s">
        <v>44</v>
      </c>
      <c r="K2714">
        <v>7.3999999999999996E-5</v>
      </c>
      <c r="L2714">
        <v>0.156608857963178</v>
      </c>
      <c r="N2714" s="44"/>
      <c r="O2714" s="44"/>
    </row>
    <row r="2715" spans="1:15" x14ac:dyDescent="0.2">
      <c r="A2715" t="s">
        <v>81</v>
      </c>
      <c r="B2715" t="s">
        <v>82</v>
      </c>
      <c r="C2715" t="s">
        <v>53</v>
      </c>
      <c r="D2715" t="s">
        <v>77</v>
      </c>
      <c r="E2715">
        <v>7</v>
      </c>
      <c r="F2715" t="s">
        <v>47</v>
      </c>
      <c r="G2715">
        <v>7</v>
      </c>
      <c r="H2715">
        <v>2025</v>
      </c>
      <c r="I2715">
        <v>51579.935993719599</v>
      </c>
      <c r="J2715" t="s">
        <v>44</v>
      </c>
      <c r="K2715">
        <v>6.6137566137566096E-7</v>
      </c>
      <c r="L2715">
        <v>3.4113714281560598E-2</v>
      </c>
      <c r="N2715" s="44"/>
      <c r="O2715" s="44"/>
    </row>
    <row r="2716" spans="1:15" x14ac:dyDescent="0.2">
      <c r="A2716" t="s">
        <v>49</v>
      </c>
      <c r="B2716" t="s">
        <v>76</v>
      </c>
      <c r="C2716" t="s">
        <v>53</v>
      </c>
      <c r="D2716" t="s">
        <v>77</v>
      </c>
      <c r="E2716">
        <v>7</v>
      </c>
      <c r="F2716" t="s">
        <v>79</v>
      </c>
      <c r="G2716">
        <v>9</v>
      </c>
      <c r="H2716">
        <v>2025</v>
      </c>
      <c r="I2716">
        <v>4767.7679903211601</v>
      </c>
      <c r="J2716" t="s">
        <v>44</v>
      </c>
      <c r="K2716">
        <v>4.4089974562414199E-4</v>
      </c>
      <c r="L2716">
        <v>2.1021076941275298</v>
      </c>
      <c r="N2716" s="44"/>
      <c r="O2716" s="44"/>
    </row>
    <row r="2717" spans="1:15" x14ac:dyDescent="0.2">
      <c r="A2717" t="s">
        <v>49</v>
      </c>
      <c r="B2717" t="s">
        <v>76</v>
      </c>
      <c r="C2717" t="s">
        <v>53</v>
      </c>
      <c r="D2717" t="s">
        <v>77</v>
      </c>
      <c r="E2717">
        <v>7</v>
      </c>
      <c r="F2717" t="s">
        <v>84</v>
      </c>
      <c r="G2717">
        <v>11</v>
      </c>
      <c r="H2717">
        <v>2025</v>
      </c>
      <c r="I2717">
        <v>0</v>
      </c>
      <c r="J2717" t="s">
        <v>44</v>
      </c>
      <c r="K2717">
        <v>7.3999999999999996E-5</v>
      </c>
      <c r="L2717">
        <v>0</v>
      </c>
      <c r="N2717" s="44"/>
      <c r="O2717" s="44"/>
    </row>
    <row r="2718" spans="1:15" x14ac:dyDescent="0.2">
      <c r="A2718" t="s">
        <v>49</v>
      </c>
      <c r="B2718" t="s">
        <v>76</v>
      </c>
      <c r="C2718" t="s">
        <v>53</v>
      </c>
      <c r="D2718" t="s">
        <v>77</v>
      </c>
      <c r="E2718">
        <v>7</v>
      </c>
      <c r="F2718" t="s">
        <v>54</v>
      </c>
      <c r="G2718">
        <v>19</v>
      </c>
      <c r="H2718">
        <v>2025</v>
      </c>
      <c r="I2718">
        <v>0</v>
      </c>
      <c r="J2718" t="s">
        <v>44</v>
      </c>
      <c r="K2718">
        <v>7.3999999999999996E-5</v>
      </c>
      <c r="L2718">
        <v>0</v>
      </c>
      <c r="N2718" s="44"/>
      <c r="O2718" s="44"/>
    </row>
    <row r="2719" spans="1:15" x14ac:dyDescent="0.2">
      <c r="A2719" t="s">
        <v>49</v>
      </c>
      <c r="B2719" t="s">
        <v>76</v>
      </c>
      <c r="C2719" t="s">
        <v>53</v>
      </c>
      <c r="D2719" t="s">
        <v>87</v>
      </c>
      <c r="E2719">
        <v>8</v>
      </c>
      <c r="F2719" t="s">
        <v>47</v>
      </c>
      <c r="G2719">
        <v>7</v>
      </c>
      <c r="H2719">
        <v>2025</v>
      </c>
      <c r="I2719">
        <v>0</v>
      </c>
      <c r="J2719" t="s">
        <v>44</v>
      </c>
      <c r="K2719">
        <v>1.73E-4</v>
      </c>
      <c r="L2719">
        <v>0</v>
      </c>
      <c r="N2719" s="44"/>
      <c r="O2719" s="44"/>
    </row>
    <row r="2720" spans="1:15" x14ac:dyDescent="0.2">
      <c r="A2720" t="s">
        <v>49</v>
      </c>
      <c r="B2720" t="s">
        <v>76</v>
      </c>
      <c r="C2720" t="s">
        <v>53</v>
      </c>
      <c r="D2720" t="s">
        <v>87</v>
      </c>
      <c r="E2720">
        <v>8</v>
      </c>
      <c r="F2720" t="s">
        <v>79</v>
      </c>
      <c r="G2720">
        <v>9</v>
      </c>
      <c r="H2720">
        <v>2025</v>
      </c>
      <c r="J2720" t="s">
        <v>44</v>
      </c>
      <c r="L2720">
        <v>0</v>
      </c>
      <c r="N2720" s="44"/>
      <c r="O2720" s="44"/>
    </row>
    <row r="2721" spans="1:15" x14ac:dyDescent="0.2">
      <c r="A2721" t="s">
        <v>49</v>
      </c>
      <c r="B2721" t="s">
        <v>76</v>
      </c>
      <c r="C2721" t="s">
        <v>53</v>
      </c>
      <c r="D2721" t="s">
        <v>87</v>
      </c>
      <c r="E2721">
        <v>8</v>
      </c>
      <c r="F2721" t="s">
        <v>84</v>
      </c>
      <c r="G2721">
        <v>11</v>
      </c>
      <c r="H2721">
        <v>2025</v>
      </c>
      <c r="I2721">
        <v>912.88657213378997</v>
      </c>
      <c r="J2721" t="s">
        <v>44</v>
      </c>
      <c r="K2721">
        <v>7.3999999999999996E-5</v>
      </c>
      <c r="L2721">
        <v>6.7553606337900501E-2</v>
      </c>
      <c r="N2721" s="44"/>
      <c r="O2721" s="44"/>
    </row>
    <row r="2722" spans="1:15" x14ac:dyDescent="0.2">
      <c r="A2722" t="s">
        <v>49</v>
      </c>
      <c r="B2722" t="s">
        <v>76</v>
      </c>
      <c r="C2722" t="s">
        <v>53</v>
      </c>
      <c r="D2722" t="s">
        <v>87</v>
      </c>
      <c r="E2722">
        <v>8</v>
      </c>
      <c r="F2722" t="s">
        <v>54</v>
      </c>
      <c r="G2722">
        <v>19</v>
      </c>
      <c r="H2722">
        <v>2025</v>
      </c>
      <c r="I2722">
        <v>256.78356796173699</v>
      </c>
      <c r="J2722" t="s">
        <v>44</v>
      </c>
      <c r="K2722">
        <v>7.3999999999999996E-5</v>
      </c>
      <c r="L2722">
        <v>1.90019840291685E-2</v>
      </c>
      <c r="N2722" s="44"/>
      <c r="O2722" s="44"/>
    </row>
    <row r="2723" spans="1:15" x14ac:dyDescent="0.2">
      <c r="A2723" t="s">
        <v>39</v>
      </c>
      <c r="B2723" t="s">
        <v>95</v>
      </c>
      <c r="C2723" t="s">
        <v>53</v>
      </c>
      <c r="D2723" t="s">
        <v>96</v>
      </c>
      <c r="E2723">
        <v>10</v>
      </c>
      <c r="F2723" t="s">
        <v>97</v>
      </c>
      <c r="G2723">
        <v>1</v>
      </c>
      <c r="H2723">
        <v>2025</v>
      </c>
      <c r="I2723">
        <v>2961.70684962106</v>
      </c>
      <c r="J2723" t="s">
        <v>44</v>
      </c>
      <c r="K2723">
        <v>1.33912E-4</v>
      </c>
      <c r="L2723">
        <v>0.396608087646455</v>
      </c>
      <c r="N2723" s="44"/>
      <c r="O2723" s="44"/>
    </row>
    <row r="2724" spans="1:15" x14ac:dyDescent="0.2">
      <c r="A2724" t="s">
        <v>39</v>
      </c>
      <c r="B2724" t="s">
        <v>95</v>
      </c>
      <c r="C2724" t="s">
        <v>53</v>
      </c>
      <c r="D2724" t="s">
        <v>96</v>
      </c>
      <c r="E2724">
        <v>10</v>
      </c>
      <c r="F2724" t="s">
        <v>43</v>
      </c>
      <c r="G2724">
        <v>5</v>
      </c>
      <c r="H2724">
        <v>2025</v>
      </c>
      <c r="I2724">
        <v>74151.262637597902</v>
      </c>
      <c r="J2724" t="s">
        <v>44</v>
      </c>
      <c r="K2724">
        <v>4.04327725510997E-5</v>
      </c>
      <c r="L2724">
        <v>2.9981411366028499</v>
      </c>
      <c r="N2724" s="44"/>
      <c r="O2724" s="44"/>
    </row>
    <row r="2725" spans="1:15" x14ac:dyDescent="0.2">
      <c r="A2725" t="s">
        <v>39</v>
      </c>
      <c r="B2725" t="s">
        <v>95</v>
      </c>
      <c r="C2725" t="s">
        <v>53</v>
      </c>
      <c r="D2725" t="s">
        <v>96</v>
      </c>
      <c r="E2725">
        <v>10</v>
      </c>
      <c r="F2725" t="s">
        <v>47</v>
      </c>
      <c r="G2725">
        <v>7</v>
      </c>
      <c r="H2725">
        <v>2025</v>
      </c>
      <c r="I2725">
        <v>4435.7329126334698</v>
      </c>
      <c r="J2725" t="s">
        <v>44</v>
      </c>
      <c r="K2725">
        <v>1.24284000012484E-4</v>
      </c>
      <c r="L2725">
        <v>0.55129062936911399</v>
      </c>
      <c r="N2725" s="44"/>
      <c r="O2725" s="44"/>
    </row>
    <row r="2726" spans="1:15" x14ac:dyDescent="0.2">
      <c r="A2726" t="s">
        <v>39</v>
      </c>
      <c r="B2726" t="s">
        <v>95</v>
      </c>
      <c r="C2726" t="s">
        <v>53</v>
      </c>
      <c r="D2726" t="s">
        <v>96</v>
      </c>
      <c r="E2726">
        <v>10</v>
      </c>
      <c r="F2726" t="s">
        <v>48</v>
      </c>
      <c r="G2726">
        <v>8</v>
      </c>
      <c r="H2726">
        <v>2025</v>
      </c>
      <c r="J2726" t="s">
        <v>44</v>
      </c>
      <c r="L2726">
        <v>0</v>
      </c>
      <c r="N2726" s="44"/>
      <c r="O2726" s="44"/>
    </row>
    <row r="2727" spans="1:15" x14ac:dyDescent="0.2">
      <c r="A2727" t="s">
        <v>39</v>
      </c>
      <c r="B2727" t="s">
        <v>95</v>
      </c>
      <c r="C2727" t="s">
        <v>53</v>
      </c>
      <c r="D2727" t="s">
        <v>96</v>
      </c>
      <c r="E2727">
        <v>10</v>
      </c>
      <c r="F2727" t="s">
        <v>51</v>
      </c>
      <c r="G2727">
        <v>14</v>
      </c>
      <c r="H2727">
        <v>2025</v>
      </c>
      <c r="I2727">
        <v>0</v>
      </c>
      <c r="J2727" t="s">
        <v>44</v>
      </c>
      <c r="K2727">
        <v>5.1E-5</v>
      </c>
      <c r="L2727">
        <v>0</v>
      </c>
      <c r="N2727" s="44"/>
      <c r="O2727" s="44"/>
    </row>
    <row r="2728" spans="1:15" x14ac:dyDescent="0.2">
      <c r="A2728" t="s">
        <v>39</v>
      </c>
      <c r="B2728" t="s">
        <v>95</v>
      </c>
      <c r="C2728" t="s">
        <v>53</v>
      </c>
      <c r="D2728" t="s">
        <v>96</v>
      </c>
      <c r="E2728">
        <v>10</v>
      </c>
      <c r="F2728" t="s">
        <v>74</v>
      </c>
      <c r="G2728">
        <v>15</v>
      </c>
      <c r="H2728">
        <v>2025</v>
      </c>
      <c r="I2728">
        <v>6018.8843403962801</v>
      </c>
      <c r="J2728" t="s">
        <v>44</v>
      </c>
      <c r="K2728">
        <v>4.0177637561093097E-5</v>
      </c>
      <c r="L2728">
        <v>0.241824553550581</v>
      </c>
      <c r="N2728" s="44"/>
      <c r="O2728" s="44"/>
    </row>
    <row r="2729" spans="1:15" x14ac:dyDescent="0.2">
      <c r="A2729" t="s">
        <v>39</v>
      </c>
      <c r="B2729" t="s">
        <v>95</v>
      </c>
      <c r="C2729" t="s">
        <v>53</v>
      </c>
      <c r="D2729" t="s">
        <v>96</v>
      </c>
      <c r="E2729">
        <v>10</v>
      </c>
      <c r="F2729" t="s">
        <v>98</v>
      </c>
      <c r="G2729">
        <v>16</v>
      </c>
      <c r="H2729">
        <v>2025</v>
      </c>
      <c r="I2729">
        <v>8628.7010016116892</v>
      </c>
      <c r="J2729" t="s">
        <v>44</v>
      </c>
      <c r="K2729">
        <v>2.8073086419753098E-5</v>
      </c>
      <c r="L2729">
        <v>0.24223426890845501</v>
      </c>
      <c r="N2729" s="44"/>
      <c r="O2729" s="44"/>
    </row>
    <row r="2730" spans="1:15" x14ac:dyDescent="0.2">
      <c r="A2730" t="s">
        <v>39</v>
      </c>
      <c r="B2730" t="s">
        <v>95</v>
      </c>
      <c r="C2730" t="s">
        <v>53</v>
      </c>
      <c r="D2730" t="s">
        <v>96</v>
      </c>
      <c r="E2730">
        <v>10</v>
      </c>
      <c r="F2730" t="s">
        <v>54</v>
      </c>
      <c r="G2730">
        <v>19</v>
      </c>
      <c r="H2730">
        <v>2025</v>
      </c>
      <c r="I2730">
        <v>1028631.88012527</v>
      </c>
      <c r="J2730" t="s">
        <v>44</v>
      </c>
      <c r="K2730">
        <v>1.7975308641975299E-5</v>
      </c>
      <c r="L2730">
        <v>18.489975524227098</v>
      </c>
      <c r="N2730" s="44"/>
      <c r="O2730" s="44"/>
    </row>
    <row r="2731" spans="1:15" x14ac:dyDescent="0.2">
      <c r="A2731" t="s">
        <v>39</v>
      </c>
      <c r="B2731" t="s">
        <v>95</v>
      </c>
      <c r="C2731" t="s">
        <v>53</v>
      </c>
      <c r="D2731" t="s">
        <v>96</v>
      </c>
      <c r="E2731">
        <v>10</v>
      </c>
      <c r="F2731" t="s">
        <v>99</v>
      </c>
      <c r="G2731">
        <v>31</v>
      </c>
      <c r="H2731">
        <v>2025</v>
      </c>
      <c r="I2731">
        <v>1686.0863489878</v>
      </c>
      <c r="J2731" t="s">
        <v>44</v>
      </c>
      <c r="K2731">
        <v>1.33912E-4</v>
      </c>
      <c r="L2731">
        <v>0.22578719516565399</v>
      </c>
      <c r="N2731" s="44"/>
      <c r="O2731" s="44"/>
    </row>
    <row r="2732" spans="1:15" x14ac:dyDescent="0.2">
      <c r="A2732" t="s">
        <v>39</v>
      </c>
      <c r="B2732" t="s">
        <v>95</v>
      </c>
      <c r="C2732" t="s">
        <v>53</v>
      </c>
      <c r="D2732" t="s">
        <v>96</v>
      </c>
      <c r="E2732">
        <v>10</v>
      </c>
      <c r="F2732" t="s">
        <v>100</v>
      </c>
      <c r="G2732">
        <v>32</v>
      </c>
      <c r="H2732">
        <v>2025</v>
      </c>
      <c r="I2732">
        <v>3133.1185142197601</v>
      </c>
      <c r="J2732" t="s">
        <v>44</v>
      </c>
      <c r="K2732">
        <v>1.3391200000191001E-4</v>
      </c>
      <c r="L2732">
        <v>0.41956216648218098</v>
      </c>
      <c r="N2732" s="44"/>
      <c r="O2732" s="44"/>
    </row>
    <row r="2733" spans="1:15" x14ac:dyDescent="0.2">
      <c r="A2733" t="s">
        <v>39</v>
      </c>
      <c r="B2733" t="s">
        <v>95</v>
      </c>
      <c r="C2733" t="s">
        <v>53</v>
      </c>
      <c r="D2733" t="s">
        <v>96</v>
      </c>
      <c r="E2733">
        <v>10</v>
      </c>
      <c r="F2733" t="s">
        <v>102</v>
      </c>
      <c r="G2733">
        <v>35</v>
      </c>
      <c r="H2733">
        <v>2025</v>
      </c>
      <c r="I2733">
        <v>0</v>
      </c>
      <c r="J2733" t="s">
        <v>44</v>
      </c>
      <c r="K2733">
        <v>4.1999999999999998E-5</v>
      </c>
      <c r="L2733">
        <v>0</v>
      </c>
      <c r="N2733" s="44"/>
      <c r="O2733" s="44"/>
    </row>
    <row r="2734" spans="1:15" x14ac:dyDescent="0.2">
      <c r="A2734" t="s">
        <v>39</v>
      </c>
      <c r="B2734" t="s">
        <v>95</v>
      </c>
      <c r="C2734" t="s">
        <v>53</v>
      </c>
      <c r="D2734" t="s">
        <v>96</v>
      </c>
      <c r="E2734">
        <v>10</v>
      </c>
      <c r="F2734" t="s">
        <v>103</v>
      </c>
      <c r="G2734">
        <v>39</v>
      </c>
      <c r="H2734">
        <v>2025</v>
      </c>
      <c r="I2734">
        <v>99266.712306404501</v>
      </c>
      <c r="J2734" t="s">
        <v>44</v>
      </c>
      <c r="K2734">
        <v>7.8316855057368606E-5</v>
      </c>
      <c r="L2734">
        <v>7.7742567197221897</v>
      </c>
      <c r="N2734" s="44"/>
      <c r="O2734" s="44"/>
    </row>
    <row r="2735" spans="1:15" x14ac:dyDescent="0.2">
      <c r="A2735" t="s">
        <v>39</v>
      </c>
      <c r="B2735" t="s">
        <v>95</v>
      </c>
      <c r="C2735" t="s">
        <v>53</v>
      </c>
      <c r="D2735" t="s">
        <v>96</v>
      </c>
      <c r="E2735">
        <v>10</v>
      </c>
      <c r="F2735" t="s">
        <v>105</v>
      </c>
      <c r="G2735">
        <v>255</v>
      </c>
      <c r="H2735">
        <v>2025</v>
      </c>
      <c r="I2735">
        <v>45.591446837834603</v>
      </c>
      <c r="J2735" t="s">
        <v>44</v>
      </c>
      <c r="K2735">
        <v>8.0000000000000007E-5</v>
      </c>
      <c r="L2735">
        <v>3.6473157470267698E-3</v>
      </c>
      <c r="N2735" s="44"/>
      <c r="O2735" s="44"/>
    </row>
    <row r="2736" spans="1:15" x14ac:dyDescent="0.2">
      <c r="A2736" t="s">
        <v>39</v>
      </c>
      <c r="B2736" t="s">
        <v>95</v>
      </c>
      <c r="C2736" t="s">
        <v>53</v>
      </c>
      <c r="D2736" t="s">
        <v>96</v>
      </c>
      <c r="E2736">
        <v>10</v>
      </c>
      <c r="F2736" t="s">
        <v>107</v>
      </c>
      <c r="G2736">
        <v>316</v>
      </c>
      <c r="H2736">
        <v>2025</v>
      </c>
      <c r="I2736">
        <v>2931.1568602431598</v>
      </c>
      <c r="J2736" t="s">
        <v>44</v>
      </c>
      <c r="K2736">
        <v>1E-4</v>
      </c>
      <c r="L2736">
        <v>0.29311568602431598</v>
      </c>
      <c r="N2736" s="44"/>
      <c r="O2736" s="44"/>
    </row>
    <row r="2737" spans="1:15" x14ac:dyDescent="0.2">
      <c r="A2737" t="s">
        <v>39</v>
      </c>
      <c r="B2737" t="s">
        <v>108</v>
      </c>
      <c r="C2737" t="s">
        <v>53</v>
      </c>
      <c r="D2737" t="s">
        <v>109</v>
      </c>
      <c r="E2737">
        <v>12</v>
      </c>
      <c r="F2737" t="s">
        <v>51</v>
      </c>
      <c r="G2737">
        <v>14</v>
      </c>
      <c r="H2737">
        <v>2025</v>
      </c>
      <c r="I2737">
        <v>9.8460091145620293E-3</v>
      </c>
      <c r="J2737" t="s">
        <v>72</v>
      </c>
      <c r="K2737">
        <v>83.967159462358396</v>
      </c>
      <c r="L2737">
        <v>0.82674141739026408</v>
      </c>
      <c r="N2737" s="44"/>
      <c r="O2737" s="44"/>
    </row>
    <row r="2738" spans="1:15" x14ac:dyDescent="0.2">
      <c r="A2738" t="s">
        <v>39</v>
      </c>
      <c r="B2738" t="s">
        <v>108</v>
      </c>
      <c r="C2738" t="s">
        <v>53</v>
      </c>
      <c r="D2738" t="s">
        <v>109</v>
      </c>
      <c r="E2738">
        <v>12</v>
      </c>
      <c r="F2738" t="s">
        <v>74</v>
      </c>
      <c r="G2738">
        <v>15</v>
      </c>
      <c r="H2738">
        <v>2025</v>
      </c>
      <c r="I2738">
        <v>0.15930628109749165</v>
      </c>
      <c r="J2738" t="s">
        <v>72</v>
      </c>
      <c r="K2738">
        <v>64.120080488229107</v>
      </c>
      <c r="L2738">
        <v>10.214731566251615</v>
      </c>
      <c r="N2738" s="44"/>
      <c r="O2738" s="44"/>
    </row>
    <row r="2739" spans="1:15" x14ac:dyDescent="0.2">
      <c r="A2739" t="s">
        <v>49</v>
      </c>
      <c r="B2739" t="s">
        <v>76</v>
      </c>
      <c r="C2739" t="s">
        <v>53</v>
      </c>
      <c r="D2739" t="s">
        <v>110</v>
      </c>
      <c r="E2739">
        <v>15</v>
      </c>
      <c r="F2739" t="s">
        <v>84</v>
      </c>
      <c r="G2739">
        <v>11</v>
      </c>
      <c r="H2739">
        <v>2025</v>
      </c>
      <c r="I2739">
        <v>0</v>
      </c>
      <c r="J2739" t="s">
        <v>44</v>
      </c>
      <c r="K2739">
        <v>7.3999999999999996E-5</v>
      </c>
      <c r="L2739">
        <v>0</v>
      </c>
      <c r="N2739" s="44"/>
      <c r="O2739" s="44"/>
    </row>
    <row r="2740" spans="1:15" x14ac:dyDescent="0.2">
      <c r="A2740" t="s">
        <v>49</v>
      </c>
      <c r="B2740" t="s">
        <v>76</v>
      </c>
      <c r="C2740" t="s">
        <v>53</v>
      </c>
      <c r="D2740" t="s">
        <v>110</v>
      </c>
      <c r="E2740">
        <v>15</v>
      </c>
      <c r="F2740" t="s">
        <v>98</v>
      </c>
      <c r="G2740">
        <v>16</v>
      </c>
      <c r="H2740">
        <v>2025</v>
      </c>
      <c r="I2740">
        <v>0</v>
      </c>
      <c r="J2740" t="s">
        <v>44</v>
      </c>
      <c r="K2740">
        <v>7.3999999999999996E-5</v>
      </c>
      <c r="L2740">
        <v>0</v>
      </c>
      <c r="N2740" s="44"/>
      <c r="O2740" s="44"/>
    </row>
    <row r="2741" spans="1:15" x14ac:dyDescent="0.2">
      <c r="A2741" t="s">
        <v>49</v>
      </c>
      <c r="B2741" t="s">
        <v>76</v>
      </c>
      <c r="C2741" t="s">
        <v>53</v>
      </c>
      <c r="D2741" t="s">
        <v>110</v>
      </c>
      <c r="E2741">
        <v>15</v>
      </c>
      <c r="F2741" t="s">
        <v>54</v>
      </c>
      <c r="G2741">
        <v>19</v>
      </c>
      <c r="H2741">
        <v>2025</v>
      </c>
      <c r="I2741">
        <v>11612.841352589099</v>
      </c>
      <c r="J2741" t="s">
        <v>44</v>
      </c>
      <c r="K2741">
        <v>7.3999999999999996E-5</v>
      </c>
      <c r="L2741">
        <v>0.85935026009159299</v>
      </c>
      <c r="N2741" s="44"/>
      <c r="O2741" s="44"/>
    </row>
    <row r="2742" spans="1:15" x14ac:dyDescent="0.2">
      <c r="A2742" t="s">
        <v>49</v>
      </c>
      <c r="B2742" t="s">
        <v>76</v>
      </c>
      <c r="C2742" t="s">
        <v>53</v>
      </c>
      <c r="D2742" t="s">
        <v>110</v>
      </c>
      <c r="E2742">
        <v>15</v>
      </c>
      <c r="F2742" t="s">
        <v>111</v>
      </c>
      <c r="G2742">
        <v>26</v>
      </c>
      <c r="H2742">
        <v>2025</v>
      </c>
      <c r="I2742">
        <v>0</v>
      </c>
      <c r="J2742" t="s">
        <v>44</v>
      </c>
      <c r="K2742">
        <v>7.3999999999999996E-5</v>
      </c>
      <c r="L2742">
        <v>0</v>
      </c>
      <c r="N2742" s="44"/>
      <c r="O2742" s="44"/>
    </row>
    <row r="2743" spans="1:15" x14ac:dyDescent="0.2">
      <c r="A2743" t="s">
        <v>49</v>
      </c>
      <c r="B2743" t="s">
        <v>76</v>
      </c>
      <c r="C2743" t="s">
        <v>53</v>
      </c>
      <c r="D2743" t="s">
        <v>110</v>
      </c>
      <c r="E2743">
        <v>15</v>
      </c>
      <c r="F2743" t="s">
        <v>102</v>
      </c>
      <c r="G2743">
        <v>35</v>
      </c>
      <c r="H2743">
        <v>2025</v>
      </c>
      <c r="I2743">
        <v>0</v>
      </c>
      <c r="J2743" t="s">
        <v>44</v>
      </c>
      <c r="K2743">
        <v>7.3999999999999996E-5</v>
      </c>
      <c r="L2743">
        <v>0</v>
      </c>
      <c r="N2743" s="44"/>
      <c r="O2743" s="44"/>
    </row>
    <row r="2744" spans="1:15" x14ac:dyDescent="0.2">
      <c r="A2744" t="s">
        <v>52</v>
      </c>
      <c r="B2744" t="s">
        <v>112</v>
      </c>
      <c r="C2744" t="s">
        <v>53</v>
      </c>
      <c r="D2744" t="s">
        <v>113</v>
      </c>
      <c r="E2744">
        <v>16</v>
      </c>
      <c r="F2744" t="s">
        <v>78</v>
      </c>
      <c r="G2744">
        <v>4</v>
      </c>
      <c r="H2744">
        <v>2025</v>
      </c>
      <c r="I2744">
        <v>10030.7586687817</v>
      </c>
      <c r="J2744" t="s">
        <v>44</v>
      </c>
      <c r="K2744">
        <v>8.9531116497914092E-6</v>
      </c>
      <c r="L2744">
        <v>8.9806502293715604E-2</v>
      </c>
      <c r="N2744" s="44"/>
      <c r="O2744" s="44"/>
    </row>
    <row r="2745" spans="1:15" x14ac:dyDescent="0.2">
      <c r="A2745" t="s">
        <v>52</v>
      </c>
      <c r="B2745" t="s">
        <v>112</v>
      </c>
      <c r="C2745" t="s">
        <v>53</v>
      </c>
      <c r="D2745" t="s">
        <v>113</v>
      </c>
      <c r="E2745">
        <v>16</v>
      </c>
      <c r="F2745" t="s">
        <v>79</v>
      </c>
      <c r="G2745">
        <v>9</v>
      </c>
      <c r="H2745">
        <v>2025</v>
      </c>
      <c r="I2745">
        <v>1002.33431556046</v>
      </c>
      <c r="J2745" t="s">
        <v>44</v>
      </c>
      <c r="K2745">
        <v>8.9531116497914092E-6</v>
      </c>
      <c r="L2745">
        <v>8.9740110376300506E-3</v>
      </c>
      <c r="N2745" s="44"/>
      <c r="O2745" s="44"/>
    </row>
    <row r="2746" spans="1:15" x14ac:dyDescent="0.2">
      <c r="A2746" t="s">
        <v>52</v>
      </c>
      <c r="B2746" t="s">
        <v>112</v>
      </c>
      <c r="C2746" t="s">
        <v>53</v>
      </c>
      <c r="D2746" t="s">
        <v>113</v>
      </c>
      <c r="E2746">
        <v>16</v>
      </c>
      <c r="F2746" t="s">
        <v>54</v>
      </c>
      <c r="G2746">
        <v>19</v>
      </c>
      <c r="H2746">
        <v>2025</v>
      </c>
      <c r="I2746">
        <v>957.05442194196996</v>
      </c>
      <c r="J2746" t="s">
        <v>44</v>
      </c>
      <c r="K2746">
        <v>8.9531116497914092E-6</v>
      </c>
      <c r="L2746">
        <v>8.5686150945730299E-3</v>
      </c>
      <c r="N2746" s="44"/>
      <c r="O2746" s="44"/>
    </row>
    <row r="2747" spans="1:15" x14ac:dyDescent="0.2">
      <c r="A2747" t="s">
        <v>52</v>
      </c>
      <c r="B2747" t="s">
        <v>112</v>
      </c>
      <c r="C2747" t="s">
        <v>53</v>
      </c>
      <c r="D2747" t="s">
        <v>117</v>
      </c>
      <c r="E2747">
        <v>17</v>
      </c>
      <c r="F2747" t="s">
        <v>48</v>
      </c>
      <c r="G2747">
        <v>8</v>
      </c>
      <c r="H2747">
        <v>2025</v>
      </c>
      <c r="I2747">
        <v>7869.7160925803601</v>
      </c>
      <c r="J2747" t="s">
        <v>44</v>
      </c>
      <c r="K2747">
        <v>8.06651286367435E-4</v>
      </c>
      <c r="L2747">
        <v>6.3481166094264498</v>
      </c>
      <c r="N2747" s="44"/>
      <c r="O2747" s="44"/>
    </row>
    <row r="2748" spans="1:15" x14ac:dyDescent="0.2">
      <c r="A2748" t="s">
        <v>88</v>
      </c>
      <c r="B2748" t="s">
        <v>120</v>
      </c>
      <c r="C2748" t="s">
        <v>53</v>
      </c>
      <c r="D2748" t="s">
        <v>121</v>
      </c>
      <c r="E2748">
        <v>18</v>
      </c>
      <c r="F2748" t="s">
        <v>122</v>
      </c>
      <c r="G2748">
        <v>52</v>
      </c>
      <c r="H2748">
        <v>2025</v>
      </c>
      <c r="J2748" t="s">
        <v>44</v>
      </c>
      <c r="L2748">
        <v>0</v>
      </c>
      <c r="N2748" s="44"/>
      <c r="O2748" s="44"/>
    </row>
    <row r="2749" spans="1:15" x14ac:dyDescent="0.2">
      <c r="A2749" t="s">
        <v>52</v>
      </c>
      <c r="B2749" t="s">
        <v>112</v>
      </c>
      <c r="C2749" t="s">
        <v>53</v>
      </c>
      <c r="D2749" t="s">
        <v>124</v>
      </c>
      <c r="E2749">
        <v>19</v>
      </c>
      <c r="F2749" t="s">
        <v>78</v>
      </c>
      <c r="G2749">
        <v>4</v>
      </c>
      <c r="H2749">
        <v>2025</v>
      </c>
      <c r="I2749">
        <v>17393.209467668999</v>
      </c>
      <c r="J2749" t="s">
        <v>44</v>
      </c>
      <c r="K2749">
        <v>7.3999999999999996E-5</v>
      </c>
      <c r="L2749">
        <v>1.28709750060751</v>
      </c>
      <c r="N2749" s="44"/>
      <c r="O2749" s="44"/>
    </row>
    <row r="2750" spans="1:15" x14ac:dyDescent="0.2">
      <c r="A2750" t="s">
        <v>52</v>
      </c>
      <c r="B2750" t="s">
        <v>112</v>
      </c>
      <c r="C2750" t="s">
        <v>53</v>
      </c>
      <c r="D2750" t="s">
        <v>124</v>
      </c>
      <c r="E2750">
        <v>19</v>
      </c>
      <c r="F2750" t="s">
        <v>47</v>
      </c>
      <c r="G2750">
        <v>7</v>
      </c>
      <c r="H2750">
        <v>2025</v>
      </c>
      <c r="I2750">
        <v>936.357291855021</v>
      </c>
      <c r="J2750" t="s">
        <v>44</v>
      </c>
      <c r="K2750">
        <v>1.73E-4</v>
      </c>
      <c r="L2750">
        <v>0.16198981149091901</v>
      </c>
      <c r="N2750" s="44"/>
      <c r="O2750" s="44"/>
    </row>
    <row r="2751" spans="1:15" x14ac:dyDescent="0.2">
      <c r="A2751" t="s">
        <v>52</v>
      </c>
      <c r="B2751" t="s">
        <v>112</v>
      </c>
      <c r="C2751" t="s">
        <v>53</v>
      </c>
      <c r="D2751" t="s">
        <v>124</v>
      </c>
      <c r="E2751">
        <v>19</v>
      </c>
      <c r="F2751" t="s">
        <v>48</v>
      </c>
      <c r="G2751">
        <v>8</v>
      </c>
      <c r="H2751">
        <v>2025</v>
      </c>
      <c r="I2751">
        <v>60.3748</v>
      </c>
      <c r="J2751" t="s">
        <v>44</v>
      </c>
      <c r="K2751">
        <v>1.73E-4</v>
      </c>
      <c r="L2751">
        <v>1.0444840400000001E-2</v>
      </c>
      <c r="N2751" s="44"/>
      <c r="O2751" s="44"/>
    </row>
    <row r="2752" spans="1:15" x14ac:dyDescent="0.2">
      <c r="A2752" t="s">
        <v>52</v>
      </c>
      <c r="B2752" t="s">
        <v>112</v>
      </c>
      <c r="C2752" t="s">
        <v>53</v>
      </c>
      <c r="D2752" t="s">
        <v>124</v>
      </c>
      <c r="E2752">
        <v>19</v>
      </c>
      <c r="F2752" t="s">
        <v>79</v>
      </c>
      <c r="G2752">
        <v>9</v>
      </c>
      <c r="H2752">
        <v>2025</v>
      </c>
      <c r="I2752">
        <v>5777.01653059819</v>
      </c>
      <c r="J2752" t="s">
        <v>44</v>
      </c>
      <c r="K2752">
        <v>7.3999999999999996E-5</v>
      </c>
      <c r="L2752">
        <v>0.42749922326426598</v>
      </c>
      <c r="N2752" s="44"/>
      <c r="O2752" s="44"/>
    </row>
    <row r="2753" spans="1:15" x14ac:dyDescent="0.2">
      <c r="A2753" t="s">
        <v>52</v>
      </c>
      <c r="B2753" t="s">
        <v>112</v>
      </c>
      <c r="C2753" t="s">
        <v>53</v>
      </c>
      <c r="D2753" t="s">
        <v>124</v>
      </c>
      <c r="E2753">
        <v>19</v>
      </c>
      <c r="F2753" t="s">
        <v>51</v>
      </c>
      <c r="G2753">
        <v>14</v>
      </c>
      <c r="H2753">
        <v>2025</v>
      </c>
      <c r="I2753">
        <v>465.36452363198998</v>
      </c>
      <c r="J2753" t="s">
        <v>44</v>
      </c>
      <c r="K2753">
        <v>5.13E-4</v>
      </c>
      <c r="L2753">
        <v>0.23873200062321101</v>
      </c>
      <c r="N2753" s="44"/>
      <c r="O2753" s="44"/>
    </row>
    <row r="2754" spans="1:15" x14ac:dyDescent="0.2">
      <c r="A2754" t="s">
        <v>52</v>
      </c>
      <c r="B2754" t="s">
        <v>112</v>
      </c>
      <c r="C2754" t="s">
        <v>53</v>
      </c>
      <c r="D2754" t="s">
        <v>124</v>
      </c>
      <c r="E2754">
        <v>19</v>
      </c>
      <c r="F2754" t="s">
        <v>74</v>
      </c>
      <c r="G2754">
        <v>15</v>
      </c>
      <c r="H2754">
        <v>2025</v>
      </c>
      <c r="I2754">
        <v>115.98810053111001</v>
      </c>
      <c r="J2754" t="s">
        <v>44</v>
      </c>
      <c r="K2754">
        <v>5.13E-4</v>
      </c>
      <c r="L2754">
        <v>5.9501895572459398E-2</v>
      </c>
      <c r="N2754" s="44"/>
      <c r="O2754" s="44"/>
    </row>
    <row r="2755" spans="1:15" x14ac:dyDescent="0.2">
      <c r="A2755" t="s">
        <v>52</v>
      </c>
      <c r="B2755" t="s">
        <v>112</v>
      </c>
      <c r="C2755" t="s">
        <v>53</v>
      </c>
      <c r="D2755" t="s">
        <v>124</v>
      </c>
      <c r="E2755">
        <v>19</v>
      </c>
      <c r="F2755" t="s">
        <v>98</v>
      </c>
      <c r="G2755">
        <v>16</v>
      </c>
      <c r="H2755">
        <v>2025</v>
      </c>
      <c r="I2755">
        <v>30.888732212499999</v>
      </c>
      <c r="J2755" t="s">
        <v>44</v>
      </c>
      <c r="K2755">
        <v>7.3999999999999996E-5</v>
      </c>
      <c r="L2755">
        <v>2.2857661837249999E-3</v>
      </c>
      <c r="N2755" s="44"/>
      <c r="O2755" s="44"/>
    </row>
    <row r="2756" spans="1:15" x14ac:dyDescent="0.2">
      <c r="A2756" t="s">
        <v>52</v>
      </c>
      <c r="B2756" t="s">
        <v>112</v>
      </c>
      <c r="C2756" t="s">
        <v>53</v>
      </c>
      <c r="D2756" t="s">
        <v>124</v>
      </c>
      <c r="E2756">
        <v>19</v>
      </c>
      <c r="F2756" t="s">
        <v>54</v>
      </c>
      <c r="G2756">
        <v>19</v>
      </c>
      <c r="H2756">
        <v>2025</v>
      </c>
      <c r="I2756">
        <v>13462.444441773599</v>
      </c>
      <c r="J2756" t="s">
        <v>44</v>
      </c>
      <c r="K2756">
        <v>7.3999999999999996E-5</v>
      </c>
      <c r="L2756">
        <v>0.99622088869124603</v>
      </c>
      <c r="N2756" s="44"/>
      <c r="O2756" s="44"/>
    </row>
    <row r="2757" spans="1:15" x14ac:dyDescent="0.2">
      <c r="A2757" t="s">
        <v>52</v>
      </c>
      <c r="B2757" t="s">
        <v>112</v>
      </c>
      <c r="C2757" t="s">
        <v>53</v>
      </c>
      <c r="D2757" t="s">
        <v>124</v>
      </c>
      <c r="E2757">
        <v>19</v>
      </c>
      <c r="F2757" t="s">
        <v>102</v>
      </c>
      <c r="G2757">
        <v>35</v>
      </c>
      <c r="H2757">
        <v>2025</v>
      </c>
      <c r="I2757">
        <v>0</v>
      </c>
      <c r="J2757" t="s">
        <v>44</v>
      </c>
      <c r="K2757">
        <v>7.3999999999999996E-5</v>
      </c>
      <c r="L2757">
        <v>0</v>
      </c>
      <c r="N2757" s="44"/>
      <c r="O2757" s="44"/>
    </row>
    <row r="2758" spans="1:15" x14ac:dyDescent="0.2">
      <c r="A2758" t="s">
        <v>52</v>
      </c>
      <c r="B2758" t="s">
        <v>130</v>
      </c>
      <c r="C2758" t="s">
        <v>53</v>
      </c>
      <c r="D2758" t="s">
        <v>131</v>
      </c>
      <c r="E2758">
        <v>21</v>
      </c>
      <c r="F2758" t="s">
        <v>47</v>
      </c>
      <c r="G2758">
        <v>7</v>
      </c>
      <c r="H2758">
        <v>2025</v>
      </c>
      <c r="I2758" s="67">
        <v>1330.4535539999999</v>
      </c>
      <c r="J2758" t="s">
        <v>44</v>
      </c>
      <c r="K2758" s="67">
        <v>4.57972624390896E-3</v>
      </c>
      <c r="L2758">
        <v>6.0931130575557502</v>
      </c>
      <c r="M2758" s="68" t="s">
        <v>147</v>
      </c>
      <c r="N2758" s="44"/>
      <c r="O2758" s="44"/>
    </row>
    <row r="2759" spans="1:15" x14ac:dyDescent="0.2">
      <c r="A2759" t="s">
        <v>52</v>
      </c>
      <c r="B2759" t="s">
        <v>130</v>
      </c>
      <c r="C2759" t="s">
        <v>53</v>
      </c>
      <c r="D2759" t="s">
        <v>131</v>
      </c>
      <c r="E2759">
        <v>21</v>
      </c>
      <c r="F2759" t="s">
        <v>54</v>
      </c>
      <c r="G2759">
        <v>19</v>
      </c>
      <c r="H2759">
        <v>2025</v>
      </c>
      <c r="I2759" s="67">
        <v>4472.8621404470896</v>
      </c>
      <c r="J2759" t="s">
        <v>44</v>
      </c>
      <c r="K2759" s="67">
        <v>4.2861833966895598E-5</v>
      </c>
      <c r="L2759">
        <v>0.191715074420656</v>
      </c>
      <c r="M2759" s="68" t="s">
        <v>147</v>
      </c>
      <c r="N2759" s="44"/>
      <c r="O2759" s="44"/>
    </row>
    <row r="2760" spans="1:15" x14ac:dyDescent="0.2">
      <c r="A2760" t="s">
        <v>39</v>
      </c>
      <c r="B2760" t="s">
        <v>134</v>
      </c>
      <c r="C2760" t="s">
        <v>53</v>
      </c>
      <c r="D2760" t="s">
        <v>135</v>
      </c>
      <c r="E2760">
        <v>22</v>
      </c>
      <c r="F2760" t="s">
        <v>47</v>
      </c>
      <c r="G2760">
        <v>7</v>
      </c>
      <c r="H2760">
        <v>2025</v>
      </c>
      <c r="I2760">
        <v>162.85205426688</v>
      </c>
      <c r="J2760" t="s">
        <v>44</v>
      </c>
      <c r="K2760">
        <v>1.73E-4</v>
      </c>
      <c r="L2760">
        <v>2.8173405388170199E-2</v>
      </c>
      <c r="N2760" s="44"/>
      <c r="O2760" s="44"/>
    </row>
    <row r="2761" spans="1:15" x14ac:dyDescent="0.2">
      <c r="A2761" t="s">
        <v>39</v>
      </c>
      <c r="B2761" t="s">
        <v>134</v>
      </c>
      <c r="C2761" t="s">
        <v>53</v>
      </c>
      <c r="D2761" t="s">
        <v>135</v>
      </c>
      <c r="E2761">
        <v>22</v>
      </c>
      <c r="F2761" t="s">
        <v>48</v>
      </c>
      <c r="G2761">
        <v>8</v>
      </c>
      <c r="H2761">
        <v>2025</v>
      </c>
      <c r="I2761">
        <v>0</v>
      </c>
      <c r="J2761" t="s">
        <v>44</v>
      </c>
      <c r="K2761">
        <v>1.73E-4</v>
      </c>
      <c r="L2761">
        <v>0</v>
      </c>
      <c r="N2761" s="44"/>
      <c r="O2761" s="44"/>
    </row>
    <row r="2762" spans="1:15" x14ac:dyDescent="0.2">
      <c r="A2762" t="s">
        <v>39</v>
      </c>
      <c r="B2762" t="s">
        <v>134</v>
      </c>
      <c r="C2762" t="s">
        <v>53</v>
      </c>
      <c r="D2762" t="s">
        <v>135</v>
      </c>
      <c r="E2762">
        <v>22</v>
      </c>
      <c r="F2762" t="s">
        <v>51</v>
      </c>
      <c r="G2762">
        <v>14</v>
      </c>
      <c r="H2762">
        <v>2025</v>
      </c>
      <c r="I2762">
        <v>1457.5405141823301</v>
      </c>
      <c r="J2762" t="s">
        <v>44</v>
      </c>
      <c r="K2762">
        <v>3.0600000000000001E-4</v>
      </c>
      <c r="L2762">
        <v>0.446007397339793</v>
      </c>
      <c r="N2762" s="44"/>
      <c r="O2762" s="44"/>
    </row>
    <row r="2763" spans="1:15" x14ac:dyDescent="0.2">
      <c r="A2763" t="s">
        <v>39</v>
      </c>
      <c r="B2763" t="s">
        <v>134</v>
      </c>
      <c r="C2763" t="s">
        <v>53</v>
      </c>
      <c r="D2763" t="s">
        <v>135</v>
      </c>
      <c r="E2763">
        <v>22</v>
      </c>
      <c r="F2763" t="s">
        <v>74</v>
      </c>
      <c r="G2763">
        <v>15</v>
      </c>
      <c r="H2763">
        <v>2025</v>
      </c>
      <c r="I2763">
        <v>860.29553480910295</v>
      </c>
      <c r="J2763" t="s">
        <v>44</v>
      </c>
      <c r="K2763">
        <v>3.0600000000000001E-4</v>
      </c>
      <c r="L2763">
        <v>0.26325043365158601</v>
      </c>
      <c r="N2763" s="44"/>
      <c r="O2763" s="44"/>
    </row>
    <row r="2764" spans="1:15" x14ac:dyDescent="0.2">
      <c r="A2764" t="s">
        <v>39</v>
      </c>
      <c r="B2764" t="s">
        <v>134</v>
      </c>
      <c r="C2764" t="s">
        <v>53</v>
      </c>
      <c r="D2764" t="s">
        <v>135</v>
      </c>
      <c r="E2764">
        <v>22</v>
      </c>
      <c r="F2764" t="s">
        <v>54</v>
      </c>
      <c r="G2764">
        <v>19</v>
      </c>
      <c r="H2764">
        <v>2025</v>
      </c>
      <c r="I2764">
        <v>196253.04270948499</v>
      </c>
      <c r="J2764" t="s">
        <v>44</v>
      </c>
      <c r="K2764">
        <v>7.3999999999999996E-5</v>
      </c>
      <c r="L2764">
        <v>14.522725160501899</v>
      </c>
      <c r="N2764" s="44"/>
      <c r="O2764" s="44"/>
    </row>
    <row r="2765" spans="1:15" x14ac:dyDescent="0.2">
      <c r="A2765" t="s">
        <v>49</v>
      </c>
      <c r="B2765" t="s">
        <v>137</v>
      </c>
      <c r="C2765" t="s">
        <v>53</v>
      </c>
      <c r="D2765" t="s">
        <v>135</v>
      </c>
      <c r="E2765">
        <v>22</v>
      </c>
      <c r="F2765" t="s">
        <v>138</v>
      </c>
      <c r="G2765">
        <v>24</v>
      </c>
      <c r="H2765">
        <v>2025</v>
      </c>
      <c r="I2765">
        <v>341.68088032520001</v>
      </c>
      <c r="J2765" t="s">
        <v>44</v>
      </c>
      <c r="K2765">
        <v>2.63512954734307E-4</v>
      </c>
      <c r="L2765">
        <v>9.0037338350712606E-2</v>
      </c>
      <c r="N2765" s="44"/>
      <c r="O2765" s="44"/>
    </row>
    <row r="2766" spans="1:15" x14ac:dyDescent="0.2">
      <c r="A2766" t="s">
        <v>39</v>
      </c>
      <c r="B2766" t="s">
        <v>134</v>
      </c>
      <c r="C2766" t="s">
        <v>53</v>
      </c>
      <c r="D2766" t="s">
        <v>135</v>
      </c>
      <c r="E2766">
        <v>22</v>
      </c>
      <c r="F2766" t="s">
        <v>100</v>
      </c>
      <c r="G2766">
        <v>32</v>
      </c>
      <c r="H2766">
        <v>2025</v>
      </c>
      <c r="I2766">
        <v>0</v>
      </c>
      <c r="J2766" t="s">
        <v>44</v>
      </c>
      <c r="K2766">
        <v>1.73E-4</v>
      </c>
      <c r="L2766">
        <v>0</v>
      </c>
      <c r="N2766" s="44"/>
      <c r="O2766" s="44"/>
    </row>
    <row r="2767" spans="1:15" x14ac:dyDescent="0.2">
      <c r="A2767" t="s">
        <v>39</v>
      </c>
      <c r="B2767" t="s">
        <v>134</v>
      </c>
      <c r="C2767" t="s">
        <v>53</v>
      </c>
      <c r="D2767" t="s">
        <v>135</v>
      </c>
      <c r="E2767">
        <v>22</v>
      </c>
      <c r="F2767" t="s">
        <v>102</v>
      </c>
      <c r="G2767">
        <v>35</v>
      </c>
      <c r="H2767">
        <v>2025</v>
      </c>
      <c r="I2767">
        <v>0</v>
      </c>
      <c r="J2767" t="s">
        <v>44</v>
      </c>
      <c r="K2767">
        <v>7.3999999999999996E-5</v>
      </c>
      <c r="L2767">
        <v>0</v>
      </c>
      <c r="N2767" s="44"/>
      <c r="O2767" s="44"/>
    </row>
    <row r="2768" spans="1:15" x14ac:dyDescent="0.2">
      <c r="A2768" t="s">
        <v>49</v>
      </c>
      <c r="B2768" t="s">
        <v>137</v>
      </c>
      <c r="C2768" t="s">
        <v>53</v>
      </c>
      <c r="D2768" t="s">
        <v>135</v>
      </c>
      <c r="E2768">
        <v>22</v>
      </c>
      <c r="F2768" t="s">
        <v>122</v>
      </c>
      <c r="G2768">
        <v>52</v>
      </c>
      <c r="H2768">
        <v>2025</v>
      </c>
      <c r="I2768">
        <v>14449.7695692457</v>
      </c>
      <c r="J2768" t="s">
        <v>44</v>
      </c>
      <c r="K2768">
        <v>1.12329157951919E-4</v>
      </c>
      <c r="L2768">
        <v>1.6231304483126301</v>
      </c>
      <c r="N2768" s="44"/>
      <c r="O2768" s="44"/>
    </row>
    <row r="2769" spans="1:15" x14ac:dyDescent="0.2">
      <c r="A2769" t="s">
        <v>49</v>
      </c>
      <c r="B2769" t="s">
        <v>76</v>
      </c>
      <c r="C2769" t="s">
        <v>53</v>
      </c>
      <c r="D2769" t="s">
        <v>139</v>
      </c>
      <c r="E2769">
        <v>23</v>
      </c>
      <c r="F2769" t="s">
        <v>54</v>
      </c>
      <c r="G2769">
        <v>19</v>
      </c>
      <c r="H2769">
        <v>2025</v>
      </c>
      <c r="I2769">
        <v>0</v>
      </c>
      <c r="J2769" t="s">
        <v>44</v>
      </c>
      <c r="K2769">
        <v>7.3999999999999996E-5</v>
      </c>
      <c r="L2769">
        <v>0</v>
      </c>
      <c r="N2769" s="44"/>
      <c r="O2769" s="44"/>
    </row>
    <row r="2770" spans="1:15" x14ac:dyDescent="0.2">
      <c r="A2770" t="s">
        <v>81</v>
      </c>
      <c r="B2770" t="s">
        <v>140</v>
      </c>
      <c r="C2770" t="s">
        <v>53</v>
      </c>
      <c r="D2770" t="s">
        <v>141</v>
      </c>
      <c r="E2770">
        <v>24</v>
      </c>
      <c r="F2770" t="s">
        <v>128</v>
      </c>
      <c r="G2770">
        <v>21</v>
      </c>
      <c r="H2770">
        <v>2025</v>
      </c>
      <c r="I2770">
        <v>1034472.05519158</v>
      </c>
      <c r="J2770" t="s">
        <v>142</v>
      </c>
      <c r="K2770">
        <v>1.2237279842284599E-6</v>
      </c>
      <c r="L2770">
        <v>1.26591240284026</v>
      </c>
      <c r="N2770" s="44"/>
      <c r="O2770" s="44"/>
    </row>
    <row r="2771" spans="1:15" x14ac:dyDescent="0.2">
      <c r="A2771" t="s">
        <v>81</v>
      </c>
      <c r="B2771" t="s">
        <v>458</v>
      </c>
      <c r="C2771" t="s">
        <v>53</v>
      </c>
      <c r="D2771" t="s">
        <v>459</v>
      </c>
      <c r="E2771">
        <v>25</v>
      </c>
      <c r="F2771" t="s">
        <v>128</v>
      </c>
      <c r="G2771">
        <v>21</v>
      </c>
      <c r="H2771">
        <v>2025</v>
      </c>
      <c r="I2771">
        <v>0.77378093749999999</v>
      </c>
      <c r="J2771" t="s">
        <v>129</v>
      </c>
      <c r="K2771">
        <v>0</v>
      </c>
      <c r="L2771">
        <v>0</v>
      </c>
      <c r="N2771" s="44"/>
      <c r="O2771" s="44"/>
    </row>
    <row r="2772" spans="1:15" x14ac:dyDescent="0.2">
      <c r="A2772" t="s">
        <v>49</v>
      </c>
      <c r="B2772" t="s">
        <v>76</v>
      </c>
      <c r="C2772" t="s">
        <v>53</v>
      </c>
      <c r="D2772" t="s">
        <v>143</v>
      </c>
      <c r="E2772">
        <v>26</v>
      </c>
      <c r="F2772" t="s">
        <v>74</v>
      </c>
      <c r="G2772">
        <v>15</v>
      </c>
      <c r="H2772">
        <v>2025</v>
      </c>
      <c r="I2772">
        <v>20183.8195982133</v>
      </c>
      <c r="J2772" t="s">
        <v>44</v>
      </c>
      <c r="K2772">
        <v>7.9512751553869904E-4</v>
      </c>
      <c r="L2772">
        <v>16.0487103312086</v>
      </c>
      <c r="N2772" s="44"/>
      <c r="O2772" s="44"/>
    </row>
    <row r="2773" spans="1:15" x14ac:dyDescent="0.2">
      <c r="A2773" t="s">
        <v>49</v>
      </c>
      <c r="B2773" t="s">
        <v>76</v>
      </c>
      <c r="C2773" t="s">
        <v>53</v>
      </c>
      <c r="D2773" t="s">
        <v>143</v>
      </c>
      <c r="E2773">
        <v>26</v>
      </c>
      <c r="F2773" t="s">
        <v>54</v>
      </c>
      <c r="G2773">
        <v>19</v>
      </c>
      <c r="H2773">
        <v>2025</v>
      </c>
      <c r="I2773">
        <v>103120.314896635</v>
      </c>
      <c r="J2773" t="s">
        <v>44</v>
      </c>
      <c r="K2773">
        <v>1.5818499558048E-4</v>
      </c>
      <c r="L2773">
        <v>16.3120865561819</v>
      </c>
      <c r="N2773" s="44"/>
      <c r="O2773" s="44"/>
    </row>
    <row r="2774" spans="1:15" x14ac:dyDescent="0.2">
      <c r="A2774" t="s">
        <v>52</v>
      </c>
      <c r="B2774" t="s">
        <v>145</v>
      </c>
      <c r="C2774" t="s">
        <v>53</v>
      </c>
      <c r="D2774" t="s">
        <v>146</v>
      </c>
      <c r="E2774">
        <v>29</v>
      </c>
      <c r="F2774" t="s">
        <v>43</v>
      </c>
      <c r="G2774">
        <v>5</v>
      </c>
      <c r="H2774">
        <v>2025</v>
      </c>
      <c r="I2774">
        <v>55436.419737921198</v>
      </c>
      <c r="J2774" t="s">
        <v>44</v>
      </c>
      <c r="K2774">
        <v>5.13E-4</v>
      </c>
      <c r="L2774">
        <v>28.438883325553601</v>
      </c>
      <c r="N2774" s="44"/>
      <c r="O2774" s="44"/>
    </row>
    <row r="2775" spans="1:15" x14ac:dyDescent="0.2">
      <c r="A2775" t="s">
        <v>52</v>
      </c>
      <c r="B2775" t="s">
        <v>145</v>
      </c>
      <c r="C2775" t="s">
        <v>53</v>
      </c>
      <c r="D2775" t="s">
        <v>146</v>
      </c>
      <c r="E2775">
        <v>29</v>
      </c>
      <c r="F2775" t="s">
        <v>47</v>
      </c>
      <c r="G2775">
        <v>7</v>
      </c>
      <c r="H2775">
        <v>2025</v>
      </c>
      <c r="I2775">
        <v>8705.4102111362699</v>
      </c>
      <c r="J2775" t="s">
        <v>44</v>
      </c>
      <c r="K2775">
        <v>1.73E-4</v>
      </c>
      <c r="L2775">
        <v>1.5060359665265699</v>
      </c>
      <c r="N2775" s="44"/>
      <c r="O2775" s="44"/>
    </row>
    <row r="2776" spans="1:15" x14ac:dyDescent="0.2">
      <c r="A2776" t="s">
        <v>52</v>
      </c>
      <c r="B2776" t="s">
        <v>145</v>
      </c>
      <c r="C2776" t="s">
        <v>53</v>
      </c>
      <c r="D2776" t="s">
        <v>146</v>
      </c>
      <c r="E2776">
        <v>29</v>
      </c>
      <c r="F2776" t="s">
        <v>48</v>
      </c>
      <c r="G2776">
        <v>8</v>
      </c>
      <c r="H2776">
        <v>2025</v>
      </c>
      <c r="I2776" s="67"/>
      <c r="J2776" t="s">
        <v>44</v>
      </c>
      <c r="K2776" s="67"/>
      <c r="L2776">
        <v>0</v>
      </c>
      <c r="M2776" s="68" t="s">
        <v>147</v>
      </c>
      <c r="N2776" s="44"/>
      <c r="O2776" s="44"/>
    </row>
    <row r="2777" spans="1:15" x14ac:dyDescent="0.2">
      <c r="A2777" t="s">
        <v>52</v>
      </c>
      <c r="B2777" t="s">
        <v>145</v>
      </c>
      <c r="C2777" t="s">
        <v>53</v>
      </c>
      <c r="D2777" t="s">
        <v>146</v>
      </c>
      <c r="E2777">
        <v>29</v>
      </c>
      <c r="F2777" t="s">
        <v>79</v>
      </c>
      <c r="G2777">
        <v>9</v>
      </c>
      <c r="H2777">
        <v>2025</v>
      </c>
      <c r="I2777">
        <v>4.3743347098039296</v>
      </c>
      <c r="J2777" t="s">
        <v>44</v>
      </c>
      <c r="K2777">
        <v>7.3999999999999996E-5</v>
      </c>
      <c r="L2777">
        <v>3.2370076852549098E-4</v>
      </c>
      <c r="N2777" s="44"/>
      <c r="O2777" s="44"/>
    </row>
    <row r="2778" spans="1:15" x14ac:dyDescent="0.2">
      <c r="A2778" t="s">
        <v>52</v>
      </c>
      <c r="B2778" t="s">
        <v>145</v>
      </c>
      <c r="C2778" t="s">
        <v>53</v>
      </c>
      <c r="D2778" t="s">
        <v>146</v>
      </c>
      <c r="E2778">
        <v>29</v>
      </c>
      <c r="F2778" t="s">
        <v>84</v>
      </c>
      <c r="G2778">
        <v>11</v>
      </c>
      <c r="H2778">
        <v>2025</v>
      </c>
      <c r="I2778">
        <v>15.9469536128219</v>
      </c>
      <c r="J2778" t="s">
        <v>44</v>
      </c>
      <c r="K2778">
        <v>7.3999999999999996E-5</v>
      </c>
      <c r="L2778">
        <v>1.18007456734882E-3</v>
      </c>
      <c r="N2778" s="44"/>
      <c r="O2778" s="44"/>
    </row>
    <row r="2779" spans="1:15" x14ac:dyDescent="0.2">
      <c r="A2779" t="s">
        <v>52</v>
      </c>
      <c r="B2779" t="s">
        <v>145</v>
      </c>
      <c r="C2779" t="s">
        <v>53</v>
      </c>
      <c r="D2779" t="s">
        <v>146</v>
      </c>
      <c r="E2779">
        <v>29</v>
      </c>
      <c r="F2779" t="s">
        <v>51</v>
      </c>
      <c r="G2779">
        <v>14</v>
      </c>
      <c r="H2779">
        <v>2025</v>
      </c>
      <c r="I2779">
        <v>12203.879167741899</v>
      </c>
      <c r="J2779" t="s">
        <v>44</v>
      </c>
      <c r="K2779">
        <v>5.13E-4</v>
      </c>
      <c r="L2779">
        <v>6.2605900130515897</v>
      </c>
      <c r="N2779" s="44"/>
      <c r="O2779" s="44"/>
    </row>
    <row r="2780" spans="1:15" x14ac:dyDescent="0.2">
      <c r="A2780" t="s">
        <v>52</v>
      </c>
      <c r="B2780" t="s">
        <v>145</v>
      </c>
      <c r="C2780" t="s">
        <v>53</v>
      </c>
      <c r="D2780" t="s">
        <v>146</v>
      </c>
      <c r="E2780">
        <v>29</v>
      </c>
      <c r="F2780" t="s">
        <v>74</v>
      </c>
      <c r="G2780">
        <v>15</v>
      </c>
      <c r="H2780">
        <v>2025</v>
      </c>
      <c r="I2780">
        <v>2407.3359036089</v>
      </c>
      <c r="J2780" t="s">
        <v>44</v>
      </c>
      <c r="K2780">
        <v>5.13E-4</v>
      </c>
      <c r="L2780">
        <v>1.23496331855137</v>
      </c>
      <c r="N2780" s="44"/>
      <c r="O2780" s="44"/>
    </row>
    <row r="2781" spans="1:15" x14ac:dyDescent="0.2">
      <c r="A2781" t="s">
        <v>52</v>
      </c>
      <c r="B2781" t="s">
        <v>145</v>
      </c>
      <c r="C2781" t="s">
        <v>53</v>
      </c>
      <c r="D2781" t="s">
        <v>146</v>
      </c>
      <c r="E2781">
        <v>29</v>
      </c>
      <c r="F2781" t="s">
        <v>98</v>
      </c>
      <c r="G2781">
        <v>16</v>
      </c>
      <c r="H2781">
        <v>2025</v>
      </c>
      <c r="I2781">
        <v>22867.897169751301</v>
      </c>
      <c r="J2781" t="s">
        <v>44</v>
      </c>
      <c r="K2781">
        <v>7.3999999999999996E-5</v>
      </c>
      <c r="L2781">
        <v>1.6922243905615999</v>
      </c>
      <c r="N2781" s="44"/>
      <c r="O2781" s="44"/>
    </row>
    <row r="2782" spans="1:15" x14ac:dyDescent="0.2">
      <c r="A2782" t="s">
        <v>52</v>
      </c>
      <c r="B2782" t="s">
        <v>145</v>
      </c>
      <c r="C2782" t="s">
        <v>53</v>
      </c>
      <c r="D2782" t="s">
        <v>146</v>
      </c>
      <c r="E2782">
        <v>29</v>
      </c>
      <c r="F2782" t="s">
        <v>54</v>
      </c>
      <c r="G2782">
        <v>19</v>
      </c>
      <c r="H2782">
        <v>2025</v>
      </c>
      <c r="I2782">
        <v>115638.678249409</v>
      </c>
      <c r="J2782" t="s">
        <v>44</v>
      </c>
      <c r="K2782">
        <v>7.3999999999999996E-5</v>
      </c>
      <c r="L2782">
        <v>8.5572621904562691</v>
      </c>
      <c r="N2782" s="44"/>
      <c r="O2782" s="44"/>
    </row>
    <row r="2783" spans="1:15" x14ac:dyDescent="0.2">
      <c r="A2783" t="s">
        <v>52</v>
      </c>
      <c r="B2783" t="s">
        <v>145</v>
      </c>
      <c r="C2783" t="s">
        <v>53</v>
      </c>
      <c r="D2783" t="s">
        <v>146</v>
      </c>
      <c r="E2783">
        <v>29</v>
      </c>
      <c r="F2783" t="s">
        <v>111</v>
      </c>
      <c r="G2783">
        <v>26</v>
      </c>
      <c r="H2783">
        <v>2025</v>
      </c>
      <c r="I2783" s="67"/>
      <c r="J2783" t="s">
        <v>44</v>
      </c>
      <c r="K2783" s="67"/>
      <c r="L2783">
        <v>0</v>
      </c>
      <c r="M2783" s="68" t="s">
        <v>147</v>
      </c>
      <c r="N2783" s="44"/>
      <c r="O2783" s="44"/>
    </row>
    <row r="2784" spans="1:15" x14ac:dyDescent="0.2">
      <c r="A2784" t="s">
        <v>52</v>
      </c>
      <c r="B2784" t="s">
        <v>145</v>
      </c>
      <c r="C2784" t="s">
        <v>53</v>
      </c>
      <c r="D2784" t="s">
        <v>146</v>
      </c>
      <c r="E2784">
        <v>29</v>
      </c>
      <c r="F2784" t="s">
        <v>99</v>
      </c>
      <c r="G2784">
        <v>31</v>
      </c>
      <c r="H2784">
        <v>2025</v>
      </c>
      <c r="I2784" s="67">
        <v>693.8852188326</v>
      </c>
      <c r="J2784" t="s">
        <v>44</v>
      </c>
      <c r="K2784" s="67">
        <v>5.13E-4</v>
      </c>
      <c r="L2784">
        <v>0.35596311726112401</v>
      </c>
      <c r="M2784" s="68" t="s">
        <v>147</v>
      </c>
      <c r="N2784" s="44"/>
      <c r="O2784" s="44"/>
    </row>
    <row r="2785" spans="1:15" x14ac:dyDescent="0.2">
      <c r="A2785" t="s">
        <v>52</v>
      </c>
      <c r="B2785" t="s">
        <v>145</v>
      </c>
      <c r="C2785" t="s">
        <v>53</v>
      </c>
      <c r="D2785" t="s">
        <v>146</v>
      </c>
      <c r="E2785">
        <v>29</v>
      </c>
      <c r="F2785" t="s">
        <v>100</v>
      </c>
      <c r="G2785">
        <v>32</v>
      </c>
      <c r="H2785">
        <v>2025</v>
      </c>
      <c r="I2785">
        <v>0</v>
      </c>
      <c r="J2785" t="s">
        <v>44</v>
      </c>
      <c r="K2785">
        <v>1.73E-4</v>
      </c>
      <c r="L2785">
        <v>0</v>
      </c>
      <c r="N2785" s="44"/>
      <c r="O2785" s="44"/>
    </row>
    <row r="2786" spans="1:15" x14ac:dyDescent="0.2">
      <c r="A2786" t="s">
        <v>52</v>
      </c>
      <c r="B2786" t="s">
        <v>145</v>
      </c>
      <c r="C2786" t="s">
        <v>53</v>
      </c>
      <c r="D2786" t="s">
        <v>146</v>
      </c>
      <c r="E2786">
        <v>29</v>
      </c>
      <c r="F2786" t="s">
        <v>102</v>
      </c>
      <c r="G2786">
        <v>35</v>
      </c>
      <c r="H2786">
        <v>2025</v>
      </c>
      <c r="I2786">
        <v>0</v>
      </c>
      <c r="J2786" t="s">
        <v>44</v>
      </c>
      <c r="K2786">
        <v>7.3999999999999996E-5</v>
      </c>
      <c r="L2786">
        <v>0</v>
      </c>
      <c r="N2786" s="44"/>
      <c r="O2786" s="44"/>
    </row>
    <row r="2787" spans="1:15" x14ac:dyDescent="0.2">
      <c r="A2787" t="s">
        <v>52</v>
      </c>
      <c r="B2787" t="s">
        <v>145</v>
      </c>
      <c r="C2787" t="s">
        <v>53</v>
      </c>
      <c r="D2787" t="s">
        <v>146</v>
      </c>
      <c r="E2787">
        <v>29</v>
      </c>
      <c r="F2787" t="s">
        <v>103</v>
      </c>
      <c r="G2787">
        <v>39</v>
      </c>
      <c r="H2787">
        <v>2025</v>
      </c>
      <c r="I2787">
        <v>18552.0604413937</v>
      </c>
      <c r="J2787" t="s">
        <v>44</v>
      </c>
      <c r="K2787">
        <v>1.10288566609227E-4</v>
      </c>
      <c r="L2787">
        <v>2.0460801537290498</v>
      </c>
      <c r="N2787" s="44"/>
      <c r="O2787" s="44"/>
    </row>
    <row r="2788" spans="1:15" x14ac:dyDescent="0.2">
      <c r="A2788" t="s">
        <v>52</v>
      </c>
      <c r="B2788" t="s">
        <v>145</v>
      </c>
      <c r="C2788" t="s">
        <v>53</v>
      </c>
      <c r="D2788" t="s">
        <v>146</v>
      </c>
      <c r="E2788">
        <v>29</v>
      </c>
      <c r="F2788" t="s">
        <v>149</v>
      </c>
      <c r="G2788">
        <v>66</v>
      </c>
      <c r="H2788">
        <v>2025</v>
      </c>
      <c r="I2788" s="67">
        <v>4301.0456255704203</v>
      </c>
      <c r="J2788" t="s">
        <v>44</v>
      </c>
      <c r="K2788" s="67">
        <v>5.13E-4</v>
      </c>
      <c r="L2788">
        <v>2.2064364059176298</v>
      </c>
      <c r="M2788" s="68" t="s">
        <v>147</v>
      </c>
      <c r="N2788" s="44"/>
      <c r="O2788" s="44"/>
    </row>
    <row r="2789" spans="1:15" x14ac:dyDescent="0.2">
      <c r="A2789" t="s">
        <v>52</v>
      </c>
      <c r="B2789" t="s">
        <v>145</v>
      </c>
      <c r="C2789" t="s">
        <v>53</v>
      </c>
      <c r="D2789" t="s">
        <v>146</v>
      </c>
      <c r="E2789">
        <v>29</v>
      </c>
      <c r="F2789" t="s">
        <v>150</v>
      </c>
      <c r="G2789">
        <v>253</v>
      </c>
      <c r="H2789">
        <v>2025</v>
      </c>
      <c r="I2789">
        <v>68893.634920164506</v>
      </c>
      <c r="J2789" t="s">
        <v>44</v>
      </c>
      <c r="K2789">
        <v>1.10288566609227E-4</v>
      </c>
      <c r="L2789">
        <v>7.5981802438443298</v>
      </c>
      <c r="N2789" s="44"/>
      <c r="O2789" s="44"/>
    </row>
    <row r="2790" spans="1:15" x14ac:dyDescent="0.2">
      <c r="A2790" t="s">
        <v>49</v>
      </c>
      <c r="B2790" t="s">
        <v>137</v>
      </c>
      <c r="C2790" t="s">
        <v>53</v>
      </c>
      <c r="D2790" t="s">
        <v>151</v>
      </c>
      <c r="E2790">
        <v>33</v>
      </c>
      <c r="F2790" t="s">
        <v>43</v>
      </c>
      <c r="G2790">
        <v>5</v>
      </c>
      <c r="H2790">
        <v>2025</v>
      </c>
      <c r="I2790" s="67">
        <v>6.8427842619951607E-2</v>
      </c>
      <c r="J2790" t="s">
        <v>44</v>
      </c>
      <c r="K2790" s="67">
        <v>3.5925110754689802E-5</v>
      </c>
      <c r="L2790">
        <v>2.4582778248262398E-6</v>
      </c>
      <c r="M2790" s="68" t="s">
        <v>147</v>
      </c>
      <c r="N2790" s="44"/>
      <c r="O2790" s="44"/>
    </row>
    <row r="2791" spans="1:15" x14ac:dyDescent="0.2">
      <c r="A2791" t="s">
        <v>49</v>
      </c>
      <c r="B2791" t="s">
        <v>137</v>
      </c>
      <c r="C2791" t="s">
        <v>53</v>
      </c>
      <c r="D2791" t="s">
        <v>151</v>
      </c>
      <c r="E2791">
        <v>33</v>
      </c>
      <c r="F2791" t="s">
        <v>47</v>
      </c>
      <c r="G2791">
        <v>7</v>
      </c>
      <c r="H2791">
        <v>2025</v>
      </c>
      <c r="I2791">
        <v>0</v>
      </c>
      <c r="J2791" t="s">
        <v>44</v>
      </c>
      <c r="K2791">
        <v>0</v>
      </c>
      <c r="L2791">
        <v>0</v>
      </c>
      <c r="N2791" s="44"/>
      <c r="O2791" s="44"/>
    </row>
    <row r="2792" spans="1:15" x14ac:dyDescent="0.2">
      <c r="A2792" t="s">
        <v>49</v>
      </c>
      <c r="B2792" t="s">
        <v>137</v>
      </c>
      <c r="C2792" t="s">
        <v>53</v>
      </c>
      <c r="D2792" t="s">
        <v>151</v>
      </c>
      <c r="E2792">
        <v>33</v>
      </c>
      <c r="F2792" t="s">
        <v>48</v>
      </c>
      <c r="G2792">
        <v>8</v>
      </c>
      <c r="H2792">
        <v>2025</v>
      </c>
      <c r="I2792">
        <v>0</v>
      </c>
      <c r="J2792" t="s">
        <v>44</v>
      </c>
      <c r="K2792">
        <v>1.73E-4</v>
      </c>
      <c r="L2792">
        <v>0</v>
      </c>
      <c r="N2792" s="44"/>
      <c r="O2792" s="44"/>
    </row>
    <row r="2793" spans="1:15" x14ac:dyDescent="0.2">
      <c r="A2793" t="s">
        <v>49</v>
      </c>
      <c r="B2793" t="s">
        <v>137</v>
      </c>
      <c r="C2793" t="s">
        <v>53</v>
      </c>
      <c r="D2793" t="s">
        <v>151</v>
      </c>
      <c r="E2793">
        <v>33</v>
      </c>
      <c r="F2793" t="s">
        <v>51</v>
      </c>
      <c r="G2793">
        <v>14</v>
      </c>
      <c r="H2793">
        <v>2025</v>
      </c>
      <c r="I2793" s="67">
        <v>5.2137611090204201</v>
      </c>
      <c r="J2793" t="s">
        <v>44</v>
      </c>
      <c r="K2793" s="67">
        <v>4.9934743066220395E-4</v>
      </c>
      <c r="L2793">
        <v>2.6034782138758699E-3</v>
      </c>
      <c r="M2793" s="68" t="s">
        <v>147</v>
      </c>
      <c r="N2793" s="44"/>
      <c r="O2793" s="44"/>
    </row>
    <row r="2794" spans="1:15" x14ac:dyDescent="0.2">
      <c r="A2794" t="s">
        <v>49</v>
      </c>
      <c r="B2794" t="s">
        <v>137</v>
      </c>
      <c r="C2794" t="s">
        <v>53</v>
      </c>
      <c r="D2794" t="s">
        <v>151</v>
      </c>
      <c r="E2794">
        <v>33</v>
      </c>
      <c r="F2794" t="s">
        <v>74</v>
      </c>
      <c r="G2794">
        <v>15</v>
      </c>
      <c r="H2794">
        <v>2025</v>
      </c>
      <c r="I2794" s="67">
        <v>1.4739503785925001</v>
      </c>
      <c r="J2794" t="s">
        <v>44</v>
      </c>
      <c r="K2794" s="67">
        <v>3.0941318532451601E-4</v>
      </c>
      <c r="L2794">
        <v>4.5605968165058199E-4</v>
      </c>
      <c r="M2794" s="68" t="s">
        <v>147</v>
      </c>
      <c r="N2794" s="44"/>
      <c r="O2794" s="44"/>
    </row>
    <row r="2795" spans="1:15" x14ac:dyDescent="0.2">
      <c r="A2795" t="s">
        <v>49</v>
      </c>
      <c r="B2795" t="s">
        <v>137</v>
      </c>
      <c r="C2795" t="s">
        <v>53</v>
      </c>
      <c r="D2795" t="s">
        <v>151</v>
      </c>
      <c r="E2795">
        <v>33</v>
      </c>
      <c r="F2795" t="s">
        <v>98</v>
      </c>
      <c r="G2795">
        <v>16</v>
      </c>
      <c r="H2795">
        <v>2025</v>
      </c>
      <c r="I2795">
        <v>0</v>
      </c>
      <c r="J2795" t="s">
        <v>44</v>
      </c>
      <c r="K2795">
        <v>8.8999999999999995E-5</v>
      </c>
      <c r="L2795">
        <v>0</v>
      </c>
      <c r="N2795" s="44"/>
      <c r="O2795" s="44"/>
    </row>
    <row r="2796" spans="1:15" x14ac:dyDescent="0.2">
      <c r="A2796" t="s">
        <v>49</v>
      </c>
      <c r="B2796" t="s">
        <v>137</v>
      </c>
      <c r="C2796" t="s">
        <v>53</v>
      </c>
      <c r="D2796" t="s">
        <v>151</v>
      </c>
      <c r="E2796">
        <v>33</v>
      </c>
      <c r="F2796" t="s">
        <v>54</v>
      </c>
      <c r="G2796">
        <v>19</v>
      </c>
      <c r="H2796">
        <v>2025</v>
      </c>
      <c r="I2796">
        <v>509483.70964193001</v>
      </c>
      <c r="J2796" t="s">
        <v>44</v>
      </c>
      <c r="K2796">
        <v>2.6457227510189102E-5</v>
      </c>
      <c r="L2796">
        <v>13.4795264187317</v>
      </c>
      <c r="N2796" s="44"/>
      <c r="O2796" s="44"/>
    </row>
    <row r="2797" spans="1:15" x14ac:dyDescent="0.2">
      <c r="A2797" t="s">
        <v>49</v>
      </c>
      <c r="B2797" t="s">
        <v>137</v>
      </c>
      <c r="C2797" t="s">
        <v>53</v>
      </c>
      <c r="D2797" t="s">
        <v>151</v>
      </c>
      <c r="E2797">
        <v>33</v>
      </c>
      <c r="F2797" t="s">
        <v>138</v>
      </c>
      <c r="G2797">
        <v>24</v>
      </c>
      <c r="H2797">
        <v>2025</v>
      </c>
      <c r="I2797">
        <v>40204.390296466299</v>
      </c>
      <c r="J2797" t="s">
        <v>44</v>
      </c>
      <c r="K2797">
        <v>2.63512954734307E-4</v>
      </c>
      <c r="L2797">
        <v>10.5943776803131</v>
      </c>
      <c r="N2797" s="44"/>
      <c r="O2797" s="44"/>
    </row>
    <row r="2798" spans="1:15" x14ac:dyDescent="0.2">
      <c r="A2798" t="s">
        <v>49</v>
      </c>
      <c r="B2798" t="s">
        <v>137</v>
      </c>
      <c r="C2798" t="s">
        <v>53</v>
      </c>
      <c r="D2798" t="s">
        <v>151</v>
      </c>
      <c r="E2798">
        <v>33</v>
      </c>
      <c r="F2798" t="s">
        <v>153</v>
      </c>
      <c r="G2798">
        <v>25</v>
      </c>
      <c r="H2798">
        <v>2025</v>
      </c>
      <c r="I2798">
        <v>15479.472805211701</v>
      </c>
      <c r="J2798" t="s">
        <v>44</v>
      </c>
      <c r="K2798">
        <v>2.63512954734307E-4</v>
      </c>
      <c r="L2798">
        <v>4.0790416166306898</v>
      </c>
      <c r="N2798" s="44"/>
      <c r="O2798" s="44"/>
    </row>
    <row r="2799" spans="1:15" x14ac:dyDescent="0.2">
      <c r="A2799" t="s">
        <v>49</v>
      </c>
      <c r="B2799" t="s">
        <v>137</v>
      </c>
      <c r="C2799" t="s">
        <v>53</v>
      </c>
      <c r="D2799" t="s">
        <v>151</v>
      </c>
      <c r="E2799">
        <v>33</v>
      </c>
      <c r="F2799" t="s">
        <v>111</v>
      </c>
      <c r="G2799">
        <v>26</v>
      </c>
      <c r="H2799">
        <v>2025</v>
      </c>
      <c r="I2799">
        <v>0</v>
      </c>
      <c r="J2799" t="s">
        <v>44</v>
      </c>
      <c r="K2799">
        <v>8.8999999999999995E-5</v>
      </c>
      <c r="L2799">
        <v>0</v>
      </c>
      <c r="N2799" s="44"/>
      <c r="O2799" s="44"/>
    </row>
    <row r="2800" spans="1:15" x14ac:dyDescent="0.2">
      <c r="A2800" t="s">
        <v>49</v>
      </c>
      <c r="B2800" t="s">
        <v>137</v>
      </c>
      <c r="C2800" t="s">
        <v>53</v>
      </c>
      <c r="D2800" t="s">
        <v>151</v>
      </c>
      <c r="E2800">
        <v>33</v>
      </c>
      <c r="F2800" t="s">
        <v>154</v>
      </c>
      <c r="G2800">
        <v>27</v>
      </c>
      <c r="H2800">
        <v>2025</v>
      </c>
      <c r="I2800">
        <v>0</v>
      </c>
      <c r="J2800" t="s">
        <v>44</v>
      </c>
      <c r="K2800">
        <v>0</v>
      </c>
      <c r="L2800">
        <v>0</v>
      </c>
      <c r="N2800" s="44"/>
      <c r="O2800" s="44"/>
    </row>
    <row r="2801" spans="1:15" x14ac:dyDescent="0.2">
      <c r="A2801" t="s">
        <v>49</v>
      </c>
      <c r="B2801" t="s">
        <v>137</v>
      </c>
      <c r="C2801" t="s">
        <v>53</v>
      </c>
      <c r="D2801" t="s">
        <v>151</v>
      </c>
      <c r="E2801">
        <v>33</v>
      </c>
      <c r="F2801" t="s">
        <v>99</v>
      </c>
      <c r="G2801">
        <v>31</v>
      </c>
      <c r="H2801">
        <v>2025</v>
      </c>
      <c r="I2801" s="67">
        <v>0</v>
      </c>
      <c r="J2801" t="s">
        <v>44</v>
      </c>
      <c r="K2801" s="67">
        <v>0</v>
      </c>
      <c r="L2801">
        <v>0</v>
      </c>
      <c r="M2801" s="68" t="s">
        <v>147</v>
      </c>
      <c r="N2801" s="44"/>
      <c r="O2801" s="44"/>
    </row>
    <row r="2802" spans="1:15" x14ac:dyDescent="0.2">
      <c r="A2802" t="s">
        <v>49</v>
      </c>
      <c r="B2802" t="s">
        <v>137</v>
      </c>
      <c r="C2802" t="s">
        <v>53</v>
      </c>
      <c r="D2802" t="s">
        <v>151</v>
      </c>
      <c r="E2802">
        <v>33</v>
      </c>
      <c r="F2802" t="s">
        <v>57</v>
      </c>
      <c r="G2802">
        <v>34</v>
      </c>
      <c r="H2802">
        <v>2025</v>
      </c>
      <c r="I2802" s="67">
        <v>6326.7384511822902</v>
      </c>
      <c r="J2802" t="s">
        <v>44</v>
      </c>
      <c r="K2802" s="67">
        <v>9.0198484850990201E-5</v>
      </c>
      <c r="L2802">
        <v>0.57066222234514297</v>
      </c>
      <c r="M2802" s="68" t="s">
        <v>147</v>
      </c>
      <c r="N2802" s="44"/>
      <c r="O2802" s="44"/>
    </row>
    <row r="2803" spans="1:15" x14ac:dyDescent="0.2">
      <c r="A2803" t="s">
        <v>49</v>
      </c>
      <c r="B2803" t="s">
        <v>137</v>
      </c>
      <c r="C2803" t="s">
        <v>53</v>
      </c>
      <c r="D2803" t="s">
        <v>151</v>
      </c>
      <c r="E2803">
        <v>33</v>
      </c>
      <c r="F2803" t="s">
        <v>103</v>
      </c>
      <c r="G2803">
        <v>39</v>
      </c>
      <c r="H2803">
        <v>2025</v>
      </c>
      <c r="I2803" s="67">
        <v>250768.39755869101</v>
      </c>
      <c r="J2803" t="s">
        <v>44</v>
      </c>
      <c r="K2803" s="67">
        <v>5.7783648277006897E-5</v>
      </c>
      <c r="L2803">
        <v>14.49031288352</v>
      </c>
      <c r="M2803" s="68" t="s">
        <v>147</v>
      </c>
      <c r="N2803" s="44"/>
      <c r="O2803" s="44"/>
    </row>
    <row r="2804" spans="1:15" x14ac:dyDescent="0.2">
      <c r="A2804" t="s">
        <v>49</v>
      </c>
      <c r="B2804" t="s">
        <v>137</v>
      </c>
      <c r="C2804" t="s">
        <v>53</v>
      </c>
      <c r="D2804" t="s">
        <v>151</v>
      </c>
      <c r="E2804">
        <v>33</v>
      </c>
      <c r="F2804" t="s">
        <v>156</v>
      </c>
      <c r="G2804">
        <v>40</v>
      </c>
      <c r="H2804">
        <v>2025</v>
      </c>
      <c r="I2804">
        <v>0</v>
      </c>
      <c r="J2804" t="s">
        <v>44</v>
      </c>
      <c r="K2804">
        <v>0</v>
      </c>
      <c r="L2804">
        <v>0</v>
      </c>
      <c r="N2804" s="44"/>
      <c r="O2804" s="44"/>
    </row>
    <row r="2805" spans="1:15" x14ac:dyDescent="0.2">
      <c r="A2805" t="s">
        <v>49</v>
      </c>
      <c r="B2805" t="s">
        <v>137</v>
      </c>
      <c r="C2805" t="s">
        <v>53</v>
      </c>
      <c r="D2805" t="s">
        <v>151</v>
      </c>
      <c r="E2805">
        <v>33</v>
      </c>
      <c r="F2805" t="s">
        <v>122</v>
      </c>
      <c r="G2805">
        <v>52</v>
      </c>
      <c r="H2805">
        <v>2025</v>
      </c>
      <c r="I2805">
        <v>128616.587180573</v>
      </c>
      <c r="J2805" t="s">
        <v>44</v>
      </c>
      <c r="K2805">
        <v>1.12329157951919E-4</v>
      </c>
      <c r="L2805">
        <v>14.4473929366433</v>
      </c>
      <c r="N2805" s="44"/>
      <c r="O2805" s="44"/>
    </row>
    <row r="2806" spans="1:15" x14ac:dyDescent="0.2">
      <c r="A2806" t="s">
        <v>49</v>
      </c>
      <c r="B2806" t="s">
        <v>137</v>
      </c>
      <c r="C2806" t="s">
        <v>53</v>
      </c>
      <c r="D2806" t="s">
        <v>151</v>
      </c>
      <c r="E2806">
        <v>33</v>
      </c>
      <c r="F2806" t="s">
        <v>157</v>
      </c>
      <c r="G2806">
        <v>56</v>
      </c>
      <c r="H2806">
        <v>2025</v>
      </c>
      <c r="I2806">
        <v>0</v>
      </c>
      <c r="J2806" t="s">
        <v>44</v>
      </c>
      <c r="K2806">
        <v>1.8000000000000001E-4</v>
      </c>
      <c r="L2806">
        <v>0</v>
      </c>
      <c r="N2806" s="44"/>
      <c r="O2806" s="44"/>
    </row>
    <row r="2807" spans="1:15" x14ac:dyDescent="0.2">
      <c r="A2807" t="s">
        <v>49</v>
      </c>
      <c r="B2807" t="s">
        <v>137</v>
      </c>
      <c r="C2807" t="s">
        <v>53</v>
      </c>
      <c r="D2807" t="s">
        <v>151</v>
      </c>
      <c r="E2807">
        <v>33</v>
      </c>
      <c r="F2807" t="s">
        <v>158</v>
      </c>
      <c r="G2807">
        <v>58</v>
      </c>
      <c r="H2807">
        <v>2025</v>
      </c>
      <c r="I2807" s="67">
        <v>0</v>
      </c>
      <c r="J2807" t="s">
        <v>44</v>
      </c>
      <c r="K2807" s="67">
        <v>0</v>
      </c>
      <c r="L2807">
        <v>0</v>
      </c>
      <c r="M2807" s="68" t="s">
        <v>147</v>
      </c>
      <c r="N2807" s="44"/>
      <c r="O2807" s="44"/>
    </row>
    <row r="2808" spans="1:15" x14ac:dyDescent="0.2">
      <c r="A2808" t="s">
        <v>49</v>
      </c>
      <c r="B2808" t="s">
        <v>137</v>
      </c>
      <c r="C2808" t="s">
        <v>53</v>
      </c>
      <c r="D2808" t="s">
        <v>151</v>
      </c>
      <c r="E2808">
        <v>33</v>
      </c>
      <c r="F2808" t="s">
        <v>159</v>
      </c>
      <c r="G2808">
        <v>61</v>
      </c>
      <c r="H2808">
        <v>2025</v>
      </c>
      <c r="I2808" s="67">
        <v>1.56898840296791</v>
      </c>
      <c r="J2808" t="s">
        <v>44</v>
      </c>
      <c r="K2808" s="67">
        <v>4.8151231954582298E-4</v>
      </c>
      <c r="L2808">
        <v>7.5548724525357504E-4</v>
      </c>
      <c r="M2808" s="68" t="s">
        <v>147</v>
      </c>
      <c r="N2808" s="44"/>
      <c r="O2808" s="44"/>
    </row>
    <row r="2809" spans="1:15" x14ac:dyDescent="0.2">
      <c r="A2809" t="s">
        <v>49</v>
      </c>
      <c r="B2809" t="s">
        <v>137</v>
      </c>
      <c r="C2809" t="s">
        <v>53</v>
      </c>
      <c r="D2809" t="s">
        <v>151</v>
      </c>
      <c r="E2809">
        <v>33</v>
      </c>
      <c r="F2809" t="s">
        <v>160</v>
      </c>
      <c r="G2809">
        <v>67</v>
      </c>
      <c r="H2809">
        <v>2025</v>
      </c>
      <c r="I2809" s="67">
        <v>7170.4096933783103</v>
      </c>
      <c r="J2809" t="s">
        <v>44</v>
      </c>
      <c r="K2809" s="67">
        <v>1.2884732442536E-4</v>
      </c>
      <c r="L2809">
        <v>0.92388810402546095</v>
      </c>
      <c r="M2809" s="68" t="s">
        <v>147</v>
      </c>
      <c r="N2809" s="44"/>
      <c r="O2809" s="44"/>
    </row>
    <row r="2810" spans="1:15" x14ac:dyDescent="0.2">
      <c r="A2810" t="s">
        <v>49</v>
      </c>
      <c r="B2810" t="s">
        <v>137</v>
      </c>
      <c r="C2810" t="s">
        <v>53</v>
      </c>
      <c r="D2810" t="s">
        <v>151</v>
      </c>
      <c r="E2810">
        <v>33</v>
      </c>
      <c r="F2810" t="s">
        <v>162</v>
      </c>
      <c r="G2810">
        <v>282</v>
      </c>
      <c r="H2810">
        <v>2025</v>
      </c>
      <c r="I2810" s="67">
        <v>0</v>
      </c>
      <c r="J2810" t="s">
        <v>44</v>
      </c>
      <c r="K2810" s="67">
        <v>2.72810716165296E-5</v>
      </c>
      <c r="L2810">
        <v>0</v>
      </c>
      <c r="M2810" s="68" t="s">
        <v>147</v>
      </c>
      <c r="N2810" s="44"/>
      <c r="O2810" s="44"/>
    </row>
    <row r="2811" spans="1:15" x14ac:dyDescent="0.2">
      <c r="A2811" t="s">
        <v>39</v>
      </c>
      <c r="B2811" t="s">
        <v>134</v>
      </c>
      <c r="C2811" t="s">
        <v>53</v>
      </c>
      <c r="D2811" t="s">
        <v>163</v>
      </c>
      <c r="E2811">
        <v>35</v>
      </c>
      <c r="F2811" t="s">
        <v>43</v>
      </c>
      <c r="G2811">
        <v>5</v>
      </c>
      <c r="H2811">
        <v>2025</v>
      </c>
      <c r="I2811">
        <v>0</v>
      </c>
      <c r="J2811" t="s">
        <v>44</v>
      </c>
      <c r="K2811">
        <v>3.0600000000000001E-4</v>
      </c>
      <c r="L2811">
        <v>0</v>
      </c>
      <c r="N2811" s="44"/>
      <c r="O2811" s="44"/>
    </row>
    <row r="2812" spans="1:15" x14ac:dyDescent="0.2">
      <c r="A2812" t="s">
        <v>39</v>
      </c>
      <c r="B2812" t="s">
        <v>134</v>
      </c>
      <c r="C2812" t="s">
        <v>53</v>
      </c>
      <c r="D2812" t="s">
        <v>163</v>
      </c>
      <c r="E2812">
        <v>35</v>
      </c>
      <c r="F2812" t="s">
        <v>47</v>
      </c>
      <c r="G2812">
        <v>7</v>
      </c>
      <c r="H2812">
        <v>2025</v>
      </c>
      <c r="I2812">
        <v>721.60906843314206</v>
      </c>
      <c r="J2812" t="s">
        <v>44</v>
      </c>
      <c r="K2812">
        <v>1.73E-4</v>
      </c>
      <c r="L2812">
        <v>0.124838368838934</v>
      </c>
      <c r="N2812" s="44"/>
      <c r="O2812" s="44"/>
    </row>
    <row r="2813" spans="1:15" x14ac:dyDescent="0.2">
      <c r="A2813" t="s">
        <v>39</v>
      </c>
      <c r="B2813" t="s">
        <v>134</v>
      </c>
      <c r="C2813" t="s">
        <v>53</v>
      </c>
      <c r="D2813" t="s">
        <v>163</v>
      </c>
      <c r="E2813">
        <v>35</v>
      </c>
      <c r="F2813" t="s">
        <v>48</v>
      </c>
      <c r="G2813">
        <v>8</v>
      </c>
      <c r="H2813">
        <v>2025</v>
      </c>
      <c r="I2813">
        <v>0</v>
      </c>
      <c r="J2813" t="s">
        <v>44</v>
      </c>
      <c r="K2813">
        <v>1.73E-4</v>
      </c>
      <c r="L2813">
        <v>0</v>
      </c>
      <c r="N2813" s="44"/>
      <c r="O2813" s="44"/>
    </row>
    <row r="2814" spans="1:15" x14ac:dyDescent="0.2">
      <c r="A2814" t="s">
        <v>39</v>
      </c>
      <c r="B2814" t="s">
        <v>134</v>
      </c>
      <c r="C2814" t="s">
        <v>53</v>
      </c>
      <c r="D2814" t="s">
        <v>163</v>
      </c>
      <c r="E2814">
        <v>35</v>
      </c>
      <c r="F2814" t="s">
        <v>51</v>
      </c>
      <c r="G2814">
        <v>14</v>
      </c>
      <c r="H2814">
        <v>2025</v>
      </c>
      <c r="I2814">
        <v>637.752102718125</v>
      </c>
      <c r="J2814" t="s">
        <v>44</v>
      </c>
      <c r="K2814">
        <v>3.0600000000000001E-4</v>
      </c>
      <c r="L2814">
        <v>0.195152143431746</v>
      </c>
      <c r="N2814" s="44"/>
      <c r="O2814" s="44"/>
    </row>
    <row r="2815" spans="1:15" x14ac:dyDescent="0.2">
      <c r="A2815" t="s">
        <v>39</v>
      </c>
      <c r="B2815" t="s">
        <v>134</v>
      </c>
      <c r="C2815" t="s">
        <v>53</v>
      </c>
      <c r="D2815" t="s">
        <v>163</v>
      </c>
      <c r="E2815">
        <v>35</v>
      </c>
      <c r="F2815" t="s">
        <v>74</v>
      </c>
      <c r="G2815">
        <v>15</v>
      </c>
      <c r="H2815">
        <v>2025</v>
      </c>
      <c r="I2815">
        <v>561.91285305368399</v>
      </c>
      <c r="J2815" t="s">
        <v>44</v>
      </c>
      <c r="K2815">
        <v>3.0600000000000001E-4</v>
      </c>
      <c r="L2815">
        <v>0.17194533303442699</v>
      </c>
      <c r="N2815" s="44"/>
      <c r="O2815" s="44"/>
    </row>
    <row r="2816" spans="1:15" x14ac:dyDescent="0.2">
      <c r="A2816" t="s">
        <v>39</v>
      </c>
      <c r="B2816" t="s">
        <v>134</v>
      </c>
      <c r="C2816" t="s">
        <v>53</v>
      </c>
      <c r="D2816" t="s">
        <v>163</v>
      </c>
      <c r="E2816">
        <v>35</v>
      </c>
      <c r="F2816" t="s">
        <v>54</v>
      </c>
      <c r="G2816">
        <v>19</v>
      </c>
      <c r="H2816">
        <v>2025</v>
      </c>
      <c r="I2816">
        <v>133882.40082636601</v>
      </c>
      <c r="J2816" t="s">
        <v>44</v>
      </c>
      <c r="K2816">
        <v>7.3999999999999996E-5</v>
      </c>
      <c r="L2816">
        <v>9.9072976611510803</v>
      </c>
      <c r="N2816" s="44"/>
      <c r="O2816" s="44"/>
    </row>
    <row r="2817" spans="1:15" x14ac:dyDescent="0.2">
      <c r="A2817" t="s">
        <v>49</v>
      </c>
      <c r="B2817" t="s">
        <v>137</v>
      </c>
      <c r="C2817" t="s">
        <v>53</v>
      </c>
      <c r="D2817" t="s">
        <v>163</v>
      </c>
      <c r="E2817">
        <v>35</v>
      </c>
      <c r="F2817" t="s">
        <v>153</v>
      </c>
      <c r="G2817">
        <v>25</v>
      </c>
      <c r="H2817">
        <v>2025</v>
      </c>
      <c r="I2817">
        <v>3832.1661706277901</v>
      </c>
      <c r="J2817" t="s">
        <v>44</v>
      </c>
      <c r="K2817">
        <v>2.63512954734307E-4</v>
      </c>
      <c r="L2817">
        <v>1.0098254306549801</v>
      </c>
      <c r="N2817" s="44"/>
      <c r="O2817" s="44"/>
    </row>
    <row r="2818" spans="1:15" x14ac:dyDescent="0.2">
      <c r="A2818" t="s">
        <v>39</v>
      </c>
      <c r="B2818" t="s">
        <v>134</v>
      </c>
      <c r="C2818" t="s">
        <v>53</v>
      </c>
      <c r="D2818" t="s">
        <v>163</v>
      </c>
      <c r="E2818">
        <v>35</v>
      </c>
      <c r="F2818" t="s">
        <v>102</v>
      </c>
      <c r="G2818">
        <v>35</v>
      </c>
      <c r="H2818">
        <v>2025</v>
      </c>
      <c r="I2818">
        <v>0</v>
      </c>
      <c r="J2818" t="s">
        <v>44</v>
      </c>
      <c r="K2818">
        <v>7.3999999999999996E-5</v>
      </c>
      <c r="L2818">
        <v>0</v>
      </c>
      <c r="N2818" s="44"/>
      <c r="O2818" s="44"/>
    </row>
    <row r="2819" spans="1:15" x14ac:dyDescent="0.2">
      <c r="A2819" t="s">
        <v>39</v>
      </c>
      <c r="B2819" t="s">
        <v>134</v>
      </c>
      <c r="C2819" t="s">
        <v>53</v>
      </c>
      <c r="D2819" t="s">
        <v>164</v>
      </c>
      <c r="E2819">
        <v>36</v>
      </c>
      <c r="F2819" t="s">
        <v>43</v>
      </c>
      <c r="G2819">
        <v>5</v>
      </c>
      <c r="H2819">
        <v>2025</v>
      </c>
      <c r="I2819">
        <v>0</v>
      </c>
      <c r="J2819" t="s">
        <v>44</v>
      </c>
      <c r="K2819">
        <v>3.0600000000000001E-4</v>
      </c>
      <c r="L2819">
        <v>0</v>
      </c>
      <c r="N2819" s="44"/>
      <c r="O2819" s="44"/>
    </row>
    <row r="2820" spans="1:15" x14ac:dyDescent="0.2">
      <c r="A2820" t="s">
        <v>39</v>
      </c>
      <c r="B2820" t="s">
        <v>134</v>
      </c>
      <c r="C2820" t="s">
        <v>53</v>
      </c>
      <c r="D2820" t="s">
        <v>164</v>
      </c>
      <c r="E2820">
        <v>36</v>
      </c>
      <c r="F2820" t="s">
        <v>47</v>
      </c>
      <c r="G2820">
        <v>7</v>
      </c>
      <c r="H2820">
        <v>2025</v>
      </c>
      <c r="I2820">
        <v>0</v>
      </c>
      <c r="J2820" t="s">
        <v>44</v>
      </c>
      <c r="K2820">
        <v>1.73E-4</v>
      </c>
      <c r="L2820">
        <v>0</v>
      </c>
      <c r="N2820" s="44"/>
      <c r="O2820" s="44"/>
    </row>
    <row r="2821" spans="1:15" x14ac:dyDescent="0.2">
      <c r="A2821" t="s">
        <v>39</v>
      </c>
      <c r="B2821" t="s">
        <v>134</v>
      </c>
      <c r="C2821" t="s">
        <v>53</v>
      </c>
      <c r="D2821" t="s">
        <v>164</v>
      </c>
      <c r="E2821">
        <v>36</v>
      </c>
      <c r="F2821" t="s">
        <v>48</v>
      </c>
      <c r="G2821">
        <v>8</v>
      </c>
      <c r="H2821">
        <v>2025</v>
      </c>
      <c r="I2821">
        <v>0</v>
      </c>
      <c r="J2821" t="s">
        <v>44</v>
      </c>
      <c r="K2821">
        <v>1.73E-4</v>
      </c>
      <c r="L2821">
        <v>0</v>
      </c>
      <c r="N2821" s="44"/>
      <c r="O2821" s="44"/>
    </row>
    <row r="2822" spans="1:15" x14ac:dyDescent="0.2">
      <c r="A2822" t="s">
        <v>39</v>
      </c>
      <c r="B2822" t="s">
        <v>134</v>
      </c>
      <c r="C2822" t="s">
        <v>53</v>
      </c>
      <c r="D2822" t="s">
        <v>164</v>
      </c>
      <c r="E2822">
        <v>36</v>
      </c>
      <c r="F2822" t="s">
        <v>51</v>
      </c>
      <c r="G2822">
        <v>14</v>
      </c>
      <c r="H2822">
        <v>2025</v>
      </c>
      <c r="I2822">
        <v>0</v>
      </c>
      <c r="J2822" t="s">
        <v>44</v>
      </c>
      <c r="K2822">
        <v>3.0600000000000001E-4</v>
      </c>
      <c r="L2822">
        <v>0</v>
      </c>
      <c r="N2822" s="44"/>
      <c r="O2822" s="44"/>
    </row>
    <row r="2823" spans="1:15" x14ac:dyDescent="0.2">
      <c r="A2823" t="s">
        <v>39</v>
      </c>
      <c r="B2823" t="s">
        <v>134</v>
      </c>
      <c r="C2823" t="s">
        <v>53</v>
      </c>
      <c r="D2823" t="s">
        <v>164</v>
      </c>
      <c r="E2823">
        <v>36</v>
      </c>
      <c r="F2823" t="s">
        <v>54</v>
      </c>
      <c r="G2823">
        <v>19</v>
      </c>
      <c r="H2823">
        <v>2025</v>
      </c>
      <c r="I2823">
        <v>40.607078866930301</v>
      </c>
      <c r="J2823" t="s">
        <v>44</v>
      </c>
      <c r="K2823">
        <v>7.3999999999999996E-5</v>
      </c>
      <c r="L2823">
        <v>3.0049238361528402E-3</v>
      </c>
      <c r="N2823" s="44"/>
      <c r="O2823" s="44"/>
    </row>
    <row r="2824" spans="1:15" x14ac:dyDescent="0.2">
      <c r="A2824" t="s">
        <v>49</v>
      </c>
      <c r="B2824" t="s">
        <v>165</v>
      </c>
      <c r="C2824" t="s">
        <v>53</v>
      </c>
      <c r="D2824" t="s">
        <v>166</v>
      </c>
      <c r="E2824">
        <v>37</v>
      </c>
      <c r="F2824" t="s">
        <v>51</v>
      </c>
      <c r="G2824">
        <v>14</v>
      </c>
      <c r="H2824">
        <v>2025</v>
      </c>
      <c r="I2824">
        <v>8191.3391670823203</v>
      </c>
      <c r="J2824" t="s">
        <v>44</v>
      </c>
      <c r="K2824">
        <v>9.4768832676944605E-5</v>
      </c>
      <c r="L2824">
        <v>0.77628365092532703</v>
      </c>
      <c r="N2824" s="44"/>
      <c r="O2824" s="44"/>
    </row>
    <row r="2825" spans="1:15" x14ac:dyDescent="0.2">
      <c r="A2825" t="s">
        <v>49</v>
      </c>
      <c r="B2825" t="s">
        <v>165</v>
      </c>
      <c r="C2825" t="s">
        <v>53</v>
      </c>
      <c r="D2825" t="s">
        <v>166</v>
      </c>
      <c r="E2825">
        <v>37</v>
      </c>
      <c r="F2825" t="s">
        <v>74</v>
      </c>
      <c r="G2825">
        <v>15</v>
      </c>
      <c r="H2825">
        <v>2025</v>
      </c>
      <c r="I2825">
        <v>0.26557351466521101</v>
      </c>
      <c r="J2825" t="s">
        <v>44</v>
      </c>
      <c r="K2825">
        <v>6.2867774925955296E-4</v>
      </c>
      <c r="L2825">
        <v>1.6696015946267401E-4</v>
      </c>
      <c r="N2825" s="44"/>
      <c r="O2825" s="44"/>
    </row>
    <row r="2826" spans="1:15" x14ac:dyDescent="0.2">
      <c r="A2826" t="s">
        <v>49</v>
      </c>
      <c r="B2826" t="s">
        <v>165</v>
      </c>
      <c r="C2826" t="s">
        <v>53</v>
      </c>
      <c r="D2826" t="s">
        <v>166</v>
      </c>
      <c r="E2826">
        <v>37</v>
      </c>
      <c r="F2826" t="s">
        <v>98</v>
      </c>
      <c r="G2826">
        <v>16</v>
      </c>
      <c r="H2826">
        <v>2025</v>
      </c>
      <c r="I2826">
        <v>504.94169879298897</v>
      </c>
      <c r="J2826" t="s">
        <v>44</v>
      </c>
      <c r="K2826">
        <v>3.2034534992817203E-5</v>
      </c>
      <c r="L2826">
        <v>1.6175572519316599E-2</v>
      </c>
      <c r="N2826" s="44"/>
      <c r="O2826" s="44"/>
    </row>
    <row r="2827" spans="1:15" x14ac:dyDescent="0.2">
      <c r="A2827" t="s">
        <v>49</v>
      </c>
      <c r="B2827" t="s">
        <v>165</v>
      </c>
      <c r="C2827" t="s">
        <v>53</v>
      </c>
      <c r="D2827" t="s">
        <v>166</v>
      </c>
      <c r="E2827">
        <v>37</v>
      </c>
      <c r="F2827" t="s">
        <v>167</v>
      </c>
      <c r="G2827">
        <v>17</v>
      </c>
      <c r="H2827">
        <v>2025</v>
      </c>
      <c r="I2827">
        <v>0</v>
      </c>
      <c r="J2827" t="s">
        <v>44</v>
      </c>
      <c r="K2827">
        <v>0</v>
      </c>
      <c r="L2827">
        <v>0</v>
      </c>
      <c r="N2827" s="44"/>
      <c r="O2827" s="44"/>
    </row>
    <row r="2828" spans="1:15" x14ac:dyDescent="0.2">
      <c r="A2828" t="s">
        <v>49</v>
      </c>
      <c r="B2828" t="s">
        <v>165</v>
      </c>
      <c r="C2828" t="s">
        <v>53</v>
      </c>
      <c r="D2828" t="s">
        <v>166</v>
      </c>
      <c r="E2828">
        <v>37</v>
      </c>
      <c r="F2828" t="s">
        <v>168</v>
      </c>
      <c r="G2828">
        <v>18</v>
      </c>
      <c r="H2828">
        <v>2025</v>
      </c>
      <c r="I2828">
        <v>2445.0016988317002</v>
      </c>
      <c r="J2828" t="s">
        <v>44</v>
      </c>
      <c r="K2828">
        <v>6.2867774918667603E-4</v>
      </c>
      <c r="L2828">
        <v>1.5371181647791099</v>
      </c>
      <c r="N2828" s="44"/>
      <c r="O2828" s="44"/>
    </row>
    <row r="2829" spans="1:15" x14ac:dyDescent="0.2">
      <c r="A2829" t="s">
        <v>49</v>
      </c>
      <c r="B2829" t="s">
        <v>165</v>
      </c>
      <c r="C2829" t="s">
        <v>53</v>
      </c>
      <c r="D2829" t="s">
        <v>166</v>
      </c>
      <c r="E2829">
        <v>37</v>
      </c>
      <c r="F2829" t="s">
        <v>54</v>
      </c>
      <c r="G2829">
        <v>19</v>
      </c>
      <c r="H2829">
        <v>2025</v>
      </c>
      <c r="I2829">
        <v>45623.665382205101</v>
      </c>
      <c r="J2829" t="s">
        <v>44</v>
      </c>
      <c r="K2829">
        <v>3.2034534992817203E-5</v>
      </c>
      <c r="L2829">
        <v>1.46153290518683</v>
      </c>
      <c r="N2829" s="44"/>
      <c r="O2829" s="44"/>
    </row>
    <row r="2830" spans="1:15" x14ac:dyDescent="0.2">
      <c r="A2830" t="s">
        <v>49</v>
      </c>
      <c r="B2830" t="s">
        <v>165</v>
      </c>
      <c r="C2830" t="s">
        <v>53</v>
      </c>
      <c r="D2830" t="s">
        <v>166</v>
      </c>
      <c r="E2830">
        <v>37</v>
      </c>
      <c r="F2830" t="s">
        <v>111</v>
      </c>
      <c r="G2830">
        <v>26</v>
      </c>
      <c r="H2830">
        <v>2025</v>
      </c>
      <c r="I2830">
        <v>105094.21808309499</v>
      </c>
      <c r="J2830" t="s">
        <v>44</v>
      </c>
      <c r="K2830">
        <v>4.2045327178072498E-5</v>
      </c>
      <c r="L2830">
        <v>4.4187207838274301</v>
      </c>
      <c r="N2830" s="44"/>
      <c r="O2830" s="44"/>
    </row>
    <row r="2831" spans="1:15" x14ac:dyDescent="0.2">
      <c r="A2831" t="s">
        <v>49</v>
      </c>
      <c r="B2831" t="s">
        <v>165</v>
      </c>
      <c r="C2831" t="s">
        <v>53</v>
      </c>
      <c r="D2831" t="s">
        <v>166</v>
      </c>
      <c r="E2831">
        <v>37</v>
      </c>
      <c r="F2831" t="s">
        <v>169</v>
      </c>
      <c r="G2831">
        <v>28</v>
      </c>
      <c r="H2831">
        <v>2025</v>
      </c>
      <c r="I2831">
        <v>0</v>
      </c>
      <c r="J2831" t="s">
        <v>44</v>
      </c>
      <c r="K2831">
        <v>0</v>
      </c>
      <c r="L2831">
        <v>0</v>
      </c>
      <c r="N2831" s="44"/>
      <c r="O2831" s="44"/>
    </row>
    <row r="2832" spans="1:15" x14ac:dyDescent="0.2">
      <c r="A2832" t="s">
        <v>49</v>
      </c>
      <c r="B2832" t="s">
        <v>165</v>
      </c>
      <c r="C2832" t="s">
        <v>53</v>
      </c>
      <c r="D2832" t="s">
        <v>166</v>
      </c>
      <c r="E2832">
        <v>37</v>
      </c>
      <c r="F2832" t="s">
        <v>99</v>
      </c>
      <c r="G2832">
        <v>31</v>
      </c>
      <c r="H2832">
        <v>2025</v>
      </c>
      <c r="I2832" s="67">
        <v>37637.873668193002</v>
      </c>
      <c r="J2832" t="s">
        <v>44</v>
      </c>
      <c r="K2832" s="67">
        <v>1.4645403378235801E-4</v>
      </c>
      <c r="L2832">
        <v>5.5122184216976597</v>
      </c>
      <c r="M2832" s="68" t="s">
        <v>147</v>
      </c>
      <c r="N2832" s="44"/>
      <c r="O2832" s="44"/>
    </row>
    <row r="2833" spans="1:15" x14ac:dyDescent="0.2">
      <c r="A2833" t="s">
        <v>81</v>
      </c>
      <c r="B2833" t="s">
        <v>82</v>
      </c>
      <c r="C2833" t="s">
        <v>53</v>
      </c>
      <c r="D2833" t="s">
        <v>170</v>
      </c>
      <c r="E2833">
        <v>42</v>
      </c>
      <c r="F2833" t="s">
        <v>171</v>
      </c>
      <c r="G2833">
        <v>33</v>
      </c>
      <c r="H2833">
        <v>2025</v>
      </c>
      <c r="I2833">
        <v>8.2865026281056103E-2</v>
      </c>
      <c r="J2833" t="s">
        <v>72</v>
      </c>
      <c r="K2833">
        <v>1.64399512134513E-2</v>
      </c>
      <c r="L2833">
        <v>1.3622969893619199E-3</v>
      </c>
      <c r="N2833" s="44"/>
      <c r="O2833" s="44"/>
    </row>
    <row r="2834" spans="1:15" x14ac:dyDescent="0.2">
      <c r="A2834" t="s">
        <v>49</v>
      </c>
      <c r="B2834" t="s">
        <v>76</v>
      </c>
      <c r="C2834" t="s">
        <v>53</v>
      </c>
      <c r="D2834" t="s">
        <v>172</v>
      </c>
      <c r="E2834">
        <v>43</v>
      </c>
      <c r="F2834" t="s">
        <v>43</v>
      </c>
      <c r="G2834">
        <v>5</v>
      </c>
      <c r="H2834">
        <v>2025</v>
      </c>
      <c r="I2834">
        <v>0</v>
      </c>
      <c r="J2834" t="s">
        <v>44</v>
      </c>
      <c r="K2834">
        <v>0</v>
      </c>
      <c r="L2834">
        <v>0</v>
      </c>
      <c r="N2834" s="44"/>
      <c r="O2834" s="44"/>
    </row>
    <row r="2835" spans="1:15" x14ac:dyDescent="0.2">
      <c r="A2835" t="s">
        <v>49</v>
      </c>
      <c r="B2835" t="s">
        <v>76</v>
      </c>
      <c r="C2835" t="s">
        <v>53</v>
      </c>
      <c r="D2835" t="s">
        <v>172</v>
      </c>
      <c r="E2835">
        <v>43</v>
      </c>
      <c r="F2835" t="s">
        <v>47</v>
      </c>
      <c r="G2835">
        <v>7</v>
      </c>
      <c r="H2835">
        <v>2025</v>
      </c>
      <c r="I2835">
        <v>0</v>
      </c>
      <c r="J2835" t="s">
        <v>44</v>
      </c>
      <c r="K2835">
        <v>0</v>
      </c>
      <c r="L2835">
        <v>0</v>
      </c>
      <c r="N2835" s="44"/>
      <c r="O2835" s="44"/>
    </row>
    <row r="2836" spans="1:15" x14ac:dyDescent="0.2">
      <c r="A2836" t="s">
        <v>49</v>
      </c>
      <c r="B2836" t="s">
        <v>76</v>
      </c>
      <c r="C2836" t="s">
        <v>53</v>
      </c>
      <c r="D2836" t="s">
        <v>172</v>
      </c>
      <c r="E2836">
        <v>43</v>
      </c>
      <c r="F2836" t="s">
        <v>48</v>
      </c>
      <c r="G2836">
        <v>8</v>
      </c>
      <c r="H2836">
        <v>2025</v>
      </c>
      <c r="I2836">
        <v>0</v>
      </c>
      <c r="J2836" t="s">
        <v>44</v>
      </c>
      <c r="K2836">
        <v>0</v>
      </c>
      <c r="L2836">
        <v>0</v>
      </c>
      <c r="N2836" s="44"/>
      <c r="O2836" s="44"/>
    </row>
    <row r="2837" spans="1:15" x14ac:dyDescent="0.2">
      <c r="A2837" t="s">
        <v>49</v>
      </c>
      <c r="B2837" t="s">
        <v>76</v>
      </c>
      <c r="C2837" t="s">
        <v>53</v>
      </c>
      <c r="D2837" t="s">
        <v>172</v>
      </c>
      <c r="E2837">
        <v>43</v>
      </c>
      <c r="F2837" t="s">
        <v>79</v>
      </c>
      <c r="G2837">
        <v>9</v>
      </c>
      <c r="H2837">
        <v>2025</v>
      </c>
      <c r="I2837">
        <v>0</v>
      </c>
      <c r="J2837" t="s">
        <v>44</v>
      </c>
      <c r="K2837">
        <v>0</v>
      </c>
      <c r="L2837">
        <v>0</v>
      </c>
      <c r="N2837" s="44"/>
      <c r="O2837" s="44"/>
    </row>
    <row r="2838" spans="1:15" x14ac:dyDescent="0.2">
      <c r="A2838" t="s">
        <v>49</v>
      </c>
      <c r="B2838" t="s">
        <v>76</v>
      </c>
      <c r="C2838" t="s">
        <v>53</v>
      </c>
      <c r="D2838" t="s">
        <v>172</v>
      </c>
      <c r="E2838">
        <v>43</v>
      </c>
      <c r="F2838" t="s">
        <v>98</v>
      </c>
      <c r="G2838">
        <v>16</v>
      </c>
      <c r="H2838">
        <v>2025</v>
      </c>
      <c r="I2838">
        <v>0</v>
      </c>
      <c r="J2838" t="s">
        <v>44</v>
      </c>
      <c r="K2838">
        <v>0</v>
      </c>
      <c r="L2838">
        <v>0</v>
      </c>
      <c r="N2838" s="44"/>
      <c r="O2838" s="44"/>
    </row>
    <row r="2839" spans="1:15" x14ac:dyDescent="0.2">
      <c r="A2839" t="s">
        <v>49</v>
      </c>
      <c r="B2839" t="s">
        <v>76</v>
      </c>
      <c r="C2839" t="s">
        <v>53</v>
      </c>
      <c r="D2839" t="s">
        <v>172</v>
      </c>
      <c r="E2839">
        <v>43</v>
      </c>
      <c r="F2839" t="s">
        <v>54</v>
      </c>
      <c r="G2839">
        <v>19</v>
      </c>
      <c r="H2839">
        <v>2025</v>
      </c>
      <c r="I2839">
        <v>0</v>
      </c>
      <c r="J2839" t="s">
        <v>44</v>
      </c>
      <c r="K2839">
        <v>0</v>
      </c>
      <c r="L2839">
        <v>0</v>
      </c>
      <c r="N2839" s="44"/>
      <c r="O2839" s="44"/>
    </row>
    <row r="2840" spans="1:15" x14ac:dyDescent="0.2">
      <c r="A2840" t="s">
        <v>39</v>
      </c>
      <c r="B2840" t="s">
        <v>177</v>
      </c>
      <c r="C2840" t="s">
        <v>53</v>
      </c>
      <c r="D2840" t="s">
        <v>178</v>
      </c>
      <c r="E2840">
        <v>55</v>
      </c>
      <c r="F2840" t="s">
        <v>74</v>
      </c>
      <c r="G2840">
        <v>15</v>
      </c>
      <c r="H2840">
        <v>2025</v>
      </c>
      <c r="I2840">
        <v>56212.4954456345</v>
      </c>
      <c r="J2840" t="s">
        <v>44</v>
      </c>
      <c r="K2840">
        <v>1.80534152263585E-4</v>
      </c>
      <c r="L2840">
        <v>10.1482752118983</v>
      </c>
      <c r="N2840" s="44"/>
      <c r="O2840" s="44"/>
    </row>
    <row r="2841" spans="1:15" x14ac:dyDescent="0.2">
      <c r="A2841" t="s">
        <v>39</v>
      </c>
      <c r="B2841" t="s">
        <v>177</v>
      </c>
      <c r="C2841" t="s">
        <v>53</v>
      </c>
      <c r="D2841" t="s">
        <v>178</v>
      </c>
      <c r="E2841">
        <v>55</v>
      </c>
      <c r="F2841" t="s">
        <v>169</v>
      </c>
      <c r="G2841">
        <v>28</v>
      </c>
      <c r="H2841">
        <v>2025</v>
      </c>
      <c r="I2841">
        <v>67.185555036696101</v>
      </c>
      <c r="J2841" t="s">
        <v>44</v>
      </c>
      <c r="K2841">
        <v>3.2365576060688903E-5</v>
      </c>
      <c r="L2841">
        <v>2.1744991917197901E-3</v>
      </c>
      <c r="N2841" s="44"/>
      <c r="O2841" s="44"/>
    </row>
    <row r="2842" spans="1:15" x14ac:dyDescent="0.2">
      <c r="A2842" t="s">
        <v>80</v>
      </c>
      <c r="B2842" t="s">
        <v>179</v>
      </c>
      <c r="C2842" t="s">
        <v>53</v>
      </c>
      <c r="D2842" t="s">
        <v>180</v>
      </c>
      <c r="E2842">
        <v>56</v>
      </c>
      <c r="F2842" t="s">
        <v>65</v>
      </c>
      <c r="G2842">
        <v>2</v>
      </c>
      <c r="H2842">
        <v>2025</v>
      </c>
      <c r="I2842">
        <v>55.920532286486399</v>
      </c>
      <c r="J2842" t="s">
        <v>44</v>
      </c>
      <c r="K2842">
        <v>1.8929905872401499E-4</v>
      </c>
      <c r="L2842">
        <v>1.05857041251778E-2</v>
      </c>
      <c r="N2842" s="44"/>
      <c r="O2842" s="44"/>
    </row>
    <row r="2843" spans="1:15" x14ac:dyDescent="0.2">
      <c r="A2843" t="s">
        <v>80</v>
      </c>
      <c r="B2843" t="s">
        <v>179</v>
      </c>
      <c r="C2843" t="s">
        <v>53</v>
      </c>
      <c r="D2843" t="s">
        <v>180</v>
      </c>
      <c r="E2843">
        <v>56</v>
      </c>
      <c r="F2843" t="s">
        <v>67</v>
      </c>
      <c r="G2843">
        <v>3</v>
      </c>
      <c r="H2843">
        <v>2025</v>
      </c>
      <c r="I2843">
        <v>15461.623773556001</v>
      </c>
      <c r="J2843" t="s">
        <v>44</v>
      </c>
      <c r="K2843">
        <v>1.93601177428244E-4</v>
      </c>
      <c r="L2843">
        <v>2.9933885675129699</v>
      </c>
      <c r="N2843" s="44"/>
      <c r="O2843" s="44"/>
    </row>
    <row r="2844" spans="1:15" x14ac:dyDescent="0.2">
      <c r="A2844" t="s">
        <v>55</v>
      </c>
      <c r="B2844" t="s">
        <v>181</v>
      </c>
      <c r="C2844" t="s">
        <v>53</v>
      </c>
      <c r="D2844" t="s">
        <v>182</v>
      </c>
      <c r="E2844">
        <v>57</v>
      </c>
      <c r="F2844" t="s">
        <v>74</v>
      </c>
      <c r="G2844">
        <v>15</v>
      </c>
      <c r="H2844">
        <v>2025</v>
      </c>
      <c r="I2844">
        <v>9259.3488597414198</v>
      </c>
      <c r="J2844" t="s">
        <v>44</v>
      </c>
      <c r="K2844">
        <v>1.45136683280858E-4</v>
      </c>
      <c r="L2844">
        <v>1.3438711828432599</v>
      </c>
      <c r="N2844" s="44"/>
      <c r="O2844" s="44"/>
    </row>
    <row r="2845" spans="1:15" x14ac:dyDescent="0.2">
      <c r="A2845" t="s">
        <v>52</v>
      </c>
      <c r="B2845" t="s">
        <v>183</v>
      </c>
      <c r="C2845" t="s">
        <v>53</v>
      </c>
      <c r="D2845" t="s">
        <v>184</v>
      </c>
      <c r="E2845">
        <v>58</v>
      </c>
      <c r="F2845" t="s">
        <v>47</v>
      </c>
      <c r="G2845">
        <v>7</v>
      </c>
      <c r="H2845">
        <v>2025</v>
      </c>
      <c r="I2845">
        <v>111.400082595109</v>
      </c>
      <c r="J2845" t="s">
        <v>44</v>
      </c>
      <c r="K2845">
        <v>1.8000000000000001E-4</v>
      </c>
      <c r="L2845">
        <v>2.0052014867119598E-2</v>
      </c>
      <c r="N2845" s="44"/>
      <c r="O2845" s="44"/>
    </row>
    <row r="2846" spans="1:15" x14ac:dyDescent="0.2">
      <c r="A2846" t="s">
        <v>52</v>
      </c>
      <c r="B2846" t="s">
        <v>145</v>
      </c>
      <c r="C2846" t="s">
        <v>53</v>
      </c>
      <c r="D2846" t="s">
        <v>184</v>
      </c>
      <c r="E2846">
        <v>58</v>
      </c>
      <c r="F2846" t="s">
        <v>54</v>
      </c>
      <c r="G2846">
        <v>19</v>
      </c>
      <c r="H2846">
        <v>2025</v>
      </c>
      <c r="I2846">
        <v>34956.937991141604</v>
      </c>
      <c r="J2846" t="s">
        <v>44</v>
      </c>
      <c r="K2846">
        <v>7.3999999999999996E-5</v>
      </c>
      <c r="L2846">
        <v>2.5868134113444801</v>
      </c>
      <c r="N2846" s="44"/>
      <c r="O2846" s="44"/>
    </row>
    <row r="2847" spans="1:15" x14ac:dyDescent="0.2">
      <c r="A2847" t="s">
        <v>49</v>
      </c>
      <c r="B2847" t="s">
        <v>137</v>
      </c>
      <c r="C2847" t="s">
        <v>53</v>
      </c>
      <c r="D2847" t="s">
        <v>184</v>
      </c>
      <c r="E2847">
        <v>58</v>
      </c>
      <c r="F2847" t="s">
        <v>185</v>
      </c>
      <c r="G2847">
        <v>261</v>
      </c>
      <c r="H2847">
        <v>2025</v>
      </c>
      <c r="I2847">
        <v>34292.546487669802</v>
      </c>
      <c r="J2847" t="s">
        <v>44</v>
      </c>
      <c r="K2847">
        <v>2.63512954734307E-4</v>
      </c>
      <c r="L2847">
        <v>9.0365302503294505</v>
      </c>
      <c r="N2847" s="44"/>
      <c r="O2847" s="44"/>
    </row>
    <row r="2848" spans="1:15" x14ac:dyDescent="0.2">
      <c r="A2848" t="s">
        <v>39</v>
      </c>
      <c r="B2848" t="s">
        <v>186</v>
      </c>
      <c r="C2848" t="s">
        <v>53</v>
      </c>
      <c r="D2848" t="s">
        <v>187</v>
      </c>
      <c r="E2848">
        <v>59</v>
      </c>
      <c r="F2848" t="s">
        <v>188</v>
      </c>
      <c r="G2848">
        <v>12</v>
      </c>
      <c r="H2848">
        <v>2025</v>
      </c>
      <c r="I2848">
        <v>498.40519958437397</v>
      </c>
      <c r="J2848" t="s">
        <v>44</v>
      </c>
      <c r="K2848">
        <v>1.1171733492871801E-3</v>
      </c>
      <c r="L2848">
        <v>0.55680500612182005</v>
      </c>
      <c r="N2848" s="44"/>
      <c r="O2848" s="44"/>
    </row>
    <row r="2849" spans="1:15" x14ac:dyDescent="0.2">
      <c r="A2849" t="s">
        <v>39</v>
      </c>
      <c r="B2849" t="s">
        <v>186</v>
      </c>
      <c r="C2849" t="s">
        <v>53</v>
      </c>
      <c r="D2849" t="s">
        <v>187</v>
      </c>
      <c r="E2849">
        <v>59</v>
      </c>
      <c r="F2849" t="s">
        <v>169</v>
      </c>
      <c r="G2849">
        <v>28</v>
      </c>
      <c r="H2849">
        <v>2025</v>
      </c>
      <c r="I2849">
        <v>5298.5923958604399</v>
      </c>
      <c r="J2849" t="s">
        <v>44</v>
      </c>
      <c r="K2849">
        <v>6.6382132408833398E-5</v>
      </c>
      <c r="L2849">
        <v>0.35173186200244499</v>
      </c>
      <c r="N2849" s="44"/>
      <c r="O2849" s="44"/>
    </row>
    <row r="2850" spans="1:15" x14ac:dyDescent="0.2">
      <c r="A2850" t="s">
        <v>52</v>
      </c>
      <c r="B2850" t="s">
        <v>189</v>
      </c>
      <c r="C2850" t="s">
        <v>53</v>
      </c>
      <c r="D2850" t="s">
        <v>190</v>
      </c>
      <c r="E2850">
        <v>66</v>
      </c>
      <c r="F2850" t="s">
        <v>188</v>
      </c>
      <c r="G2850">
        <v>12</v>
      </c>
      <c r="H2850">
        <v>2025</v>
      </c>
      <c r="I2850">
        <v>12061.174334605699</v>
      </c>
      <c r="J2850" t="s">
        <v>44</v>
      </c>
      <c r="K2850">
        <v>3.6169032192796097E-4</v>
      </c>
      <c r="L2850">
        <v>4.3624100279127997</v>
      </c>
      <c r="N2850" s="44"/>
      <c r="O2850" s="44"/>
    </row>
    <row r="2851" spans="1:15" x14ac:dyDescent="0.2">
      <c r="A2851" t="s">
        <v>52</v>
      </c>
      <c r="B2851" t="s">
        <v>189</v>
      </c>
      <c r="C2851" t="s">
        <v>53</v>
      </c>
      <c r="D2851" t="s">
        <v>190</v>
      </c>
      <c r="E2851">
        <v>66</v>
      </c>
      <c r="F2851" t="s">
        <v>74</v>
      </c>
      <c r="G2851">
        <v>15</v>
      </c>
      <c r="H2851">
        <v>2025</v>
      </c>
      <c r="I2851">
        <v>54486.175552383997</v>
      </c>
      <c r="J2851" t="s">
        <v>44</v>
      </c>
      <c r="K2851">
        <v>3.6474518295375298E-4</v>
      </c>
      <c r="L2851">
        <v>19.873570070304599</v>
      </c>
      <c r="N2851" s="44"/>
      <c r="O2851" s="44"/>
    </row>
    <row r="2852" spans="1:15" x14ac:dyDescent="0.2">
      <c r="A2852" t="s">
        <v>52</v>
      </c>
      <c r="B2852" t="s">
        <v>189</v>
      </c>
      <c r="C2852" t="s">
        <v>53</v>
      </c>
      <c r="D2852" t="s">
        <v>190</v>
      </c>
      <c r="E2852">
        <v>66</v>
      </c>
      <c r="F2852" t="s">
        <v>169</v>
      </c>
      <c r="G2852">
        <v>28</v>
      </c>
      <c r="H2852">
        <v>2025</v>
      </c>
      <c r="I2852">
        <v>7888.9798080914798</v>
      </c>
      <c r="J2852" t="s">
        <v>44</v>
      </c>
      <c r="K2852">
        <v>1.39558464386441E-4</v>
      </c>
      <c r="L2852">
        <v>1.1009739075928899</v>
      </c>
      <c r="N2852" s="44"/>
      <c r="O2852" s="44"/>
    </row>
    <row r="2853" spans="1:15" x14ac:dyDescent="0.2">
      <c r="A2853" t="s">
        <v>80</v>
      </c>
      <c r="B2853" t="s">
        <v>179</v>
      </c>
      <c r="C2853" t="s">
        <v>53</v>
      </c>
      <c r="D2853" t="s">
        <v>191</v>
      </c>
      <c r="E2853">
        <v>67</v>
      </c>
      <c r="F2853" t="s">
        <v>74</v>
      </c>
      <c r="G2853">
        <v>15</v>
      </c>
      <c r="H2853">
        <v>2025</v>
      </c>
      <c r="I2853">
        <v>0.15483200228671901</v>
      </c>
      <c r="J2853" t="s">
        <v>72</v>
      </c>
      <c r="K2853">
        <v>65.877017762277006</v>
      </c>
      <c r="L2853">
        <v>10.199870564811102</v>
      </c>
      <c r="N2853" s="44"/>
      <c r="O2853" s="44"/>
    </row>
    <row r="2854" spans="1:15" x14ac:dyDescent="0.2">
      <c r="A2854" t="s">
        <v>85</v>
      </c>
      <c r="B2854" t="s">
        <v>460</v>
      </c>
      <c r="C2854" t="s">
        <v>53</v>
      </c>
      <c r="D2854" t="s">
        <v>461</v>
      </c>
      <c r="E2854">
        <v>91</v>
      </c>
      <c r="F2854" t="s">
        <v>462</v>
      </c>
      <c r="G2854">
        <v>169</v>
      </c>
      <c r="H2854">
        <v>2025</v>
      </c>
      <c r="I2854" s="67">
        <v>0</v>
      </c>
      <c r="J2854" t="s">
        <v>463</v>
      </c>
      <c r="K2854" s="67">
        <v>0</v>
      </c>
      <c r="L2854">
        <v>0</v>
      </c>
      <c r="M2854" s="68" t="s">
        <v>147</v>
      </c>
      <c r="N2854" s="44"/>
      <c r="O2854" s="44"/>
    </row>
    <row r="2855" spans="1:15" x14ac:dyDescent="0.2">
      <c r="A2855" t="s">
        <v>85</v>
      </c>
      <c r="B2855" t="s">
        <v>192</v>
      </c>
      <c r="C2855" t="s">
        <v>53</v>
      </c>
      <c r="D2855" t="s">
        <v>193</v>
      </c>
      <c r="E2855">
        <v>92</v>
      </c>
      <c r="F2855" t="s">
        <v>194</v>
      </c>
      <c r="G2855">
        <v>174</v>
      </c>
      <c r="H2855">
        <v>2025</v>
      </c>
      <c r="I2855">
        <v>3.9331383723396701E-2</v>
      </c>
      <c r="J2855" t="s">
        <v>133</v>
      </c>
      <c r="K2855">
        <v>5.3072972108969899E-2</v>
      </c>
      <c r="L2855">
        <v>2.0874334313590302E-3</v>
      </c>
      <c r="N2855" s="44"/>
      <c r="O2855" s="44"/>
    </row>
    <row r="2856" spans="1:15" x14ac:dyDescent="0.2">
      <c r="A2856" t="s">
        <v>52</v>
      </c>
      <c r="B2856" t="s">
        <v>396</v>
      </c>
      <c r="C2856" t="s">
        <v>53</v>
      </c>
      <c r="D2856" t="s">
        <v>464</v>
      </c>
      <c r="E2856">
        <v>94</v>
      </c>
      <c r="F2856" t="s">
        <v>54</v>
      </c>
      <c r="G2856">
        <v>19</v>
      </c>
      <c r="H2856">
        <v>2025</v>
      </c>
      <c r="I2856" s="67">
        <v>7065.4781110921804</v>
      </c>
      <c r="J2856" t="s">
        <v>44</v>
      </c>
      <c r="K2856" s="67">
        <v>1.0948054794054199E-4</v>
      </c>
      <c r="L2856">
        <v>0.77353241506427795</v>
      </c>
      <c r="M2856" s="68" t="s">
        <v>147</v>
      </c>
      <c r="N2856" s="44"/>
      <c r="O2856" s="44"/>
    </row>
    <row r="2857" spans="1:15" x14ac:dyDescent="0.2">
      <c r="A2857" t="s">
        <v>85</v>
      </c>
      <c r="B2857" t="s">
        <v>114</v>
      </c>
      <c r="C2857" t="s">
        <v>53</v>
      </c>
      <c r="D2857" t="s">
        <v>195</v>
      </c>
      <c r="E2857">
        <v>95</v>
      </c>
      <c r="F2857" t="s">
        <v>196</v>
      </c>
      <c r="G2857">
        <v>175</v>
      </c>
      <c r="H2857">
        <v>2025</v>
      </c>
      <c r="I2857">
        <v>1.63764432686335</v>
      </c>
      <c r="J2857" t="s">
        <v>133</v>
      </c>
      <c r="K2857">
        <v>0.24467497773820099</v>
      </c>
      <c r="L2857">
        <v>0.40069058921838102</v>
      </c>
      <c r="N2857" s="44"/>
      <c r="O2857" s="44"/>
    </row>
    <row r="2858" spans="1:15" x14ac:dyDescent="0.2">
      <c r="A2858" t="s">
        <v>85</v>
      </c>
      <c r="B2858" t="s">
        <v>114</v>
      </c>
      <c r="C2858" t="s">
        <v>53</v>
      </c>
      <c r="D2858" t="s">
        <v>197</v>
      </c>
      <c r="E2858">
        <v>98</v>
      </c>
      <c r="F2858" t="s">
        <v>78</v>
      </c>
      <c r="G2858">
        <v>4</v>
      </c>
      <c r="H2858">
        <v>2025</v>
      </c>
      <c r="I2858">
        <v>3229.3094569115401</v>
      </c>
      <c r="J2858" t="s">
        <v>44</v>
      </c>
      <c r="K2858">
        <v>7.3999999999999996E-5</v>
      </c>
      <c r="L2858">
        <v>0.238968899811454</v>
      </c>
      <c r="N2858" s="44"/>
      <c r="O2858" s="44"/>
    </row>
    <row r="2859" spans="1:15" x14ac:dyDescent="0.2">
      <c r="A2859" t="s">
        <v>81</v>
      </c>
      <c r="B2859" t="s">
        <v>82</v>
      </c>
      <c r="C2859" t="s">
        <v>53</v>
      </c>
      <c r="D2859" t="s">
        <v>197</v>
      </c>
      <c r="E2859">
        <v>98</v>
      </c>
      <c r="F2859" t="s">
        <v>79</v>
      </c>
      <c r="G2859">
        <v>9</v>
      </c>
      <c r="H2859">
        <v>2025</v>
      </c>
      <c r="I2859">
        <v>382.22865280465902</v>
      </c>
      <c r="J2859" t="s">
        <v>44</v>
      </c>
      <c r="K2859">
        <v>7.3999999999999996E-5</v>
      </c>
      <c r="L2859">
        <v>2.82849203075448E-2</v>
      </c>
      <c r="N2859" s="44"/>
      <c r="O2859" s="44"/>
    </row>
    <row r="2860" spans="1:15" x14ac:dyDescent="0.2">
      <c r="A2860" t="s">
        <v>85</v>
      </c>
      <c r="B2860" t="s">
        <v>114</v>
      </c>
      <c r="C2860" t="s">
        <v>53</v>
      </c>
      <c r="D2860" t="s">
        <v>201</v>
      </c>
      <c r="E2860">
        <v>119</v>
      </c>
      <c r="F2860" t="s">
        <v>202</v>
      </c>
      <c r="G2860">
        <v>176</v>
      </c>
      <c r="H2860">
        <v>2025</v>
      </c>
      <c r="I2860">
        <v>5.49381305497465</v>
      </c>
      <c r="J2860" t="s">
        <v>116</v>
      </c>
      <c r="K2860">
        <v>1.9319788356043199E-2</v>
      </c>
      <c r="L2860">
        <v>0.106139305489777</v>
      </c>
      <c r="N2860" s="44"/>
      <c r="O2860" s="44"/>
    </row>
    <row r="2861" spans="1:15" x14ac:dyDescent="0.2">
      <c r="A2861">
        <v>0</v>
      </c>
      <c r="B2861" t="s">
        <v>203</v>
      </c>
      <c r="C2861" t="s">
        <v>53</v>
      </c>
      <c r="D2861" t="s">
        <v>204</v>
      </c>
      <c r="E2861">
        <v>127</v>
      </c>
      <c r="F2861" t="s">
        <v>51</v>
      </c>
      <c r="G2861">
        <v>14</v>
      </c>
      <c r="H2861">
        <v>2025</v>
      </c>
      <c r="I2861">
        <v>0.80895036056476699</v>
      </c>
      <c r="J2861" t="s">
        <v>72</v>
      </c>
      <c r="K2861">
        <v>76.540772436152906</v>
      </c>
      <c r="L2861">
        <v>61.917685460131672</v>
      </c>
      <c r="N2861" s="44"/>
      <c r="O2861" s="44"/>
    </row>
    <row r="2862" spans="1:15" x14ac:dyDescent="0.2">
      <c r="A2862">
        <v>0</v>
      </c>
      <c r="B2862" t="s">
        <v>203</v>
      </c>
      <c r="C2862" t="s">
        <v>53</v>
      </c>
      <c r="D2862" t="s">
        <v>204</v>
      </c>
      <c r="E2862">
        <v>127</v>
      </c>
      <c r="F2862" t="s">
        <v>74</v>
      </c>
      <c r="G2862">
        <v>15</v>
      </c>
      <c r="H2862">
        <v>2025</v>
      </c>
      <c r="I2862">
        <v>1.6304743000000004</v>
      </c>
      <c r="J2862" t="s">
        <v>72</v>
      </c>
      <c r="K2862">
        <v>61.314032615200802</v>
      </c>
      <c r="L2862">
        <v>99.970954408446715</v>
      </c>
      <c r="N2862" s="44"/>
      <c r="O2862" s="44"/>
    </row>
    <row r="2863" spans="1:15" x14ac:dyDescent="0.2">
      <c r="A2863" t="s">
        <v>85</v>
      </c>
      <c r="B2863" t="s">
        <v>465</v>
      </c>
      <c r="C2863" t="s">
        <v>53</v>
      </c>
      <c r="D2863" t="s">
        <v>466</v>
      </c>
      <c r="E2863">
        <v>130</v>
      </c>
      <c r="F2863" t="s">
        <v>467</v>
      </c>
      <c r="G2863">
        <v>83</v>
      </c>
      <c r="H2863">
        <v>2025</v>
      </c>
      <c r="I2863" s="67">
        <v>1.0818099999999999</v>
      </c>
      <c r="J2863" t="s">
        <v>468</v>
      </c>
      <c r="K2863" s="67">
        <v>9.7983934332276507E-2</v>
      </c>
      <c r="L2863">
        <v>0.106</v>
      </c>
      <c r="M2863" s="68" t="s">
        <v>147</v>
      </c>
      <c r="N2863" s="44"/>
      <c r="O2863" s="44"/>
    </row>
    <row r="2864" spans="1:15" x14ac:dyDescent="0.2">
      <c r="A2864" t="s">
        <v>55</v>
      </c>
      <c r="B2864" t="s">
        <v>233</v>
      </c>
      <c r="C2864" t="s">
        <v>53</v>
      </c>
      <c r="D2864" t="s">
        <v>234</v>
      </c>
      <c r="E2864">
        <v>172</v>
      </c>
      <c r="F2864" t="s">
        <v>74</v>
      </c>
      <c r="G2864">
        <v>15</v>
      </c>
      <c r="H2864">
        <v>2025</v>
      </c>
      <c r="I2864">
        <v>8936.6005566494405</v>
      </c>
      <c r="J2864" t="s">
        <v>44</v>
      </c>
      <c r="K2864">
        <v>1.03229579250763E-3</v>
      </c>
      <c r="L2864">
        <v>9.2252151539505594</v>
      </c>
      <c r="N2864" s="44"/>
      <c r="O2864" s="44"/>
    </row>
    <row r="2865" spans="1:15" x14ac:dyDescent="0.2">
      <c r="A2865" t="s">
        <v>55</v>
      </c>
      <c r="B2865" t="s">
        <v>233</v>
      </c>
      <c r="C2865" t="s">
        <v>53</v>
      </c>
      <c r="D2865" t="s">
        <v>235</v>
      </c>
      <c r="E2865">
        <v>173</v>
      </c>
      <c r="F2865" t="s">
        <v>74</v>
      </c>
      <c r="G2865">
        <v>15</v>
      </c>
      <c r="H2865">
        <v>2025</v>
      </c>
      <c r="I2865">
        <v>9819.3725940309196</v>
      </c>
      <c r="J2865" t="s">
        <v>44</v>
      </c>
      <c r="K2865">
        <v>2.1159092729065401E-4</v>
      </c>
      <c r="L2865">
        <v>2.0776901525834401</v>
      </c>
      <c r="N2865" s="44"/>
      <c r="O2865" s="44"/>
    </row>
    <row r="2866" spans="1:15" x14ac:dyDescent="0.2">
      <c r="A2866" t="s">
        <v>55</v>
      </c>
      <c r="B2866" t="s">
        <v>233</v>
      </c>
      <c r="C2866" t="s">
        <v>53</v>
      </c>
      <c r="D2866" t="s">
        <v>236</v>
      </c>
      <c r="E2866">
        <v>174</v>
      </c>
      <c r="F2866" t="s">
        <v>74</v>
      </c>
      <c r="G2866">
        <v>15</v>
      </c>
      <c r="H2866">
        <v>2025</v>
      </c>
      <c r="I2866">
        <v>6050.1641740164196</v>
      </c>
      <c r="J2866" t="s">
        <v>44</v>
      </c>
      <c r="K2866">
        <v>6.2342041049399705E-4</v>
      </c>
      <c r="L2866">
        <v>3.7717958329213901</v>
      </c>
      <c r="N2866" s="44"/>
      <c r="O2866" s="44"/>
    </row>
    <row r="2867" spans="1:15" x14ac:dyDescent="0.2">
      <c r="A2867" t="s">
        <v>55</v>
      </c>
      <c r="B2867" t="s">
        <v>237</v>
      </c>
      <c r="C2867" t="s">
        <v>53</v>
      </c>
      <c r="D2867" t="s">
        <v>238</v>
      </c>
      <c r="E2867">
        <v>177</v>
      </c>
      <c r="F2867" t="s">
        <v>65</v>
      </c>
      <c r="G2867">
        <v>2</v>
      </c>
      <c r="H2867">
        <v>2025</v>
      </c>
      <c r="I2867">
        <v>477.55789302160599</v>
      </c>
      <c r="J2867" t="s">
        <v>44</v>
      </c>
      <c r="K2867">
        <v>7.4115220469400905E-5</v>
      </c>
      <c r="L2867">
        <v>3.5394308528198901E-2</v>
      </c>
      <c r="N2867" s="44"/>
      <c r="O2867" s="44"/>
    </row>
    <row r="2868" spans="1:15" x14ac:dyDescent="0.2">
      <c r="A2868" t="s">
        <v>55</v>
      </c>
      <c r="B2868" t="s">
        <v>237</v>
      </c>
      <c r="C2868" t="s">
        <v>53</v>
      </c>
      <c r="D2868" t="s">
        <v>238</v>
      </c>
      <c r="E2868">
        <v>177</v>
      </c>
      <c r="F2868" t="s">
        <v>67</v>
      </c>
      <c r="G2868">
        <v>3</v>
      </c>
      <c r="H2868">
        <v>2025</v>
      </c>
      <c r="I2868">
        <v>5867.07742509947</v>
      </c>
      <c r="J2868" t="s">
        <v>44</v>
      </c>
      <c r="K2868">
        <v>2.58366196604495E-4</v>
      </c>
      <c r="L2868">
        <v>1.5158544795070401</v>
      </c>
      <c r="N2868" s="44"/>
      <c r="O2868" s="44"/>
    </row>
    <row r="2869" spans="1:15" x14ac:dyDescent="0.2">
      <c r="A2869" t="s">
        <v>52</v>
      </c>
      <c r="B2869" t="s">
        <v>130</v>
      </c>
      <c r="C2869" t="s">
        <v>53</v>
      </c>
      <c r="D2869" t="s">
        <v>239</v>
      </c>
      <c r="E2869">
        <v>178</v>
      </c>
      <c r="F2869" t="s">
        <v>240</v>
      </c>
      <c r="G2869">
        <v>167</v>
      </c>
      <c r="H2869">
        <v>2025</v>
      </c>
      <c r="I2869" s="67">
        <v>8.0758235819375095</v>
      </c>
      <c r="J2869" t="s">
        <v>241</v>
      </c>
      <c r="K2869" s="67">
        <v>1.3250177198089901</v>
      </c>
      <c r="L2869">
        <v>10.700609348118499</v>
      </c>
      <c r="M2869" s="68" t="s">
        <v>147</v>
      </c>
      <c r="N2869" s="44"/>
      <c r="O2869" s="44"/>
    </row>
    <row r="2870" spans="1:15" x14ac:dyDescent="0.2">
      <c r="A2870" t="s">
        <v>86</v>
      </c>
      <c r="B2870" t="s">
        <v>249</v>
      </c>
      <c r="C2870" t="s">
        <v>53</v>
      </c>
      <c r="D2870" t="s">
        <v>250</v>
      </c>
      <c r="E2870">
        <v>270</v>
      </c>
      <c r="F2870" t="s">
        <v>251</v>
      </c>
      <c r="G2870">
        <v>80</v>
      </c>
      <c r="H2870">
        <v>2025</v>
      </c>
      <c r="I2870">
        <v>2.7153012865897899E-2</v>
      </c>
      <c r="J2870" t="s">
        <v>133</v>
      </c>
      <c r="K2870">
        <v>1.8</v>
      </c>
      <c r="L2870">
        <v>4.8875423158616198E-2</v>
      </c>
      <c r="N2870" s="44"/>
      <c r="O2870" s="44"/>
    </row>
    <row r="2871" spans="1:15" x14ac:dyDescent="0.2">
      <c r="A2871" t="s">
        <v>88</v>
      </c>
      <c r="B2871" t="s">
        <v>260</v>
      </c>
      <c r="C2871" t="s">
        <v>53</v>
      </c>
      <c r="D2871" t="s">
        <v>261</v>
      </c>
      <c r="E2871">
        <v>302</v>
      </c>
      <c r="F2871" t="s">
        <v>262</v>
      </c>
      <c r="G2871">
        <v>23</v>
      </c>
      <c r="H2871">
        <v>2025</v>
      </c>
      <c r="I2871">
        <v>0.111571</v>
      </c>
      <c r="J2871" t="s">
        <v>133</v>
      </c>
      <c r="K2871">
        <v>1.64310550090739</v>
      </c>
      <c r="L2871">
        <v>0.18332292384173801</v>
      </c>
      <c r="N2871" s="44"/>
      <c r="O2871" s="44"/>
    </row>
    <row r="2872" spans="1:15" x14ac:dyDescent="0.2">
      <c r="A2872" t="s">
        <v>88</v>
      </c>
      <c r="B2872" t="s">
        <v>263</v>
      </c>
      <c r="C2872" t="s">
        <v>53</v>
      </c>
      <c r="D2872" t="s">
        <v>264</v>
      </c>
      <c r="E2872">
        <v>303</v>
      </c>
      <c r="F2872" t="s">
        <v>265</v>
      </c>
      <c r="G2872">
        <v>63</v>
      </c>
      <c r="H2872">
        <v>2025</v>
      </c>
      <c r="I2872">
        <v>9.5058215165508303E-2</v>
      </c>
      <c r="J2872" t="s">
        <v>133</v>
      </c>
      <c r="K2872">
        <v>1.8</v>
      </c>
      <c r="L2872">
        <v>0.17110478729791501</v>
      </c>
      <c r="N2872" s="44"/>
      <c r="O2872" s="44"/>
    </row>
    <row r="2873" spans="1:15" x14ac:dyDescent="0.2">
      <c r="A2873" t="s">
        <v>88</v>
      </c>
      <c r="B2873" t="s">
        <v>266</v>
      </c>
      <c r="C2873" t="s">
        <v>53</v>
      </c>
      <c r="D2873" t="s">
        <v>267</v>
      </c>
      <c r="E2873">
        <v>304</v>
      </c>
      <c r="F2873" t="s">
        <v>268</v>
      </c>
      <c r="G2873">
        <v>73</v>
      </c>
      <c r="H2873">
        <v>2025</v>
      </c>
      <c r="I2873">
        <v>0.1148486161645</v>
      </c>
      <c r="J2873" t="s">
        <v>133</v>
      </c>
      <c r="K2873">
        <v>1.4460413437791</v>
      </c>
      <c r="L2873">
        <v>0.16607584724968399</v>
      </c>
      <c r="N2873" s="44"/>
      <c r="O2873" s="44"/>
    </row>
    <row r="2874" spans="1:15" x14ac:dyDescent="0.2">
      <c r="A2874" t="s">
        <v>88</v>
      </c>
      <c r="B2874" t="s">
        <v>269</v>
      </c>
      <c r="C2874" t="s">
        <v>53</v>
      </c>
      <c r="D2874" t="s">
        <v>270</v>
      </c>
      <c r="E2874">
        <v>305</v>
      </c>
      <c r="F2874" t="s">
        <v>271</v>
      </c>
      <c r="G2874">
        <v>64</v>
      </c>
      <c r="H2874">
        <v>2025</v>
      </c>
      <c r="I2874">
        <v>0.49854034148482801</v>
      </c>
      <c r="J2874" t="s">
        <v>272</v>
      </c>
      <c r="K2874">
        <v>0.82499999999999996</v>
      </c>
      <c r="L2874">
        <v>0.41129578172498299</v>
      </c>
      <c r="N2874" s="44"/>
      <c r="O2874" s="44"/>
    </row>
    <row r="2875" spans="1:15" x14ac:dyDescent="0.2">
      <c r="A2875" t="s">
        <v>49</v>
      </c>
      <c r="B2875" t="s">
        <v>76</v>
      </c>
      <c r="C2875" t="s">
        <v>53</v>
      </c>
      <c r="D2875" t="s">
        <v>280</v>
      </c>
      <c r="E2875">
        <v>361</v>
      </c>
      <c r="F2875" t="s">
        <v>98</v>
      </c>
      <c r="G2875">
        <v>16</v>
      </c>
      <c r="H2875">
        <v>2025</v>
      </c>
      <c r="I2875">
        <v>677.00658572085001</v>
      </c>
      <c r="J2875" t="s">
        <v>44</v>
      </c>
      <c r="K2875">
        <v>1.5818499558048E-4</v>
      </c>
      <c r="L2875">
        <v>0.107092283770209</v>
      </c>
      <c r="N2875" s="44"/>
      <c r="O2875" s="44"/>
    </row>
    <row r="2876" spans="1:15" x14ac:dyDescent="0.2">
      <c r="A2876" t="s">
        <v>49</v>
      </c>
      <c r="B2876" t="s">
        <v>76</v>
      </c>
      <c r="C2876" t="s">
        <v>53</v>
      </c>
      <c r="D2876" t="s">
        <v>280</v>
      </c>
      <c r="E2876">
        <v>361</v>
      </c>
      <c r="F2876" t="s">
        <v>111</v>
      </c>
      <c r="G2876">
        <v>26</v>
      </c>
      <c r="H2876">
        <v>2025</v>
      </c>
      <c r="I2876">
        <v>13018.7170503089</v>
      </c>
      <c r="J2876" t="s">
        <v>44</v>
      </c>
      <c r="K2876">
        <v>1.5818499558048E-4</v>
      </c>
      <c r="L2876">
        <v>2.05936569906663</v>
      </c>
      <c r="N2876" s="44"/>
      <c r="O2876" s="44"/>
    </row>
    <row r="2877" spans="1:15" x14ac:dyDescent="0.2">
      <c r="A2877" t="s">
        <v>81</v>
      </c>
      <c r="B2877" t="s">
        <v>458</v>
      </c>
      <c r="C2877" t="s">
        <v>53</v>
      </c>
      <c r="D2877" t="s">
        <v>469</v>
      </c>
      <c r="E2877">
        <v>368</v>
      </c>
      <c r="F2877" t="s">
        <v>470</v>
      </c>
      <c r="G2877">
        <v>187</v>
      </c>
      <c r="H2877">
        <v>2025</v>
      </c>
      <c r="I2877">
        <v>23122.650433975301</v>
      </c>
      <c r="J2877" t="s">
        <v>142</v>
      </c>
      <c r="K2877">
        <v>3.7000641594881701E-6</v>
      </c>
      <c r="L2877">
        <v>8.5555290143125601E-2</v>
      </c>
      <c r="N2877" s="44"/>
      <c r="O2877" s="44"/>
    </row>
    <row r="2878" spans="1:15" x14ac:dyDescent="0.2">
      <c r="A2878" t="s">
        <v>88</v>
      </c>
      <c r="B2878" t="s">
        <v>287</v>
      </c>
      <c r="C2878" t="s">
        <v>53</v>
      </c>
      <c r="D2878" t="s">
        <v>288</v>
      </c>
      <c r="E2878">
        <v>373</v>
      </c>
      <c r="F2878" t="s">
        <v>289</v>
      </c>
      <c r="G2878">
        <v>249</v>
      </c>
      <c r="H2878">
        <v>2025</v>
      </c>
      <c r="I2878">
        <v>6.5544220709785597</v>
      </c>
      <c r="J2878" t="s">
        <v>208</v>
      </c>
      <c r="K2878">
        <v>2E-3</v>
      </c>
      <c r="L2878">
        <v>1.31088441419571E-2</v>
      </c>
      <c r="N2878" s="44"/>
      <c r="O2878" s="44"/>
    </row>
    <row r="2879" spans="1:15" x14ac:dyDescent="0.2">
      <c r="A2879" t="s">
        <v>85</v>
      </c>
      <c r="B2879" t="s">
        <v>173</v>
      </c>
      <c r="C2879" t="s">
        <v>53</v>
      </c>
      <c r="D2879" t="s">
        <v>471</v>
      </c>
      <c r="E2879">
        <v>405</v>
      </c>
      <c r="F2879" t="s">
        <v>175</v>
      </c>
      <c r="G2879">
        <v>154</v>
      </c>
      <c r="H2879">
        <v>2025</v>
      </c>
      <c r="I2879">
        <v>59.849507221794703</v>
      </c>
      <c r="J2879" t="s">
        <v>176</v>
      </c>
      <c r="K2879">
        <v>7.9340722707089192E-3</v>
      </c>
      <c r="L2879">
        <v>0.47485031566403502</v>
      </c>
      <c r="N2879" s="44"/>
      <c r="O2879" s="44"/>
    </row>
    <row r="2880" spans="1:15" x14ac:dyDescent="0.2">
      <c r="A2880" t="s">
        <v>88</v>
      </c>
      <c r="B2880" t="s">
        <v>269</v>
      </c>
      <c r="C2880" t="s">
        <v>53</v>
      </c>
      <c r="D2880" t="s">
        <v>310</v>
      </c>
      <c r="E2880">
        <v>418</v>
      </c>
      <c r="F2880" t="s">
        <v>128</v>
      </c>
      <c r="G2880">
        <v>21</v>
      </c>
      <c r="H2880">
        <v>2025</v>
      </c>
      <c r="I2880">
        <v>1</v>
      </c>
      <c r="J2880" t="s">
        <v>176</v>
      </c>
      <c r="K2880">
        <v>0.245</v>
      </c>
      <c r="L2880">
        <v>0.245</v>
      </c>
      <c r="N2880" s="44"/>
      <c r="O2880" s="44"/>
    </row>
    <row r="2881" spans="1:15" x14ac:dyDescent="0.2">
      <c r="A2881" t="s">
        <v>88</v>
      </c>
      <c r="B2881" t="s">
        <v>331</v>
      </c>
      <c r="C2881" t="s">
        <v>53</v>
      </c>
      <c r="D2881" t="s">
        <v>332</v>
      </c>
      <c r="E2881">
        <v>434</v>
      </c>
      <c r="F2881" t="s">
        <v>333</v>
      </c>
      <c r="G2881">
        <v>236</v>
      </c>
      <c r="H2881">
        <v>2025</v>
      </c>
      <c r="I2881">
        <v>106.978921103535</v>
      </c>
      <c r="J2881" t="s">
        <v>208</v>
      </c>
      <c r="K2881">
        <v>1.2213961475742001E-3</v>
      </c>
      <c r="L2881">
        <v>0.130663642107502</v>
      </c>
      <c r="N2881" s="44"/>
      <c r="O2881" s="44"/>
    </row>
    <row r="2882" spans="1:15" x14ac:dyDescent="0.2">
      <c r="A2882" t="s">
        <v>86</v>
      </c>
      <c r="B2882" t="s">
        <v>249</v>
      </c>
      <c r="C2882" t="s">
        <v>53</v>
      </c>
      <c r="D2882" t="s">
        <v>335</v>
      </c>
      <c r="E2882">
        <v>436</v>
      </c>
      <c r="F2882" t="s">
        <v>244</v>
      </c>
      <c r="G2882">
        <v>48</v>
      </c>
      <c r="H2882">
        <v>2025</v>
      </c>
      <c r="I2882">
        <v>10.588061432773401</v>
      </c>
      <c r="J2882" t="s">
        <v>44</v>
      </c>
      <c r="K2882">
        <v>2.5999999999999998E-4</v>
      </c>
      <c r="L2882">
        <v>2.7528959725210802E-3</v>
      </c>
      <c r="N2882" s="44"/>
      <c r="O2882" s="44"/>
    </row>
    <row r="2883" spans="1:15" x14ac:dyDescent="0.2">
      <c r="A2883" t="s">
        <v>88</v>
      </c>
      <c r="B2883" t="s">
        <v>287</v>
      </c>
      <c r="C2883" t="s">
        <v>53</v>
      </c>
      <c r="D2883" t="s">
        <v>341</v>
      </c>
      <c r="E2883">
        <v>440</v>
      </c>
      <c r="F2883" t="s">
        <v>289</v>
      </c>
      <c r="G2883">
        <v>249</v>
      </c>
      <c r="H2883">
        <v>2025</v>
      </c>
      <c r="I2883">
        <v>20.840516714565801</v>
      </c>
      <c r="J2883" t="s">
        <v>208</v>
      </c>
      <c r="K2883">
        <v>3.0000000000000001E-3</v>
      </c>
      <c r="L2883">
        <v>6.2521550143697396E-2</v>
      </c>
      <c r="N2883" s="44"/>
      <c r="O2883" s="44"/>
    </row>
    <row r="2884" spans="1:15" x14ac:dyDescent="0.2">
      <c r="A2884" t="s">
        <v>88</v>
      </c>
      <c r="B2884" t="s">
        <v>287</v>
      </c>
      <c r="C2884" t="s">
        <v>53</v>
      </c>
      <c r="D2884" t="s">
        <v>342</v>
      </c>
      <c r="E2884">
        <v>441</v>
      </c>
      <c r="F2884" t="s">
        <v>289</v>
      </c>
      <c r="G2884">
        <v>249</v>
      </c>
      <c r="H2884">
        <v>2025</v>
      </c>
      <c r="I2884">
        <v>15.7316803768122</v>
      </c>
      <c r="J2884" t="s">
        <v>208</v>
      </c>
      <c r="K2884">
        <v>3.0000000000000001E-3</v>
      </c>
      <c r="L2884">
        <v>4.7195041130436599E-2</v>
      </c>
      <c r="N2884" s="44"/>
      <c r="O2884" s="44"/>
    </row>
    <row r="2885" spans="1:15" x14ac:dyDescent="0.2">
      <c r="A2885">
        <v>0</v>
      </c>
      <c r="B2885" t="s">
        <v>254</v>
      </c>
      <c r="C2885" t="s">
        <v>53</v>
      </c>
      <c r="D2885" t="s">
        <v>343</v>
      </c>
      <c r="E2885">
        <v>442</v>
      </c>
      <c r="F2885" t="s">
        <v>344</v>
      </c>
      <c r="G2885">
        <v>250</v>
      </c>
      <c r="H2885">
        <v>2025</v>
      </c>
      <c r="I2885">
        <v>1217.90849673203</v>
      </c>
      <c r="J2885" t="s">
        <v>345</v>
      </c>
      <c r="K2885">
        <v>5.1E-5</v>
      </c>
      <c r="L2885">
        <v>6.2113333333333499E-2</v>
      </c>
      <c r="N2885" s="44"/>
      <c r="O2885" s="44"/>
    </row>
    <row r="2886" spans="1:15" x14ac:dyDescent="0.2">
      <c r="A2886">
        <v>0</v>
      </c>
      <c r="B2886" t="s">
        <v>346</v>
      </c>
      <c r="C2886" t="s">
        <v>53</v>
      </c>
      <c r="D2886" t="s">
        <v>347</v>
      </c>
      <c r="E2886">
        <v>443</v>
      </c>
      <c r="F2886" t="s">
        <v>344</v>
      </c>
      <c r="G2886">
        <v>250</v>
      </c>
      <c r="H2886">
        <v>2025</v>
      </c>
      <c r="I2886">
        <v>698.66666666666697</v>
      </c>
      <c r="J2886" t="s">
        <v>345</v>
      </c>
      <c r="K2886">
        <v>1.9000000000000001E-4</v>
      </c>
      <c r="L2886">
        <v>0.13274666666666701</v>
      </c>
      <c r="N2886" s="44"/>
      <c r="O2886" s="44"/>
    </row>
    <row r="2887" spans="1:15" x14ac:dyDescent="0.2">
      <c r="A2887">
        <v>0</v>
      </c>
      <c r="B2887" t="s">
        <v>254</v>
      </c>
      <c r="C2887" t="s">
        <v>53</v>
      </c>
      <c r="D2887" t="s">
        <v>348</v>
      </c>
      <c r="E2887">
        <v>444</v>
      </c>
      <c r="F2887" t="s">
        <v>289</v>
      </c>
      <c r="G2887">
        <v>249</v>
      </c>
      <c r="H2887">
        <v>2025</v>
      </c>
      <c r="I2887">
        <v>20.320718954248399</v>
      </c>
      <c r="J2887" t="s">
        <v>208</v>
      </c>
      <c r="K2887">
        <v>2.2499999999999998E-3</v>
      </c>
      <c r="L2887">
        <v>4.5721617647058899E-2</v>
      </c>
      <c r="N2887" s="44"/>
      <c r="O2887" s="44"/>
    </row>
    <row r="2888" spans="1:15" x14ac:dyDescent="0.2">
      <c r="A2888">
        <v>0</v>
      </c>
      <c r="B2888" t="s">
        <v>350</v>
      </c>
      <c r="C2888" t="s">
        <v>53</v>
      </c>
      <c r="D2888" t="s">
        <v>351</v>
      </c>
      <c r="E2888">
        <v>500</v>
      </c>
      <c r="F2888" t="s">
        <v>65</v>
      </c>
      <c r="G2888">
        <v>2</v>
      </c>
      <c r="H2888">
        <v>2025</v>
      </c>
      <c r="I2888">
        <v>18.4901310195497</v>
      </c>
      <c r="J2888" t="s">
        <v>44</v>
      </c>
      <c r="K2888">
        <v>3.5779429804595801E-5</v>
      </c>
      <c r="L2888">
        <v>6.6156634489175799E-4</v>
      </c>
      <c r="N2888" s="44"/>
      <c r="O2888" s="44"/>
    </row>
    <row r="2889" spans="1:15" x14ac:dyDescent="0.2">
      <c r="A2889">
        <v>0</v>
      </c>
      <c r="B2889" t="s">
        <v>350</v>
      </c>
      <c r="C2889" t="s">
        <v>53</v>
      </c>
      <c r="D2889" t="s">
        <v>351</v>
      </c>
      <c r="E2889">
        <v>500</v>
      </c>
      <c r="F2889" t="s">
        <v>67</v>
      </c>
      <c r="G2889">
        <v>3</v>
      </c>
      <c r="H2889">
        <v>2025</v>
      </c>
      <c r="I2889">
        <v>16568.809825070901</v>
      </c>
      <c r="J2889" t="s">
        <v>44</v>
      </c>
      <c r="K2889">
        <v>3.3570612133175602E-4</v>
      </c>
      <c r="L2889">
        <v>5.5622508814580396</v>
      </c>
      <c r="N2889" s="44"/>
      <c r="O2889" s="44"/>
    </row>
    <row r="2890" spans="1:15" x14ac:dyDescent="0.2">
      <c r="A2890">
        <v>0</v>
      </c>
      <c r="B2890" t="s">
        <v>352</v>
      </c>
      <c r="C2890" t="s">
        <v>53</v>
      </c>
      <c r="D2890" t="s">
        <v>353</v>
      </c>
      <c r="E2890">
        <v>501</v>
      </c>
      <c r="F2890" t="s">
        <v>65</v>
      </c>
      <c r="G2890">
        <v>2</v>
      </c>
      <c r="H2890">
        <v>2025</v>
      </c>
      <c r="I2890">
        <v>2.0808719339562201</v>
      </c>
      <c r="J2890" t="s">
        <v>44</v>
      </c>
      <c r="K2890">
        <v>2.85831935970014E-5</v>
      </c>
      <c r="L2890">
        <v>5.9477965338837302E-5</v>
      </c>
      <c r="N2890" s="44"/>
      <c r="O2890" s="44"/>
    </row>
    <row r="2891" spans="1:15" x14ac:dyDescent="0.2">
      <c r="A2891">
        <v>0</v>
      </c>
      <c r="B2891" t="s">
        <v>352</v>
      </c>
      <c r="C2891" t="s">
        <v>53</v>
      </c>
      <c r="D2891" t="s">
        <v>353</v>
      </c>
      <c r="E2891">
        <v>501</v>
      </c>
      <c r="F2891" t="s">
        <v>67</v>
      </c>
      <c r="G2891">
        <v>3</v>
      </c>
      <c r="H2891">
        <v>2025</v>
      </c>
      <c r="I2891">
        <v>518355.16257906199</v>
      </c>
      <c r="J2891" t="s">
        <v>44</v>
      </c>
      <c r="K2891">
        <v>3.9845489809569299E-4</v>
      </c>
      <c r="L2891">
        <v>206.54115348281701</v>
      </c>
      <c r="N2891" s="44"/>
      <c r="O2891" s="44"/>
    </row>
    <row r="2892" spans="1:15" x14ac:dyDescent="0.2">
      <c r="A2892" t="s">
        <v>58</v>
      </c>
      <c r="B2892" t="s">
        <v>58</v>
      </c>
      <c r="C2892" t="s">
        <v>53</v>
      </c>
      <c r="D2892" t="s">
        <v>354</v>
      </c>
      <c r="E2892">
        <v>651</v>
      </c>
      <c r="F2892" t="s">
        <v>169</v>
      </c>
      <c r="G2892">
        <v>28</v>
      </c>
      <c r="H2892">
        <v>2025</v>
      </c>
      <c r="I2892">
        <v>195495.729670481</v>
      </c>
      <c r="J2892" t="s">
        <v>44</v>
      </c>
      <c r="K2892">
        <v>2.8892095527520699E-5</v>
      </c>
      <c r="L2892">
        <v>5.6482812968619003</v>
      </c>
      <c r="N2892" s="44"/>
      <c r="O2892" s="44"/>
    </row>
    <row r="2893" spans="1:15" x14ac:dyDescent="0.2">
      <c r="A2893" t="s">
        <v>58</v>
      </c>
      <c r="B2893" t="s">
        <v>58</v>
      </c>
      <c r="C2893" t="s">
        <v>53</v>
      </c>
      <c r="D2893" t="s">
        <v>354</v>
      </c>
      <c r="E2893">
        <v>652</v>
      </c>
      <c r="F2893" t="s">
        <v>188</v>
      </c>
      <c r="G2893">
        <v>12</v>
      </c>
      <c r="H2893">
        <v>2025</v>
      </c>
      <c r="I2893">
        <v>197217.33045366299</v>
      </c>
      <c r="J2893" t="s">
        <v>44</v>
      </c>
      <c r="K2893">
        <v>1.28822678222638E-4</v>
      </c>
      <c r="L2893">
        <v>25.406064700959899</v>
      </c>
      <c r="N2893" s="44"/>
      <c r="O2893" s="44"/>
    </row>
    <row r="2894" spans="1:15" x14ac:dyDescent="0.2">
      <c r="A2894" t="s">
        <v>61</v>
      </c>
      <c r="B2894" t="s">
        <v>61</v>
      </c>
      <c r="C2894" t="s">
        <v>53</v>
      </c>
      <c r="D2894" t="s">
        <v>358</v>
      </c>
      <c r="E2894">
        <v>654</v>
      </c>
      <c r="F2894" t="s">
        <v>169</v>
      </c>
      <c r="G2894">
        <v>28</v>
      </c>
      <c r="H2894">
        <v>2025</v>
      </c>
      <c r="I2894">
        <v>3264.7215733153498</v>
      </c>
      <c r="J2894" t="s">
        <v>44</v>
      </c>
      <c r="K2894">
        <v>1.9223553084490599E-5</v>
      </c>
      <c r="L2894">
        <v>6.2759548470709303E-2</v>
      </c>
      <c r="N2894" s="44"/>
      <c r="O2894" s="44"/>
    </row>
    <row r="2895" spans="1:15" x14ac:dyDescent="0.2">
      <c r="A2895" t="s">
        <v>61</v>
      </c>
      <c r="B2895" t="s">
        <v>61</v>
      </c>
      <c r="C2895" t="s">
        <v>53</v>
      </c>
      <c r="D2895" t="s">
        <v>358</v>
      </c>
      <c r="E2895">
        <v>655</v>
      </c>
      <c r="F2895" t="s">
        <v>188</v>
      </c>
      <c r="G2895">
        <v>12</v>
      </c>
      <c r="H2895">
        <v>2025</v>
      </c>
      <c r="I2895">
        <v>112529.07592078899</v>
      </c>
      <c r="J2895" t="s">
        <v>44</v>
      </c>
      <c r="K2895">
        <v>1.4397408239096601E-4</v>
      </c>
      <c r="L2895">
        <v>16.201270447998901</v>
      </c>
      <c r="N2895" s="44"/>
      <c r="O2895" s="44"/>
    </row>
    <row r="2896" spans="1:15" x14ac:dyDescent="0.2">
      <c r="A2896" t="s">
        <v>66</v>
      </c>
      <c r="B2896" t="s">
        <v>66</v>
      </c>
      <c r="C2896" t="s">
        <v>53</v>
      </c>
      <c r="D2896" t="s">
        <v>359</v>
      </c>
      <c r="E2896">
        <v>656</v>
      </c>
      <c r="F2896" t="s">
        <v>188</v>
      </c>
      <c r="G2896">
        <v>12</v>
      </c>
      <c r="H2896">
        <v>2025</v>
      </c>
      <c r="I2896">
        <v>10539.547662195901</v>
      </c>
      <c r="J2896" t="s">
        <v>44</v>
      </c>
      <c r="K2896">
        <v>4.8656478420976897E-5</v>
      </c>
      <c r="L2896">
        <v>0.51281727339249195</v>
      </c>
      <c r="N2896" s="44"/>
      <c r="O2896" s="44"/>
    </row>
    <row r="2897" spans="1:15" x14ac:dyDescent="0.2">
      <c r="A2897" t="s">
        <v>66</v>
      </c>
      <c r="B2897" t="s">
        <v>66</v>
      </c>
      <c r="C2897" t="s">
        <v>53</v>
      </c>
      <c r="D2897" t="s">
        <v>360</v>
      </c>
      <c r="E2897">
        <v>657</v>
      </c>
      <c r="F2897" t="s">
        <v>188</v>
      </c>
      <c r="G2897">
        <v>12</v>
      </c>
      <c r="H2897">
        <v>2025</v>
      </c>
      <c r="I2897">
        <v>63700.383116830497</v>
      </c>
      <c r="J2897" t="s">
        <v>44</v>
      </c>
      <c r="K2897">
        <v>1.4792199821659101E-5</v>
      </c>
      <c r="L2897">
        <v>0.94226879578039602</v>
      </c>
      <c r="N2897" s="44"/>
      <c r="O2897" s="44"/>
    </row>
    <row r="2898" spans="1:15" x14ac:dyDescent="0.2">
      <c r="A2898" t="s">
        <v>66</v>
      </c>
      <c r="B2898" t="s">
        <v>66</v>
      </c>
      <c r="C2898" t="s">
        <v>53</v>
      </c>
      <c r="D2898" t="s">
        <v>361</v>
      </c>
      <c r="E2898">
        <v>658</v>
      </c>
      <c r="F2898" t="s">
        <v>188</v>
      </c>
      <c r="G2898">
        <v>12</v>
      </c>
      <c r="H2898">
        <v>2025</v>
      </c>
      <c r="I2898">
        <v>47564.829374020897</v>
      </c>
      <c r="J2898" t="s">
        <v>44</v>
      </c>
      <c r="K2898">
        <v>2.7895562329035499E-5</v>
      </c>
      <c r="L2898">
        <v>1.3268476624729399</v>
      </c>
      <c r="N2898" s="44"/>
      <c r="O2898" s="44"/>
    </row>
    <row r="2899" spans="1:15" x14ac:dyDescent="0.2">
      <c r="A2899" t="s">
        <v>68</v>
      </c>
      <c r="B2899" t="s">
        <v>68</v>
      </c>
      <c r="C2899" t="s">
        <v>53</v>
      </c>
      <c r="D2899" t="s">
        <v>362</v>
      </c>
      <c r="E2899">
        <v>660</v>
      </c>
      <c r="F2899" t="s">
        <v>169</v>
      </c>
      <c r="G2899">
        <v>28</v>
      </c>
      <c r="H2899">
        <v>2025</v>
      </c>
      <c r="I2899">
        <v>0</v>
      </c>
      <c r="J2899" t="s">
        <v>44</v>
      </c>
      <c r="K2899">
        <v>0</v>
      </c>
      <c r="L2899">
        <v>0</v>
      </c>
      <c r="N2899" s="44"/>
      <c r="O2899" s="44"/>
    </row>
    <row r="2900" spans="1:15" x14ac:dyDescent="0.2">
      <c r="A2900" t="s">
        <v>68</v>
      </c>
      <c r="B2900" t="s">
        <v>68</v>
      </c>
      <c r="C2900" t="s">
        <v>53</v>
      </c>
      <c r="D2900" t="s">
        <v>363</v>
      </c>
      <c r="E2900">
        <v>661</v>
      </c>
      <c r="F2900" t="s">
        <v>169</v>
      </c>
      <c r="G2900">
        <v>28</v>
      </c>
      <c r="H2900">
        <v>2025</v>
      </c>
      <c r="I2900">
        <v>2925.2059698071998</v>
      </c>
      <c r="J2900" t="s">
        <v>44</v>
      </c>
      <c r="K2900">
        <v>2.5866796935000399E-5</v>
      </c>
      <c r="L2900">
        <v>7.5665708814053698E-2</v>
      </c>
      <c r="N2900" s="44"/>
      <c r="O2900" s="44"/>
    </row>
    <row r="2901" spans="1:15" x14ac:dyDescent="0.2">
      <c r="A2901" t="s">
        <v>58</v>
      </c>
      <c r="B2901" t="s">
        <v>58</v>
      </c>
      <c r="C2901" t="s">
        <v>53</v>
      </c>
      <c r="D2901" t="s">
        <v>364</v>
      </c>
      <c r="E2901">
        <v>663</v>
      </c>
      <c r="F2901" t="s">
        <v>169</v>
      </c>
      <c r="G2901">
        <v>28</v>
      </c>
      <c r="H2901">
        <v>2025</v>
      </c>
      <c r="I2901">
        <v>211806.372077262</v>
      </c>
      <c r="J2901" t="s">
        <v>44</v>
      </c>
      <c r="K2901">
        <v>2.5490358338725902E-5</v>
      </c>
      <c r="L2901">
        <v>5.3990203226749198</v>
      </c>
      <c r="N2901" s="44"/>
      <c r="O2901" s="44"/>
    </row>
    <row r="2902" spans="1:15" x14ac:dyDescent="0.2">
      <c r="A2902" t="s">
        <v>58</v>
      </c>
      <c r="B2902" t="s">
        <v>58</v>
      </c>
      <c r="C2902" t="s">
        <v>53</v>
      </c>
      <c r="D2902" t="s">
        <v>364</v>
      </c>
      <c r="E2902">
        <v>664</v>
      </c>
      <c r="F2902" t="s">
        <v>188</v>
      </c>
      <c r="G2902">
        <v>12</v>
      </c>
      <c r="H2902">
        <v>2025</v>
      </c>
      <c r="I2902">
        <v>161245.094866878</v>
      </c>
      <c r="J2902" t="s">
        <v>44</v>
      </c>
      <c r="K2902">
        <v>1.3725336048319101E-4</v>
      </c>
      <c r="L2902">
        <v>22.131431131909899</v>
      </c>
      <c r="N2902" s="44"/>
      <c r="O2902" s="44"/>
    </row>
    <row r="2903" spans="1:15" x14ac:dyDescent="0.2">
      <c r="A2903" t="s">
        <v>61</v>
      </c>
      <c r="B2903" t="s">
        <v>61</v>
      </c>
      <c r="C2903" t="s">
        <v>53</v>
      </c>
      <c r="D2903" t="s">
        <v>365</v>
      </c>
      <c r="E2903">
        <v>666</v>
      </c>
      <c r="F2903" t="s">
        <v>169</v>
      </c>
      <c r="G2903">
        <v>28</v>
      </c>
      <c r="H2903">
        <v>2025</v>
      </c>
      <c r="I2903">
        <v>3149.3090646376399</v>
      </c>
      <c r="J2903" t="s">
        <v>44</v>
      </c>
      <c r="K2903">
        <v>1.4768610183436899E-5</v>
      </c>
      <c r="L2903">
        <v>4.6510917922797601E-2</v>
      </c>
      <c r="N2903" s="44"/>
      <c r="O2903" s="44"/>
    </row>
    <row r="2904" spans="1:15" x14ac:dyDescent="0.2">
      <c r="A2904" t="s">
        <v>61</v>
      </c>
      <c r="B2904" t="s">
        <v>61</v>
      </c>
      <c r="C2904" t="s">
        <v>53</v>
      </c>
      <c r="D2904" t="s">
        <v>365</v>
      </c>
      <c r="E2904">
        <v>667</v>
      </c>
      <c r="F2904" t="s">
        <v>188</v>
      </c>
      <c r="G2904">
        <v>12</v>
      </c>
      <c r="H2904">
        <v>2025</v>
      </c>
      <c r="I2904">
        <v>84700.733912325493</v>
      </c>
      <c r="J2904" t="s">
        <v>44</v>
      </c>
      <c r="K2904">
        <v>1.26491326979647E-4</v>
      </c>
      <c r="L2904">
        <v>10.713908228719999</v>
      </c>
      <c r="N2904" s="44"/>
      <c r="O2904" s="44"/>
    </row>
    <row r="2905" spans="1:15" x14ac:dyDescent="0.2">
      <c r="A2905" t="s">
        <v>66</v>
      </c>
      <c r="B2905" t="s">
        <v>66</v>
      </c>
      <c r="C2905" t="s">
        <v>53</v>
      </c>
      <c r="D2905" t="s">
        <v>366</v>
      </c>
      <c r="E2905">
        <v>668</v>
      </c>
      <c r="F2905" t="s">
        <v>188</v>
      </c>
      <c r="G2905">
        <v>12</v>
      </c>
      <c r="H2905">
        <v>2025</v>
      </c>
      <c r="I2905">
        <v>28648.1271267255</v>
      </c>
      <c r="J2905" t="s">
        <v>44</v>
      </c>
      <c r="K2905">
        <v>7.3516472955534402E-5</v>
      </c>
      <c r="L2905">
        <v>2.10610926313863</v>
      </c>
      <c r="N2905" s="44"/>
      <c r="O2905" s="44"/>
    </row>
    <row r="2906" spans="1:15" x14ac:dyDescent="0.2">
      <c r="A2906" t="s">
        <v>66</v>
      </c>
      <c r="B2906" t="s">
        <v>66</v>
      </c>
      <c r="C2906" t="s">
        <v>53</v>
      </c>
      <c r="D2906" t="s">
        <v>367</v>
      </c>
      <c r="E2906">
        <v>669</v>
      </c>
      <c r="F2906" t="s">
        <v>188</v>
      </c>
      <c r="G2906">
        <v>12</v>
      </c>
      <c r="H2906">
        <v>2025</v>
      </c>
      <c r="I2906">
        <v>14575.5139777765</v>
      </c>
      <c r="J2906" t="s">
        <v>44</v>
      </c>
      <c r="K2906">
        <v>3.0168667258046102E-5</v>
      </c>
      <c r="L2906">
        <v>0.43972383131053899</v>
      </c>
      <c r="N2906" s="44"/>
      <c r="O2906" s="44"/>
    </row>
    <row r="2907" spans="1:15" x14ac:dyDescent="0.2">
      <c r="A2907" t="s">
        <v>66</v>
      </c>
      <c r="B2907" t="s">
        <v>66</v>
      </c>
      <c r="C2907" t="s">
        <v>53</v>
      </c>
      <c r="D2907" t="s">
        <v>368</v>
      </c>
      <c r="E2907">
        <v>670</v>
      </c>
      <c r="F2907" t="s">
        <v>188</v>
      </c>
      <c r="G2907">
        <v>12</v>
      </c>
      <c r="H2907">
        <v>2025</v>
      </c>
      <c r="I2907">
        <v>25099.7305395105</v>
      </c>
      <c r="J2907" t="s">
        <v>44</v>
      </c>
      <c r="K2907">
        <v>5.0230906430623497E-5</v>
      </c>
      <c r="L2907">
        <v>1.2607822161640101</v>
      </c>
      <c r="N2907" s="44"/>
      <c r="O2907" s="44"/>
    </row>
    <row r="2908" spans="1:15" x14ac:dyDescent="0.2">
      <c r="A2908" t="s">
        <v>68</v>
      </c>
      <c r="B2908" t="s">
        <v>68</v>
      </c>
      <c r="C2908" t="s">
        <v>53</v>
      </c>
      <c r="D2908" t="s">
        <v>369</v>
      </c>
      <c r="E2908">
        <v>671</v>
      </c>
      <c r="F2908" t="s">
        <v>169</v>
      </c>
      <c r="G2908">
        <v>28</v>
      </c>
      <c r="H2908">
        <v>2025</v>
      </c>
      <c r="I2908">
        <v>111.839096104985</v>
      </c>
      <c r="J2908" t="s">
        <v>44</v>
      </c>
      <c r="K2908">
        <v>1.0076328221673101E-4</v>
      </c>
      <c r="L2908">
        <v>1.12692744036907E-2</v>
      </c>
      <c r="N2908" s="44"/>
      <c r="O2908" s="44"/>
    </row>
    <row r="2909" spans="1:15" x14ac:dyDescent="0.2">
      <c r="A2909" t="s">
        <v>68</v>
      </c>
      <c r="B2909" t="s">
        <v>68</v>
      </c>
      <c r="C2909" t="s">
        <v>53</v>
      </c>
      <c r="D2909" t="s">
        <v>370</v>
      </c>
      <c r="E2909">
        <v>672</v>
      </c>
      <c r="F2909" t="s">
        <v>169</v>
      </c>
      <c r="G2909">
        <v>28</v>
      </c>
      <c r="H2909">
        <v>2025</v>
      </c>
      <c r="I2909">
        <v>66.806922893899099</v>
      </c>
      <c r="J2909" t="s">
        <v>44</v>
      </c>
      <c r="K2909">
        <v>3.3690663013529201E-5</v>
      </c>
      <c r="L2909">
        <v>2.25076952618918E-3</v>
      </c>
      <c r="N2909" s="44"/>
      <c r="O2909" s="44"/>
    </row>
    <row r="2910" spans="1:15" x14ac:dyDescent="0.2">
      <c r="A2910" t="s">
        <v>68</v>
      </c>
      <c r="B2910" t="s">
        <v>68</v>
      </c>
      <c r="C2910" t="s">
        <v>53</v>
      </c>
      <c r="D2910" t="s">
        <v>371</v>
      </c>
      <c r="E2910">
        <v>673</v>
      </c>
      <c r="F2910" t="s">
        <v>169</v>
      </c>
      <c r="G2910">
        <v>28</v>
      </c>
      <c r="H2910">
        <v>2025</v>
      </c>
      <c r="I2910">
        <v>3303.34277050123</v>
      </c>
      <c r="J2910" t="s">
        <v>44</v>
      </c>
      <c r="K2910">
        <v>1.8871683727471398E-5</v>
      </c>
      <c r="L2910">
        <v>6.2339640008328298E-2</v>
      </c>
      <c r="N2910" s="44"/>
      <c r="O2910" s="44"/>
    </row>
    <row r="2911" spans="1:15" x14ac:dyDescent="0.2">
      <c r="A2911" t="s">
        <v>58</v>
      </c>
      <c r="B2911" t="s">
        <v>58</v>
      </c>
      <c r="C2911" t="s">
        <v>53</v>
      </c>
      <c r="D2911" t="s">
        <v>372</v>
      </c>
      <c r="E2911">
        <v>675</v>
      </c>
      <c r="F2911" t="s">
        <v>169</v>
      </c>
      <c r="G2911">
        <v>28</v>
      </c>
      <c r="H2911">
        <v>2025</v>
      </c>
      <c r="I2911">
        <v>73384.973351355497</v>
      </c>
      <c r="J2911" t="s">
        <v>44</v>
      </c>
      <c r="K2911">
        <v>3.04909601820813E-5</v>
      </c>
      <c r="L2911">
        <v>2.2375783004192802</v>
      </c>
      <c r="N2911" s="44"/>
      <c r="O2911" s="44"/>
    </row>
    <row r="2912" spans="1:15" x14ac:dyDescent="0.2">
      <c r="A2912" t="s">
        <v>58</v>
      </c>
      <c r="B2912" t="s">
        <v>58</v>
      </c>
      <c r="C2912" t="s">
        <v>53</v>
      </c>
      <c r="D2912" t="s">
        <v>372</v>
      </c>
      <c r="E2912">
        <v>676</v>
      </c>
      <c r="F2912" t="s">
        <v>188</v>
      </c>
      <c r="G2912">
        <v>12</v>
      </c>
      <c r="H2912">
        <v>2025</v>
      </c>
      <c r="I2912">
        <v>105211.842744447</v>
      </c>
      <c r="J2912" t="s">
        <v>44</v>
      </c>
      <c r="K2912">
        <v>1.38595164534128E-4</v>
      </c>
      <c r="L2912">
        <v>14.581852656105401</v>
      </c>
      <c r="N2912" s="44"/>
      <c r="O2912" s="44"/>
    </row>
    <row r="2913" spans="1:15" x14ac:dyDescent="0.2">
      <c r="A2913" t="s">
        <v>61</v>
      </c>
      <c r="B2913" t="s">
        <v>61</v>
      </c>
      <c r="C2913" t="s">
        <v>53</v>
      </c>
      <c r="D2913" t="s">
        <v>373</v>
      </c>
      <c r="E2913">
        <v>678</v>
      </c>
      <c r="F2913" t="s">
        <v>169</v>
      </c>
      <c r="G2913">
        <v>28</v>
      </c>
      <c r="H2913">
        <v>2025</v>
      </c>
      <c r="I2913">
        <v>1567.50600291406</v>
      </c>
      <c r="J2913" t="s">
        <v>44</v>
      </c>
      <c r="K2913">
        <v>1.8497778842326999E-5</v>
      </c>
      <c r="L2913">
        <v>2.89953793759243E-2</v>
      </c>
      <c r="N2913" s="44"/>
      <c r="O2913" s="44"/>
    </row>
    <row r="2914" spans="1:15" x14ac:dyDescent="0.2">
      <c r="A2914" t="s">
        <v>61</v>
      </c>
      <c r="B2914" t="s">
        <v>61</v>
      </c>
      <c r="C2914" t="s">
        <v>53</v>
      </c>
      <c r="D2914" t="s">
        <v>373</v>
      </c>
      <c r="E2914">
        <v>679</v>
      </c>
      <c r="F2914" t="s">
        <v>188</v>
      </c>
      <c r="G2914">
        <v>12</v>
      </c>
      <c r="H2914">
        <v>2025</v>
      </c>
      <c r="I2914">
        <v>56550.873624281099</v>
      </c>
      <c r="J2914" t="s">
        <v>44</v>
      </c>
      <c r="K2914">
        <v>1.7913799854348301E-4</v>
      </c>
      <c r="L2914">
        <v>10.1304103169392</v>
      </c>
      <c r="N2914" s="44"/>
      <c r="O2914" s="44"/>
    </row>
    <row r="2915" spans="1:15" x14ac:dyDescent="0.2">
      <c r="A2915" t="s">
        <v>66</v>
      </c>
      <c r="B2915" t="s">
        <v>66</v>
      </c>
      <c r="C2915" t="s">
        <v>53</v>
      </c>
      <c r="D2915" t="s">
        <v>374</v>
      </c>
      <c r="E2915">
        <v>680</v>
      </c>
      <c r="F2915" t="s">
        <v>188</v>
      </c>
      <c r="G2915">
        <v>12</v>
      </c>
      <c r="H2915">
        <v>2025</v>
      </c>
      <c r="I2915">
        <v>3211.0715199701799</v>
      </c>
      <c r="J2915" t="s">
        <v>44</v>
      </c>
      <c r="K2915">
        <v>4.0197780726428902E-5</v>
      </c>
      <c r="L2915">
        <v>0.12907794885664201</v>
      </c>
      <c r="N2915" s="44"/>
      <c r="O2915" s="44"/>
    </row>
    <row r="2916" spans="1:15" x14ac:dyDescent="0.2">
      <c r="A2916" t="s">
        <v>66</v>
      </c>
      <c r="B2916" t="s">
        <v>66</v>
      </c>
      <c r="C2916" t="s">
        <v>53</v>
      </c>
      <c r="D2916" t="s">
        <v>375</v>
      </c>
      <c r="E2916">
        <v>681</v>
      </c>
      <c r="F2916" t="s">
        <v>188</v>
      </c>
      <c r="G2916">
        <v>12</v>
      </c>
      <c r="H2916">
        <v>2025</v>
      </c>
      <c r="I2916">
        <v>93969.046513733396</v>
      </c>
      <c r="J2916" t="s">
        <v>44</v>
      </c>
      <c r="K2916">
        <v>1.33058268443582E-5</v>
      </c>
      <c r="L2916">
        <v>1.2503358616411799</v>
      </c>
      <c r="N2916" s="44"/>
      <c r="O2916" s="44"/>
    </row>
    <row r="2917" spans="1:15" x14ac:dyDescent="0.2">
      <c r="A2917" t="s">
        <v>66</v>
      </c>
      <c r="B2917" t="s">
        <v>66</v>
      </c>
      <c r="C2917" t="s">
        <v>53</v>
      </c>
      <c r="D2917" t="s">
        <v>376</v>
      </c>
      <c r="E2917">
        <v>682</v>
      </c>
      <c r="F2917" t="s">
        <v>188</v>
      </c>
      <c r="G2917">
        <v>12</v>
      </c>
      <c r="H2917">
        <v>2025</v>
      </c>
      <c r="I2917">
        <v>30877.647404360301</v>
      </c>
      <c r="J2917" t="s">
        <v>44</v>
      </c>
      <c r="K2917">
        <v>2.25285144696684E-5</v>
      </c>
      <c r="L2917">
        <v>0.69562752633845004</v>
      </c>
      <c r="N2917" s="44"/>
      <c r="O2917" s="44"/>
    </row>
    <row r="2918" spans="1:15" x14ac:dyDescent="0.2">
      <c r="A2918" t="s">
        <v>68</v>
      </c>
      <c r="B2918" t="s">
        <v>68</v>
      </c>
      <c r="C2918" t="s">
        <v>53</v>
      </c>
      <c r="D2918" t="s">
        <v>377</v>
      </c>
      <c r="E2918">
        <v>685</v>
      </c>
      <c r="F2918" t="s">
        <v>169</v>
      </c>
      <c r="G2918">
        <v>28</v>
      </c>
      <c r="H2918">
        <v>2025</v>
      </c>
      <c r="I2918">
        <v>784.98416764459103</v>
      </c>
      <c r="J2918" t="s">
        <v>44</v>
      </c>
      <c r="K2918">
        <v>3.1187379525756997E-5</v>
      </c>
      <c r="L2918">
        <v>2.4481599158042301E-2</v>
      </c>
      <c r="N2918" s="44"/>
      <c r="O2918" s="44"/>
    </row>
    <row r="2919" spans="1:15" x14ac:dyDescent="0.2">
      <c r="A2919" t="s">
        <v>58</v>
      </c>
      <c r="B2919" t="s">
        <v>58</v>
      </c>
      <c r="C2919" t="s">
        <v>53</v>
      </c>
      <c r="D2919" t="s">
        <v>378</v>
      </c>
      <c r="E2919">
        <v>687</v>
      </c>
      <c r="F2919" t="s">
        <v>169</v>
      </c>
      <c r="G2919">
        <v>28</v>
      </c>
      <c r="H2919">
        <v>2025</v>
      </c>
      <c r="I2919">
        <v>10.7535294250464</v>
      </c>
      <c r="J2919" t="s">
        <v>133</v>
      </c>
      <c r="K2919">
        <v>5.54400972713101E-2</v>
      </c>
      <c r="L2919">
        <v>0.59617671733446798</v>
      </c>
      <c r="N2919" s="44"/>
      <c r="O2919" s="44"/>
    </row>
    <row r="2920" spans="1:15" x14ac:dyDescent="0.2">
      <c r="A2920" t="s">
        <v>58</v>
      </c>
      <c r="B2920" t="s">
        <v>58</v>
      </c>
      <c r="C2920" t="s">
        <v>53</v>
      </c>
      <c r="D2920" t="s">
        <v>378</v>
      </c>
      <c r="E2920">
        <v>688</v>
      </c>
      <c r="F2920" t="s">
        <v>188</v>
      </c>
      <c r="G2920">
        <v>12</v>
      </c>
      <c r="H2920">
        <v>2025</v>
      </c>
      <c r="I2920">
        <v>10.801121650459001</v>
      </c>
      <c r="J2920" t="s">
        <v>133</v>
      </c>
      <c r="K2920">
        <v>0.45438263743852297</v>
      </c>
      <c r="L2920">
        <v>4.9078421428298897</v>
      </c>
      <c r="N2920" s="44"/>
      <c r="O2920" s="44"/>
    </row>
    <row r="2921" spans="1:15" x14ac:dyDescent="0.2">
      <c r="A2921" t="s">
        <v>61</v>
      </c>
      <c r="B2921" t="s">
        <v>61</v>
      </c>
      <c r="C2921" t="s">
        <v>53</v>
      </c>
      <c r="D2921" t="s">
        <v>379</v>
      </c>
      <c r="E2921">
        <v>690</v>
      </c>
      <c r="F2921" t="s">
        <v>169</v>
      </c>
      <c r="G2921">
        <v>28</v>
      </c>
      <c r="H2921">
        <v>2025</v>
      </c>
      <c r="I2921">
        <v>0.178556265751384</v>
      </c>
      <c r="J2921" t="s">
        <v>133</v>
      </c>
      <c r="K2921">
        <v>2.89743428778893E-2</v>
      </c>
      <c r="L2921">
        <v>5.1735504668761201E-3</v>
      </c>
      <c r="N2921" s="44"/>
      <c r="O2921" s="44"/>
    </row>
    <row r="2922" spans="1:15" x14ac:dyDescent="0.2">
      <c r="A2922" t="s">
        <v>61</v>
      </c>
      <c r="B2922" t="s">
        <v>61</v>
      </c>
      <c r="C2922" t="s">
        <v>53</v>
      </c>
      <c r="D2922" t="s">
        <v>379</v>
      </c>
      <c r="E2922">
        <v>691</v>
      </c>
      <c r="F2922" t="s">
        <v>188</v>
      </c>
      <c r="G2922">
        <v>12</v>
      </c>
      <c r="H2922">
        <v>2025</v>
      </c>
      <c r="I2922">
        <v>5.91172774370082</v>
      </c>
      <c r="J2922" t="s">
        <v>133</v>
      </c>
      <c r="K2922">
        <v>0.49848831046560899</v>
      </c>
      <c r="L2922">
        <v>2.94692717489009</v>
      </c>
      <c r="N2922" s="44"/>
      <c r="O2922" s="44"/>
    </row>
    <row r="2923" spans="1:15" x14ac:dyDescent="0.2">
      <c r="A2923" t="s">
        <v>88</v>
      </c>
      <c r="B2923" t="s">
        <v>269</v>
      </c>
      <c r="C2923" t="s">
        <v>53</v>
      </c>
      <c r="D2923" t="s">
        <v>380</v>
      </c>
      <c r="E2923">
        <v>712</v>
      </c>
      <c r="F2923" t="s">
        <v>381</v>
      </c>
      <c r="G2923">
        <v>239</v>
      </c>
      <c r="H2923">
        <v>2025</v>
      </c>
      <c r="I2923">
        <v>0</v>
      </c>
      <c r="J2923" t="s">
        <v>382</v>
      </c>
      <c r="K2923">
        <v>4.73E-4</v>
      </c>
      <c r="L2923">
        <v>0</v>
      </c>
      <c r="N2923" s="44"/>
      <c r="O2923" s="44"/>
    </row>
    <row r="2924" spans="1:15" x14ac:dyDescent="0.2">
      <c r="A2924" t="s">
        <v>88</v>
      </c>
      <c r="B2924" t="s">
        <v>269</v>
      </c>
      <c r="C2924" t="s">
        <v>53</v>
      </c>
      <c r="D2924" t="s">
        <v>380</v>
      </c>
      <c r="E2924">
        <v>712</v>
      </c>
      <c r="F2924" t="s">
        <v>383</v>
      </c>
      <c r="G2924">
        <v>240</v>
      </c>
      <c r="H2924">
        <v>2025</v>
      </c>
      <c r="I2924">
        <v>0</v>
      </c>
      <c r="J2924" t="s">
        <v>382</v>
      </c>
      <c r="K2924">
        <v>1.9680000000000001E-3</v>
      </c>
      <c r="L2924">
        <v>0</v>
      </c>
      <c r="N2924" s="44"/>
      <c r="O2924" s="44"/>
    </row>
    <row r="2925" spans="1:15" x14ac:dyDescent="0.2">
      <c r="A2925" t="s">
        <v>88</v>
      </c>
      <c r="B2925" t="s">
        <v>269</v>
      </c>
      <c r="C2925" t="s">
        <v>53</v>
      </c>
      <c r="D2925" t="s">
        <v>380</v>
      </c>
      <c r="E2925">
        <v>712</v>
      </c>
      <c r="F2925" t="s">
        <v>384</v>
      </c>
      <c r="G2925">
        <v>241</v>
      </c>
      <c r="H2925">
        <v>2025</v>
      </c>
      <c r="I2925">
        <v>0</v>
      </c>
      <c r="J2925" t="s">
        <v>382</v>
      </c>
      <c r="K2925">
        <v>1.07E-4</v>
      </c>
      <c r="L2925">
        <v>0</v>
      </c>
      <c r="N2925" s="44"/>
      <c r="O2925" s="44"/>
    </row>
    <row r="2926" spans="1:15" x14ac:dyDescent="0.2">
      <c r="A2926" t="s">
        <v>88</v>
      </c>
      <c r="B2926" t="s">
        <v>269</v>
      </c>
      <c r="C2926" t="s">
        <v>53</v>
      </c>
      <c r="D2926" t="s">
        <v>380</v>
      </c>
      <c r="E2926">
        <v>712</v>
      </c>
      <c r="F2926" t="s">
        <v>385</v>
      </c>
      <c r="G2926">
        <v>242</v>
      </c>
      <c r="H2926">
        <v>2025</v>
      </c>
      <c r="I2926">
        <v>0</v>
      </c>
      <c r="J2926" t="s">
        <v>382</v>
      </c>
      <c r="K2926">
        <v>1.07E-4</v>
      </c>
      <c r="L2926">
        <v>0</v>
      </c>
      <c r="N2926" s="44"/>
      <c r="O2926" s="44"/>
    </row>
    <row r="2927" spans="1:15" x14ac:dyDescent="0.2">
      <c r="A2927" t="s">
        <v>88</v>
      </c>
      <c r="B2927" t="s">
        <v>269</v>
      </c>
      <c r="C2927" t="s">
        <v>53</v>
      </c>
      <c r="D2927" t="s">
        <v>380</v>
      </c>
      <c r="E2927">
        <v>712</v>
      </c>
      <c r="F2927" t="s">
        <v>386</v>
      </c>
      <c r="G2927">
        <v>243</v>
      </c>
      <c r="H2927">
        <v>2025</v>
      </c>
      <c r="I2927">
        <v>0</v>
      </c>
      <c r="J2927" t="s">
        <v>382</v>
      </c>
      <c r="K2927">
        <v>1.9680000000000001E-3</v>
      </c>
      <c r="L2927">
        <v>0</v>
      </c>
      <c r="N2927" s="44"/>
      <c r="O2927" s="44"/>
    </row>
    <row r="2928" spans="1:15" x14ac:dyDescent="0.2">
      <c r="A2928" t="s">
        <v>55</v>
      </c>
      <c r="B2928" t="s">
        <v>233</v>
      </c>
      <c r="C2928" t="s">
        <v>53</v>
      </c>
      <c r="D2928" t="s">
        <v>387</v>
      </c>
      <c r="E2928">
        <v>815</v>
      </c>
      <c r="F2928" t="s">
        <v>47</v>
      </c>
      <c r="G2928">
        <v>7</v>
      </c>
      <c r="H2928">
        <v>2025</v>
      </c>
      <c r="I2928">
        <v>390.89441988933697</v>
      </c>
      <c r="J2928" t="s">
        <v>44</v>
      </c>
      <c r="K2928">
        <v>1.5936966768534001E-4</v>
      </c>
      <c r="L2928">
        <v>6.2296713797817399E-2</v>
      </c>
      <c r="N2928" s="44"/>
      <c r="O2928" s="44"/>
    </row>
    <row r="2929" spans="1:15" x14ac:dyDescent="0.2">
      <c r="A2929" t="s">
        <v>81</v>
      </c>
      <c r="B2929" t="s">
        <v>140</v>
      </c>
      <c r="C2929" t="s">
        <v>53</v>
      </c>
      <c r="D2929" t="s">
        <v>388</v>
      </c>
      <c r="E2929">
        <v>816</v>
      </c>
      <c r="F2929" t="s">
        <v>128</v>
      </c>
      <c r="G2929">
        <v>21</v>
      </c>
      <c r="H2929">
        <v>2025</v>
      </c>
      <c r="I2929">
        <v>82673.939536816702</v>
      </c>
      <c r="J2929" t="s">
        <v>142</v>
      </c>
      <c r="K2929">
        <v>1.3625397293829901E-6</v>
      </c>
      <c r="L2929">
        <v>0.11264652720352</v>
      </c>
      <c r="N2929" s="44"/>
      <c r="O2929" s="44"/>
    </row>
    <row r="2930" spans="1:15" x14ac:dyDescent="0.2">
      <c r="A2930" t="s">
        <v>81</v>
      </c>
      <c r="B2930" t="s">
        <v>472</v>
      </c>
      <c r="C2930" t="s">
        <v>53</v>
      </c>
      <c r="D2930" t="s">
        <v>473</v>
      </c>
      <c r="E2930">
        <v>817</v>
      </c>
      <c r="F2930" t="s">
        <v>128</v>
      </c>
      <c r="G2930">
        <v>21</v>
      </c>
      <c r="H2930">
        <v>2025</v>
      </c>
      <c r="I2930">
        <v>0.75443641406249995</v>
      </c>
      <c r="J2930" t="s">
        <v>129</v>
      </c>
      <c r="K2930">
        <v>0</v>
      </c>
      <c r="L2930">
        <v>0</v>
      </c>
      <c r="N2930" s="44"/>
      <c r="O2930" s="44"/>
    </row>
    <row r="2931" spans="1:15" x14ac:dyDescent="0.2">
      <c r="A2931" t="s">
        <v>49</v>
      </c>
      <c r="B2931" t="s">
        <v>76</v>
      </c>
      <c r="C2931" t="s">
        <v>53</v>
      </c>
      <c r="D2931" t="s">
        <v>389</v>
      </c>
      <c r="E2931">
        <v>818</v>
      </c>
      <c r="F2931" t="s">
        <v>74</v>
      </c>
      <c r="G2931">
        <v>15</v>
      </c>
      <c r="H2931">
        <v>2025</v>
      </c>
      <c r="I2931">
        <v>1949.93610358354</v>
      </c>
      <c r="J2931" t="s">
        <v>44</v>
      </c>
      <c r="K2931">
        <v>1.1254197454233701E-3</v>
      </c>
      <c r="L2931">
        <v>2.1944965932868299</v>
      </c>
      <c r="N2931" s="44"/>
      <c r="O2931" s="44"/>
    </row>
    <row r="2932" spans="1:15" x14ac:dyDescent="0.2">
      <c r="A2932" t="s">
        <v>49</v>
      </c>
      <c r="B2932" t="s">
        <v>76</v>
      </c>
      <c r="C2932" t="s">
        <v>53</v>
      </c>
      <c r="D2932" t="s">
        <v>389</v>
      </c>
      <c r="E2932">
        <v>818</v>
      </c>
      <c r="F2932" t="s">
        <v>54</v>
      </c>
      <c r="G2932">
        <v>19</v>
      </c>
      <c r="H2932">
        <v>2025</v>
      </c>
      <c r="I2932">
        <v>41131.553244650597</v>
      </c>
      <c r="J2932" t="s">
        <v>44</v>
      </c>
      <c r="K2932">
        <v>1.4084874478162499E-4</v>
      </c>
      <c r="L2932">
        <v>5.7933276454276097</v>
      </c>
      <c r="N2932" s="44"/>
      <c r="O2932" s="44"/>
    </row>
    <row r="2933" spans="1:15" x14ac:dyDescent="0.2">
      <c r="A2933" t="s">
        <v>81</v>
      </c>
      <c r="B2933" t="s">
        <v>472</v>
      </c>
      <c r="C2933" t="s">
        <v>53</v>
      </c>
      <c r="D2933" t="s">
        <v>474</v>
      </c>
      <c r="E2933">
        <v>821</v>
      </c>
      <c r="F2933" t="s">
        <v>470</v>
      </c>
      <c r="G2933">
        <v>187</v>
      </c>
      <c r="H2933">
        <v>2025</v>
      </c>
      <c r="I2933">
        <v>35201.682344367196</v>
      </c>
      <c r="J2933" t="s">
        <v>142</v>
      </c>
      <c r="K2933">
        <v>1.2005942595164199E-6</v>
      </c>
      <c r="L2933">
        <v>4.2262937747967799E-2</v>
      </c>
      <c r="N2933" s="44"/>
      <c r="O2933" s="44"/>
    </row>
    <row r="2934" spans="1:15" x14ac:dyDescent="0.2">
      <c r="A2934" t="s">
        <v>55</v>
      </c>
      <c r="B2934" t="s">
        <v>63</v>
      </c>
      <c r="C2934" t="s">
        <v>53</v>
      </c>
      <c r="D2934" t="s">
        <v>390</v>
      </c>
      <c r="E2934">
        <v>825</v>
      </c>
      <c r="F2934" t="s">
        <v>65</v>
      </c>
      <c r="G2934">
        <v>2</v>
      </c>
      <c r="H2934">
        <v>2025</v>
      </c>
      <c r="I2934">
        <v>5.67818969461171E-2</v>
      </c>
      <c r="J2934" t="s">
        <v>44</v>
      </c>
      <c r="K2934">
        <v>2.5686882834416599E-5</v>
      </c>
      <c r="L2934">
        <v>1.4585499339708301E-6</v>
      </c>
      <c r="N2934" s="44"/>
      <c r="O2934" s="44"/>
    </row>
    <row r="2935" spans="1:15" x14ac:dyDescent="0.2">
      <c r="A2935" t="s">
        <v>55</v>
      </c>
      <c r="B2935" t="s">
        <v>63</v>
      </c>
      <c r="C2935" t="s">
        <v>53</v>
      </c>
      <c r="D2935" t="s">
        <v>390</v>
      </c>
      <c r="E2935">
        <v>825</v>
      </c>
      <c r="F2935" t="s">
        <v>67</v>
      </c>
      <c r="G2935">
        <v>3</v>
      </c>
      <c r="H2935">
        <v>2025</v>
      </c>
      <c r="I2935">
        <v>388.84012166571301</v>
      </c>
      <c r="J2935" t="s">
        <v>44</v>
      </c>
      <c r="K2935">
        <v>2.3855650876448701E-4</v>
      </c>
      <c r="L2935">
        <v>9.2760341892130893E-2</v>
      </c>
      <c r="N2935" s="44"/>
      <c r="O2935" s="44"/>
    </row>
    <row r="2936" spans="1:15" x14ac:dyDescent="0.2">
      <c r="A2936" t="s">
        <v>55</v>
      </c>
      <c r="B2936" t="s">
        <v>63</v>
      </c>
      <c r="C2936" t="s">
        <v>53</v>
      </c>
      <c r="D2936" t="s">
        <v>391</v>
      </c>
      <c r="E2936">
        <v>826</v>
      </c>
      <c r="F2936" t="s">
        <v>67</v>
      </c>
      <c r="G2936">
        <v>3</v>
      </c>
      <c r="H2936">
        <v>2025</v>
      </c>
      <c r="I2936">
        <v>51.851587809000101</v>
      </c>
      <c r="J2936" t="s">
        <v>44</v>
      </c>
      <c r="K2936">
        <v>2.5448823984705599E-4</v>
      </c>
      <c r="L2936">
        <v>1.31956193147875E-2</v>
      </c>
      <c r="N2936" s="44"/>
      <c r="O2936" s="44"/>
    </row>
    <row r="2937" spans="1:15" x14ac:dyDescent="0.2">
      <c r="A2937">
        <v>0</v>
      </c>
      <c r="B2937" t="s">
        <v>352</v>
      </c>
      <c r="C2937" t="s">
        <v>53</v>
      </c>
      <c r="D2937" t="s">
        <v>392</v>
      </c>
      <c r="E2937">
        <v>828</v>
      </c>
      <c r="F2937" t="s">
        <v>65</v>
      </c>
      <c r="G2937">
        <v>2</v>
      </c>
      <c r="H2937">
        <v>2025</v>
      </c>
      <c r="I2937">
        <v>2.35171438706455</v>
      </c>
      <c r="J2937" t="s">
        <v>44</v>
      </c>
      <c r="K2937">
        <v>2.2191727628798398E-5</v>
      </c>
      <c r="L2937">
        <v>5.2188605138463098E-5</v>
      </c>
      <c r="N2937" s="44"/>
      <c r="O2937" s="44"/>
    </row>
    <row r="2938" spans="1:15" x14ac:dyDescent="0.2">
      <c r="A2938">
        <v>0</v>
      </c>
      <c r="B2938" t="s">
        <v>352</v>
      </c>
      <c r="C2938" t="s">
        <v>53</v>
      </c>
      <c r="D2938" t="s">
        <v>392</v>
      </c>
      <c r="E2938">
        <v>828</v>
      </c>
      <c r="F2938" t="s">
        <v>67</v>
      </c>
      <c r="G2938">
        <v>3</v>
      </c>
      <c r="H2938">
        <v>2025</v>
      </c>
      <c r="I2938">
        <v>876.04742556647795</v>
      </c>
      <c r="J2938" t="s">
        <v>44</v>
      </c>
      <c r="K2938">
        <v>3.5058346842899602E-4</v>
      </c>
      <c r="L2938">
        <v>0.30712774496338902</v>
      </c>
      <c r="N2938" s="44"/>
      <c r="O2938" s="44"/>
    </row>
    <row r="2939" spans="1:15" x14ac:dyDescent="0.2">
      <c r="A2939">
        <v>0</v>
      </c>
      <c r="B2939" t="s">
        <v>352</v>
      </c>
      <c r="C2939" t="s">
        <v>53</v>
      </c>
      <c r="D2939" t="s">
        <v>393</v>
      </c>
      <c r="E2939">
        <v>829</v>
      </c>
      <c r="F2939" t="s">
        <v>67</v>
      </c>
      <c r="G2939">
        <v>3</v>
      </c>
      <c r="H2939">
        <v>2025</v>
      </c>
      <c r="I2939">
        <v>385.00894274767097</v>
      </c>
      <c r="J2939" t="s">
        <v>44</v>
      </c>
      <c r="K2939">
        <v>3.2688808558987401E-4</v>
      </c>
      <c r="L2939">
        <v>0.12585483622976801</v>
      </c>
      <c r="N2939" s="44"/>
      <c r="O2939" s="44"/>
    </row>
    <row r="2940" spans="1:15" x14ac:dyDescent="0.2">
      <c r="A2940" t="s">
        <v>52</v>
      </c>
      <c r="B2940" t="s">
        <v>183</v>
      </c>
      <c r="C2940" t="s">
        <v>53</v>
      </c>
      <c r="D2940" t="s">
        <v>394</v>
      </c>
      <c r="E2940">
        <v>833</v>
      </c>
      <c r="F2940" t="s">
        <v>47</v>
      </c>
      <c r="G2940">
        <v>7</v>
      </c>
      <c r="H2940">
        <v>2025</v>
      </c>
      <c r="I2940">
        <v>84.599499218922304</v>
      </c>
      <c r="J2940" t="s">
        <v>44</v>
      </c>
      <c r="K2940">
        <v>1.8000000000000001E-4</v>
      </c>
      <c r="L2940">
        <v>1.5227909859406001E-2</v>
      </c>
      <c r="N2940" s="44"/>
      <c r="O2940" s="44"/>
    </row>
    <row r="2941" spans="1:15" x14ac:dyDescent="0.2">
      <c r="A2941" t="s">
        <v>52</v>
      </c>
      <c r="B2941" t="s">
        <v>145</v>
      </c>
      <c r="C2941" t="s">
        <v>53</v>
      </c>
      <c r="D2941" t="s">
        <v>394</v>
      </c>
      <c r="E2941">
        <v>833</v>
      </c>
      <c r="F2941" t="s">
        <v>54</v>
      </c>
      <c r="G2941">
        <v>19</v>
      </c>
      <c r="H2941">
        <v>2025</v>
      </c>
      <c r="I2941">
        <v>26469.2961400081</v>
      </c>
      <c r="J2941" t="s">
        <v>44</v>
      </c>
      <c r="K2941">
        <v>7.3999999999999996E-5</v>
      </c>
      <c r="L2941">
        <v>1.9587279143606</v>
      </c>
      <c r="N2941" s="44"/>
      <c r="O2941" s="44"/>
    </row>
    <row r="2942" spans="1:15" x14ac:dyDescent="0.2">
      <c r="A2942" t="s">
        <v>52</v>
      </c>
      <c r="B2942" t="s">
        <v>183</v>
      </c>
      <c r="C2942" t="s">
        <v>53</v>
      </c>
      <c r="D2942" t="s">
        <v>395</v>
      </c>
      <c r="E2942">
        <v>834</v>
      </c>
      <c r="F2942" t="s">
        <v>47</v>
      </c>
      <c r="G2942">
        <v>7</v>
      </c>
      <c r="H2942">
        <v>2025</v>
      </c>
      <c r="I2942">
        <v>364.98052941306702</v>
      </c>
      <c r="J2942" t="s">
        <v>44</v>
      </c>
      <c r="K2942">
        <v>1.73E-4</v>
      </c>
      <c r="L2942">
        <v>6.3141631588460603E-2</v>
      </c>
      <c r="N2942" s="44"/>
      <c r="O2942" s="44"/>
    </row>
    <row r="2943" spans="1:15" x14ac:dyDescent="0.2">
      <c r="A2943" t="s">
        <v>52</v>
      </c>
      <c r="B2943" t="s">
        <v>183</v>
      </c>
      <c r="C2943" t="s">
        <v>53</v>
      </c>
      <c r="D2943" t="s">
        <v>395</v>
      </c>
      <c r="E2943">
        <v>834</v>
      </c>
      <c r="F2943" t="s">
        <v>51</v>
      </c>
      <c r="G2943">
        <v>14</v>
      </c>
      <c r="H2943">
        <v>2025</v>
      </c>
      <c r="I2943">
        <v>16.513826562683501</v>
      </c>
      <c r="J2943" t="s">
        <v>44</v>
      </c>
      <c r="K2943">
        <v>5.13E-4</v>
      </c>
      <c r="L2943">
        <v>8.4715930266566399E-3</v>
      </c>
      <c r="N2943" s="44"/>
      <c r="O2943" s="44"/>
    </row>
    <row r="2944" spans="1:15" x14ac:dyDescent="0.2">
      <c r="A2944" t="s">
        <v>52</v>
      </c>
      <c r="B2944" t="s">
        <v>183</v>
      </c>
      <c r="C2944" t="s">
        <v>53</v>
      </c>
      <c r="D2944" t="s">
        <v>395</v>
      </c>
      <c r="E2944">
        <v>834</v>
      </c>
      <c r="F2944" t="s">
        <v>74</v>
      </c>
      <c r="G2944">
        <v>15</v>
      </c>
      <c r="H2944">
        <v>2025</v>
      </c>
      <c r="I2944">
        <v>15.801417957975801</v>
      </c>
      <c r="J2944" t="s">
        <v>44</v>
      </c>
      <c r="K2944">
        <v>5.13E-4</v>
      </c>
      <c r="L2944">
        <v>8.1061274124415907E-3</v>
      </c>
      <c r="N2944" s="44"/>
      <c r="O2944" s="44"/>
    </row>
    <row r="2945" spans="1:15" x14ac:dyDescent="0.2">
      <c r="A2945" t="s">
        <v>52</v>
      </c>
      <c r="B2945" t="s">
        <v>183</v>
      </c>
      <c r="C2945" t="s">
        <v>53</v>
      </c>
      <c r="D2945" t="s">
        <v>395</v>
      </c>
      <c r="E2945">
        <v>834</v>
      </c>
      <c r="F2945" t="s">
        <v>54</v>
      </c>
      <c r="G2945">
        <v>19</v>
      </c>
      <c r="H2945">
        <v>2025</v>
      </c>
      <c r="I2945">
        <v>8215.6507781574692</v>
      </c>
      <c r="J2945" t="s">
        <v>44</v>
      </c>
      <c r="K2945">
        <v>7.3999999999999996E-5</v>
      </c>
      <c r="L2945">
        <v>0.60795815758365301</v>
      </c>
      <c r="N2945" s="44"/>
      <c r="O2945" s="44"/>
    </row>
    <row r="2946" spans="1:15" x14ac:dyDescent="0.2">
      <c r="A2946" t="s">
        <v>52</v>
      </c>
      <c r="B2946" t="s">
        <v>396</v>
      </c>
      <c r="C2946" t="s">
        <v>53</v>
      </c>
      <c r="D2946" t="s">
        <v>397</v>
      </c>
      <c r="E2946">
        <v>835</v>
      </c>
      <c r="F2946" t="s">
        <v>47</v>
      </c>
      <c r="G2946">
        <v>7</v>
      </c>
      <c r="H2946">
        <v>2025</v>
      </c>
      <c r="I2946">
        <v>796.34497630455496</v>
      </c>
      <c r="J2946" t="s">
        <v>44</v>
      </c>
      <c r="K2946">
        <v>1.73E-4</v>
      </c>
      <c r="L2946">
        <v>0.137767680900688</v>
      </c>
      <c r="N2946" s="44"/>
      <c r="O2946" s="44"/>
    </row>
    <row r="2947" spans="1:15" x14ac:dyDescent="0.2">
      <c r="A2947" t="s">
        <v>52</v>
      </c>
      <c r="B2947" t="s">
        <v>396</v>
      </c>
      <c r="C2947" t="s">
        <v>53</v>
      </c>
      <c r="D2947" t="s">
        <v>397</v>
      </c>
      <c r="E2947">
        <v>835</v>
      </c>
      <c r="F2947" t="s">
        <v>51</v>
      </c>
      <c r="G2947">
        <v>14</v>
      </c>
      <c r="H2947">
        <v>2025</v>
      </c>
      <c r="I2947">
        <v>1388.64583321702</v>
      </c>
      <c r="J2947" t="s">
        <v>44</v>
      </c>
      <c r="K2947">
        <v>5.13E-4</v>
      </c>
      <c r="L2947">
        <v>0.71237531244033103</v>
      </c>
      <c r="N2947" s="44"/>
      <c r="O2947" s="44"/>
    </row>
    <row r="2948" spans="1:15" x14ac:dyDescent="0.2">
      <c r="A2948" t="s">
        <v>52</v>
      </c>
      <c r="B2948" t="s">
        <v>396</v>
      </c>
      <c r="C2948" t="s">
        <v>53</v>
      </c>
      <c r="D2948" t="s">
        <v>397</v>
      </c>
      <c r="E2948">
        <v>835</v>
      </c>
      <c r="F2948" t="s">
        <v>74</v>
      </c>
      <c r="G2948">
        <v>15</v>
      </c>
      <c r="H2948">
        <v>2025</v>
      </c>
      <c r="I2948">
        <v>198.259772627693</v>
      </c>
      <c r="J2948" t="s">
        <v>44</v>
      </c>
      <c r="K2948">
        <v>5.13E-4</v>
      </c>
      <c r="L2948">
        <v>0.10170726335800701</v>
      </c>
      <c r="N2948" s="44"/>
      <c r="O2948" s="44"/>
    </row>
    <row r="2949" spans="1:15" x14ac:dyDescent="0.2">
      <c r="A2949" t="s">
        <v>52</v>
      </c>
      <c r="B2949" t="s">
        <v>396</v>
      </c>
      <c r="C2949" t="s">
        <v>53</v>
      </c>
      <c r="D2949" t="s">
        <v>397</v>
      </c>
      <c r="E2949">
        <v>835</v>
      </c>
      <c r="F2949" t="s">
        <v>54</v>
      </c>
      <c r="G2949">
        <v>19</v>
      </c>
      <c r="H2949">
        <v>2025</v>
      </c>
      <c r="I2949">
        <v>67271.906906020697</v>
      </c>
      <c r="J2949" t="s">
        <v>44</v>
      </c>
      <c r="K2949">
        <v>7.3999999999999996E-5</v>
      </c>
      <c r="L2949">
        <v>4.9781211110455299</v>
      </c>
      <c r="N2949" s="44"/>
      <c r="O2949" s="44"/>
    </row>
    <row r="2950" spans="1:15" x14ac:dyDescent="0.2">
      <c r="A2950" t="s">
        <v>52</v>
      </c>
      <c r="B2950" t="s">
        <v>396</v>
      </c>
      <c r="C2950" t="s">
        <v>53</v>
      </c>
      <c r="D2950" t="s">
        <v>397</v>
      </c>
      <c r="E2950">
        <v>835</v>
      </c>
      <c r="F2950" t="s">
        <v>111</v>
      </c>
      <c r="G2950">
        <v>26</v>
      </c>
      <c r="H2950">
        <v>2025</v>
      </c>
      <c r="I2950" s="67">
        <v>43491.815025934702</v>
      </c>
      <c r="J2950" t="s">
        <v>44</v>
      </c>
      <c r="K2950" s="67">
        <v>4.6601963851277799E-5</v>
      </c>
      <c r="L2950">
        <v>2.0268039916650702</v>
      </c>
      <c r="M2950" s="68" t="s">
        <v>147</v>
      </c>
      <c r="N2950" s="44"/>
      <c r="O2950" s="44"/>
    </row>
    <row r="2951" spans="1:15" x14ac:dyDescent="0.2">
      <c r="A2951" t="s">
        <v>52</v>
      </c>
      <c r="B2951" t="s">
        <v>398</v>
      </c>
      <c r="C2951" t="s">
        <v>53</v>
      </c>
      <c r="D2951" t="s">
        <v>399</v>
      </c>
      <c r="E2951">
        <v>836</v>
      </c>
      <c r="F2951" t="s">
        <v>47</v>
      </c>
      <c r="G2951">
        <v>7</v>
      </c>
      <c r="H2951">
        <v>2025</v>
      </c>
      <c r="I2951">
        <v>1448.2441621432099</v>
      </c>
      <c r="J2951" t="s">
        <v>44</v>
      </c>
      <c r="K2951">
        <v>1.73E-4</v>
      </c>
      <c r="L2951">
        <v>0.25054624005077503</v>
      </c>
      <c r="N2951" s="44"/>
      <c r="O2951" s="44"/>
    </row>
    <row r="2952" spans="1:15" x14ac:dyDescent="0.2">
      <c r="A2952" t="s">
        <v>52</v>
      </c>
      <c r="B2952" t="s">
        <v>398</v>
      </c>
      <c r="C2952" t="s">
        <v>53</v>
      </c>
      <c r="D2952" t="s">
        <v>399</v>
      </c>
      <c r="E2952">
        <v>836</v>
      </c>
      <c r="F2952" t="s">
        <v>51</v>
      </c>
      <c r="G2952">
        <v>14</v>
      </c>
      <c r="H2952">
        <v>2025</v>
      </c>
      <c r="I2952">
        <v>35.406213082289597</v>
      </c>
      <c r="J2952" t="s">
        <v>44</v>
      </c>
      <c r="K2952">
        <v>5.13E-4</v>
      </c>
      <c r="L2952">
        <v>1.8163387311214599E-2</v>
      </c>
      <c r="N2952" s="44"/>
      <c r="O2952" s="44"/>
    </row>
    <row r="2953" spans="1:15" x14ac:dyDescent="0.2">
      <c r="A2953" t="s">
        <v>52</v>
      </c>
      <c r="B2953" t="s">
        <v>398</v>
      </c>
      <c r="C2953" t="s">
        <v>53</v>
      </c>
      <c r="D2953" t="s">
        <v>399</v>
      </c>
      <c r="E2953">
        <v>836</v>
      </c>
      <c r="F2953" t="s">
        <v>74</v>
      </c>
      <c r="G2953">
        <v>15</v>
      </c>
      <c r="H2953">
        <v>2025</v>
      </c>
      <c r="I2953">
        <v>69.445023640475796</v>
      </c>
      <c r="J2953" t="s">
        <v>44</v>
      </c>
      <c r="K2953">
        <v>5.13E-4</v>
      </c>
      <c r="L2953">
        <v>3.5625297127564098E-2</v>
      </c>
      <c r="N2953" s="44"/>
      <c r="O2953" s="44"/>
    </row>
    <row r="2954" spans="1:15" x14ac:dyDescent="0.2">
      <c r="A2954" t="s">
        <v>52</v>
      </c>
      <c r="B2954" t="s">
        <v>398</v>
      </c>
      <c r="C2954" t="s">
        <v>53</v>
      </c>
      <c r="D2954" t="s">
        <v>399</v>
      </c>
      <c r="E2954">
        <v>836</v>
      </c>
      <c r="F2954" t="s">
        <v>54</v>
      </c>
      <c r="G2954">
        <v>19</v>
      </c>
      <c r="H2954">
        <v>2025</v>
      </c>
      <c r="I2954">
        <v>15173.5163964064</v>
      </c>
      <c r="J2954" t="s">
        <v>44</v>
      </c>
      <c r="K2954">
        <v>7.3999999999999996E-5</v>
      </c>
      <c r="L2954">
        <v>1.12284021333407</v>
      </c>
      <c r="N2954" s="44"/>
      <c r="O2954" s="44"/>
    </row>
    <row r="2955" spans="1:15" x14ac:dyDescent="0.2">
      <c r="A2955" t="s">
        <v>52</v>
      </c>
      <c r="B2955" t="s">
        <v>400</v>
      </c>
      <c r="C2955" t="s">
        <v>53</v>
      </c>
      <c r="D2955" t="s">
        <v>401</v>
      </c>
      <c r="E2955">
        <v>837</v>
      </c>
      <c r="F2955" t="s">
        <v>47</v>
      </c>
      <c r="G2955">
        <v>7</v>
      </c>
      <c r="H2955">
        <v>2025</v>
      </c>
      <c r="I2955">
        <v>1061.1903386193701</v>
      </c>
      <c r="J2955" t="s">
        <v>44</v>
      </c>
      <c r="K2955">
        <v>1.73E-4</v>
      </c>
      <c r="L2955">
        <v>0.183585928581151</v>
      </c>
      <c r="N2955" s="44"/>
      <c r="O2955" s="44"/>
    </row>
    <row r="2956" spans="1:15" x14ac:dyDescent="0.2">
      <c r="A2956" t="s">
        <v>52</v>
      </c>
      <c r="B2956" t="s">
        <v>400</v>
      </c>
      <c r="C2956" t="s">
        <v>53</v>
      </c>
      <c r="D2956" t="s">
        <v>401</v>
      </c>
      <c r="E2956">
        <v>837</v>
      </c>
      <c r="F2956" t="s">
        <v>51</v>
      </c>
      <c r="G2956">
        <v>14</v>
      </c>
      <c r="H2956">
        <v>2025</v>
      </c>
      <c r="I2956">
        <v>239.95040814640799</v>
      </c>
      <c r="J2956" t="s">
        <v>44</v>
      </c>
      <c r="K2956">
        <v>5.13E-4</v>
      </c>
      <c r="L2956">
        <v>0.123094559379107</v>
      </c>
      <c r="N2956" s="44"/>
      <c r="O2956" s="44"/>
    </row>
    <row r="2957" spans="1:15" x14ac:dyDescent="0.2">
      <c r="A2957" t="s">
        <v>52</v>
      </c>
      <c r="B2957" t="s">
        <v>400</v>
      </c>
      <c r="C2957" t="s">
        <v>53</v>
      </c>
      <c r="D2957" t="s">
        <v>401</v>
      </c>
      <c r="E2957">
        <v>837</v>
      </c>
      <c r="F2957" t="s">
        <v>74</v>
      </c>
      <c r="G2957">
        <v>15</v>
      </c>
      <c r="H2957">
        <v>2025</v>
      </c>
      <c r="I2957">
        <v>94.179249420689999</v>
      </c>
      <c r="J2957" t="s">
        <v>44</v>
      </c>
      <c r="K2957">
        <v>5.13E-4</v>
      </c>
      <c r="L2957">
        <v>4.8313954952814001E-2</v>
      </c>
      <c r="N2957" s="44"/>
      <c r="O2957" s="44"/>
    </row>
    <row r="2958" spans="1:15" x14ac:dyDescent="0.2">
      <c r="A2958" t="s">
        <v>52</v>
      </c>
      <c r="B2958" t="s">
        <v>400</v>
      </c>
      <c r="C2958" t="s">
        <v>53</v>
      </c>
      <c r="D2958" t="s">
        <v>401</v>
      </c>
      <c r="E2958">
        <v>837</v>
      </c>
      <c r="F2958" t="s">
        <v>54</v>
      </c>
      <c r="G2958">
        <v>19</v>
      </c>
      <c r="H2958">
        <v>2025</v>
      </c>
      <c r="I2958">
        <v>54253.364153570597</v>
      </c>
      <c r="J2958" t="s">
        <v>44</v>
      </c>
      <c r="K2958">
        <v>7.3999999999999996E-5</v>
      </c>
      <c r="L2958">
        <v>4.0147489473642199</v>
      </c>
      <c r="N2958" s="44"/>
      <c r="O2958" s="44"/>
    </row>
    <row r="2959" spans="1:15" x14ac:dyDescent="0.2">
      <c r="A2959" t="s">
        <v>55</v>
      </c>
      <c r="B2959" t="s">
        <v>70</v>
      </c>
      <c r="C2959" t="s">
        <v>53</v>
      </c>
      <c r="D2959" t="s">
        <v>402</v>
      </c>
      <c r="E2959">
        <v>901</v>
      </c>
      <c r="F2959" t="s">
        <v>188</v>
      </c>
      <c r="G2959">
        <v>12</v>
      </c>
      <c r="H2959">
        <v>2025</v>
      </c>
      <c r="I2959">
        <v>96.517230366464901</v>
      </c>
      <c r="J2959" t="s">
        <v>44</v>
      </c>
      <c r="K2959">
        <v>9.9002187906655306E-4</v>
      </c>
      <c r="L2959">
        <v>9.5554169769707001E-2</v>
      </c>
      <c r="N2959" s="44"/>
      <c r="O2959" s="44"/>
    </row>
    <row r="2960" spans="1:15" x14ac:dyDescent="0.2">
      <c r="A2960" t="s">
        <v>55</v>
      </c>
      <c r="B2960" t="s">
        <v>70</v>
      </c>
      <c r="C2960" t="s">
        <v>53</v>
      </c>
      <c r="D2960" t="s">
        <v>402</v>
      </c>
      <c r="E2960">
        <v>901</v>
      </c>
      <c r="F2960" t="s">
        <v>74</v>
      </c>
      <c r="G2960">
        <v>15</v>
      </c>
      <c r="H2960">
        <v>2025</v>
      </c>
      <c r="I2960">
        <v>0</v>
      </c>
      <c r="J2960" t="s">
        <v>44</v>
      </c>
      <c r="K2960">
        <v>0</v>
      </c>
      <c r="L2960">
        <v>0</v>
      </c>
      <c r="N2960" s="44"/>
      <c r="O2960" s="44"/>
    </row>
    <row r="2961" spans="1:15" x14ac:dyDescent="0.2">
      <c r="A2961" t="s">
        <v>55</v>
      </c>
      <c r="B2961" t="s">
        <v>70</v>
      </c>
      <c r="C2961" t="s">
        <v>53</v>
      </c>
      <c r="D2961" t="s">
        <v>402</v>
      </c>
      <c r="E2961">
        <v>901</v>
      </c>
      <c r="F2961" t="s">
        <v>169</v>
      </c>
      <c r="G2961">
        <v>28</v>
      </c>
      <c r="H2961">
        <v>2025</v>
      </c>
      <c r="I2961">
        <v>0</v>
      </c>
      <c r="J2961" t="s">
        <v>44</v>
      </c>
      <c r="K2961">
        <v>0</v>
      </c>
      <c r="L2961">
        <v>0</v>
      </c>
      <c r="N2961" s="44"/>
      <c r="O2961" s="44"/>
    </row>
    <row r="2962" spans="1:15" x14ac:dyDescent="0.2">
      <c r="A2962" t="s">
        <v>55</v>
      </c>
      <c r="B2962" t="s">
        <v>70</v>
      </c>
      <c r="C2962" t="s">
        <v>53</v>
      </c>
      <c r="D2962" t="s">
        <v>403</v>
      </c>
      <c r="E2962">
        <v>902</v>
      </c>
      <c r="F2962" t="s">
        <v>188</v>
      </c>
      <c r="G2962">
        <v>12</v>
      </c>
      <c r="H2962">
        <v>2025</v>
      </c>
      <c r="I2962">
        <v>4492.1639905819402</v>
      </c>
      <c r="J2962" t="s">
        <v>44</v>
      </c>
      <c r="K2962">
        <v>9.9002187906655306E-4</v>
      </c>
      <c r="L2962">
        <v>4.4473406350310398</v>
      </c>
      <c r="N2962" s="44"/>
      <c r="O2962" s="44"/>
    </row>
    <row r="2963" spans="1:15" x14ac:dyDescent="0.2">
      <c r="A2963" t="s">
        <v>55</v>
      </c>
      <c r="B2963" t="s">
        <v>70</v>
      </c>
      <c r="C2963" t="s">
        <v>53</v>
      </c>
      <c r="D2963" t="s">
        <v>403</v>
      </c>
      <c r="E2963">
        <v>902</v>
      </c>
      <c r="F2963" t="s">
        <v>74</v>
      </c>
      <c r="G2963">
        <v>15</v>
      </c>
      <c r="H2963">
        <v>2025</v>
      </c>
      <c r="I2963">
        <v>1796.3459012349099</v>
      </c>
      <c r="J2963" t="s">
        <v>44</v>
      </c>
      <c r="K2963">
        <v>9.9838367110157604E-4</v>
      </c>
      <c r="L2963">
        <v>1.7934424154431801</v>
      </c>
      <c r="N2963" s="44"/>
      <c r="O2963" s="44"/>
    </row>
    <row r="2964" spans="1:15" x14ac:dyDescent="0.2">
      <c r="A2964" t="s">
        <v>55</v>
      </c>
      <c r="B2964" t="s">
        <v>70</v>
      </c>
      <c r="C2964" t="s">
        <v>53</v>
      </c>
      <c r="D2964" t="s">
        <v>403</v>
      </c>
      <c r="E2964">
        <v>902</v>
      </c>
      <c r="F2964" t="s">
        <v>169</v>
      </c>
      <c r="G2964">
        <v>28</v>
      </c>
      <c r="H2964">
        <v>2025</v>
      </c>
      <c r="I2964">
        <v>2829.5372180428499</v>
      </c>
      <c r="J2964" t="s">
        <v>44</v>
      </c>
      <c r="K2964">
        <v>2.0134047666138199E-4</v>
      </c>
      <c r="L2964">
        <v>0.56970037221186798</v>
      </c>
      <c r="N2964" s="44"/>
      <c r="O2964" s="44"/>
    </row>
    <row r="2965" spans="1:15" x14ac:dyDescent="0.2">
      <c r="A2965" t="s">
        <v>55</v>
      </c>
      <c r="B2965" t="s">
        <v>70</v>
      </c>
      <c r="C2965" t="s">
        <v>53</v>
      </c>
      <c r="D2965" t="s">
        <v>404</v>
      </c>
      <c r="E2965">
        <v>903</v>
      </c>
      <c r="F2965" t="s">
        <v>188</v>
      </c>
      <c r="G2965">
        <v>12</v>
      </c>
      <c r="H2965">
        <v>2025</v>
      </c>
      <c r="I2965">
        <v>0</v>
      </c>
      <c r="J2965" t="s">
        <v>44</v>
      </c>
      <c r="K2965">
        <v>0</v>
      </c>
      <c r="L2965">
        <v>0</v>
      </c>
      <c r="N2965" s="44"/>
      <c r="O2965" s="44"/>
    </row>
    <row r="2966" spans="1:15" x14ac:dyDescent="0.2">
      <c r="A2966" t="s">
        <v>55</v>
      </c>
      <c r="B2966" t="s">
        <v>70</v>
      </c>
      <c r="C2966" t="s">
        <v>53</v>
      </c>
      <c r="D2966" t="s">
        <v>404</v>
      </c>
      <c r="E2966">
        <v>903</v>
      </c>
      <c r="F2966" t="s">
        <v>74</v>
      </c>
      <c r="G2966">
        <v>15</v>
      </c>
      <c r="H2966">
        <v>2025</v>
      </c>
      <c r="I2966">
        <v>0</v>
      </c>
      <c r="J2966" t="s">
        <v>44</v>
      </c>
      <c r="K2966">
        <v>0</v>
      </c>
      <c r="L2966">
        <v>0</v>
      </c>
      <c r="N2966" s="44"/>
      <c r="O2966" s="44"/>
    </row>
    <row r="2967" spans="1:15" x14ac:dyDescent="0.2">
      <c r="A2967" t="s">
        <v>55</v>
      </c>
      <c r="B2967" t="s">
        <v>70</v>
      </c>
      <c r="C2967" t="s">
        <v>53</v>
      </c>
      <c r="D2967" t="s">
        <v>404</v>
      </c>
      <c r="E2967">
        <v>903</v>
      </c>
      <c r="F2967" t="s">
        <v>169</v>
      </c>
      <c r="G2967">
        <v>28</v>
      </c>
      <c r="H2967">
        <v>2025</v>
      </c>
      <c r="I2967">
        <v>1892.74079362055</v>
      </c>
      <c r="J2967" t="s">
        <v>44</v>
      </c>
      <c r="K2967">
        <v>2.0134047666138199E-4</v>
      </c>
      <c r="L2967">
        <v>0.38108533358400398</v>
      </c>
      <c r="N2967" s="44"/>
      <c r="O2967" s="44"/>
    </row>
    <row r="2968" spans="1:15" x14ac:dyDescent="0.2">
      <c r="A2968" t="s">
        <v>55</v>
      </c>
      <c r="B2968" t="s">
        <v>70</v>
      </c>
      <c r="C2968" t="s">
        <v>53</v>
      </c>
      <c r="D2968" t="s">
        <v>405</v>
      </c>
      <c r="E2968">
        <v>904</v>
      </c>
      <c r="F2968" t="s">
        <v>188</v>
      </c>
      <c r="G2968">
        <v>12</v>
      </c>
      <c r="H2968">
        <v>2025</v>
      </c>
      <c r="I2968">
        <v>0</v>
      </c>
      <c r="J2968" t="s">
        <v>44</v>
      </c>
      <c r="K2968">
        <v>0</v>
      </c>
      <c r="L2968">
        <v>0</v>
      </c>
      <c r="N2968" s="44"/>
      <c r="O2968" s="44"/>
    </row>
    <row r="2969" spans="1:15" x14ac:dyDescent="0.2">
      <c r="A2969" t="s">
        <v>55</v>
      </c>
      <c r="B2969" t="s">
        <v>70</v>
      </c>
      <c r="C2969" t="s">
        <v>53</v>
      </c>
      <c r="D2969" t="s">
        <v>405</v>
      </c>
      <c r="E2969">
        <v>904</v>
      </c>
      <c r="F2969" t="s">
        <v>74</v>
      </c>
      <c r="G2969">
        <v>15</v>
      </c>
      <c r="H2969">
        <v>2025</v>
      </c>
      <c r="I2969">
        <v>77.283659680290299</v>
      </c>
      <c r="J2969" t="s">
        <v>44</v>
      </c>
      <c r="K2969">
        <v>9.9838367110157604E-4</v>
      </c>
      <c r="L2969">
        <v>7.7158743867773105E-2</v>
      </c>
      <c r="N2969" s="44"/>
      <c r="O2969" s="44"/>
    </row>
    <row r="2970" spans="1:15" x14ac:dyDescent="0.2">
      <c r="A2970" t="s">
        <v>55</v>
      </c>
      <c r="B2970" t="s">
        <v>70</v>
      </c>
      <c r="C2970" t="s">
        <v>53</v>
      </c>
      <c r="D2970" t="s">
        <v>405</v>
      </c>
      <c r="E2970">
        <v>904</v>
      </c>
      <c r="F2970" t="s">
        <v>169</v>
      </c>
      <c r="G2970">
        <v>28</v>
      </c>
      <c r="H2970">
        <v>2025</v>
      </c>
      <c r="I2970">
        <v>0</v>
      </c>
      <c r="J2970" t="s">
        <v>44</v>
      </c>
      <c r="K2970">
        <v>0</v>
      </c>
      <c r="L2970">
        <v>0</v>
      </c>
      <c r="N2970" s="44"/>
      <c r="O2970" s="44"/>
    </row>
    <row r="2971" spans="1:15" x14ac:dyDescent="0.2">
      <c r="A2971" t="s">
        <v>55</v>
      </c>
      <c r="B2971" t="s">
        <v>70</v>
      </c>
      <c r="C2971" t="s">
        <v>53</v>
      </c>
      <c r="D2971" t="s">
        <v>406</v>
      </c>
      <c r="E2971">
        <v>906</v>
      </c>
      <c r="F2971" t="s">
        <v>51</v>
      </c>
      <c r="G2971">
        <v>14</v>
      </c>
      <c r="H2971">
        <v>2025</v>
      </c>
      <c r="I2971">
        <v>6.9970825317656202E-3</v>
      </c>
      <c r="J2971" t="s">
        <v>72</v>
      </c>
      <c r="K2971">
        <v>76.540772436152906</v>
      </c>
      <c r="L2971">
        <v>0.53556210178085295</v>
      </c>
      <c r="N2971" s="44"/>
      <c r="O2971" s="44"/>
    </row>
    <row r="2972" spans="1:15" x14ac:dyDescent="0.2">
      <c r="A2972" t="s">
        <v>55</v>
      </c>
      <c r="B2972" t="s">
        <v>70</v>
      </c>
      <c r="C2972" t="s">
        <v>53</v>
      </c>
      <c r="D2972" t="s">
        <v>407</v>
      </c>
      <c r="E2972">
        <v>907</v>
      </c>
      <c r="F2972" t="s">
        <v>51</v>
      </c>
      <c r="G2972">
        <v>14</v>
      </c>
      <c r="H2972">
        <v>2025</v>
      </c>
      <c r="I2972">
        <v>1.5276866513054448E-3</v>
      </c>
      <c r="J2972" t="s">
        <v>72</v>
      </c>
      <c r="K2972">
        <v>76.540772436152906</v>
      </c>
      <c r="L2972">
        <v>0.11693031633131852</v>
      </c>
      <c r="N2972" s="44"/>
      <c r="O2972" s="44"/>
    </row>
    <row r="2973" spans="1:15" x14ac:dyDescent="0.2">
      <c r="A2973" t="s">
        <v>81</v>
      </c>
      <c r="B2973" t="s">
        <v>82</v>
      </c>
      <c r="C2973" t="s">
        <v>53</v>
      </c>
      <c r="D2973" t="s">
        <v>408</v>
      </c>
      <c r="E2973">
        <v>913</v>
      </c>
      <c r="F2973" t="s">
        <v>409</v>
      </c>
      <c r="G2973">
        <v>317</v>
      </c>
      <c r="H2973">
        <v>2025</v>
      </c>
      <c r="I2973">
        <v>5.0000000000000001E-3</v>
      </c>
      <c r="J2973" t="s">
        <v>116</v>
      </c>
      <c r="K2973">
        <v>0.29499999999999998</v>
      </c>
      <c r="L2973">
        <v>1.475E-3</v>
      </c>
      <c r="N2973" s="44"/>
      <c r="O2973" s="44"/>
    </row>
    <row r="2974" spans="1:15" x14ac:dyDescent="0.2">
      <c r="A2974" t="s">
        <v>85</v>
      </c>
      <c r="B2974" t="s">
        <v>296</v>
      </c>
      <c r="C2974" t="s">
        <v>53</v>
      </c>
      <c r="D2974" t="s">
        <v>475</v>
      </c>
      <c r="E2974">
        <v>965</v>
      </c>
      <c r="F2974" t="s">
        <v>48</v>
      </c>
      <c r="G2974">
        <v>8</v>
      </c>
      <c r="H2974">
        <v>2025</v>
      </c>
      <c r="I2974" s="67">
        <v>0</v>
      </c>
      <c r="J2974" t="s">
        <v>44</v>
      </c>
      <c r="K2974" s="67">
        <v>1.73E-4</v>
      </c>
      <c r="L2974">
        <v>0</v>
      </c>
      <c r="M2974" s="68" t="s">
        <v>147</v>
      </c>
      <c r="N2974" s="44"/>
      <c r="O2974" s="44"/>
    </row>
    <row r="2975" spans="1:15" x14ac:dyDescent="0.2">
      <c r="A2975" t="s">
        <v>52</v>
      </c>
      <c r="B2975" t="s">
        <v>396</v>
      </c>
      <c r="C2975" t="s">
        <v>53</v>
      </c>
      <c r="D2975" t="s">
        <v>412</v>
      </c>
      <c r="E2975">
        <v>996</v>
      </c>
      <c r="F2975" t="s">
        <v>54</v>
      </c>
      <c r="G2975">
        <v>19</v>
      </c>
      <c r="H2975">
        <v>2025</v>
      </c>
      <c r="I2975" s="67">
        <v>0</v>
      </c>
      <c r="J2975" t="s">
        <v>44</v>
      </c>
      <c r="K2975" s="67">
        <v>0</v>
      </c>
      <c r="L2975">
        <v>0</v>
      </c>
      <c r="M2975" s="68" t="s">
        <v>147</v>
      </c>
      <c r="N2975" s="44"/>
      <c r="O2975" s="44"/>
    </row>
    <row r="2976" spans="1:15" x14ac:dyDescent="0.2">
      <c r="A2976" t="s">
        <v>55</v>
      </c>
      <c r="B2976" t="s">
        <v>63</v>
      </c>
      <c r="C2976" t="s">
        <v>53</v>
      </c>
      <c r="D2976" t="s">
        <v>413</v>
      </c>
      <c r="E2976">
        <v>1004</v>
      </c>
      <c r="F2976" t="s">
        <v>67</v>
      </c>
      <c r="G2976">
        <v>3</v>
      </c>
      <c r="H2976">
        <v>2025</v>
      </c>
      <c r="I2976">
        <v>36.5064203547904</v>
      </c>
      <c r="J2976" t="s">
        <v>44</v>
      </c>
      <c r="K2976">
        <v>3.5854500182340698E-4</v>
      </c>
      <c r="L2976">
        <v>1.3089194552674399E-2</v>
      </c>
      <c r="N2976" s="44"/>
      <c r="O2976" s="44"/>
    </row>
    <row r="2977" spans="1:15" x14ac:dyDescent="0.2">
      <c r="A2977" t="s">
        <v>55</v>
      </c>
      <c r="B2977" t="s">
        <v>70</v>
      </c>
      <c r="C2977" t="s">
        <v>53</v>
      </c>
      <c r="D2977" t="s">
        <v>414</v>
      </c>
      <c r="E2977">
        <v>1005</v>
      </c>
      <c r="F2977" t="s">
        <v>51</v>
      </c>
      <c r="G2977">
        <v>14</v>
      </c>
      <c r="H2977">
        <v>2025</v>
      </c>
      <c r="I2977">
        <v>6.3370252162339279E-5</v>
      </c>
      <c r="J2977" t="s">
        <v>72</v>
      </c>
      <c r="K2977">
        <v>76.540772436152906</v>
      </c>
      <c r="L2977">
        <v>4.8504080499792374E-3</v>
      </c>
      <c r="N2977" s="44"/>
      <c r="O2977" s="44"/>
    </row>
    <row r="2978" spans="1:15" x14ac:dyDescent="0.2">
      <c r="A2978">
        <v>0</v>
      </c>
      <c r="B2978" t="s">
        <v>352</v>
      </c>
      <c r="C2978" t="s">
        <v>53</v>
      </c>
      <c r="D2978" t="s">
        <v>415</v>
      </c>
      <c r="E2978">
        <v>1006</v>
      </c>
      <c r="F2978" t="s">
        <v>67</v>
      </c>
      <c r="G2978">
        <v>3</v>
      </c>
      <c r="H2978">
        <v>2025</v>
      </c>
      <c r="I2978">
        <v>697.37888016305897</v>
      </c>
      <c r="J2978" t="s">
        <v>44</v>
      </c>
      <c r="K2978">
        <v>5.3016817724417205E-4</v>
      </c>
      <c r="L2978">
        <v>0.36972808974463101</v>
      </c>
      <c r="N2978" s="44"/>
      <c r="O2978" s="44"/>
    </row>
    <row r="2979" spans="1:15" x14ac:dyDescent="0.2">
      <c r="A2979" t="s">
        <v>55</v>
      </c>
      <c r="B2979" t="s">
        <v>70</v>
      </c>
      <c r="C2979" t="s">
        <v>53</v>
      </c>
      <c r="D2979" t="s">
        <v>416</v>
      </c>
      <c r="E2979">
        <v>1007</v>
      </c>
      <c r="F2979" t="s">
        <v>51</v>
      </c>
      <c r="G2979">
        <v>14</v>
      </c>
      <c r="H2979">
        <v>2025</v>
      </c>
      <c r="I2979">
        <v>2.7539078448593669E-4</v>
      </c>
      <c r="J2979" t="s">
        <v>72</v>
      </c>
      <c r="K2979">
        <v>68.033305314400806</v>
      </c>
      <c r="L2979">
        <v>1.8735745321704085E-2</v>
      </c>
      <c r="N2979" s="44"/>
      <c r="O2979" s="44"/>
    </row>
    <row r="2980" spans="1:15" x14ac:dyDescent="0.2">
      <c r="A2980" t="s">
        <v>55</v>
      </c>
      <c r="B2980" t="s">
        <v>70</v>
      </c>
      <c r="C2980" t="s">
        <v>53</v>
      </c>
      <c r="D2980" t="s">
        <v>416</v>
      </c>
      <c r="E2980">
        <v>1007</v>
      </c>
      <c r="F2980" t="s">
        <v>74</v>
      </c>
      <c r="G2980">
        <v>15</v>
      </c>
      <c r="H2980">
        <v>2025</v>
      </c>
      <c r="I2980">
        <v>5.8048210664892377E-3</v>
      </c>
      <c r="J2980" t="s">
        <v>72</v>
      </c>
      <c r="K2980">
        <v>54.250637524615797</v>
      </c>
      <c r="L2980">
        <v>0.31491524357336131</v>
      </c>
      <c r="N2980" s="44"/>
      <c r="O2980" s="44"/>
    </row>
    <row r="2981" spans="1:15" x14ac:dyDescent="0.2">
      <c r="A2981" t="s">
        <v>39</v>
      </c>
      <c r="B2981" t="s">
        <v>40</v>
      </c>
      <c r="C2981" t="s">
        <v>125</v>
      </c>
      <c r="D2981" t="s">
        <v>42</v>
      </c>
      <c r="E2981">
        <v>2</v>
      </c>
      <c r="F2981" t="s">
        <v>43</v>
      </c>
      <c r="G2981">
        <v>5</v>
      </c>
      <c r="H2981">
        <v>2025</v>
      </c>
      <c r="I2981">
        <v>0</v>
      </c>
      <c r="J2981" t="s">
        <v>44</v>
      </c>
      <c r="K2981">
        <v>2.10000000001866E-5</v>
      </c>
      <c r="L2981">
        <v>0</v>
      </c>
      <c r="N2981" s="44"/>
      <c r="O2981" s="44"/>
    </row>
    <row r="2982" spans="1:15" x14ac:dyDescent="0.2">
      <c r="A2982" t="s">
        <v>39</v>
      </c>
      <c r="B2982" t="s">
        <v>40</v>
      </c>
      <c r="C2982" t="s">
        <v>125</v>
      </c>
      <c r="D2982" t="s">
        <v>42</v>
      </c>
      <c r="E2982">
        <v>2</v>
      </c>
      <c r="F2982" t="s">
        <v>47</v>
      </c>
      <c r="G2982">
        <v>7</v>
      </c>
      <c r="H2982">
        <v>2025</v>
      </c>
      <c r="I2982">
        <v>0</v>
      </c>
      <c r="J2982" t="s">
        <v>44</v>
      </c>
      <c r="K2982">
        <v>1.17E-4</v>
      </c>
      <c r="L2982">
        <v>0</v>
      </c>
      <c r="N2982" s="44"/>
      <c r="O2982" s="44"/>
    </row>
    <row r="2983" spans="1:15" x14ac:dyDescent="0.2">
      <c r="A2983" t="s">
        <v>39</v>
      </c>
      <c r="B2983" t="s">
        <v>40</v>
      </c>
      <c r="C2983" t="s">
        <v>125</v>
      </c>
      <c r="D2983" t="s">
        <v>42</v>
      </c>
      <c r="E2983">
        <v>2</v>
      </c>
      <c r="F2983" t="s">
        <v>48</v>
      </c>
      <c r="G2983">
        <v>8</v>
      </c>
      <c r="H2983">
        <v>2025</v>
      </c>
      <c r="I2983">
        <v>0</v>
      </c>
      <c r="J2983" t="s">
        <v>44</v>
      </c>
      <c r="K2983">
        <v>1.17E-4</v>
      </c>
      <c r="L2983">
        <v>0</v>
      </c>
      <c r="N2983" s="44"/>
      <c r="O2983" s="44"/>
    </row>
    <row r="2984" spans="1:15" x14ac:dyDescent="0.2">
      <c r="A2984" t="s">
        <v>39</v>
      </c>
      <c r="B2984" t="s">
        <v>40</v>
      </c>
      <c r="C2984" t="s">
        <v>125</v>
      </c>
      <c r="D2984" t="s">
        <v>42</v>
      </c>
      <c r="E2984">
        <v>2</v>
      </c>
      <c r="F2984" t="s">
        <v>51</v>
      </c>
      <c r="G2984">
        <v>14</v>
      </c>
      <c r="H2984">
        <v>2025</v>
      </c>
      <c r="I2984">
        <v>732.86122583807298</v>
      </c>
      <c r="J2984" t="s">
        <v>44</v>
      </c>
      <c r="K2984">
        <v>2.09999999977532E-5</v>
      </c>
      <c r="L2984">
        <v>1.5390085740952899E-2</v>
      </c>
      <c r="N2984" s="44"/>
      <c r="O2984" s="44"/>
    </row>
    <row r="2985" spans="1:15" x14ac:dyDescent="0.2">
      <c r="A2985" t="s">
        <v>39</v>
      </c>
      <c r="B2985" t="s">
        <v>40</v>
      </c>
      <c r="C2985" t="s">
        <v>125</v>
      </c>
      <c r="D2985" t="s">
        <v>42</v>
      </c>
      <c r="E2985">
        <v>2</v>
      </c>
      <c r="F2985" t="s">
        <v>54</v>
      </c>
      <c r="G2985">
        <v>19</v>
      </c>
      <c r="H2985">
        <v>2025</v>
      </c>
      <c r="I2985">
        <v>3360.5332012151698</v>
      </c>
      <c r="J2985" t="s">
        <v>44</v>
      </c>
      <c r="K2985">
        <v>7.8000000000000005E-7</v>
      </c>
      <c r="L2985">
        <v>2.6212158969478299E-3</v>
      </c>
      <c r="N2985" s="44"/>
      <c r="O2985" s="44"/>
    </row>
    <row r="2986" spans="1:15" x14ac:dyDescent="0.2">
      <c r="A2986" t="s">
        <v>39</v>
      </c>
      <c r="B2986" t="s">
        <v>40</v>
      </c>
      <c r="C2986" t="s">
        <v>125</v>
      </c>
      <c r="D2986" t="s">
        <v>42</v>
      </c>
      <c r="E2986">
        <v>2</v>
      </c>
      <c r="F2986" t="s">
        <v>57</v>
      </c>
      <c r="G2986">
        <v>34</v>
      </c>
      <c r="H2986">
        <v>2025</v>
      </c>
      <c r="I2986">
        <v>4371.5199067657204</v>
      </c>
      <c r="J2986" t="s">
        <v>44</v>
      </c>
      <c r="K2986">
        <v>1.0164692349538101E-4</v>
      </c>
      <c r="L2986">
        <v>0.44435154952154998</v>
      </c>
      <c r="N2986" s="44"/>
      <c r="O2986" s="44"/>
    </row>
    <row r="2987" spans="1:15" x14ac:dyDescent="0.2">
      <c r="A2987" t="s">
        <v>39</v>
      </c>
      <c r="B2987" t="s">
        <v>40</v>
      </c>
      <c r="C2987" t="s">
        <v>125</v>
      </c>
      <c r="D2987" t="s">
        <v>42</v>
      </c>
      <c r="E2987">
        <v>2</v>
      </c>
      <c r="F2987" t="s">
        <v>60</v>
      </c>
      <c r="G2987">
        <v>37</v>
      </c>
      <c r="H2987">
        <v>2025</v>
      </c>
      <c r="I2987">
        <v>0</v>
      </c>
      <c r="J2987" t="s">
        <v>44</v>
      </c>
      <c r="K2987">
        <v>1.1600000000000001E-5</v>
      </c>
      <c r="L2987">
        <v>0</v>
      </c>
      <c r="N2987" s="44"/>
      <c r="O2987" s="44"/>
    </row>
    <row r="2988" spans="1:15" x14ac:dyDescent="0.2">
      <c r="A2988" t="s">
        <v>55</v>
      </c>
      <c r="B2988" t="s">
        <v>63</v>
      </c>
      <c r="C2988" t="s">
        <v>125</v>
      </c>
      <c r="D2988" t="s">
        <v>64</v>
      </c>
      <c r="E2988">
        <v>3</v>
      </c>
      <c r="F2988" t="s">
        <v>65</v>
      </c>
      <c r="G2988">
        <v>2</v>
      </c>
      <c r="H2988">
        <v>2025</v>
      </c>
      <c r="I2988">
        <v>3.8879437615817899E-2</v>
      </c>
      <c r="J2988" t="s">
        <v>44</v>
      </c>
      <c r="K2988">
        <v>6.6698593974554804E-6</v>
      </c>
      <c r="L2988">
        <v>2.5932038234964703E-7</v>
      </c>
      <c r="N2988" s="44"/>
      <c r="O2988" s="44"/>
    </row>
    <row r="2989" spans="1:15" x14ac:dyDescent="0.2">
      <c r="A2989" t="s">
        <v>55</v>
      </c>
      <c r="B2989" t="s">
        <v>63</v>
      </c>
      <c r="C2989" t="s">
        <v>125</v>
      </c>
      <c r="D2989" t="s">
        <v>64</v>
      </c>
      <c r="E2989">
        <v>3</v>
      </c>
      <c r="F2989" t="s">
        <v>67</v>
      </c>
      <c r="G2989">
        <v>3</v>
      </c>
      <c r="H2989">
        <v>2025</v>
      </c>
      <c r="I2989">
        <v>40406.294410476898</v>
      </c>
      <c r="J2989" t="s">
        <v>44</v>
      </c>
      <c r="K2989">
        <v>2.2547645192296799E-6</v>
      </c>
      <c r="L2989">
        <v>9.1106678990291803E-2</v>
      </c>
      <c r="N2989" s="44"/>
      <c r="O2989" s="44"/>
    </row>
    <row r="2990" spans="1:15" x14ac:dyDescent="0.2">
      <c r="A2990" t="s">
        <v>55</v>
      </c>
      <c r="B2990" t="s">
        <v>70</v>
      </c>
      <c r="C2990" t="s">
        <v>125</v>
      </c>
      <c r="D2990" t="s">
        <v>71</v>
      </c>
      <c r="E2990">
        <v>6</v>
      </c>
      <c r="F2990" t="s">
        <v>51</v>
      </c>
      <c r="G2990">
        <v>14</v>
      </c>
      <c r="H2990">
        <v>2025</v>
      </c>
      <c r="I2990">
        <v>0.18145593470289845</v>
      </c>
      <c r="J2990" t="s">
        <v>72</v>
      </c>
      <c r="K2990">
        <v>1.2427973191846799</v>
      </c>
      <c r="L2990">
        <v>0.22551294919891252</v>
      </c>
      <c r="N2990" s="44"/>
      <c r="O2990" s="44"/>
    </row>
    <row r="2991" spans="1:15" x14ac:dyDescent="0.2">
      <c r="A2991" t="s">
        <v>55</v>
      </c>
      <c r="B2991" t="s">
        <v>70</v>
      </c>
      <c r="C2991" t="s">
        <v>125</v>
      </c>
      <c r="D2991" t="s">
        <v>71</v>
      </c>
      <c r="E2991">
        <v>6</v>
      </c>
      <c r="F2991" t="s">
        <v>74</v>
      </c>
      <c r="G2991">
        <v>15</v>
      </c>
      <c r="H2991">
        <v>2025</v>
      </c>
      <c r="I2991">
        <v>1.1069439886254979</v>
      </c>
      <c r="J2991" t="s">
        <v>72</v>
      </c>
      <c r="K2991">
        <v>0.86372625305372397</v>
      </c>
      <c r="L2991">
        <v>0.95609658363584538</v>
      </c>
      <c r="N2991" s="44"/>
      <c r="O2991" s="44"/>
    </row>
    <row r="2992" spans="1:15" x14ac:dyDescent="0.2">
      <c r="A2992" t="s">
        <v>49</v>
      </c>
      <c r="B2992" t="s">
        <v>76</v>
      </c>
      <c r="C2992" t="s">
        <v>125</v>
      </c>
      <c r="D2992" t="s">
        <v>77</v>
      </c>
      <c r="E2992">
        <v>7</v>
      </c>
      <c r="F2992" t="s">
        <v>78</v>
      </c>
      <c r="G2992">
        <v>4</v>
      </c>
      <c r="H2992">
        <v>2025</v>
      </c>
      <c r="I2992">
        <v>2116.33591842133</v>
      </c>
      <c r="J2992" t="s">
        <v>44</v>
      </c>
      <c r="K2992">
        <v>7.8000000000000005E-7</v>
      </c>
      <c r="L2992">
        <v>1.6507420163686399E-3</v>
      </c>
      <c r="N2992" s="44"/>
      <c r="O2992" s="44"/>
    </row>
    <row r="2993" spans="1:15" x14ac:dyDescent="0.2">
      <c r="A2993" t="s">
        <v>49</v>
      </c>
      <c r="B2993" t="s">
        <v>76</v>
      </c>
      <c r="C2993" t="s">
        <v>125</v>
      </c>
      <c r="D2993" t="s">
        <v>77</v>
      </c>
      <c r="E2993">
        <v>7</v>
      </c>
      <c r="F2993" t="s">
        <v>79</v>
      </c>
      <c r="G2993">
        <v>9</v>
      </c>
      <c r="H2993">
        <v>2025</v>
      </c>
      <c r="I2993">
        <v>4767.7679903211601</v>
      </c>
      <c r="J2993" t="s">
        <v>44</v>
      </c>
      <c r="K2993">
        <v>7.8000000000000005E-7</v>
      </c>
      <c r="L2993">
        <v>3.7188590324505099E-3</v>
      </c>
      <c r="N2993" s="44"/>
      <c r="O2993" s="44"/>
    </row>
    <row r="2994" spans="1:15" x14ac:dyDescent="0.2">
      <c r="A2994" t="s">
        <v>81</v>
      </c>
      <c r="B2994" t="s">
        <v>82</v>
      </c>
      <c r="C2994" t="s">
        <v>125</v>
      </c>
      <c r="D2994" t="s">
        <v>77</v>
      </c>
      <c r="E2994">
        <v>7</v>
      </c>
      <c r="F2994" t="s">
        <v>83</v>
      </c>
      <c r="G2994">
        <v>10</v>
      </c>
      <c r="H2994">
        <v>2025</v>
      </c>
      <c r="I2994">
        <v>37495.912276712697</v>
      </c>
      <c r="J2994" t="s">
        <v>44</v>
      </c>
      <c r="K2994">
        <v>1.9085140393007901E-6</v>
      </c>
      <c r="L2994">
        <v>7.1561474996496996E-2</v>
      </c>
      <c r="N2994" s="44"/>
      <c r="O2994" s="44"/>
    </row>
    <row r="2995" spans="1:15" x14ac:dyDescent="0.2">
      <c r="A2995" t="s">
        <v>49</v>
      </c>
      <c r="B2995" t="s">
        <v>76</v>
      </c>
      <c r="C2995" t="s">
        <v>125</v>
      </c>
      <c r="D2995" t="s">
        <v>77</v>
      </c>
      <c r="E2995">
        <v>7</v>
      </c>
      <c r="F2995" t="s">
        <v>84</v>
      </c>
      <c r="G2995">
        <v>11</v>
      </c>
      <c r="H2995">
        <v>2025</v>
      </c>
      <c r="I2995">
        <v>0</v>
      </c>
      <c r="J2995" t="s">
        <v>44</v>
      </c>
      <c r="K2995">
        <v>7.8000000000000005E-7</v>
      </c>
      <c r="L2995">
        <v>0</v>
      </c>
      <c r="N2995" s="44"/>
      <c r="O2995" s="44"/>
    </row>
    <row r="2996" spans="1:15" x14ac:dyDescent="0.2">
      <c r="A2996" t="s">
        <v>49</v>
      </c>
      <c r="B2996" t="s">
        <v>76</v>
      </c>
      <c r="C2996" t="s">
        <v>125</v>
      </c>
      <c r="D2996" t="s">
        <v>77</v>
      </c>
      <c r="E2996">
        <v>7</v>
      </c>
      <c r="F2996" t="s">
        <v>54</v>
      </c>
      <c r="G2996">
        <v>19</v>
      </c>
      <c r="H2996">
        <v>2025</v>
      </c>
      <c r="I2996">
        <v>0</v>
      </c>
      <c r="J2996" t="s">
        <v>44</v>
      </c>
      <c r="K2996">
        <v>8.4637126096979099E-7</v>
      </c>
      <c r="L2996">
        <v>0</v>
      </c>
      <c r="N2996" s="44"/>
      <c r="O2996" s="44"/>
    </row>
    <row r="2997" spans="1:15" x14ac:dyDescent="0.2">
      <c r="A2997" t="s">
        <v>49</v>
      </c>
      <c r="B2997" t="s">
        <v>76</v>
      </c>
      <c r="C2997" t="s">
        <v>125</v>
      </c>
      <c r="D2997" t="s">
        <v>87</v>
      </c>
      <c r="E2997">
        <v>8</v>
      </c>
      <c r="F2997" t="s">
        <v>47</v>
      </c>
      <c r="G2997">
        <v>7</v>
      </c>
      <c r="H2997">
        <v>2025</v>
      </c>
      <c r="I2997">
        <v>0</v>
      </c>
      <c r="J2997" t="s">
        <v>44</v>
      </c>
      <c r="K2997">
        <v>1.17E-4</v>
      </c>
      <c r="L2997">
        <v>0</v>
      </c>
      <c r="N2997" s="44"/>
      <c r="O2997" s="44"/>
    </row>
    <row r="2998" spans="1:15" x14ac:dyDescent="0.2">
      <c r="A2998" t="s">
        <v>49</v>
      </c>
      <c r="B2998" t="s">
        <v>76</v>
      </c>
      <c r="C2998" t="s">
        <v>125</v>
      </c>
      <c r="D2998" t="s">
        <v>87</v>
      </c>
      <c r="E2998">
        <v>8</v>
      </c>
      <c r="F2998" t="s">
        <v>79</v>
      </c>
      <c r="G2998">
        <v>9</v>
      </c>
      <c r="H2998">
        <v>2025</v>
      </c>
      <c r="J2998" t="s">
        <v>44</v>
      </c>
      <c r="L2998">
        <v>0</v>
      </c>
      <c r="N2998" s="44"/>
      <c r="O2998" s="44"/>
    </row>
    <row r="2999" spans="1:15" x14ac:dyDescent="0.2">
      <c r="A2999" t="s">
        <v>49</v>
      </c>
      <c r="B2999" t="s">
        <v>76</v>
      </c>
      <c r="C2999" t="s">
        <v>125</v>
      </c>
      <c r="D2999" t="s">
        <v>87</v>
      </c>
      <c r="E2999">
        <v>8</v>
      </c>
      <c r="F2999" t="s">
        <v>84</v>
      </c>
      <c r="G2999">
        <v>11</v>
      </c>
      <c r="H2999">
        <v>2025</v>
      </c>
      <c r="I2999">
        <v>912.88657213378997</v>
      </c>
      <c r="J2999" t="s">
        <v>44</v>
      </c>
      <c r="K2999">
        <v>7.8000000000000005E-7</v>
      </c>
      <c r="L2999">
        <v>7.1205152626435599E-4</v>
      </c>
      <c r="N2999" s="44"/>
      <c r="O2999" s="44"/>
    </row>
    <row r="3000" spans="1:15" x14ac:dyDescent="0.2">
      <c r="A3000" t="s">
        <v>49</v>
      </c>
      <c r="B3000" t="s">
        <v>76</v>
      </c>
      <c r="C3000" t="s">
        <v>125</v>
      </c>
      <c r="D3000" t="s">
        <v>87</v>
      </c>
      <c r="E3000">
        <v>8</v>
      </c>
      <c r="F3000" t="s">
        <v>54</v>
      </c>
      <c r="G3000">
        <v>19</v>
      </c>
      <c r="H3000">
        <v>2025</v>
      </c>
      <c r="I3000">
        <v>256.78356796173699</v>
      </c>
      <c r="J3000" t="s">
        <v>44</v>
      </c>
      <c r="K3000">
        <v>7.8000000000000005E-7</v>
      </c>
      <c r="L3000">
        <v>2.00291183010155E-4</v>
      </c>
      <c r="N3000" s="44"/>
      <c r="O3000" s="44"/>
    </row>
    <row r="3001" spans="1:15" x14ac:dyDescent="0.2">
      <c r="A3001" t="s">
        <v>81</v>
      </c>
      <c r="B3001" t="s">
        <v>92</v>
      </c>
      <c r="C3001" t="s">
        <v>125</v>
      </c>
      <c r="D3001" t="s">
        <v>93</v>
      </c>
      <c r="E3001">
        <v>9</v>
      </c>
      <c r="F3001" t="s">
        <v>94</v>
      </c>
      <c r="G3001">
        <v>171</v>
      </c>
      <c r="H3001">
        <v>2025</v>
      </c>
      <c r="I3001">
        <v>2.487E-2</v>
      </c>
      <c r="J3001" t="s">
        <v>72</v>
      </c>
      <c r="K3001">
        <v>4.2000000000000003E-2</v>
      </c>
      <c r="L3001">
        <v>1.0445400000000001E-3</v>
      </c>
      <c r="N3001" s="44"/>
      <c r="O3001" s="44"/>
    </row>
    <row r="3002" spans="1:15" x14ac:dyDescent="0.2">
      <c r="A3002" t="s">
        <v>39</v>
      </c>
      <c r="B3002" t="s">
        <v>95</v>
      </c>
      <c r="C3002" t="s">
        <v>125</v>
      </c>
      <c r="D3002" t="s">
        <v>96</v>
      </c>
      <c r="E3002">
        <v>10</v>
      </c>
      <c r="F3002" t="s">
        <v>97</v>
      </c>
      <c r="G3002">
        <v>1</v>
      </c>
      <c r="H3002">
        <v>2025</v>
      </c>
      <c r="I3002">
        <v>2961.70684962106</v>
      </c>
      <c r="J3002" t="s">
        <v>44</v>
      </c>
      <c r="K3002">
        <v>5.736E-5</v>
      </c>
      <c r="L3002">
        <v>0.16988350489426399</v>
      </c>
      <c r="N3002" s="44"/>
      <c r="O3002" s="44"/>
    </row>
    <row r="3003" spans="1:15" x14ac:dyDescent="0.2">
      <c r="A3003" t="s">
        <v>39</v>
      </c>
      <c r="B3003" t="s">
        <v>95</v>
      </c>
      <c r="C3003" t="s">
        <v>125</v>
      </c>
      <c r="D3003" t="s">
        <v>96</v>
      </c>
      <c r="E3003">
        <v>10</v>
      </c>
      <c r="F3003" t="s">
        <v>43</v>
      </c>
      <c r="G3003">
        <v>5</v>
      </c>
      <c r="H3003">
        <v>2025</v>
      </c>
      <c r="I3003">
        <v>74151.262637597902</v>
      </c>
      <c r="J3003" t="s">
        <v>44</v>
      </c>
      <c r="K3003">
        <v>1.9000000000168799E-6</v>
      </c>
      <c r="L3003">
        <v>0.14088739901268801</v>
      </c>
      <c r="N3003" s="44"/>
      <c r="O3003" s="44"/>
    </row>
    <row r="3004" spans="1:15" x14ac:dyDescent="0.2">
      <c r="A3004" t="s">
        <v>39</v>
      </c>
      <c r="B3004" t="s">
        <v>95</v>
      </c>
      <c r="C3004" t="s">
        <v>125</v>
      </c>
      <c r="D3004" t="s">
        <v>96</v>
      </c>
      <c r="E3004">
        <v>10</v>
      </c>
      <c r="F3004" t="s">
        <v>47</v>
      </c>
      <c r="G3004">
        <v>7</v>
      </c>
      <c r="H3004">
        <v>2025</v>
      </c>
      <c r="I3004">
        <v>4435.7329126334698</v>
      </c>
      <c r="J3004" t="s">
        <v>44</v>
      </c>
      <c r="K3004">
        <v>3.2415000003255902E-4</v>
      </c>
      <c r="L3004">
        <v>1.43784282377456</v>
      </c>
      <c r="N3004" s="44"/>
      <c r="O3004" s="44"/>
    </row>
    <row r="3005" spans="1:15" x14ac:dyDescent="0.2">
      <c r="A3005" t="s">
        <v>39</v>
      </c>
      <c r="B3005" t="s">
        <v>95</v>
      </c>
      <c r="C3005" t="s">
        <v>125</v>
      </c>
      <c r="D3005" t="s">
        <v>96</v>
      </c>
      <c r="E3005">
        <v>10</v>
      </c>
      <c r="F3005" t="s">
        <v>48</v>
      </c>
      <c r="G3005">
        <v>8</v>
      </c>
      <c r="H3005">
        <v>2025</v>
      </c>
      <c r="J3005" t="s">
        <v>44</v>
      </c>
      <c r="L3005">
        <v>0</v>
      </c>
      <c r="N3005" s="44"/>
      <c r="O3005" s="44"/>
    </row>
    <row r="3006" spans="1:15" x14ac:dyDescent="0.2">
      <c r="A3006" t="s">
        <v>39</v>
      </c>
      <c r="B3006" t="s">
        <v>95</v>
      </c>
      <c r="C3006" t="s">
        <v>125</v>
      </c>
      <c r="D3006" t="s">
        <v>96</v>
      </c>
      <c r="E3006">
        <v>10</v>
      </c>
      <c r="F3006" t="s">
        <v>51</v>
      </c>
      <c r="G3006">
        <v>14</v>
      </c>
      <c r="H3006">
        <v>2025</v>
      </c>
      <c r="I3006">
        <v>0</v>
      </c>
      <c r="J3006" t="s">
        <v>44</v>
      </c>
      <c r="K3006">
        <v>1.8999999997967199E-6</v>
      </c>
      <c r="L3006">
        <v>0</v>
      </c>
      <c r="N3006" s="44"/>
      <c r="O3006" s="44"/>
    </row>
    <row r="3007" spans="1:15" x14ac:dyDescent="0.2">
      <c r="A3007" t="s">
        <v>39</v>
      </c>
      <c r="B3007" t="s">
        <v>95</v>
      </c>
      <c r="C3007" t="s">
        <v>125</v>
      </c>
      <c r="D3007" t="s">
        <v>96</v>
      </c>
      <c r="E3007">
        <v>10</v>
      </c>
      <c r="F3007" t="s">
        <v>74</v>
      </c>
      <c r="G3007">
        <v>15</v>
      </c>
      <c r="H3007">
        <v>2025</v>
      </c>
      <c r="I3007">
        <v>6018.8843403962801</v>
      </c>
      <c r="J3007" t="s">
        <v>44</v>
      </c>
      <c r="K3007">
        <v>1.9000000000771101E-6</v>
      </c>
      <c r="L3007">
        <v>1.1435880247216999E-2</v>
      </c>
      <c r="N3007" s="44"/>
      <c r="O3007" s="44"/>
    </row>
    <row r="3008" spans="1:15" x14ac:dyDescent="0.2">
      <c r="A3008" t="s">
        <v>39</v>
      </c>
      <c r="B3008" t="s">
        <v>95</v>
      </c>
      <c r="C3008" t="s">
        <v>125</v>
      </c>
      <c r="D3008" t="s">
        <v>96</v>
      </c>
      <c r="E3008">
        <v>10</v>
      </c>
      <c r="F3008" t="s">
        <v>98</v>
      </c>
      <c r="G3008">
        <v>16</v>
      </c>
      <c r="H3008">
        <v>2025</v>
      </c>
      <c r="I3008">
        <v>8628.7010016116892</v>
      </c>
      <c r="J3008" t="s">
        <v>44</v>
      </c>
      <c r="K3008">
        <v>1.1999999999999999E-6</v>
      </c>
      <c r="L3008">
        <v>1.0354441201934E-2</v>
      </c>
      <c r="N3008" s="44"/>
      <c r="O3008" s="44"/>
    </row>
    <row r="3009" spans="1:15" x14ac:dyDescent="0.2">
      <c r="A3009" t="s">
        <v>39</v>
      </c>
      <c r="B3009" t="s">
        <v>95</v>
      </c>
      <c r="C3009" t="s">
        <v>125</v>
      </c>
      <c r="D3009" t="s">
        <v>96</v>
      </c>
      <c r="E3009">
        <v>10</v>
      </c>
      <c r="F3009" t="s">
        <v>54</v>
      </c>
      <c r="G3009">
        <v>19</v>
      </c>
      <c r="H3009">
        <v>2025</v>
      </c>
      <c r="I3009">
        <v>1028631.88012527</v>
      </c>
      <c r="J3009" t="s">
        <v>44</v>
      </c>
      <c r="K3009">
        <v>1.1999999999999999E-6</v>
      </c>
      <c r="L3009">
        <v>1.2343582561503199</v>
      </c>
      <c r="N3009" s="44"/>
      <c r="O3009" s="44"/>
    </row>
    <row r="3010" spans="1:15" x14ac:dyDescent="0.2">
      <c r="A3010" t="s">
        <v>39</v>
      </c>
      <c r="B3010" t="s">
        <v>95</v>
      </c>
      <c r="C3010" t="s">
        <v>125</v>
      </c>
      <c r="D3010" t="s">
        <v>96</v>
      </c>
      <c r="E3010">
        <v>10</v>
      </c>
      <c r="F3010" t="s">
        <v>99</v>
      </c>
      <c r="G3010">
        <v>31</v>
      </c>
      <c r="H3010">
        <v>2025</v>
      </c>
      <c r="I3010">
        <v>1686.0863489878</v>
      </c>
      <c r="J3010" t="s">
        <v>44</v>
      </c>
      <c r="K3010">
        <v>5.736E-5</v>
      </c>
      <c r="L3010">
        <v>9.67139129779402E-2</v>
      </c>
      <c r="N3010" s="44"/>
      <c r="O3010" s="44"/>
    </row>
    <row r="3011" spans="1:15" x14ac:dyDescent="0.2">
      <c r="A3011" t="s">
        <v>39</v>
      </c>
      <c r="B3011" t="s">
        <v>95</v>
      </c>
      <c r="C3011" t="s">
        <v>125</v>
      </c>
      <c r="D3011" t="s">
        <v>96</v>
      </c>
      <c r="E3011">
        <v>10</v>
      </c>
      <c r="F3011" t="s">
        <v>100</v>
      </c>
      <c r="G3011">
        <v>32</v>
      </c>
      <c r="H3011">
        <v>2025</v>
      </c>
      <c r="I3011">
        <v>3133.1185142197601</v>
      </c>
      <c r="J3011" t="s">
        <v>44</v>
      </c>
      <c r="K3011">
        <v>5.73600000008182E-5</v>
      </c>
      <c r="L3011">
        <v>0.179715677978209</v>
      </c>
      <c r="N3011" s="44"/>
      <c r="O3011" s="44"/>
    </row>
    <row r="3012" spans="1:15" x14ac:dyDescent="0.2">
      <c r="A3012" t="s">
        <v>39</v>
      </c>
      <c r="B3012" t="s">
        <v>95</v>
      </c>
      <c r="C3012" t="s">
        <v>125</v>
      </c>
      <c r="D3012" t="s">
        <v>96</v>
      </c>
      <c r="E3012">
        <v>10</v>
      </c>
      <c r="F3012" t="s">
        <v>102</v>
      </c>
      <c r="G3012">
        <v>35</v>
      </c>
      <c r="H3012">
        <v>2025</v>
      </c>
      <c r="I3012">
        <v>0</v>
      </c>
      <c r="J3012" t="s">
        <v>44</v>
      </c>
      <c r="K3012">
        <v>1.1999999999999999E-6</v>
      </c>
      <c r="L3012">
        <v>0</v>
      </c>
      <c r="N3012" s="44"/>
      <c r="O3012" s="44"/>
    </row>
    <row r="3013" spans="1:15" x14ac:dyDescent="0.2">
      <c r="A3013" t="s">
        <v>39</v>
      </c>
      <c r="B3013" t="s">
        <v>95</v>
      </c>
      <c r="C3013" t="s">
        <v>125</v>
      </c>
      <c r="D3013" t="s">
        <v>96</v>
      </c>
      <c r="E3013">
        <v>10</v>
      </c>
      <c r="F3013" t="s">
        <v>103</v>
      </c>
      <c r="G3013">
        <v>39</v>
      </c>
      <c r="H3013">
        <v>2025</v>
      </c>
      <c r="I3013">
        <v>99266.712306404501</v>
      </c>
      <c r="J3013" t="s">
        <v>44</v>
      </c>
      <c r="K3013">
        <v>3.8353612429456999E-4</v>
      </c>
      <c r="L3013">
        <v>38.072370109462497</v>
      </c>
      <c r="N3013" s="44"/>
      <c r="O3013" s="44"/>
    </row>
    <row r="3014" spans="1:15" x14ac:dyDescent="0.2">
      <c r="A3014" t="s">
        <v>39</v>
      </c>
      <c r="B3014" t="s">
        <v>95</v>
      </c>
      <c r="C3014" t="s">
        <v>125</v>
      </c>
      <c r="D3014" t="s">
        <v>96</v>
      </c>
      <c r="E3014">
        <v>10</v>
      </c>
      <c r="F3014" t="s">
        <v>105</v>
      </c>
      <c r="G3014">
        <v>255</v>
      </c>
      <c r="H3014">
        <v>2025</v>
      </c>
      <c r="I3014">
        <v>45.591446837834603</v>
      </c>
      <c r="J3014" t="s">
        <v>44</v>
      </c>
      <c r="K3014">
        <v>8.0942622950819698E-4</v>
      </c>
      <c r="L3014">
        <v>3.6902912911771897E-2</v>
      </c>
      <c r="N3014" s="44"/>
      <c r="O3014" s="44"/>
    </row>
    <row r="3015" spans="1:15" x14ac:dyDescent="0.2">
      <c r="A3015" t="s">
        <v>39</v>
      </c>
      <c r="B3015" t="s">
        <v>95</v>
      </c>
      <c r="C3015" t="s">
        <v>125</v>
      </c>
      <c r="D3015" t="s">
        <v>96</v>
      </c>
      <c r="E3015">
        <v>10</v>
      </c>
      <c r="F3015" t="s">
        <v>107</v>
      </c>
      <c r="G3015">
        <v>316</v>
      </c>
      <c r="H3015">
        <v>2025</v>
      </c>
      <c r="I3015">
        <v>2931.1568602431598</v>
      </c>
      <c r="J3015" t="s">
        <v>44</v>
      </c>
      <c r="K3015">
        <v>2.6333333333333298E-4</v>
      </c>
      <c r="L3015">
        <v>0.77187130653069802</v>
      </c>
      <c r="N3015" s="44"/>
      <c r="O3015" s="44"/>
    </row>
    <row r="3016" spans="1:15" x14ac:dyDescent="0.2">
      <c r="A3016" t="s">
        <v>39</v>
      </c>
      <c r="B3016" t="s">
        <v>108</v>
      </c>
      <c r="C3016" t="s">
        <v>125</v>
      </c>
      <c r="D3016" t="s">
        <v>109</v>
      </c>
      <c r="E3016">
        <v>12</v>
      </c>
      <c r="F3016" t="s">
        <v>51</v>
      </c>
      <c r="G3016">
        <v>14</v>
      </c>
      <c r="H3016">
        <v>2025</v>
      </c>
      <c r="I3016">
        <v>9.8460091145620293E-3</v>
      </c>
      <c r="J3016" t="s">
        <v>72</v>
      </c>
      <c r="K3016">
        <v>1.3529229577308199</v>
      </c>
      <c r="L3016">
        <v>1.3320891773117871E-2</v>
      </c>
      <c r="N3016" s="44"/>
      <c r="O3016" s="44"/>
    </row>
    <row r="3017" spans="1:15" x14ac:dyDescent="0.2">
      <c r="A3017" t="s">
        <v>39</v>
      </c>
      <c r="B3017" t="s">
        <v>108</v>
      </c>
      <c r="C3017" t="s">
        <v>125</v>
      </c>
      <c r="D3017" t="s">
        <v>109</v>
      </c>
      <c r="E3017">
        <v>12</v>
      </c>
      <c r="F3017" t="s">
        <v>74</v>
      </c>
      <c r="G3017">
        <v>15</v>
      </c>
      <c r="H3017">
        <v>2025</v>
      </c>
      <c r="I3017">
        <v>0.15930628109749165</v>
      </c>
      <c r="J3017" t="s">
        <v>72</v>
      </c>
      <c r="K3017">
        <v>0.98896463394407896</v>
      </c>
      <c r="L3017">
        <v>0.15754827797057339</v>
      </c>
      <c r="N3017" s="44"/>
      <c r="O3017" s="44"/>
    </row>
    <row r="3018" spans="1:15" x14ac:dyDescent="0.2">
      <c r="A3018" t="s">
        <v>49</v>
      </c>
      <c r="B3018" t="s">
        <v>76</v>
      </c>
      <c r="C3018" t="s">
        <v>125</v>
      </c>
      <c r="D3018" t="s">
        <v>110</v>
      </c>
      <c r="E3018">
        <v>15</v>
      </c>
      <c r="F3018" t="s">
        <v>84</v>
      </c>
      <c r="G3018">
        <v>11</v>
      </c>
      <c r="H3018">
        <v>2025</v>
      </c>
      <c r="I3018">
        <v>0</v>
      </c>
      <c r="J3018" t="s">
        <v>44</v>
      </c>
      <c r="K3018">
        <v>7.8000000000000005E-7</v>
      </c>
      <c r="L3018">
        <v>0</v>
      </c>
      <c r="N3018" s="44"/>
      <c r="O3018" s="44"/>
    </row>
    <row r="3019" spans="1:15" x14ac:dyDescent="0.2">
      <c r="A3019" t="s">
        <v>49</v>
      </c>
      <c r="B3019" t="s">
        <v>76</v>
      </c>
      <c r="C3019" t="s">
        <v>125</v>
      </c>
      <c r="D3019" t="s">
        <v>110</v>
      </c>
      <c r="E3019">
        <v>15</v>
      </c>
      <c r="F3019" t="s">
        <v>98</v>
      </c>
      <c r="G3019">
        <v>16</v>
      </c>
      <c r="H3019">
        <v>2025</v>
      </c>
      <c r="I3019">
        <v>0</v>
      </c>
      <c r="J3019" t="s">
        <v>44</v>
      </c>
      <c r="K3019">
        <v>7.8000000000000005E-7</v>
      </c>
      <c r="L3019">
        <v>0</v>
      </c>
      <c r="N3019" s="44"/>
      <c r="O3019" s="44"/>
    </row>
    <row r="3020" spans="1:15" x14ac:dyDescent="0.2">
      <c r="A3020" t="s">
        <v>49</v>
      </c>
      <c r="B3020" t="s">
        <v>76</v>
      </c>
      <c r="C3020" t="s">
        <v>125</v>
      </c>
      <c r="D3020" t="s">
        <v>110</v>
      </c>
      <c r="E3020">
        <v>15</v>
      </c>
      <c r="F3020" t="s">
        <v>54</v>
      </c>
      <c r="G3020">
        <v>19</v>
      </c>
      <c r="H3020">
        <v>2025</v>
      </c>
      <c r="I3020">
        <v>11612.841352589099</v>
      </c>
      <c r="J3020" t="s">
        <v>44</v>
      </c>
      <c r="K3020">
        <v>7.8000000000000005E-7</v>
      </c>
      <c r="L3020">
        <v>9.0580162550195006E-3</v>
      </c>
      <c r="N3020" s="44"/>
      <c r="O3020" s="44"/>
    </row>
    <row r="3021" spans="1:15" x14ac:dyDescent="0.2">
      <c r="A3021" t="s">
        <v>49</v>
      </c>
      <c r="B3021" t="s">
        <v>76</v>
      </c>
      <c r="C3021" t="s">
        <v>125</v>
      </c>
      <c r="D3021" t="s">
        <v>110</v>
      </c>
      <c r="E3021">
        <v>15</v>
      </c>
      <c r="F3021" t="s">
        <v>111</v>
      </c>
      <c r="G3021">
        <v>26</v>
      </c>
      <c r="H3021">
        <v>2025</v>
      </c>
      <c r="I3021">
        <v>0</v>
      </c>
      <c r="J3021" t="s">
        <v>44</v>
      </c>
      <c r="K3021">
        <v>7.8000000000000005E-7</v>
      </c>
      <c r="L3021">
        <v>0</v>
      </c>
      <c r="N3021" s="44"/>
      <c r="O3021" s="44"/>
    </row>
    <row r="3022" spans="1:15" x14ac:dyDescent="0.2">
      <c r="A3022" t="s">
        <v>49</v>
      </c>
      <c r="B3022" t="s">
        <v>76</v>
      </c>
      <c r="C3022" t="s">
        <v>125</v>
      </c>
      <c r="D3022" t="s">
        <v>110</v>
      </c>
      <c r="E3022">
        <v>15</v>
      </c>
      <c r="F3022" t="s">
        <v>102</v>
      </c>
      <c r="G3022">
        <v>35</v>
      </c>
      <c r="H3022">
        <v>2025</v>
      </c>
      <c r="I3022">
        <v>0</v>
      </c>
      <c r="J3022" t="s">
        <v>44</v>
      </c>
      <c r="K3022">
        <v>7.8000000000000005E-7</v>
      </c>
      <c r="L3022">
        <v>0</v>
      </c>
      <c r="N3022" s="44"/>
      <c r="O3022" s="44"/>
    </row>
    <row r="3023" spans="1:15" x14ac:dyDescent="0.2">
      <c r="A3023" t="s">
        <v>52</v>
      </c>
      <c r="B3023" t="s">
        <v>112</v>
      </c>
      <c r="C3023" t="s">
        <v>125</v>
      </c>
      <c r="D3023" t="s">
        <v>113</v>
      </c>
      <c r="E3023">
        <v>16</v>
      </c>
      <c r="F3023" t="s">
        <v>78</v>
      </c>
      <c r="G3023">
        <v>4</v>
      </c>
      <c r="H3023">
        <v>2025</v>
      </c>
      <c r="I3023">
        <v>10030.7586687817</v>
      </c>
      <c r="J3023" t="s">
        <v>44</v>
      </c>
      <c r="K3023">
        <v>7.8000000000000005E-7</v>
      </c>
      <c r="L3023">
        <v>7.82399176164973E-3</v>
      </c>
      <c r="N3023" s="44"/>
      <c r="O3023" s="44"/>
    </row>
    <row r="3024" spans="1:15" x14ac:dyDescent="0.2">
      <c r="A3024" t="s">
        <v>52</v>
      </c>
      <c r="B3024" t="s">
        <v>112</v>
      </c>
      <c r="C3024" t="s">
        <v>125</v>
      </c>
      <c r="D3024" t="s">
        <v>113</v>
      </c>
      <c r="E3024">
        <v>16</v>
      </c>
      <c r="F3024" t="s">
        <v>79</v>
      </c>
      <c r="G3024">
        <v>9</v>
      </c>
      <c r="H3024">
        <v>2025</v>
      </c>
      <c r="I3024">
        <v>1002.33431556046</v>
      </c>
      <c r="J3024" t="s">
        <v>44</v>
      </c>
      <c r="K3024">
        <v>7.8000000000000005E-7</v>
      </c>
      <c r="L3024">
        <v>7.8182076613715905E-4</v>
      </c>
      <c r="N3024" s="44"/>
      <c r="O3024" s="44"/>
    </row>
    <row r="3025" spans="1:15" x14ac:dyDescent="0.2">
      <c r="A3025" t="s">
        <v>52</v>
      </c>
      <c r="B3025" t="s">
        <v>112</v>
      </c>
      <c r="C3025" t="s">
        <v>125</v>
      </c>
      <c r="D3025" t="s">
        <v>113</v>
      </c>
      <c r="E3025">
        <v>16</v>
      </c>
      <c r="F3025" t="s">
        <v>54</v>
      </c>
      <c r="G3025">
        <v>19</v>
      </c>
      <c r="H3025">
        <v>2025</v>
      </c>
      <c r="I3025">
        <v>957.05442194196996</v>
      </c>
      <c r="J3025" t="s">
        <v>44</v>
      </c>
      <c r="K3025">
        <v>7.8000000000000005E-7</v>
      </c>
      <c r="L3025">
        <v>7.4650244911473695E-4</v>
      </c>
      <c r="N3025" s="44"/>
      <c r="O3025" s="44"/>
    </row>
    <row r="3026" spans="1:15" x14ac:dyDescent="0.2">
      <c r="A3026" t="s">
        <v>85</v>
      </c>
      <c r="B3026" t="s">
        <v>114</v>
      </c>
      <c r="C3026" t="s">
        <v>125</v>
      </c>
      <c r="D3026" t="s">
        <v>113</v>
      </c>
      <c r="E3026">
        <v>16</v>
      </c>
      <c r="F3026" t="s">
        <v>115</v>
      </c>
      <c r="G3026">
        <v>172</v>
      </c>
      <c r="H3026">
        <v>2025</v>
      </c>
      <c r="I3026">
        <v>5.4325654488052297</v>
      </c>
      <c r="J3026" t="s">
        <v>116</v>
      </c>
      <c r="K3026">
        <v>5.0615697963149298E-2</v>
      </c>
      <c r="L3026">
        <v>0.274973091921766</v>
      </c>
      <c r="N3026" s="44"/>
      <c r="O3026" s="44"/>
    </row>
    <row r="3027" spans="1:15" x14ac:dyDescent="0.2">
      <c r="A3027" t="s">
        <v>85</v>
      </c>
      <c r="B3027" t="s">
        <v>114</v>
      </c>
      <c r="C3027" t="s">
        <v>125</v>
      </c>
      <c r="D3027" t="s">
        <v>117</v>
      </c>
      <c r="E3027">
        <v>17</v>
      </c>
      <c r="F3027" t="s">
        <v>118</v>
      </c>
      <c r="G3027">
        <v>68</v>
      </c>
      <c r="H3027">
        <v>2025</v>
      </c>
      <c r="I3027">
        <v>5.4325654488052297</v>
      </c>
      <c r="J3027" t="s">
        <v>119</v>
      </c>
      <c r="K3027">
        <v>0.27611920326535699</v>
      </c>
      <c r="L3027">
        <v>1.50003564341101</v>
      </c>
      <c r="N3027" s="44"/>
      <c r="O3027" s="44"/>
    </row>
    <row r="3028" spans="1:15" x14ac:dyDescent="0.2">
      <c r="A3028" t="s">
        <v>88</v>
      </c>
      <c r="B3028" t="s">
        <v>120</v>
      </c>
      <c r="C3028" t="s">
        <v>125</v>
      </c>
      <c r="D3028" t="s">
        <v>121</v>
      </c>
      <c r="E3028">
        <v>18</v>
      </c>
      <c r="F3028" t="s">
        <v>122</v>
      </c>
      <c r="G3028">
        <v>52</v>
      </c>
      <c r="H3028">
        <v>2025</v>
      </c>
      <c r="J3028" t="s">
        <v>44</v>
      </c>
      <c r="L3028">
        <v>0</v>
      </c>
      <c r="N3028" s="44"/>
      <c r="O3028" s="44"/>
    </row>
    <row r="3029" spans="1:15" x14ac:dyDescent="0.2">
      <c r="A3029" t="s">
        <v>52</v>
      </c>
      <c r="B3029" t="s">
        <v>112</v>
      </c>
      <c r="C3029" t="s">
        <v>125</v>
      </c>
      <c r="D3029" t="s">
        <v>124</v>
      </c>
      <c r="E3029">
        <v>19</v>
      </c>
      <c r="F3029" t="s">
        <v>78</v>
      </c>
      <c r="G3029">
        <v>4</v>
      </c>
      <c r="H3029">
        <v>2025</v>
      </c>
      <c r="I3029">
        <v>17393.209467668999</v>
      </c>
      <c r="J3029" t="s">
        <v>44</v>
      </c>
      <c r="K3029">
        <v>7.8000000000000005E-7</v>
      </c>
      <c r="L3029">
        <v>1.35667033847818E-2</v>
      </c>
      <c r="N3029" s="44"/>
      <c r="O3029" s="44"/>
    </row>
    <row r="3030" spans="1:15" x14ac:dyDescent="0.2">
      <c r="A3030" t="s">
        <v>52</v>
      </c>
      <c r="B3030" t="s">
        <v>112</v>
      </c>
      <c r="C3030" t="s">
        <v>125</v>
      </c>
      <c r="D3030" t="s">
        <v>124</v>
      </c>
      <c r="E3030">
        <v>19</v>
      </c>
      <c r="F3030" t="s">
        <v>47</v>
      </c>
      <c r="G3030">
        <v>7</v>
      </c>
      <c r="H3030">
        <v>2025</v>
      </c>
      <c r="I3030">
        <v>936.357291855021</v>
      </c>
      <c r="J3030" t="s">
        <v>44</v>
      </c>
      <c r="K3030">
        <v>1.17E-4</v>
      </c>
      <c r="L3030">
        <v>0.109553803147037</v>
      </c>
      <c r="N3030" s="44"/>
      <c r="O3030" s="44"/>
    </row>
    <row r="3031" spans="1:15" x14ac:dyDescent="0.2">
      <c r="A3031" t="s">
        <v>52</v>
      </c>
      <c r="B3031" t="s">
        <v>112</v>
      </c>
      <c r="C3031" t="s">
        <v>125</v>
      </c>
      <c r="D3031" t="s">
        <v>124</v>
      </c>
      <c r="E3031">
        <v>19</v>
      </c>
      <c r="F3031" t="s">
        <v>48</v>
      </c>
      <c r="G3031">
        <v>8</v>
      </c>
      <c r="H3031">
        <v>2025</v>
      </c>
      <c r="I3031">
        <v>60.3748</v>
      </c>
      <c r="J3031" t="s">
        <v>44</v>
      </c>
      <c r="K3031">
        <v>1.17E-4</v>
      </c>
      <c r="L3031">
        <v>7.0638515999999997E-3</v>
      </c>
      <c r="N3031" s="44"/>
      <c r="O3031" s="44"/>
    </row>
    <row r="3032" spans="1:15" x14ac:dyDescent="0.2">
      <c r="A3032" t="s">
        <v>52</v>
      </c>
      <c r="B3032" t="s">
        <v>112</v>
      </c>
      <c r="C3032" t="s">
        <v>125</v>
      </c>
      <c r="D3032" t="s">
        <v>124</v>
      </c>
      <c r="E3032">
        <v>19</v>
      </c>
      <c r="F3032" t="s">
        <v>79</v>
      </c>
      <c r="G3032">
        <v>9</v>
      </c>
      <c r="H3032">
        <v>2025</v>
      </c>
      <c r="I3032">
        <v>5777.01653059819</v>
      </c>
      <c r="J3032" t="s">
        <v>44</v>
      </c>
      <c r="K3032">
        <v>7.8000000000000005E-7</v>
      </c>
      <c r="L3032">
        <v>4.50607289386659E-3</v>
      </c>
      <c r="N3032" s="44"/>
      <c r="O3032" s="44"/>
    </row>
    <row r="3033" spans="1:15" x14ac:dyDescent="0.2">
      <c r="A3033" t="s">
        <v>52</v>
      </c>
      <c r="B3033" t="s">
        <v>112</v>
      </c>
      <c r="C3033" t="s">
        <v>125</v>
      </c>
      <c r="D3033" t="s">
        <v>124</v>
      </c>
      <c r="E3033">
        <v>19</v>
      </c>
      <c r="F3033" t="s">
        <v>51</v>
      </c>
      <c r="G3033">
        <v>14</v>
      </c>
      <c r="H3033">
        <v>2025</v>
      </c>
      <c r="I3033">
        <v>465.36452363198998</v>
      </c>
      <c r="J3033" t="s">
        <v>44</v>
      </c>
      <c r="K3033">
        <v>1.99999999978602E-5</v>
      </c>
      <c r="L3033">
        <v>9.3072904716440096E-3</v>
      </c>
      <c r="N3033" s="44"/>
      <c r="O3033" s="44"/>
    </row>
    <row r="3034" spans="1:15" x14ac:dyDescent="0.2">
      <c r="A3034" t="s">
        <v>52</v>
      </c>
      <c r="B3034" t="s">
        <v>112</v>
      </c>
      <c r="C3034" t="s">
        <v>125</v>
      </c>
      <c r="D3034" t="s">
        <v>124</v>
      </c>
      <c r="E3034">
        <v>19</v>
      </c>
      <c r="F3034" t="s">
        <v>74</v>
      </c>
      <c r="G3034">
        <v>15</v>
      </c>
      <c r="H3034">
        <v>2025</v>
      </c>
      <c r="I3034">
        <v>115.98810053111001</v>
      </c>
      <c r="J3034" t="s">
        <v>44</v>
      </c>
      <c r="K3034">
        <v>2.00000000008117E-5</v>
      </c>
      <c r="L3034">
        <v>2.3197620107163501E-3</v>
      </c>
      <c r="N3034" s="44"/>
      <c r="O3034" s="44"/>
    </row>
    <row r="3035" spans="1:15" x14ac:dyDescent="0.2">
      <c r="A3035" t="s">
        <v>52</v>
      </c>
      <c r="B3035" t="s">
        <v>112</v>
      </c>
      <c r="C3035" t="s">
        <v>125</v>
      </c>
      <c r="D3035" t="s">
        <v>124</v>
      </c>
      <c r="E3035">
        <v>19</v>
      </c>
      <c r="F3035" t="s">
        <v>98</v>
      </c>
      <c r="G3035">
        <v>16</v>
      </c>
      <c r="H3035">
        <v>2025</v>
      </c>
      <c r="I3035">
        <v>30.888732212499999</v>
      </c>
      <c r="J3035" t="s">
        <v>44</v>
      </c>
      <c r="K3035">
        <v>7.8000000000000005E-7</v>
      </c>
      <c r="L3035">
        <v>2.4093211125750002E-5</v>
      </c>
      <c r="N3035" s="44"/>
      <c r="O3035" s="44"/>
    </row>
    <row r="3036" spans="1:15" x14ac:dyDescent="0.2">
      <c r="A3036" t="s">
        <v>52</v>
      </c>
      <c r="B3036" t="s">
        <v>112</v>
      </c>
      <c r="C3036" t="s">
        <v>125</v>
      </c>
      <c r="D3036" t="s">
        <v>124</v>
      </c>
      <c r="E3036">
        <v>19</v>
      </c>
      <c r="F3036" t="s">
        <v>54</v>
      </c>
      <c r="G3036">
        <v>19</v>
      </c>
      <c r="H3036">
        <v>2025</v>
      </c>
      <c r="I3036">
        <v>13462.444441773599</v>
      </c>
      <c r="J3036" t="s">
        <v>44</v>
      </c>
      <c r="K3036">
        <v>7.8000000000000005E-7</v>
      </c>
      <c r="L3036">
        <v>1.0500706664583401E-2</v>
      </c>
      <c r="N3036" s="44"/>
      <c r="O3036" s="44"/>
    </row>
    <row r="3037" spans="1:15" x14ac:dyDescent="0.2">
      <c r="A3037" t="s">
        <v>52</v>
      </c>
      <c r="B3037" t="s">
        <v>112</v>
      </c>
      <c r="C3037" t="s">
        <v>125</v>
      </c>
      <c r="D3037" t="s">
        <v>124</v>
      </c>
      <c r="E3037">
        <v>19</v>
      </c>
      <c r="F3037" t="s">
        <v>102</v>
      </c>
      <c r="G3037">
        <v>35</v>
      </c>
      <c r="H3037">
        <v>2025</v>
      </c>
      <c r="I3037">
        <v>0</v>
      </c>
      <c r="J3037" t="s">
        <v>44</v>
      </c>
      <c r="K3037">
        <v>7.8000000000000005E-7</v>
      </c>
      <c r="L3037">
        <v>0</v>
      </c>
      <c r="N3037" s="44"/>
      <c r="O3037" s="44"/>
    </row>
    <row r="3038" spans="1:15" x14ac:dyDescent="0.2">
      <c r="A3038" t="s">
        <v>88</v>
      </c>
      <c r="B3038" t="s">
        <v>126</v>
      </c>
      <c r="C3038" t="s">
        <v>125</v>
      </c>
      <c r="D3038" t="s">
        <v>127</v>
      </c>
      <c r="E3038">
        <v>20</v>
      </c>
      <c r="F3038" t="s">
        <v>128</v>
      </c>
      <c r="G3038">
        <v>21</v>
      </c>
      <c r="H3038">
        <v>2025</v>
      </c>
      <c r="I3038">
        <v>0.80375214809682405</v>
      </c>
      <c r="J3038" t="s">
        <v>129</v>
      </c>
      <c r="K3038">
        <v>1.00843800243585E-2</v>
      </c>
      <c r="L3038">
        <v>8.1053421068028493E-3</v>
      </c>
      <c r="N3038" s="44"/>
      <c r="O3038" s="44"/>
    </row>
    <row r="3039" spans="1:15" x14ac:dyDescent="0.2">
      <c r="A3039" t="s">
        <v>52</v>
      </c>
      <c r="B3039" t="s">
        <v>130</v>
      </c>
      <c r="C3039" t="s">
        <v>125</v>
      </c>
      <c r="D3039" t="s">
        <v>131</v>
      </c>
      <c r="E3039">
        <v>21</v>
      </c>
      <c r="F3039" t="s">
        <v>132</v>
      </c>
      <c r="G3039">
        <v>44</v>
      </c>
      <c r="H3039">
        <v>2025</v>
      </c>
      <c r="I3039">
        <v>1.4521986289317701</v>
      </c>
      <c r="J3039" t="s">
        <v>133</v>
      </c>
      <c r="K3039">
        <v>2.5257653280352298E-2</v>
      </c>
      <c r="L3039">
        <v>3.6679129463761603E-2</v>
      </c>
      <c r="N3039" s="44"/>
      <c r="O3039" s="44"/>
    </row>
    <row r="3040" spans="1:15" x14ac:dyDescent="0.2">
      <c r="A3040" t="s">
        <v>39</v>
      </c>
      <c r="B3040" t="s">
        <v>134</v>
      </c>
      <c r="C3040" t="s">
        <v>125</v>
      </c>
      <c r="D3040" t="s">
        <v>135</v>
      </c>
      <c r="E3040">
        <v>22</v>
      </c>
      <c r="F3040" t="s">
        <v>47</v>
      </c>
      <c r="G3040">
        <v>7</v>
      </c>
      <c r="H3040">
        <v>2025</v>
      </c>
      <c r="I3040">
        <v>162.85205426688</v>
      </c>
      <c r="J3040" t="s">
        <v>44</v>
      </c>
      <c r="K3040">
        <v>1.16999999979558E-4</v>
      </c>
      <c r="L3040">
        <v>1.90536903458959E-2</v>
      </c>
      <c r="N3040" s="44"/>
      <c r="O3040" s="44"/>
    </row>
    <row r="3041" spans="1:15" x14ac:dyDescent="0.2">
      <c r="A3041" t="s">
        <v>39</v>
      </c>
      <c r="B3041" t="s">
        <v>134</v>
      </c>
      <c r="C3041" t="s">
        <v>125</v>
      </c>
      <c r="D3041" t="s">
        <v>135</v>
      </c>
      <c r="E3041">
        <v>22</v>
      </c>
      <c r="F3041" t="s">
        <v>48</v>
      </c>
      <c r="G3041">
        <v>8</v>
      </c>
      <c r="H3041">
        <v>2025</v>
      </c>
      <c r="I3041">
        <v>0</v>
      </c>
      <c r="J3041" t="s">
        <v>44</v>
      </c>
      <c r="K3041">
        <v>1.17E-4</v>
      </c>
      <c r="L3041">
        <v>0</v>
      </c>
      <c r="N3041" s="44"/>
      <c r="O3041" s="44"/>
    </row>
    <row r="3042" spans="1:15" x14ac:dyDescent="0.2">
      <c r="A3042" t="s">
        <v>39</v>
      </c>
      <c r="B3042" t="s">
        <v>134</v>
      </c>
      <c r="C3042" t="s">
        <v>125</v>
      </c>
      <c r="D3042" t="s">
        <v>135</v>
      </c>
      <c r="E3042">
        <v>22</v>
      </c>
      <c r="F3042" t="s">
        <v>51</v>
      </c>
      <c r="G3042">
        <v>14</v>
      </c>
      <c r="H3042">
        <v>2025</v>
      </c>
      <c r="I3042">
        <v>1457.5405141823301</v>
      </c>
      <c r="J3042" t="s">
        <v>44</v>
      </c>
      <c r="K3042">
        <v>2.09999999977532E-5</v>
      </c>
      <c r="L3042">
        <v>3.0608350794554099E-2</v>
      </c>
      <c r="N3042" s="44"/>
      <c r="O3042" s="44"/>
    </row>
    <row r="3043" spans="1:15" x14ac:dyDescent="0.2">
      <c r="A3043" t="s">
        <v>39</v>
      </c>
      <c r="B3043" t="s">
        <v>134</v>
      </c>
      <c r="C3043" t="s">
        <v>125</v>
      </c>
      <c r="D3043" t="s">
        <v>135</v>
      </c>
      <c r="E3043">
        <v>22</v>
      </c>
      <c r="F3043" t="s">
        <v>74</v>
      </c>
      <c r="G3043">
        <v>15</v>
      </c>
      <c r="H3043">
        <v>2025</v>
      </c>
      <c r="I3043">
        <v>860.29553480910295</v>
      </c>
      <c r="J3043" t="s">
        <v>44</v>
      </c>
      <c r="K3043">
        <v>2.10000000008523E-5</v>
      </c>
      <c r="L3043">
        <v>1.8066206231724401E-2</v>
      </c>
      <c r="N3043" s="44"/>
      <c r="O3043" s="44"/>
    </row>
    <row r="3044" spans="1:15" x14ac:dyDescent="0.2">
      <c r="A3044" t="s">
        <v>39</v>
      </c>
      <c r="B3044" t="s">
        <v>134</v>
      </c>
      <c r="C3044" t="s">
        <v>125</v>
      </c>
      <c r="D3044" t="s">
        <v>135</v>
      </c>
      <c r="E3044">
        <v>22</v>
      </c>
      <c r="F3044" t="s">
        <v>54</v>
      </c>
      <c r="G3044">
        <v>19</v>
      </c>
      <c r="H3044">
        <v>2025</v>
      </c>
      <c r="I3044">
        <v>196253.04270948499</v>
      </c>
      <c r="J3044" t="s">
        <v>44</v>
      </c>
      <c r="K3044">
        <v>7.8000000000000005E-7</v>
      </c>
      <c r="L3044">
        <v>0.15307737331339799</v>
      </c>
      <c r="N3044" s="44"/>
      <c r="O3044" s="44"/>
    </row>
    <row r="3045" spans="1:15" x14ac:dyDescent="0.2">
      <c r="A3045" t="s">
        <v>49</v>
      </c>
      <c r="B3045" t="s">
        <v>137</v>
      </c>
      <c r="C3045" t="s">
        <v>125</v>
      </c>
      <c r="D3045" t="s">
        <v>135</v>
      </c>
      <c r="E3045">
        <v>22</v>
      </c>
      <c r="F3045" t="s">
        <v>138</v>
      </c>
      <c r="G3045">
        <v>24</v>
      </c>
      <c r="H3045">
        <v>2025</v>
      </c>
      <c r="I3045">
        <v>341.68088032520001</v>
      </c>
      <c r="J3045" t="s">
        <v>44</v>
      </c>
      <c r="K3045">
        <v>1.08663160243165E-5</v>
      </c>
      <c r="L3045">
        <v>3.7128124250802902E-3</v>
      </c>
      <c r="N3045" s="44"/>
      <c r="O3045" s="44"/>
    </row>
    <row r="3046" spans="1:15" x14ac:dyDescent="0.2">
      <c r="A3046" t="s">
        <v>39</v>
      </c>
      <c r="B3046" t="s">
        <v>134</v>
      </c>
      <c r="C3046" t="s">
        <v>125</v>
      </c>
      <c r="D3046" t="s">
        <v>135</v>
      </c>
      <c r="E3046">
        <v>22</v>
      </c>
      <c r="F3046" t="s">
        <v>100</v>
      </c>
      <c r="G3046">
        <v>32</v>
      </c>
      <c r="H3046">
        <v>2025</v>
      </c>
      <c r="I3046">
        <v>0</v>
      </c>
      <c r="J3046" t="s">
        <v>44</v>
      </c>
      <c r="K3046">
        <v>1.17E-4</v>
      </c>
      <c r="L3046">
        <v>0</v>
      </c>
      <c r="N3046" s="44"/>
      <c r="O3046" s="44"/>
    </row>
    <row r="3047" spans="1:15" x14ac:dyDescent="0.2">
      <c r="A3047" t="s">
        <v>39</v>
      </c>
      <c r="B3047" t="s">
        <v>134</v>
      </c>
      <c r="C3047" t="s">
        <v>125</v>
      </c>
      <c r="D3047" t="s">
        <v>135</v>
      </c>
      <c r="E3047">
        <v>22</v>
      </c>
      <c r="F3047" t="s">
        <v>102</v>
      </c>
      <c r="G3047">
        <v>35</v>
      </c>
      <c r="H3047">
        <v>2025</v>
      </c>
      <c r="I3047">
        <v>0</v>
      </c>
      <c r="J3047" t="s">
        <v>44</v>
      </c>
      <c r="K3047">
        <v>7.8000000000000005E-7</v>
      </c>
      <c r="L3047">
        <v>0</v>
      </c>
      <c r="N3047" s="44"/>
      <c r="O3047" s="44"/>
    </row>
    <row r="3048" spans="1:15" x14ac:dyDescent="0.2">
      <c r="A3048" t="s">
        <v>49</v>
      </c>
      <c r="B3048" t="s">
        <v>137</v>
      </c>
      <c r="C3048" t="s">
        <v>125</v>
      </c>
      <c r="D3048" t="s">
        <v>135</v>
      </c>
      <c r="E3048">
        <v>22</v>
      </c>
      <c r="F3048" t="s">
        <v>122</v>
      </c>
      <c r="G3048">
        <v>52</v>
      </c>
      <c r="H3048">
        <v>2025</v>
      </c>
      <c r="I3048">
        <v>14449.7695692457</v>
      </c>
      <c r="J3048" t="s">
        <v>44</v>
      </c>
      <c r="K3048">
        <v>9.3452378496901299E-7</v>
      </c>
      <c r="L3048">
        <v>1.35036533497816E-2</v>
      </c>
      <c r="N3048" s="44"/>
      <c r="O3048" s="44"/>
    </row>
    <row r="3049" spans="1:15" x14ac:dyDescent="0.2">
      <c r="A3049" t="s">
        <v>49</v>
      </c>
      <c r="B3049" t="s">
        <v>76</v>
      </c>
      <c r="C3049" t="s">
        <v>125</v>
      </c>
      <c r="D3049" t="s">
        <v>139</v>
      </c>
      <c r="E3049">
        <v>23</v>
      </c>
      <c r="F3049" t="s">
        <v>54</v>
      </c>
      <c r="G3049">
        <v>19</v>
      </c>
      <c r="H3049">
        <v>2025</v>
      </c>
      <c r="I3049">
        <v>0</v>
      </c>
      <c r="J3049" t="s">
        <v>44</v>
      </c>
      <c r="K3049">
        <v>7.8000000000000005E-7</v>
      </c>
      <c r="L3049">
        <v>0</v>
      </c>
      <c r="N3049" s="44"/>
      <c r="O3049" s="44"/>
    </row>
    <row r="3050" spans="1:15" x14ac:dyDescent="0.2">
      <c r="A3050" t="s">
        <v>81</v>
      </c>
      <c r="B3050" t="s">
        <v>140</v>
      </c>
      <c r="C3050" t="s">
        <v>125</v>
      </c>
      <c r="D3050" t="s">
        <v>141</v>
      </c>
      <c r="E3050">
        <v>24</v>
      </c>
      <c r="F3050" t="s">
        <v>128</v>
      </c>
      <c r="G3050">
        <v>21</v>
      </c>
      <c r="H3050">
        <v>2025</v>
      </c>
      <c r="I3050">
        <v>1034472.05519158</v>
      </c>
      <c r="J3050" t="s">
        <v>142</v>
      </c>
      <c r="K3050">
        <v>6.9780577357535898E-7</v>
      </c>
      <c r="L3050">
        <v>0.721860572715052</v>
      </c>
      <c r="N3050" s="44"/>
      <c r="O3050" s="44"/>
    </row>
    <row r="3051" spans="1:15" x14ac:dyDescent="0.2">
      <c r="A3051" t="s">
        <v>49</v>
      </c>
      <c r="B3051" t="s">
        <v>76</v>
      </c>
      <c r="C3051" t="s">
        <v>125</v>
      </c>
      <c r="D3051" t="s">
        <v>143</v>
      </c>
      <c r="E3051">
        <v>26</v>
      </c>
      <c r="F3051" t="s">
        <v>74</v>
      </c>
      <c r="G3051">
        <v>15</v>
      </c>
      <c r="H3051">
        <v>2025</v>
      </c>
      <c r="I3051">
        <v>20183.8195982133</v>
      </c>
      <c r="J3051" t="s">
        <v>44</v>
      </c>
      <c r="K3051">
        <v>4.8311322357856404E-6</v>
      </c>
      <c r="L3051">
        <v>9.7510701502210306E-2</v>
      </c>
      <c r="N3051" s="44"/>
      <c r="O3051" s="44"/>
    </row>
    <row r="3052" spans="1:15" x14ac:dyDescent="0.2">
      <c r="A3052" t="s">
        <v>49</v>
      </c>
      <c r="B3052" t="s">
        <v>76</v>
      </c>
      <c r="C3052" t="s">
        <v>125</v>
      </c>
      <c r="D3052" t="s">
        <v>143</v>
      </c>
      <c r="E3052">
        <v>26</v>
      </c>
      <c r="F3052" t="s">
        <v>54</v>
      </c>
      <c r="G3052">
        <v>19</v>
      </c>
      <c r="H3052">
        <v>2025</v>
      </c>
      <c r="I3052">
        <v>103120.314896635</v>
      </c>
      <c r="J3052" t="s">
        <v>44</v>
      </c>
      <c r="K3052">
        <v>9.0479151736799096E-7</v>
      </c>
      <c r="L3052">
        <v>9.3302386186791403E-2</v>
      </c>
      <c r="N3052" s="44"/>
      <c r="O3052" s="44"/>
    </row>
    <row r="3053" spans="1:15" x14ac:dyDescent="0.2">
      <c r="A3053" t="s">
        <v>81</v>
      </c>
      <c r="B3053" t="s">
        <v>92</v>
      </c>
      <c r="C3053" t="s">
        <v>125</v>
      </c>
      <c r="D3053" t="s">
        <v>144</v>
      </c>
      <c r="E3053">
        <v>27</v>
      </c>
      <c r="F3053" t="s">
        <v>94</v>
      </c>
      <c r="G3053">
        <v>171</v>
      </c>
      <c r="H3053">
        <v>2025</v>
      </c>
      <c r="I3053">
        <v>3.1950124999999998</v>
      </c>
      <c r="J3053" t="s">
        <v>72</v>
      </c>
      <c r="K3053">
        <v>3.9E-2</v>
      </c>
      <c r="L3053">
        <v>0.1246054875</v>
      </c>
      <c r="N3053" s="44"/>
      <c r="O3053" s="44"/>
    </row>
    <row r="3054" spans="1:15" x14ac:dyDescent="0.2">
      <c r="A3054" t="s">
        <v>52</v>
      </c>
      <c r="B3054" t="s">
        <v>145</v>
      </c>
      <c r="C3054" t="s">
        <v>125</v>
      </c>
      <c r="D3054" t="s">
        <v>146</v>
      </c>
      <c r="E3054">
        <v>29</v>
      </c>
      <c r="F3054" t="s">
        <v>43</v>
      </c>
      <c r="G3054">
        <v>5</v>
      </c>
      <c r="H3054">
        <v>2025</v>
      </c>
      <c r="I3054">
        <v>55436.419737921198</v>
      </c>
      <c r="J3054" t="s">
        <v>44</v>
      </c>
      <c r="K3054">
        <v>2.0000000000177699E-5</v>
      </c>
      <c r="L3054">
        <v>1.10872839476827</v>
      </c>
      <c r="N3054" s="44"/>
      <c r="O3054" s="44"/>
    </row>
    <row r="3055" spans="1:15" x14ac:dyDescent="0.2">
      <c r="A3055" t="s">
        <v>52</v>
      </c>
      <c r="B3055" t="s">
        <v>145</v>
      </c>
      <c r="C3055" t="s">
        <v>125</v>
      </c>
      <c r="D3055" t="s">
        <v>146</v>
      </c>
      <c r="E3055">
        <v>29</v>
      </c>
      <c r="F3055" t="s">
        <v>47</v>
      </c>
      <c r="G3055">
        <v>7</v>
      </c>
      <c r="H3055">
        <v>2025</v>
      </c>
      <c r="I3055">
        <v>8705.4102111362699</v>
      </c>
      <c r="J3055" t="s">
        <v>44</v>
      </c>
      <c r="K3055">
        <v>1.1700000000372099E-4</v>
      </c>
      <c r="L3055">
        <v>1.0185329947353401</v>
      </c>
      <c r="N3055" s="44"/>
      <c r="O3055" s="44"/>
    </row>
    <row r="3056" spans="1:15" x14ac:dyDescent="0.2">
      <c r="A3056" t="s">
        <v>52</v>
      </c>
      <c r="B3056" t="s">
        <v>145</v>
      </c>
      <c r="C3056" t="s">
        <v>125</v>
      </c>
      <c r="D3056" t="s">
        <v>146</v>
      </c>
      <c r="E3056">
        <v>29</v>
      </c>
      <c r="F3056" t="s">
        <v>48</v>
      </c>
      <c r="G3056">
        <v>8</v>
      </c>
      <c r="H3056">
        <v>2025</v>
      </c>
      <c r="I3056" s="67"/>
      <c r="J3056" t="s">
        <v>44</v>
      </c>
      <c r="K3056" s="67"/>
      <c r="L3056">
        <v>0</v>
      </c>
      <c r="M3056" s="68" t="s">
        <v>147</v>
      </c>
      <c r="N3056" s="44"/>
      <c r="O3056" s="44"/>
    </row>
    <row r="3057" spans="1:15" x14ac:dyDescent="0.2">
      <c r="A3057" t="s">
        <v>52</v>
      </c>
      <c r="B3057" t="s">
        <v>145</v>
      </c>
      <c r="C3057" t="s">
        <v>125</v>
      </c>
      <c r="D3057" t="s">
        <v>146</v>
      </c>
      <c r="E3057">
        <v>29</v>
      </c>
      <c r="F3057" t="s">
        <v>79</v>
      </c>
      <c r="G3057">
        <v>9</v>
      </c>
      <c r="H3057">
        <v>2025</v>
      </c>
      <c r="I3057">
        <v>4.3743347098039296</v>
      </c>
      <c r="J3057" t="s">
        <v>44</v>
      </c>
      <c r="K3057">
        <v>7.8000000000000005E-7</v>
      </c>
      <c r="L3057">
        <v>3.41198107364707E-6</v>
      </c>
      <c r="N3057" s="44"/>
      <c r="O3057" s="44"/>
    </row>
    <row r="3058" spans="1:15" x14ac:dyDescent="0.2">
      <c r="A3058" t="s">
        <v>52</v>
      </c>
      <c r="B3058" t="s">
        <v>145</v>
      </c>
      <c r="C3058" t="s">
        <v>125</v>
      </c>
      <c r="D3058" t="s">
        <v>146</v>
      </c>
      <c r="E3058">
        <v>29</v>
      </c>
      <c r="F3058" t="s">
        <v>84</v>
      </c>
      <c r="G3058">
        <v>11</v>
      </c>
      <c r="H3058">
        <v>2025</v>
      </c>
      <c r="I3058">
        <v>15.9469536128219</v>
      </c>
      <c r="J3058" t="s">
        <v>44</v>
      </c>
      <c r="K3058">
        <v>7.8000000000000005E-7</v>
      </c>
      <c r="L3058">
        <v>1.2438623818001101E-5</v>
      </c>
      <c r="N3058" s="44"/>
      <c r="O3058" s="44"/>
    </row>
    <row r="3059" spans="1:15" x14ac:dyDescent="0.2">
      <c r="A3059" t="s">
        <v>52</v>
      </c>
      <c r="B3059" t="s">
        <v>145</v>
      </c>
      <c r="C3059" t="s">
        <v>125</v>
      </c>
      <c r="D3059" t="s">
        <v>146</v>
      </c>
      <c r="E3059">
        <v>29</v>
      </c>
      <c r="F3059" t="s">
        <v>51</v>
      </c>
      <c r="G3059">
        <v>14</v>
      </c>
      <c r="H3059">
        <v>2025</v>
      </c>
      <c r="I3059">
        <v>12203.879167741899</v>
      </c>
      <c r="J3059" t="s">
        <v>44</v>
      </c>
      <c r="K3059">
        <v>1.99999999978602E-5</v>
      </c>
      <c r="L3059">
        <v>0.24407758332872401</v>
      </c>
      <c r="N3059" s="44"/>
      <c r="O3059" s="44"/>
    </row>
    <row r="3060" spans="1:15" x14ac:dyDescent="0.2">
      <c r="A3060" t="s">
        <v>52</v>
      </c>
      <c r="B3060" t="s">
        <v>145</v>
      </c>
      <c r="C3060" t="s">
        <v>125</v>
      </c>
      <c r="D3060" t="s">
        <v>146</v>
      </c>
      <c r="E3060">
        <v>29</v>
      </c>
      <c r="F3060" t="s">
        <v>74</v>
      </c>
      <c r="G3060">
        <v>15</v>
      </c>
      <c r="H3060">
        <v>2025</v>
      </c>
      <c r="I3060">
        <v>2407.3359036089</v>
      </c>
      <c r="J3060" t="s">
        <v>44</v>
      </c>
      <c r="K3060">
        <v>2.00000000008117E-5</v>
      </c>
      <c r="L3060">
        <v>4.8146718074131997E-2</v>
      </c>
      <c r="N3060" s="44"/>
      <c r="O3060" s="44"/>
    </row>
    <row r="3061" spans="1:15" x14ac:dyDescent="0.2">
      <c r="A3061" t="s">
        <v>52</v>
      </c>
      <c r="B3061" t="s">
        <v>145</v>
      </c>
      <c r="C3061" t="s">
        <v>125</v>
      </c>
      <c r="D3061" t="s">
        <v>146</v>
      </c>
      <c r="E3061">
        <v>29</v>
      </c>
      <c r="F3061" t="s">
        <v>98</v>
      </c>
      <c r="G3061">
        <v>16</v>
      </c>
      <c r="H3061">
        <v>2025</v>
      </c>
      <c r="I3061">
        <v>22867.897169751301</v>
      </c>
      <c r="J3061" t="s">
        <v>44</v>
      </c>
      <c r="K3061">
        <v>7.8000000000000005E-7</v>
      </c>
      <c r="L3061">
        <v>1.7836959792406001E-2</v>
      </c>
      <c r="N3061" s="44"/>
      <c r="O3061" s="44"/>
    </row>
    <row r="3062" spans="1:15" x14ac:dyDescent="0.2">
      <c r="A3062" t="s">
        <v>52</v>
      </c>
      <c r="B3062" t="s">
        <v>145</v>
      </c>
      <c r="C3062" t="s">
        <v>125</v>
      </c>
      <c r="D3062" t="s">
        <v>146</v>
      </c>
      <c r="E3062">
        <v>29</v>
      </c>
      <c r="F3062" t="s">
        <v>54</v>
      </c>
      <c r="G3062">
        <v>19</v>
      </c>
      <c r="H3062">
        <v>2025</v>
      </c>
      <c r="I3062">
        <v>115638.678249409</v>
      </c>
      <c r="J3062" t="s">
        <v>44</v>
      </c>
      <c r="K3062">
        <v>7.8000000000000005E-7</v>
      </c>
      <c r="L3062">
        <v>9.0198169034539005E-2</v>
      </c>
      <c r="N3062" s="44"/>
      <c r="O3062" s="44"/>
    </row>
    <row r="3063" spans="1:15" x14ac:dyDescent="0.2">
      <c r="A3063" t="s">
        <v>52</v>
      </c>
      <c r="B3063" t="s">
        <v>145</v>
      </c>
      <c r="C3063" t="s">
        <v>125</v>
      </c>
      <c r="D3063" t="s">
        <v>146</v>
      </c>
      <c r="E3063">
        <v>29</v>
      </c>
      <c r="F3063" t="s">
        <v>111</v>
      </c>
      <c r="G3063">
        <v>26</v>
      </c>
      <c r="H3063">
        <v>2025</v>
      </c>
      <c r="I3063" s="67"/>
      <c r="J3063" t="s">
        <v>44</v>
      </c>
      <c r="K3063" s="67"/>
      <c r="L3063">
        <v>0</v>
      </c>
      <c r="M3063" s="68" t="s">
        <v>147</v>
      </c>
      <c r="N3063" s="44"/>
      <c r="O3063" s="44"/>
    </row>
    <row r="3064" spans="1:15" x14ac:dyDescent="0.2">
      <c r="A3064" t="s">
        <v>52</v>
      </c>
      <c r="B3064" t="s">
        <v>145</v>
      </c>
      <c r="C3064" t="s">
        <v>125</v>
      </c>
      <c r="D3064" t="s">
        <v>146</v>
      </c>
      <c r="E3064">
        <v>29</v>
      </c>
      <c r="F3064" t="s">
        <v>99</v>
      </c>
      <c r="G3064">
        <v>31</v>
      </c>
      <c r="H3064">
        <v>2025</v>
      </c>
      <c r="I3064" s="67">
        <v>693.8852188326</v>
      </c>
      <c r="J3064" t="s">
        <v>44</v>
      </c>
      <c r="K3064" s="67">
        <v>1.17E-4</v>
      </c>
      <c r="L3064">
        <v>8.1184570603414205E-2</v>
      </c>
      <c r="M3064" s="68" t="s">
        <v>147</v>
      </c>
      <c r="N3064" s="44"/>
      <c r="O3064" s="44"/>
    </row>
    <row r="3065" spans="1:15" x14ac:dyDescent="0.2">
      <c r="A3065" t="s">
        <v>52</v>
      </c>
      <c r="B3065" t="s">
        <v>145</v>
      </c>
      <c r="C3065" t="s">
        <v>125</v>
      </c>
      <c r="D3065" t="s">
        <v>146</v>
      </c>
      <c r="E3065">
        <v>29</v>
      </c>
      <c r="F3065" t="s">
        <v>100</v>
      </c>
      <c r="G3065">
        <v>32</v>
      </c>
      <c r="H3065">
        <v>2025</v>
      </c>
      <c r="I3065">
        <v>0</v>
      </c>
      <c r="J3065" t="s">
        <v>44</v>
      </c>
      <c r="K3065">
        <v>1.17E-4</v>
      </c>
      <c r="L3065">
        <v>0</v>
      </c>
      <c r="N3065" s="44"/>
      <c r="O3065" s="44"/>
    </row>
    <row r="3066" spans="1:15" x14ac:dyDescent="0.2">
      <c r="A3066" t="s">
        <v>52</v>
      </c>
      <c r="B3066" t="s">
        <v>145</v>
      </c>
      <c r="C3066" t="s">
        <v>125</v>
      </c>
      <c r="D3066" t="s">
        <v>146</v>
      </c>
      <c r="E3066">
        <v>29</v>
      </c>
      <c r="F3066" t="s">
        <v>102</v>
      </c>
      <c r="G3066">
        <v>35</v>
      </c>
      <c r="H3066">
        <v>2025</v>
      </c>
      <c r="I3066">
        <v>0</v>
      </c>
      <c r="J3066" t="s">
        <v>44</v>
      </c>
      <c r="K3066">
        <v>7.8000000000000005E-7</v>
      </c>
      <c r="L3066">
        <v>0</v>
      </c>
      <c r="N3066" s="44"/>
      <c r="O3066" s="44"/>
    </row>
    <row r="3067" spans="1:15" x14ac:dyDescent="0.2">
      <c r="A3067" t="s">
        <v>52</v>
      </c>
      <c r="B3067" t="s">
        <v>145</v>
      </c>
      <c r="C3067" t="s">
        <v>125</v>
      </c>
      <c r="D3067" t="s">
        <v>146</v>
      </c>
      <c r="E3067">
        <v>29</v>
      </c>
      <c r="F3067" t="s">
        <v>103</v>
      </c>
      <c r="G3067">
        <v>39</v>
      </c>
      <c r="H3067">
        <v>2025</v>
      </c>
      <c r="I3067">
        <v>18552.0604413937</v>
      </c>
      <c r="J3067" t="s">
        <v>44</v>
      </c>
      <c r="K3067">
        <v>1.05567103783788E-4</v>
      </c>
      <c r="L3067">
        <v>1.9584872900197201</v>
      </c>
      <c r="N3067" s="44"/>
      <c r="O3067" s="44"/>
    </row>
    <row r="3068" spans="1:15" x14ac:dyDescent="0.2">
      <c r="A3068" t="s">
        <v>52</v>
      </c>
      <c r="B3068" t="s">
        <v>145</v>
      </c>
      <c r="C3068" t="s">
        <v>125</v>
      </c>
      <c r="D3068" t="s">
        <v>146</v>
      </c>
      <c r="E3068">
        <v>29</v>
      </c>
      <c r="F3068" t="s">
        <v>149</v>
      </c>
      <c r="G3068">
        <v>66</v>
      </c>
      <c r="H3068">
        <v>2025</v>
      </c>
      <c r="I3068" s="67">
        <v>4301.0456255704203</v>
      </c>
      <c r="J3068" t="s">
        <v>44</v>
      </c>
      <c r="K3068" s="67">
        <v>6.6945120694217604E-5</v>
      </c>
      <c r="L3068">
        <v>0.28793401851514799</v>
      </c>
      <c r="M3068" s="68" t="s">
        <v>147</v>
      </c>
      <c r="N3068" s="44"/>
      <c r="O3068" s="44"/>
    </row>
    <row r="3069" spans="1:15" x14ac:dyDescent="0.2">
      <c r="A3069" t="s">
        <v>52</v>
      </c>
      <c r="B3069" t="s">
        <v>145</v>
      </c>
      <c r="C3069" t="s">
        <v>125</v>
      </c>
      <c r="D3069" t="s">
        <v>146</v>
      </c>
      <c r="E3069">
        <v>29</v>
      </c>
      <c r="F3069" t="s">
        <v>150</v>
      </c>
      <c r="G3069">
        <v>253</v>
      </c>
      <c r="H3069">
        <v>2025</v>
      </c>
      <c r="I3069">
        <v>68893.634920164506</v>
      </c>
      <c r="J3069" t="s">
        <v>44</v>
      </c>
      <c r="K3069">
        <v>1.05567103783788E-4</v>
      </c>
      <c r="L3069">
        <v>7.2729015076594097</v>
      </c>
      <c r="N3069" s="44"/>
      <c r="O3069" s="44"/>
    </row>
    <row r="3070" spans="1:15" x14ac:dyDescent="0.2">
      <c r="A3070" t="s">
        <v>49</v>
      </c>
      <c r="B3070" t="s">
        <v>137</v>
      </c>
      <c r="C3070" t="s">
        <v>125</v>
      </c>
      <c r="D3070" t="s">
        <v>151</v>
      </c>
      <c r="E3070">
        <v>33</v>
      </c>
      <c r="F3070" t="s">
        <v>43</v>
      </c>
      <c r="G3070">
        <v>5</v>
      </c>
      <c r="H3070">
        <v>2025</v>
      </c>
      <c r="I3070" s="67">
        <v>6.8427842619951607E-2</v>
      </c>
      <c r="J3070" t="s">
        <v>44</v>
      </c>
      <c r="K3070" s="67">
        <v>3.5572361169219001E-7</v>
      </c>
      <c r="L3070">
        <v>2.4341399317074E-8</v>
      </c>
      <c r="M3070" s="68" t="s">
        <v>147</v>
      </c>
      <c r="N3070" s="44"/>
      <c r="O3070" s="44"/>
    </row>
    <row r="3071" spans="1:15" x14ac:dyDescent="0.2">
      <c r="A3071" t="s">
        <v>49</v>
      </c>
      <c r="B3071" t="s">
        <v>137</v>
      </c>
      <c r="C3071" t="s">
        <v>125</v>
      </c>
      <c r="D3071" t="s">
        <v>151</v>
      </c>
      <c r="E3071">
        <v>33</v>
      </c>
      <c r="F3071" t="s">
        <v>47</v>
      </c>
      <c r="G3071">
        <v>7</v>
      </c>
      <c r="H3071">
        <v>2025</v>
      </c>
      <c r="I3071">
        <v>0</v>
      </c>
      <c r="J3071" t="s">
        <v>44</v>
      </c>
      <c r="K3071">
        <v>0</v>
      </c>
      <c r="L3071">
        <v>0</v>
      </c>
      <c r="N3071" s="44"/>
      <c r="O3071" s="44"/>
    </row>
    <row r="3072" spans="1:15" x14ac:dyDescent="0.2">
      <c r="A3072" t="s">
        <v>49</v>
      </c>
      <c r="B3072" t="s">
        <v>137</v>
      </c>
      <c r="C3072" t="s">
        <v>125</v>
      </c>
      <c r="D3072" t="s">
        <v>151</v>
      </c>
      <c r="E3072">
        <v>33</v>
      </c>
      <c r="F3072" t="s">
        <v>48</v>
      </c>
      <c r="G3072">
        <v>8</v>
      </c>
      <c r="H3072">
        <v>2025</v>
      </c>
      <c r="I3072">
        <v>0</v>
      </c>
      <c r="J3072" t="s">
        <v>44</v>
      </c>
      <c r="K3072">
        <v>7.7000000000000008E-6</v>
      </c>
      <c r="L3072">
        <v>0</v>
      </c>
      <c r="N3072" s="44"/>
      <c r="O3072" s="44"/>
    </row>
    <row r="3073" spans="1:15" x14ac:dyDescent="0.2">
      <c r="A3073" t="s">
        <v>49</v>
      </c>
      <c r="B3073" t="s">
        <v>137</v>
      </c>
      <c r="C3073" t="s">
        <v>125</v>
      </c>
      <c r="D3073" t="s">
        <v>151</v>
      </c>
      <c r="E3073">
        <v>33</v>
      </c>
      <c r="F3073" t="s">
        <v>51</v>
      </c>
      <c r="G3073">
        <v>14</v>
      </c>
      <c r="H3073">
        <v>2025</v>
      </c>
      <c r="I3073" s="67">
        <v>5.2137611090204201</v>
      </c>
      <c r="J3073" t="s">
        <v>44</v>
      </c>
      <c r="K3073" s="67">
        <v>1.1196168646332499E-8</v>
      </c>
      <c r="L3073">
        <v>5.8374148658282201E-8</v>
      </c>
      <c r="M3073" s="68" t="s">
        <v>147</v>
      </c>
      <c r="N3073" s="44"/>
      <c r="O3073" s="44"/>
    </row>
    <row r="3074" spans="1:15" x14ac:dyDescent="0.2">
      <c r="A3074" t="s">
        <v>49</v>
      </c>
      <c r="B3074" t="s">
        <v>137</v>
      </c>
      <c r="C3074" t="s">
        <v>125</v>
      </c>
      <c r="D3074" t="s">
        <v>151</v>
      </c>
      <c r="E3074">
        <v>33</v>
      </c>
      <c r="F3074" t="s">
        <v>74</v>
      </c>
      <c r="G3074">
        <v>15</v>
      </c>
      <c r="H3074">
        <v>2025</v>
      </c>
      <c r="I3074" s="67">
        <v>1.4739503785925001</v>
      </c>
      <c r="J3074" t="s">
        <v>44</v>
      </c>
      <c r="K3074" s="67">
        <v>5.6971153318511604E-6</v>
      </c>
      <c r="L3074">
        <v>8.3972653002671601E-6</v>
      </c>
      <c r="M3074" s="68" t="s">
        <v>147</v>
      </c>
      <c r="N3074" s="44"/>
      <c r="O3074" s="44"/>
    </row>
    <row r="3075" spans="1:15" x14ac:dyDescent="0.2">
      <c r="A3075" t="s">
        <v>49</v>
      </c>
      <c r="B3075" t="s">
        <v>137</v>
      </c>
      <c r="C3075" t="s">
        <v>125</v>
      </c>
      <c r="D3075" t="s">
        <v>151</v>
      </c>
      <c r="E3075">
        <v>33</v>
      </c>
      <c r="F3075" t="s">
        <v>98</v>
      </c>
      <c r="G3075">
        <v>16</v>
      </c>
      <c r="H3075">
        <v>2025</v>
      </c>
      <c r="I3075">
        <v>0</v>
      </c>
      <c r="J3075" t="s">
        <v>44</v>
      </c>
      <c r="K3075">
        <v>8.8999999999999995E-7</v>
      </c>
      <c r="L3075">
        <v>0</v>
      </c>
      <c r="N3075" s="44"/>
      <c r="O3075" s="44"/>
    </row>
    <row r="3076" spans="1:15" x14ac:dyDescent="0.2">
      <c r="A3076" t="s">
        <v>49</v>
      </c>
      <c r="B3076" t="s">
        <v>137</v>
      </c>
      <c r="C3076" t="s">
        <v>125</v>
      </c>
      <c r="D3076" t="s">
        <v>151</v>
      </c>
      <c r="E3076">
        <v>33</v>
      </c>
      <c r="F3076" t="s">
        <v>54</v>
      </c>
      <c r="G3076">
        <v>19</v>
      </c>
      <c r="H3076">
        <v>2025</v>
      </c>
      <c r="I3076">
        <v>509483.70964193001</v>
      </c>
      <c r="J3076" t="s">
        <v>44</v>
      </c>
      <c r="K3076">
        <v>1.77492119250751E-7</v>
      </c>
      <c r="L3076">
        <v>9.0429343348080393E-2</v>
      </c>
      <c r="N3076" s="44"/>
      <c r="O3076" s="44"/>
    </row>
    <row r="3077" spans="1:15" x14ac:dyDescent="0.2">
      <c r="A3077" t="s">
        <v>49</v>
      </c>
      <c r="B3077" t="s">
        <v>137</v>
      </c>
      <c r="C3077" t="s">
        <v>125</v>
      </c>
      <c r="D3077" t="s">
        <v>151</v>
      </c>
      <c r="E3077">
        <v>33</v>
      </c>
      <c r="F3077" t="s">
        <v>138</v>
      </c>
      <c r="G3077">
        <v>24</v>
      </c>
      <c r="H3077">
        <v>2025</v>
      </c>
      <c r="I3077">
        <v>40204.390296466299</v>
      </c>
      <c r="J3077" t="s">
        <v>44</v>
      </c>
      <c r="K3077">
        <v>1.08663160243165E-5</v>
      </c>
      <c r="L3077">
        <v>0.43687361052636697</v>
      </c>
      <c r="N3077" s="44"/>
      <c r="O3077" s="44"/>
    </row>
    <row r="3078" spans="1:15" x14ac:dyDescent="0.2">
      <c r="A3078" t="s">
        <v>49</v>
      </c>
      <c r="B3078" t="s">
        <v>137</v>
      </c>
      <c r="C3078" t="s">
        <v>125</v>
      </c>
      <c r="D3078" t="s">
        <v>151</v>
      </c>
      <c r="E3078">
        <v>33</v>
      </c>
      <c r="F3078" t="s">
        <v>153</v>
      </c>
      <c r="G3078">
        <v>25</v>
      </c>
      <c r="H3078">
        <v>2025</v>
      </c>
      <c r="I3078">
        <v>15479.472805211701</v>
      </c>
      <c r="J3078" t="s">
        <v>44</v>
      </c>
      <c r="K3078">
        <v>5.6693822735564403E-6</v>
      </c>
      <c r="L3078">
        <v>8.7759048725866207E-2</v>
      </c>
      <c r="N3078" s="44"/>
      <c r="O3078" s="44"/>
    </row>
    <row r="3079" spans="1:15" x14ac:dyDescent="0.2">
      <c r="A3079" t="s">
        <v>49</v>
      </c>
      <c r="B3079" t="s">
        <v>137</v>
      </c>
      <c r="C3079" t="s">
        <v>125</v>
      </c>
      <c r="D3079" t="s">
        <v>151</v>
      </c>
      <c r="E3079">
        <v>33</v>
      </c>
      <c r="F3079" t="s">
        <v>111</v>
      </c>
      <c r="G3079">
        <v>26</v>
      </c>
      <c r="H3079">
        <v>2025</v>
      </c>
      <c r="I3079">
        <v>0</v>
      </c>
      <c r="J3079" t="s">
        <v>44</v>
      </c>
      <c r="K3079">
        <v>8.8999999999999995E-7</v>
      </c>
      <c r="L3079">
        <v>0</v>
      </c>
      <c r="N3079" s="44"/>
      <c r="O3079" s="44"/>
    </row>
    <row r="3080" spans="1:15" x14ac:dyDescent="0.2">
      <c r="A3080" t="s">
        <v>49</v>
      </c>
      <c r="B3080" t="s">
        <v>137</v>
      </c>
      <c r="C3080" t="s">
        <v>125</v>
      </c>
      <c r="D3080" t="s">
        <v>151</v>
      </c>
      <c r="E3080">
        <v>33</v>
      </c>
      <c r="F3080" t="s">
        <v>154</v>
      </c>
      <c r="G3080">
        <v>27</v>
      </c>
      <c r="H3080">
        <v>2025</v>
      </c>
      <c r="I3080">
        <v>0</v>
      </c>
      <c r="J3080" t="s">
        <v>44</v>
      </c>
      <c r="K3080">
        <v>0</v>
      </c>
      <c r="L3080">
        <v>0</v>
      </c>
      <c r="N3080" s="44"/>
      <c r="O3080" s="44"/>
    </row>
    <row r="3081" spans="1:15" x14ac:dyDescent="0.2">
      <c r="A3081" t="s">
        <v>49</v>
      </c>
      <c r="B3081" t="s">
        <v>137</v>
      </c>
      <c r="C3081" t="s">
        <v>125</v>
      </c>
      <c r="D3081" t="s">
        <v>151</v>
      </c>
      <c r="E3081">
        <v>33</v>
      </c>
      <c r="F3081" t="s">
        <v>99</v>
      </c>
      <c r="G3081">
        <v>31</v>
      </c>
      <c r="H3081">
        <v>2025</v>
      </c>
      <c r="I3081" s="67">
        <v>0</v>
      </c>
      <c r="J3081" t="s">
        <v>44</v>
      </c>
      <c r="K3081" s="67">
        <v>4.6888741888973E-9</v>
      </c>
      <c r="L3081">
        <v>0</v>
      </c>
      <c r="M3081" s="68" t="s">
        <v>147</v>
      </c>
      <c r="N3081" s="44"/>
      <c r="O3081" s="44"/>
    </row>
    <row r="3082" spans="1:15" x14ac:dyDescent="0.2">
      <c r="A3082" t="s">
        <v>49</v>
      </c>
      <c r="B3082" t="s">
        <v>137</v>
      </c>
      <c r="C3082" t="s">
        <v>125</v>
      </c>
      <c r="D3082" t="s">
        <v>151</v>
      </c>
      <c r="E3082">
        <v>33</v>
      </c>
      <c r="F3082" t="s">
        <v>57</v>
      </c>
      <c r="G3082">
        <v>34</v>
      </c>
      <c r="H3082">
        <v>2025</v>
      </c>
      <c r="I3082" s="67">
        <v>6326.7384511822902</v>
      </c>
      <c r="J3082" t="s">
        <v>44</v>
      </c>
      <c r="K3082" s="67">
        <v>1.4521466539649399E-6</v>
      </c>
      <c r="L3082">
        <v>9.1873520723956895E-3</v>
      </c>
      <c r="M3082" s="68" t="s">
        <v>147</v>
      </c>
      <c r="N3082" s="44"/>
      <c r="O3082" s="44"/>
    </row>
    <row r="3083" spans="1:15" x14ac:dyDescent="0.2">
      <c r="A3083" t="s">
        <v>49</v>
      </c>
      <c r="B3083" t="s">
        <v>137</v>
      </c>
      <c r="C3083" t="s">
        <v>125</v>
      </c>
      <c r="D3083" t="s">
        <v>151</v>
      </c>
      <c r="E3083">
        <v>33</v>
      </c>
      <c r="F3083" t="s">
        <v>103</v>
      </c>
      <c r="G3083">
        <v>39</v>
      </c>
      <c r="H3083">
        <v>2025</v>
      </c>
      <c r="I3083" s="67">
        <v>250768.39755869101</v>
      </c>
      <c r="J3083" t="s">
        <v>44</v>
      </c>
      <c r="K3083" s="67">
        <v>4.7016437306997204E-6</v>
      </c>
      <c r="L3083">
        <v>1.1790236642394301</v>
      </c>
      <c r="M3083" s="68" t="s">
        <v>147</v>
      </c>
      <c r="N3083" s="44"/>
      <c r="O3083" s="44"/>
    </row>
    <row r="3084" spans="1:15" x14ac:dyDescent="0.2">
      <c r="A3084" t="s">
        <v>49</v>
      </c>
      <c r="B3084" t="s">
        <v>137</v>
      </c>
      <c r="C3084" t="s">
        <v>125</v>
      </c>
      <c r="D3084" t="s">
        <v>151</v>
      </c>
      <c r="E3084">
        <v>33</v>
      </c>
      <c r="F3084" t="s">
        <v>156</v>
      </c>
      <c r="G3084">
        <v>40</v>
      </c>
      <c r="H3084">
        <v>2025</v>
      </c>
      <c r="I3084">
        <v>0</v>
      </c>
      <c r="J3084" t="s">
        <v>44</v>
      </c>
      <c r="K3084">
        <v>0</v>
      </c>
      <c r="L3084">
        <v>0</v>
      </c>
      <c r="N3084" s="44"/>
      <c r="O3084" s="44"/>
    </row>
    <row r="3085" spans="1:15" x14ac:dyDescent="0.2">
      <c r="A3085" t="s">
        <v>49</v>
      </c>
      <c r="B3085" t="s">
        <v>137</v>
      </c>
      <c r="C3085" t="s">
        <v>125</v>
      </c>
      <c r="D3085" t="s">
        <v>151</v>
      </c>
      <c r="E3085">
        <v>33</v>
      </c>
      <c r="F3085" t="s">
        <v>122</v>
      </c>
      <c r="G3085">
        <v>52</v>
      </c>
      <c r="H3085">
        <v>2025</v>
      </c>
      <c r="I3085">
        <v>128616.587180573</v>
      </c>
      <c r="J3085" t="s">
        <v>44</v>
      </c>
      <c r="K3085">
        <v>9.3452378496901299E-7</v>
      </c>
      <c r="L3085">
        <v>0.120195259861786</v>
      </c>
      <c r="N3085" s="44"/>
      <c r="O3085" s="44"/>
    </row>
    <row r="3086" spans="1:15" x14ac:dyDescent="0.2">
      <c r="A3086" t="s">
        <v>49</v>
      </c>
      <c r="B3086" t="s">
        <v>137</v>
      </c>
      <c r="C3086" t="s">
        <v>125</v>
      </c>
      <c r="D3086" t="s">
        <v>151</v>
      </c>
      <c r="E3086">
        <v>33</v>
      </c>
      <c r="F3086" t="s">
        <v>157</v>
      </c>
      <c r="G3086">
        <v>56</v>
      </c>
      <c r="H3086">
        <v>2025</v>
      </c>
      <c r="I3086">
        <v>0</v>
      </c>
      <c r="J3086" t="s">
        <v>44</v>
      </c>
      <c r="K3086">
        <v>7.7000000000000008E-6</v>
      </c>
      <c r="L3086">
        <v>0</v>
      </c>
      <c r="N3086" s="44"/>
      <c r="O3086" s="44"/>
    </row>
    <row r="3087" spans="1:15" x14ac:dyDescent="0.2">
      <c r="A3087" t="s">
        <v>49</v>
      </c>
      <c r="B3087" t="s">
        <v>137</v>
      </c>
      <c r="C3087" t="s">
        <v>125</v>
      </c>
      <c r="D3087" t="s">
        <v>151</v>
      </c>
      <c r="E3087">
        <v>33</v>
      </c>
      <c r="F3087" t="s">
        <v>158</v>
      </c>
      <c r="G3087">
        <v>58</v>
      </c>
      <c r="H3087">
        <v>2025</v>
      </c>
      <c r="I3087" s="67">
        <v>0</v>
      </c>
      <c r="J3087" t="s">
        <v>44</v>
      </c>
      <c r="K3087" s="67">
        <v>0</v>
      </c>
      <c r="L3087">
        <v>0</v>
      </c>
      <c r="M3087" s="68" t="s">
        <v>147</v>
      </c>
      <c r="N3087" s="44"/>
      <c r="O3087" s="44"/>
    </row>
    <row r="3088" spans="1:15" x14ac:dyDescent="0.2">
      <c r="A3088" t="s">
        <v>49</v>
      </c>
      <c r="B3088" t="s">
        <v>137</v>
      </c>
      <c r="C3088" t="s">
        <v>125</v>
      </c>
      <c r="D3088" t="s">
        <v>151</v>
      </c>
      <c r="E3088">
        <v>33</v>
      </c>
      <c r="F3088" t="s">
        <v>159</v>
      </c>
      <c r="G3088">
        <v>61</v>
      </c>
      <c r="H3088">
        <v>2025</v>
      </c>
      <c r="I3088" s="67">
        <v>1.56898840296791</v>
      </c>
      <c r="J3088" t="s">
        <v>44</v>
      </c>
      <c r="K3088" s="67">
        <v>1.0808843005089699E-8</v>
      </c>
      <c r="L3088">
        <v>1.6958949324486599E-8</v>
      </c>
      <c r="M3088" s="68" t="s">
        <v>147</v>
      </c>
      <c r="N3088" s="44"/>
      <c r="O3088" s="44"/>
    </row>
    <row r="3089" spans="1:15" x14ac:dyDescent="0.2">
      <c r="A3089" t="s">
        <v>49</v>
      </c>
      <c r="B3089" t="s">
        <v>137</v>
      </c>
      <c r="C3089" t="s">
        <v>125</v>
      </c>
      <c r="D3089" t="s">
        <v>151</v>
      </c>
      <c r="E3089">
        <v>33</v>
      </c>
      <c r="F3089" t="s">
        <v>160</v>
      </c>
      <c r="G3089">
        <v>67</v>
      </c>
      <c r="H3089">
        <v>2025</v>
      </c>
      <c r="I3089" s="67">
        <v>7170.4096933783103</v>
      </c>
      <c r="J3089" t="s">
        <v>44</v>
      </c>
      <c r="K3089" s="67">
        <v>1.0968589920497801E-6</v>
      </c>
      <c r="L3089">
        <v>7.8649283488629092E-3</v>
      </c>
      <c r="M3089" s="68" t="s">
        <v>147</v>
      </c>
      <c r="N3089" s="44"/>
      <c r="O3089" s="44"/>
    </row>
    <row r="3090" spans="1:15" x14ac:dyDescent="0.2">
      <c r="A3090" t="s">
        <v>49</v>
      </c>
      <c r="B3090" t="s">
        <v>137</v>
      </c>
      <c r="C3090" t="s">
        <v>125</v>
      </c>
      <c r="D3090" t="s">
        <v>151</v>
      </c>
      <c r="E3090">
        <v>33</v>
      </c>
      <c r="F3090" t="s">
        <v>162</v>
      </c>
      <c r="G3090">
        <v>282</v>
      </c>
      <c r="H3090">
        <v>2025</v>
      </c>
      <c r="I3090" s="67">
        <v>0</v>
      </c>
      <c r="J3090" t="s">
        <v>44</v>
      </c>
      <c r="K3090" s="67">
        <v>1.89338668047606E-8</v>
      </c>
      <c r="L3090">
        <v>0</v>
      </c>
      <c r="M3090" s="68" t="s">
        <v>147</v>
      </c>
      <c r="N3090" s="44"/>
      <c r="O3090" s="44"/>
    </row>
    <row r="3091" spans="1:15" x14ac:dyDescent="0.2">
      <c r="A3091" t="s">
        <v>39</v>
      </c>
      <c r="B3091" t="s">
        <v>134</v>
      </c>
      <c r="C3091" t="s">
        <v>125</v>
      </c>
      <c r="D3091" t="s">
        <v>163</v>
      </c>
      <c r="E3091">
        <v>35</v>
      </c>
      <c r="F3091" t="s">
        <v>43</v>
      </c>
      <c r="G3091">
        <v>5</v>
      </c>
      <c r="H3091">
        <v>2025</v>
      </c>
      <c r="I3091">
        <v>0</v>
      </c>
      <c r="J3091" t="s">
        <v>44</v>
      </c>
      <c r="K3091">
        <v>2.10000000001866E-5</v>
      </c>
      <c r="L3091">
        <v>0</v>
      </c>
      <c r="N3091" s="44"/>
      <c r="O3091" s="44"/>
    </row>
    <row r="3092" spans="1:15" x14ac:dyDescent="0.2">
      <c r="A3092" t="s">
        <v>39</v>
      </c>
      <c r="B3092" t="s">
        <v>134</v>
      </c>
      <c r="C3092" t="s">
        <v>125</v>
      </c>
      <c r="D3092" t="s">
        <v>163</v>
      </c>
      <c r="E3092">
        <v>35</v>
      </c>
      <c r="F3092" t="s">
        <v>47</v>
      </c>
      <c r="G3092">
        <v>7</v>
      </c>
      <c r="H3092">
        <v>2025</v>
      </c>
      <c r="I3092">
        <v>721.60906843314206</v>
      </c>
      <c r="J3092" t="s">
        <v>44</v>
      </c>
      <c r="K3092">
        <v>1.16999999979558E-4</v>
      </c>
      <c r="L3092">
        <v>8.4428260991926504E-2</v>
      </c>
      <c r="N3092" s="44"/>
      <c r="O3092" s="44"/>
    </row>
    <row r="3093" spans="1:15" x14ac:dyDescent="0.2">
      <c r="A3093" t="s">
        <v>39</v>
      </c>
      <c r="B3093" t="s">
        <v>134</v>
      </c>
      <c r="C3093" t="s">
        <v>125</v>
      </c>
      <c r="D3093" t="s">
        <v>163</v>
      </c>
      <c r="E3093">
        <v>35</v>
      </c>
      <c r="F3093" t="s">
        <v>48</v>
      </c>
      <c r="G3093">
        <v>8</v>
      </c>
      <c r="H3093">
        <v>2025</v>
      </c>
      <c r="I3093">
        <v>0</v>
      </c>
      <c r="J3093" t="s">
        <v>44</v>
      </c>
      <c r="K3093">
        <v>1.17E-4</v>
      </c>
      <c r="L3093">
        <v>0</v>
      </c>
      <c r="N3093" s="44"/>
      <c r="O3093" s="44"/>
    </row>
    <row r="3094" spans="1:15" x14ac:dyDescent="0.2">
      <c r="A3094" t="s">
        <v>39</v>
      </c>
      <c r="B3094" t="s">
        <v>134</v>
      </c>
      <c r="C3094" t="s">
        <v>125</v>
      </c>
      <c r="D3094" t="s">
        <v>163</v>
      </c>
      <c r="E3094">
        <v>35</v>
      </c>
      <c r="F3094" t="s">
        <v>51</v>
      </c>
      <c r="G3094">
        <v>14</v>
      </c>
      <c r="H3094">
        <v>2025</v>
      </c>
      <c r="I3094">
        <v>637.752102718125</v>
      </c>
      <c r="J3094" t="s">
        <v>44</v>
      </c>
      <c r="K3094">
        <v>2.09999999977532E-5</v>
      </c>
      <c r="L3094">
        <v>1.3392794155647701E-2</v>
      </c>
      <c r="N3094" s="44"/>
      <c r="O3094" s="44"/>
    </row>
    <row r="3095" spans="1:15" x14ac:dyDescent="0.2">
      <c r="A3095" t="s">
        <v>39</v>
      </c>
      <c r="B3095" t="s">
        <v>134</v>
      </c>
      <c r="C3095" t="s">
        <v>125</v>
      </c>
      <c r="D3095" t="s">
        <v>163</v>
      </c>
      <c r="E3095">
        <v>35</v>
      </c>
      <c r="F3095" t="s">
        <v>74</v>
      </c>
      <c r="G3095">
        <v>15</v>
      </c>
      <c r="H3095">
        <v>2025</v>
      </c>
      <c r="I3095">
        <v>561.91285305368399</v>
      </c>
      <c r="J3095" t="s">
        <v>44</v>
      </c>
      <c r="K3095">
        <v>2.10000000008523E-5</v>
      </c>
      <c r="L3095">
        <v>1.18001699146063E-2</v>
      </c>
      <c r="N3095" s="44"/>
      <c r="O3095" s="44"/>
    </row>
    <row r="3096" spans="1:15" x14ac:dyDescent="0.2">
      <c r="A3096" t="s">
        <v>39</v>
      </c>
      <c r="B3096" t="s">
        <v>134</v>
      </c>
      <c r="C3096" t="s">
        <v>125</v>
      </c>
      <c r="D3096" t="s">
        <v>163</v>
      </c>
      <c r="E3096">
        <v>35</v>
      </c>
      <c r="F3096" t="s">
        <v>54</v>
      </c>
      <c r="G3096">
        <v>19</v>
      </c>
      <c r="H3096">
        <v>2025</v>
      </c>
      <c r="I3096">
        <v>133882.40082636601</v>
      </c>
      <c r="J3096" t="s">
        <v>44</v>
      </c>
      <c r="K3096">
        <v>7.8000000000000005E-7</v>
      </c>
      <c r="L3096">
        <v>0.104428272644565</v>
      </c>
      <c r="N3096" s="44"/>
      <c r="O3096" s="44"/>
    </row>
    <row r="3097" spans="1:15" x14ac:dyDescent="0.2">
      <c r="A3097" t="s">
        <v>49</v>
      </c>
      <c r="B3097" t="s">
        <v>137</v>
      </c>
      <c r="C3097" t="s">
        <v>125</v>
      </c>
      <c r="D3097" t="s">
        <v>163</v>
      </c>
      <c r="E3097">
        <v>35</v>
      </c>
      <c r="F3097" t="s">
        <v>153</v>
      </c>
      <c r="G3097">
        <v>25</v>
      </c>
      <c r="H3097">
        <v>2025</v>
      </c>
      <c r="I3097">
        <v>3832.1661706277901</v>
      </c>
      <c r="J3097" t="s">
        <v>44</v>
      </c>
      <c r="K3097">
        <v>5.6693822735564403E-6</v>
      </c>
      <c r="L3097">
        <v>2.17260149570799E-2</v>
      </c>
      <c r="N3097" s="44"/>
      <c r="O3097" s="44"/>
    </row>
    <row r="3098" spans="1:15" x14ac:dyDescent="0.2">
      <c r="A3098" t="s">
        <v>39</v>
      </c>
      <c r="B3098" t="s">
        <v>134</v>
      </c>
      <c r="C3098" t="s">
        <v>125</v>
      </c>
      <c r="D3098" t="s">
        <v>163</v>
      </c>
      <c r="E3098">
        <v>35</v>
      </c>
      <c r="F3098" t="s">
        <v>102</v>
      </c>
      <c r="G3098">
        <v>35</v>
      </c>
      <c r="H3098">
        <v>2025</v>
      </c>
      <c r="I3098">
        <v>0</v>
      </c>
      <c r="J3098" t="s">
        <v>44</v>
      </c>
      <c r="K3098">
        <v>7.8000000000000005E-7</v>
      </c>
      <c r="L3098">
        <v>0</v>
      </c>
      <c r="N3098" s="44"/>
      <c r="O3098" s="44"/>
    </row>
    <row r="3099" spans="1:15" x14ac:dyDescent="0.2">
      <c r="A3099" t="s">
        <v>39</v>
      </c>
      <c r="B3099" t="s">
        <v>134</v>
      </c>
      <c r="C3099" t="s">
        <v>125</v>
      </c>
      <c r="D3099" t="s">
        <v>164</v>
      </c>
      <c r="E3099">
        <v>36</v>
      </c>
      <c r="F3099" t="s">
        <v>43</v>
      </c>
      <c r="G3099">
        <v>5</v>
      </c>
      <c r="H3099">
        <v>2025</v>
      </c>
      <c r="I3099">
        <v>0</v>
      </c>
      <c r="J3099" t="s">
        <v>44</v>
      </c>
      <c r="K3099">
        <v>2.10000000001866E-5</v>
      </c>
      <c r="L3099">
        <v>0</v>
      </c>
      <c r="N3099" s="44"/>
      <c r="O3099" s="44"/>
    </row>
    <row r="3100" spans="1:15" x14ac:dyDescent="0.2">
      <c r="A3100" t="s">
        <v>39</v>
      </c>
      <c r="B3100" t="s">
        <v>134</v>
      </c>
      <c r="C3100" t="s">
        <v>125</v>
      </c>
      <c r="D3100" t="s">
        <v>164</v>
      </c>
      <c r="E3100">
        <v>36</v>
      </c>
      <c r="F3100" t="s">
        <v>47</v>
      </c>
      <c r="G3100">
        <v>7</v>
      </c>
      <c r="H3100">
        <v>2025</v>
      </c>
      <c r="I3100">
        <v>0</v>
      </c>
      <c r="J3100" t="s">
        <v>44</v>
      </c>
      <c r="K3100">
        <v>1.16999999979558E-4</v>
      </c>
      <c r="L3100">
        <v>0</v>
      </c>
      <c r="N3100" s="44"/>
      <c r="O3100" s="44"/>
    </row>
    <row r="3101" spans="1:15" x14ac:dyDescent="0.2">
      <c r="A3101" t="s">
        <v>39</v>
      </c>
      <c r="B3101" t="s">
        <v>134</v>
      </c>
      <c r="C3101" t="s">
        <v>125</v>
      </c>
      <c r="D3101" t="s">
        <v>164</v>
      </c>
      <c r="E3101">
        <v>36</v>
      </c>
      <c r="F3101" t="s">
        <v>48</v>
      </c>
      <c r="G3101">
        <v>8</v>
      </c>
      <c r="H3101">
        <v>2025</v>
      </c>
      <c r="I3101">
        <v>0</v>
      </c>
      <c r="J3101" t="s">
        <v>44</v>
      </c>
      <c r="K3101">
        <v>1.17E-4</v>
      </c>
      <c r="L3101">
        <v>0</v>
      </c>
      <c r="N3101" s="44"/>
      <c r="O3101" s="44"/>
    </row>
    <row r="3102" spans="1:15" x14ac:dyDescent="0.2">
      <c r="A3102" t="s">
        <v>39</v>
      </c>
      <c r="B3102" t="s">
        <v>134</v>
      </c>
      <c r="C3102" t="s">
        <v>125</v>
      </c>
      <c r="D3102" t="s">
        <v>164</v>
      </c>
      <c r="E3102">
        <v>36</v>
      </c>
      <c r="F3102" t="s">
        <v>51</v>
      </c>
      <c r="G3102">
        <v>14</v>
      </c>
      <c r="H3102">
        <v>2025</v>
      </c>
      <c r="I3102">
        <v>0</v>
      </c>
      <c r="J3102" t="s">
        <v>44</v>
      </c>
      <c r="K3102">
        <v>2.09999999977532E-5</v>
      </c>
      <c r="L3102">
        <v>0</v>
      </c>
      <c r="N3102" s="44"/>
      <c r="O3102" s="44"/>
    </row>
    <row r="3103" spans="1:15" x14ac:dyDescent="0.2">
      <c r="A3103" t="s">
        <v>39</v>
      </c>
      <c r="B3103" t="s">
        <v>134</v>
      </c>
      <c r="C3103" t="s">
        <v>125</v>
      </c>
      <c r="D3103" t="s">
        <v>164</v>
      </c>
      <c r="E3103">
        <v>36</v>
      </c>
      <c r="F3103" t="s">
        <v>54</v>
      </c>
      <c r="G3103">
        <v>19</v>
      </c>
      <c r="H3103">
        <v>2025</v>
      </c>
      <c r="I3103">
        <v>40.607078866930301</v>
      </c>
      <c r="J3103" t="s">
        <v>44</v>
      </c>
      <c r="K3103">
        <v>7.8000000000000005E-7</v>
      </c>
      <c r="L3103">
        <v>3.16735215162056E-5</v>
      </c>
      <c r="N3103" s="44"/>
      <c r="O3103" s="44"/>
    </row>
    <row r="3104" spans="1:15" x14ac:dyDescent="0.2">
      <c r="A3104" t="s">
        <v>49</v>
      </c>
      <c r="B3104" t="s">
        <v>165</v>
      </c>
      <c r="C3104" t="s">
        <v>125</v>
      </c>
      <c r="D3104" t="s">
        <v>166</v>
      </c>
      <c r="E3104">
        <v>37</v>
      </c>
      <c r="F3104" t="s">
        <v>51</v>
      </c>
      <c r="G3104">
        <v>14</v>
      </c>
      <c r="H3104">
        <v>2025</v>
      </c>
      <c r="I3104">
        <v>8191.3391670823203</v>
      </c>
      <c r="J3104" t="s">
        <v>44</v>
      </c>
      <c r="K3104">
        <v>2.6655486209377201E-5</v>
      </c>
      <c r="L3104">
        <v>0.218344128204494</v>
      </c>
      <c r="N3104" s="44"/>
      <c r="O3104" s="44"/>
    </row>
    <row r="3105" spans="1:15" x14ac:dyDescent="0.2">
      <c r="A3105" t="s">
        <v>49</v>
      </c>
      <c r="B3105" t="s">
        <v>165</v>
      </c>
      <c r="C3105" t="s">
        <v>125</v>
      </c>
      <c r="D3105" t="s">
        <v>166</v>
      </c>
      <c r="E3105">
        <v>37</v>
      </c>
      <c r="F3105" t="s">
        <v>74</v>
      </c>
      <c r="G3105">
        <v>15</v>
      </c>
      <c r="H3105">
        <v>2025</v>
      </c>
      <c r="I3105">
        <v>0.26557351466521101</v>
      </c>
      <c r="J3105" t="s">
        <v>44</v>
      </c>
      <c r="K3105">
        <v>3.9805526078544303E-5</v>
      </c>
      <c r="L3105">
        <v>1.0571293463776699E-5</v>
      </c>
      <c r="N3105" s="44"/>
      <c r="O3105" s="44"/>
    </row>
    <row r="3106" spans="1:15" x14ac:dyDescent="0.2">
      <c r="A3106" t="s">
        <v>49</v>
      </c>
      <c r="B3106" t="s">
        <v>165</v>
      </c>
      <c r="C3106" t="s">
        <v>125</v>
      </c>
      <c r="D3106" t="s">
        <v>166</v>
      </c>
      <c r="E3106">
        <v>37</v>
      </c>
      <c r="F3106" t="s">
        <v>98</v>
      </c>
      <c r="G3106">
        <v>16</v>
      </c>
      <c r="H3106">
        <v>2025</v>
      </c>
      <c r="I3106">
        <v>504.94169879298897</v>
      </c>
      <c r="J3106" t="s">
        <v>44</v>
      </c>
      <c r="K3106">
        <v>3.5540648282971999E-7</v>
      </c>
      <c r="L3106">
        <v>1.7945955320207999E-4</v>
      </c>
      <c r="N3106" s="44"/>
      <c r="O3106" s="44"/>
    </row>
    <row r="3107" spans="1:15" x14ac:dyDescent="0.2">
      <c r="A3107" t="s">
        <v>49</v>
      </c>
      <c r="B3107" t="s">
        <v>165</v>
      </c>
      <c r="C3107" t="s">
        <v>125</v>
      </c>
      <c r="D3107" t="s">
        <v>166</v>
      </c>
      <c r="E3107">
        <v>37</v>
      </c>
      <c r="F3107" t="s">
        <v>167</v>
      </c>
      <c r="G3107">
        <v>17</v>
      </c>
      <c r="H3107">
        <v>2025</v>
      </c>
      <c r="I3107">
        <v>0</v>
      </c>
      <c r="J3107" t="s">
        <v>44</v>
      </c>
      <c r="K3107">
        <v>0</v>
      </c>
      <c r="L3107">
        <v>0</v>
      </c>
      <c r="N3107" s="44"/>
      <c r="O3107" s="44"/>
    </row>
    <row r="3108" spans="1:15" x14ac:dyDescent="0.2">
      <c r="A3108" t="s">
        <v>49</v>
      </c>
      <c r="B3108" t="s">
        <v>165</v>
      </c>
      <c r="C3108" t="s">
        <v>125</v>
      </c>
      <c r="D3108" t="s">
        <v>166</v>
      </c>
      <c r="E3108">
        <v>37</v>
      </c>
      <c r="F3108" t="s">
        <v>168</v>
      </c>
      <c r="G3108">
        <v>18</v>
      </c>
      <c r="H3108">
        <v>2025</v>
      </c>
      <c r="I3108">
        <v>2445.0016988317002</v>
      </c>
      <c r="J3108" t="s">
        <v>44</v>
      </c>
      <c r="K3108">
        <v>3.9805526073929898E-5</v>
      </c>
      <c r="L3108">
        <v>9.7324578873648093E-2</v>
      </c>
      <c r="N3108" s="44"/>
      <c r="O3108" s="44"/>
    </row>
    <row r="3109" spans="1:15" x14ac:dyDescent="0.2">
      <c r="A3109" t="s">
        <v>49</v>
      </c>
      <c r="B3109" t="s">
        <v>165</v>
      </c>
      <c r="C3109" t="s">
        <v>125</v>
      </c>
      <c r="D3109" t="s">
        <v>166</v>
      </c>
      <c r="E3109">
        <v>37</v>
      </c>
      <c r="F3109" t="s">
        <v>54</v>
      </c>
      <c r="G3109">
        <v>19</v>
      </c>
      <c r="H3109">
        <v>2025</v>
      </c>
      <c r="I3109">
        <v>45623.665382205101</v>
      </c>
      <c r="J3109" t="s">
        <v>44</v>
      </c>
      <c r="K3109">
        <v>3.5540648282971999E-7</v>
      </c>
      <c r="L3109">
        <v>1.6214946447289599E-2</v>
      </c>
      <c r="N3109" s="44"/>
      <c r="O3109" s="44"/>
    </row>
    <row r="3110" spans="1:15" x14ac:dyDescent="0.2">
      <c r="A3110" t="s">
        <v>49</v>
      </c>
      <c r="B3110" t="s">
        <v>165</v>
      </c>
      <c r="C3110" t="s">
        <v>125</v>
      </c>
      <c r="D3110" t="s">
        <v>166</v>
      </c>
      <c r="E3110">
        <v>37</v>
      </c>
      <c r="F3110" t="s">
        <v>111</v>
      </c>
      <c r="G3110">
        <v>26</v>
      </c>
      <c r="H3110">
        <v>2025</v>
      </c>
      <c r="I3110">
        <v>105094.21808309499</v>
      </c>
      <c r="J3110" t="s">
        <v>44</v>
      </c>
      <c r="K3110">
        <v>1.5815588485922601E-6</v>
      </c>
      <c r="L3110">
        <v>0.16621269054520399</v>
      </c>
      <c r="N3110" s="44"/>
      <c r="O3110" s="44"/>
    </row>
    <row r="3111" spans="1:15" x14ac:dyDescent="0.2">
      <c r="A3111" t="s">
        <v>49</v>
      </c>
      <c r="B3111" t="s">
        <v>165</v>
      </c>
      <c r="C3111" t="s">
        <v>125</v>
      </c>
      <c r="D3111" t="s">
        <v>166</v>
      </c>
      <c r="E3111">
        <v>37</v>
      </c>
      <c r="F3111" t="s">
        <v>169</v>
      </c>
      <c r="G3111">
        <v>28</v>
      </c>
      <c r="H3111">
        <v>2025</v>
      </c>
      <c r="I3111">
        <v>0</v>
      </c>
      <c r="J3111" t="s">
        <v>44</v>
      </c>
      <c r="K3111">
        <v>0</v>
      </c>
      <c r="L3111">
        <v>0</v>
      </c>
      <c r="N3111" s="44"/>
      <c r="O3111" s="44"/>
    </row>
    <row r="3112" spans="1:15" x14ac:dyDescent="0.2">
      <c r="A3112" t="s">
        <v>49</v>
      </c>
      <c r="B3112" t="s">
        <v>165</v>
      </c>
      <c r="C3112" t="s">
        <v>125</v>
      </c>
      <c r="D3112" t="s">
        <v>166</v>
      </c>
      <c r="E3112">
        <v>37</v>
      </c>
      <c r="F3112" t="s">
        <v>99</v>
      </c>
      <c r="G3112">
        <v>31</v>
      </c>
      <c r="H3112">
        <v>2025</v>
      </c>
      <c r="I3112" s="67">
        <v>37637.873668193002</v>
      </c>
      <c r="J3112" t="s">
        <v>44</v>
      </c>
      <c r="K3112" s="67">
        <v>1.8102262010453E-5</v>
      </c>
      <c r="L3112">
        <v>0.68133065065795995</v>
      </c>
      <c r="M3112" s="68" t="s">
        <v>147</v>
      </c>
      <c r="N3112" s="44"/>
      <c r="O3112" s="44"/>
    </row>
    <row r="3113" spans="1:15" x14ac:dyDescent="0.2">
      <c r="A3113" t="s">
        <v>81</v>
      </c>
      <c r="B3113" t="s">
        <v>82</v>
      </c>
      <c r="C3113" t="s">
        <v>125</v>
      </c>
      <c r="D3113" t="s">
        <v>170</v>
      </c>
      <c r="E3113">
        <v>42</v>
      </c>
      <c r="F3113" t="s">
        <v>171</v>
      </c>
      <c r="G3113">
        <v>33</v>
      </c>
      <c r="H3113">
        <v>2025</v>
      </c>
      <c r="I3113">
        <v>8.2865026281056103E-2</v>
      </c>
      <c r="J3113" t="s">
        <v>72</v>
      </c>
      <c r="K3113">
        <v>3.8075601769008302E-2</v>
      </c>
      <c r="L3113">
        <v>3.1551357412558999E-3</v>
      </c>
      <c r="N3113" s="44"/>
      <c r="O3113" s="44"/>
    </row>
    <row r="3114" spans="1:15" x14ac:dyDescent="0.2">
      <c r="A3114" t="s">
        <v>49</v>
      </c>
      <c r="B3114" t="s">
        <v>76</v>
      </c>
      <c r="C3114" t="s">
        <v>125</v>
      </c>
      <c r="D3114" t="s">
        <v>172</v>
      </c>
      <c r="E3114">
        <v>43</v>
      </c>
      <c r="F3114" t="s">
        <v>43</v>
      </c>
      <c r="G3114">
        <v>5</v>
      </c>
      <c r="H3114">
        <v>2025</v>
      </c>
      <c r="I3114">
        <v>0</v>
      </c>
      <c r="J3114" t="s">
        <v>44</v>
      </c>
      <c r="K3114">
        <v>2.0000000000177699E-5</v>
      </c>
      <c r="L3114">
        <v>0</v>
      </c>
      <c r="N3114" s="44"/>
      <c r="O3114" s="44"/>
    </row>
    <row r="3115" spans="1:15" x14ac:dyDescent="0.2">
      <c r="A3115" t="s">
        <v>49</v>
      </c>
      <c r="B3115" t="s">
        <v>76</v>
      </c>
      <c r="C3115" t="s">
        <v>125</v>
      </c>
      <c r="D3115" t="s">
        <v>172</v>
      </c>
      <c r="E3115">
        <v>43</v>
      </c>
      <c r="F3115" t="s">
        <v>47</v>
      </c>
      <c r="G3115">
        <v>7</v>
      </c>
      <c r="H3115">
        <v>2025</v>
      </c>
      <c r="I3115">
        <v>0</v>
      </c>
      <c r="J3115" t="s">
        <v>44</v>
      </c>
      <c r="K3115">
        <v>1.17E-4</v>
      </c>
      <c r="L3115">
        <v>0</v>
      </c>
      <c r="N3115" s="44"/>
      <c r="O3115" s="44"/>
    </row>
    <row r="3116" spans="1:15" x14ac:dyDescent="0.2">
      <c r="A3116" t="s">
        <v>49</v>
      </c>
      <c r="B3116" t="s">
        <v>76</v>
      </c>
      <c r="C3116" t="s">
        <v>125</v>
      </c>
      <c r="D3116" t="s">
        <v>172</v>
      </c>
      <c r="E3116">
        <v>43</v>
      </c>
      <c r="F3116" t="s">
        <v>48</v>
      </c>
      <c r="G3116">
        <v>8</v>
      </c>
      <c r="H3116">
        <v>2025</v>
      </c>
      <c r="I3116">
        <v>0</v>
      </c>
      <c r="J3116" t="s">
        <v>44</v>
      </c>
      <c r="K3116">
        <v>1.17E-4</v>
      </c>
      <c r="L3116">
        <v>0</v>
      </c>
      <c r="N3116" s="44"/>
      <c r="O3116" s="44"/>
    </row>
    <row r="3117" spans="1:15" x14ac:dyDescent="0.2">
      <c r="A3117" t="s">
        <v>49</v>
      </c>
      <c r="B3117" t="s">
        <v>76</v>
      </c>
      <c r="C3117" t="s">
        <v>125</v>
      </c>
      <c r="D3117" t="s">
        <v>172</v>
      </c>
      <c r="E3117">
        <v>43</v>
      </c>
      <c r="F3117" t="s">
        <v>79</v>
      </c>
      <c r="G3117">
        <v>9</v>
      </c>
      <c r="H3117">
        <v>2025</v>
      </c>
      <c r="I3117">
        <v>0</v>
      </c>
      <c r="J3117" t="s">
        <v>44</v>
      </c>
      <c r="K3117">
        <v>7.8000000000000005E-7</v>
      </c>
      <c r="L3117">
        <v>0</v>
      </c>
      <c r="N3117" s="44"/>
      <c r="O3117" s="44"/>
    </row>
    <row r="3118" spans="1:15" x14ac:dyDescent="0.2">
      <c r="A3118" t="s">
        <v>49</v>
      </c>
      <c r="B3118" t="s">
        <v>76</v>
      </c>
      <c r="C3118" t="s">
        <v>125</v>
      </c>
      <c r="D3118" t="s">
        <v>172</v>
      </c>
      <c r="E3118">
        <v>43</v>
      </c>
      <c r="F3118" t="s">
        <v>98</v>
      </c>
      <c r="G3118">
        <v>16</v>
      </c>
      <c r="H3118">
        <v>2025</v>
      </c>
      <c r="I3118">
        <v>0</v>
      </c>
      <c r="J3118" t="s">
        <v>44</v>
      </c>
      <c r="K3118">
        <v>7.8000000000000005E-7</v>
      </c>
      <c r="L3118">
        <v>0</v>
      </c>
      <c r="N3118" s="44"/>
      <c r="O3118" s="44"/>
    </row>
    <row r="3119" spans="1:15" x14ac:dyDescent="0.2">
      <c r="A3119" t="s">
        <v>49</v>
      </c>
      <c r="B3119" t="s">
        <v>76</v>
      </c>
      <c r="C3119" t="s">
        <v>125</v>
      </c>
      <c r="D3119" t="s">
        <v>172</v>
      </c>
      <c r="E3119">
        <v>43</v>
      </c>
      <c r="F3119" t="s">
        <v>54</v>
      </c>
      <c r="G3119">
        <v>19</v>
      </c>
      <c r="H3119">
        <v>2025</v>
      </c>
      <c r="I3119">
        <v>0</v>
      </c>
      <c r="J3119" t="s">
        <v>44</v>
      </c>
      <c r="K3119">
        <v>7.8000000000000005E-7</v>
      </c>
      <c r="L3119">
        <v>0</v>
      </c>
      <c r="N3119" s="44"/>
      <c r="O3119" s="44"/>
    </row>
    <row r="3120" spans="1:15" x14ac:dyDescent="0.2">
      <c r="A3120" t="s">
        <v>85</v>
      </c>
      <c r="B3120" t="s">
        <v>173</v>
      </c>
      <c r="C3120" t="s">
        <v>125</v>
      </c>
      <c r="D3120" t="s">
        <v>174</v>
      </c>
      <c r="E3120">
        <v>46</v>
      </c>
      <c r="F3120" t="s">
        <v>175</v>
      </c>
      <c r="G3120">
        <v>154</v>
      </c>
      <c r="H3120">
        <v>2025</v>
      </c>
      <c r="I3120">
        <v>72.447411668036196</v>
      </c>
      <c r="J3120" t="s">
        <v>176</v>
      </c>
      <c r="K3120">
        <v>8.46904384812003E-4</v>
      </c>
      <c r="L3120">
        <v>6.1356030609940097E-2</v>
      </c>
      <c r="N3120" s="44"/>
      <c r="O3120" s="44"/>
    </row>
    <row r="3121" spans="1:15" x14ac:dyDescent="0.2">
      <c r="A3121" t="s">
        <v>39</v>
      </c>
      <c r="B3121" t="s">
        <v>177</v>
      </c>
      <c r="C3121" t="s">
        <v>125</v>
      </c>
      <c r="D3121" t="s">
        <v>178</v>
      </c>
      <c r="E3121">
        <v>55</v>
      </c>
      <c r="F3121" t="s">
        <v>74</v>
      </c>
      <c r="G3121">
        <v>15</v>
      </c>
      <c r="H3121">
        <v>2025</v>
      </c>
      <c r="I3121">
        <v>56212.4954456345</v>
      </c>
      <c r="J3121" t="s">
        <v>44</v>
      </c>
      <c r="K3121">
        <v>2.53095796376208E-5</v>
      </c>
      <c r="L3121">
        <v>1.4227146301106799</v>
      </c>
      <c r="N3121" s="44"/>
      <c r="O3121" s="44"/>
    </row>
    <row r="3122" spans="1:15" x14ac:dyDescent="0.2">
      <c r="A3122" t="s">
        <v>39</v>
      </c>
      <c r="B3122" t="s">
        <v>177</v>
      </c>
      <c r="C3122" t="s">
        <v>125</v>
      </c>
      <c r="D3122" t="s">
        <v>178</v>
      </c>
      <c r="E3122">
        <v>55</v>
      </c>
      <c r="F3122" t="s">
        <v>169</v>
      </c>
      <c r="G3122">
        <v>28</v>
      </c>
      <c r="H3122">
        <v>2025</v>
      </c>
      <c r="I3122">
        <v>67.185555036696101</v>
      </c>
      <c r="J3122" t="s">
        <v>44</v>
      </c>
      <c r="K3122">
        <v>6.7155464385701699E-7</v>
      </c>
      <c r="L3122">
        <v>4.5118771485004499E-5</v>
      </c>
      <c r="N3122" s="44"/>
      <c r="O3122" s="44"/>
    </row>
    <row r="3123" spans="1:15" x14ac:dyDescent="0.2">
      <c r="A3123" t="s">
        <v>80</v>
      </c>
      <c r="B3123" t="s">
        <v>179</v>
      </c>
      <c r="C3123" t="s">
        <v>125</v>
      </c>
      <c r="D3123" t="s">
        <v>180</v>
      </c>
      <c r="E3123">
        <v>56</v>
      </c>
      <c r="F3123" t="s">
        <v>65</v>
      </c>
      <c r="G3123">
        <v>2</v>
      </c>
      <c r="H3123">
        <v>2025</v>
      </c>
      <c r="I3123">
        <v>55.920532286486399</v>
      </c>
      <c r="J3123" t="s">
        <v>44</v>
      </c>
      <c r="K3123">
        <v>4.5431774093763703E-6</v>
      </c>
      <c r="L3123">
        <v>2.5405689900426698E-4</v>
      </c>
      <c r="N3123" s="44"/>
      <c r="O3123" s="44"/>
    </row>
    <row r="3124" spans="1:15" x14ac:dyDescent="0.2">
      <c r="A3124" t="s">
        <v>80</v>
      </c>
      <c r="B3124" t="s">
        <v>179</v>
      </c>
      <c r="C3124" t="s">
        <v>125</v>
      </c>
      <c r="D3124" t="s">
        <v>180</v>
      </c>
      <c r="E3124">
        <v>56</v>
      </c>
      <c r="F3124" t="s">
        <v>67</v>
      </c>
      <c r="G3124">
        <v>3</v>
      </c>
      <c r="H3124">
        <v>2025</v>
      </c>
      <c r="I3124">
        <v>15461.623773556001</v>
      </c>
      <c r="J3124" t="s">
        <v>44</v>
      </c>
      <c r="K3124">
        <v>4.6464282582778496E-6</v>
      </c>
      <c r="L3124">
        <v>7.1841325620311203E-2</v>
      </c>
      <c r="N3124" s="44"/>
      <c r="O3124" s="44"/>
    </row>
    <row r="3125" spans="1:15" x14ac:dyDescent="0.2">
      <c r="A3125" t="s">
        <v>55</v>
      </c>
      <c r="B3125" t="s">
        <v>181</v>
      </c>
      <c r="C3125" t="s">
        <v>125</v>
      </c>
      <c r="D3125" t="s">
        <v>182</v>
      </c>
      <c r="E3125">
        <v>57</v>
      </c>
      <c r="F3125" t="s">
        <v>74</v>
      </c>
      <c r="G3125">
        <v>15</v>
      </c>
      <c r="H3125">
        <v>2025</v>
      </c>
      <c r="I3125">
        <v>9259.3488597414198</v>
      </c>
      <c r="J3125" t="s">
        <v>44</v>
      </c>
      <c r="K3125">
        <v>2.9014827052185001E-6</v>
      </c>
      <c r="L3125">
        <v>2.6865840578124401E-2</v>
      </c>
      <c r="N3125" s="44"/>
      <c r="O3125" s="44"/>
    </row>
    <row r="3126" spans="1:15" x14ac:dyDescent="0.2">
      <c r="A3126" t="s">
        <v>52</v>
      </c>
      <c r="B3126" t="s">
        <v>183</v>
      </c>
      <c r="C3126" t="s">
        <v>125</v>
      </c>
      <c r="D3126" t="s">
        <v>184</v>
      </c>
      <c r="E3126">
        <v>58</v>
      </c>
      <c r="F3126" t="s">
        <v>47</v>
      </c>
      <c r="G3126">
        <v>7</v>
      </c>
      <c r="H3126">
        <v>2025</v>
      </c>
      <c r="I3126">
        <v>111.400082595109</v>
      </c>
      <c r="J3126" t="s">
        <v>44</v>
      </c>
      <c r="K3126">
        <v>7.6000000000000004E-5</v>
      </c>
      <c r="L3126">
        <v>8.4664062772282795E-3</v>
      </c>
      <c r="N3126" s="44"/>
      <c r="O3126" s="44"/>
    </row>
    <row r="3127" spans="1:15" x14ac:dyDescent="0.2">
      <c r="A3127" t="s">
        <v>52</v>
      </c>
      <c r="B3127" t="s">
        <v>145</v>
      </c>
      <c r="C3127" t="s">
        <v>125</v>
      </c>
      <c r="D3127" t="s">
        <v>184</v>
      </c>
      <c r="E3127">
        <v>58</v>
      </c>
      <c r="F3127" t="s">
        <v>54</v>
      </c>
      <c r="G3127">
        <v>19</v>
      </c>
      <c r="H3127">
        <v>2025</v>
      </c>
      <c r="I3127">
        <v>34956.937991141604</v>
      </c>
      <c r="J3127" t="s">
        <v>44</v>
      </c>
      <c r="K3127">
        <v>7.8000000000000005E-7</v>
      </c>
      <c r="L3127">
        <v>2.7266411633090501E-2</v>
      </c>
      <c r="N3127" s="44"/>
      <c r="O3127" s="44"/>
    </row>
    <row r="3128" spans="1:15" x14ac:dyDescent="0.2">
      <c r="A3128" t="s">
        <v>49</v>
      </c>
      <c r="B3128" t="s">
        <v>137</v>
      </c>
      <c r="C3128" t="s">
        <v>125</v>
      </c>
      <c r="D3128" t="s">
        <v>184</v>
      </c>
      <c r="E3128">
        <v>58</v>
      </c>
      <c r="F3128" t="s">
        <v>185</v>
      </c>
      <c r="G3128">
        <v>261</v>
      </c>
      <c r="H3128">
        <v>2025</v>
      </c>
      <c r="I3128">
        <v>34292.546487669802</v>
      </c>
      <c r="J3128" t="s">
        <v>44</v>
      </c>
      <c r="K3128">
        <v>1.08663160243165E-5</v>
      </c>
      <c r="L3128">
        <v>0.37263364741358501</v>
      </c>
      <c r="N3128" s="44"/>
      <c r="O3128" s="44"/>
    </row>
    <row r="3129" spans="1:15" x14ac:dyDescent="0.2">
      <c r="A3129" t="s">
        <v>39</v>
      </c>
      <c r="B3129" t="s">
        <v>186</v>
      </c>
      <c r="C3129" t="s">
        <v>125</v>
      </c>
      <c r="D3129" t="s">
        <v>187</v>
      </c>
      <c r="E3129">
        <v>59</v>
      </c>
      <c r="F3129" t="s">
        <v>188</v>
      </c>
      <c r="G3129">
        <v>12</v>
      </c>
      <c r="H3129">
        <v>2025</v>
      </c>
      <c r="I3129">
        <v>498.40519958437397</v>
      </c>
      <c r="J3129" t="s">
        <v>44</v>
      </c>
      <c r="K3129">
        <v>3.8900107884877203E-5</v>
      </c>
      <c r="L3129">
        <v>1.9388016034215898E-2</v>
      </c>
      <c r="N3129" s="44"/>
      <c r="O3129" s="44"/>
    </row>
    <row r="3130" spans="1:15" x14ac:dyDescent="0.2">
      <c r="A3130" t="s">
        <v>39</v>
      </c>
      <c r="B3130" t="s">
        <v>186</v>
      </c>
      <c r="C3130" t="s">
        <v>125</v>
      </c>
      <c r="D3130" t="s">
        <v>187</v>
      </c>
      <c r="E3130">
        <v>59</v>
      </c>
      <c r="F3130" t="s">
        <v>169</v>
      </c>
      <c r="G3130">
        <v>28</v>
      </c>
      <c r="H3130">
        <v>2025</v>
      </c>
      <c r="I3130">
        <v>5298.5923958604399</v>
      </c>
      <c r="J3130" t="s">
        <v>44</v>
      </c>
      <c r="K3130">
        <v>7.0478252627111496E-7</v>
      </c>
      <c r="L3130">
        <v>3.7343553344354398E-3</v>
      </c>
      <c r="N3130" s="44"/>
      <c r="O3130" s="44"/>
    </row>
    <row r="3131" spans="1:15" x14ac:dyDescent="0.2">
      <c r="A3131" t="s">
        <v>52</v>
      </c>
      <c r="B3131" t="s">
        <v>189</v>
      </c>
      <c r="C3131" t="s">
        <v>125</v>
      </c>
      <c r="D3131" t="s">
        <v>190</v>
      </c>
      <c r="E3131">
        <v>66</v>
      </c>
      <c r="F3131" t="s">
        <v>188</v>
      </c>
      <c r="G3131">
        <v>12</v>
      </c>
      <c r="H3131">
        <v>2025</v>
      </c>
      <c r="I3131">
        <v>12061.174334605699</v>
      </c>
      <c r="J3131" t="s">
        <v>44</v>
      </c>
      <c r="K3131">
        <v>4.0393706317728702E-5</v>
      </c>
      <c r="L3131">
        <v>0.48719553391899001</v>
      </c>
      <c r="N3131" s="44"/>
      <c r="O3131" s="44"/>
    </row>
    <row r="3132" spans="1:15" x14ac:dyDescent="0.2">
      <c r="A3132" t="s">
        <v>52</v>
      </c>
      <c r="B3132" t="s">
        <v>189</v>
      </c>
      <c r="C3132" t="s">
        <v>125</v>
      </c>
      <c r="D3132" t="s">
        <v>190</v>
      </c>
      <c r="E3132">
        <v>66</v>
      </c>
      <c r="F3132" t="s">
        <v>74</v>
      </c>
      <c r="G3132">
        <v>15</v>
      </c>
      <c r="H3132">
        <v>2025</v>
      </c>
      <c r="I3132">
        <v>54486.175552383997</v>
      </c>
      <c r="J3132" t="s">
        <v>44</v>
      </c>
      <c r="K3132">
        <v>4.0734874304916097E-5</v>
      </c>
      <c r="L3132">
        <v>2.2194875124819502</v>
      </c>
      <c r="N3132" s="44"/>
      <c r="O3132" s="44"/>
    </row>
    <row r="3133" spans="1:15" x14ac:dyDescent="0.2">
      <c r="A3133" t="s">
        <v>52</v>
      </c>
      <c r="B3133" t="s">
        <v>189</v>
      </c>
      <c r="C3133" t="s">
        <v>125</v>
      </c>
      <c r="D3133" t="s">
        <v>190</v>
      </c>
      <c r="E3133">
        <v>66</v>
      </c>
      <c r="F3133" t="s">
        <v>169</v>
      </c>
      <c r="G3133">
        <v>28</v>
      </c>
      <c r="H3133">
        <v>2025</v>
      </c>
      <c r="I3133">
        <v>7888.9798080914798</v>
      </c>
      <c r="J3133" t="s">
        <v>44</v>
      </c>
      <c r="K3133">
        <v>7.6958390064342004E-7</v>
      </c>
      <c r="L3133">
        <v>6.0712318528082197E-3</v>
      </c>
      <c r="N3133" s="44"/>
      <c r="O3133" s="44"/>
    </row>
    <row r="3134" spans="1:15" x14ac:dyDescent="0.2">
      <c r="A3134" t="s">
        <v>80</v>
      </c>
      <c r="B3134" t="s">
        <v>179</v>
      </c>
      <c r="C3134" t="s">
        <v>125</v>
      </c>
      <c r="D3134" t="s">
        <v>191</v>
      </c>
      <c r="E3134">
        <v>67</v>
      </c>
      <c r="F3134" t="s">
        <v>74</v>
      </c>
      <c r="G3134">
        <v>15</v>
      </c>
      <c r="H3134">
        <v>2025</v>
      </c>
      <c r="I3134">
        <v>0.15483200228671901</v>
      </c>
      <c r="J3134" t="s">
        <v>72</v>
      </c>
      <c r="K3134">
        <v>0.88854972507261798</v>
      </c>
      <c r="L3134">
        <v>0.13757593306430713</v>
      </c>
      <c r="N3134" s="44"/>
      <c r="O3134" s="44"/>
    </row>
    <row r="3135" spans="1:15" x14ac:dyDescent="0.2">
      <c r="A3135" t="s">
        <v>85</v>
      </c>
      <c r="B3135" t="s">
        <v>192</v>
      </c>
      <c r="C3135" t="s">
        <v>125</v>
      </c>
      <c r="D3135" t="s">
        <v>193</v>
      </c>
      <c r="E3135">
        <v>92</v>
      </c>
      <c r="F3135" t="s">
        <v>194</v>
      </c>
      <c r="G3135">
        <v>174</v>
      </c>
      <c r="H3135">
        <v>2025</v>
      </c>
      <c r="I3135">
        <v>3.9331383723396701E-2</v>
      </c>
      <c r="J3135" t="s">
        <v>133</v>
      </c>
      <c r="K3135">
        <v>3.3991919737052099</v>
      </c>
      <c r="L3135">
        <v>0.13369492386729001</v>
      </c>
      <c r="N3135" s="44"/>
      <c r="O3135" s="44"/>
    </row>
    <row r="3136" spans="1:15" x14ac:dyDescent="0.2">
      <c r="A3136" t="s">
        <v>85</v>
      </c>
      <c r="B3136" t="s">
        <v>114</v>
      </c>
      <c r="C3136" t="s">
        <v>125</v>
      </c>
      <c r="D3136" t="s">
        <v>195</v>
      </c>
      <c r="E3136">
        <v>95</v>
      </c>
      <c r="F3136" t="s">
        <v>196</v>
      </c>
      <c r="G3136">
        <v>175</v>
      </c>
      <c r="H3136">
        <v>2025</v>
      </c>
      <c r="I3136">
        <v>1.63764432686335</v>
      </c>
      <c r="J3136" t="s">
        <v>133</v>
      </c>
      <c r="K3136">
        <v>0.10300965863247601</v>
      </c>
      <c r="L3136">
        <v>0.168693183071605</v>
      </c>
      <c r="N3136" s="44"/>
      <c r="O3136" s="44"/>
    </row>
    <row r="3137" spans="1:15" x14ac:dyDescent="0.2">
      <c r="A3137" t="s">
        <v>85</v>
      </c>
      <c r="B3137" t="s">
        <v>114</v>
      </c>
      <c r="C3137" t="s">
        <v>125</v>
      </c>
      <c r="D3137" t="s">
        <v>197</v>
      </c>
      <c r="E3137">
        <v>98</v>
      </c>
      <c r="F3137" t="s">
        <v>78</v>
      </c>
      <c r="G3137">
        <v>4</v>
      </c>
      <c r="H3137">
        <v>2025</v>
      </c>
      <c r="I3137">
        <v>3229.3094569115401</v>
      </c>
      <c r="J3137" t="s">
        <v>44</v>
      </c>
      <c r="K3137">
        <v>7.8000000000000005E-7</v>
      </c>
      <c r="L3137">
        <v>2.5188613763909998E-3</v>
      </c>
      <c r="N3137" s="44"/>
      <c r="O3137" s="44"/>
    </row>
    <row r="3138" spans="1:15" x14ac:dyDescent="0.2">
      <c r="A3138" t="s">
        <v>81</v>
      </c>
      <c r="B3138" t="s">
        <v>82</v>
      </c>
      <c r="C3138" t="s">
        <v>125</v>
      </c>
      <c r="D3138" t="s">
        <v>197</v>
      </c>
      <c r="E3138">
        <v>98</v>
      </c>
      <c r="F3138" t="s">
        <v>79</v>
      </c>
      <c r="G3138">
        <v>9</v>
      </c>
      <c r="H3138">
        <v>2025</v>
      </c>
      <c r="I3138">
        <v>382.22865280465902</v>
      </c>
      <c r="J3138" t="s">
        <v>44</v>
      </c>
      <c r="K3138">
        <v>7.8000000000000005E-7</v>
      </c>
      <c r="L3138">
        <v>2.9813834918763398E-4</v>
      </c>
      <c r="N3138" s="44"/>
      <c r="O3138" s="44"/>
    </row>
    <row r="3139" spans="1:15" x14ac:dyDescent="0.2">
      <c r="A3139" t="s">
        <v>85</v>
      </c>
      <c r="B3139" t="s">
        <v>198</v>
      </c>
      <c r="C3139" t="s">
        <v>125</v>
      </c>
      <c r="D3139" t="s">
        <v>199</v>
      </c>
      <c r="E3139">
        <v>101</v>
      </c>
      <c r="F3139" t="s">
        <v>200</v>
      </c>
      <c r="G3139">
        <v>59</v>
      </c>
      <c r="H3139">
        <v>2025</v>
      </c>
      <c r="I3139">
        <v>156.772641483195</v>
      </c>
      <c r="J3139" t="s">
        <v>133</v>
      </c>
      <c r="K3139">
        <v>0.05</v>
      </c>
      <c r="L3139">
        <v>7.8386320741597499</v>
      </c>
      <c r="N3139" s="44"/>
      <c r="O3139" s="44"/>
    </row>
    <row r="3140" spans="1:15" x14ac:dyDescent="0.2">
      <c r="A3140" t="s">
        <v>85</v>
      </c>
      <c r="B3140" t="s">
        <v>114</v>
      </c>
      <c r="C3140" t="s">
        <v>125</v>
      </c>
      <c r="D3140" t="s">
        <v>201</v>
      </c>
      <c r="E3140">
        <v>119</v>
      </c>
      <c r="F3140" t="s">
        <v>202</v>
      </c>
      <c r="G3140">
        <v>176</v>
      </c>
      <c r="H3140">
        <v>2025</v>
      </c>
      <c r="I3140">
        <v>5.49381305497465</v>
      </c>
      <c r="J3140" t="s">
        <v>116</v>
      </c>
      <c r="K3140">
        <v>6.5175221146030998E-2</v>
      </c>
      <c r="L3140">
        <v>0.35806048079292502</v>
      </c>
      <c r="N3140" s="44"/>
      <c r="O3140" s="44"/>
    </row>
    <row r="3141" spans="1:15" x14ac:dyDescent="0.2">
      <c r="A3141">
        <v>0</v>
      </c>
      <c r="B3141" t="s">
        <v>203</v>
      </c>
      <c r="C3141" t="s">
        <v>125</v>
      </c>
      <c r="D3141" t="s">
        <v>204</v>
      </c>
      <c r="E3141">
        <v>127</v>
      </c>
      <c r="F3141" t="s">
        <v>51</v>
      </c>
      <c r="G3141">
        <v>14</v>
      </c>
      <c r="H3141">
        <v>2025</v>
      </c>
      <c r="I3141">
        <v>0.80895036056476699</v>
      </c>
      <c r="J3141" t="s">
        <v>72</v>
      </c>
      <c r="K3141">
        <v>1.28866018306545</v>
      </c>
      <c r="L3141">
        <v>1.0424621197362545</v>
      </c>
      <c r="N3141" s="44"/>
      <c r="O3141" s="44"/>
    </row>
    <row r="3142" spans="1:15" x14ac:dyDescent="0.2">
      <c r="A3142">
        <v>0</v>
      </c>
      <c r="B3142" t="s">
        <v>203</v>
      </c>
      <c r="C3142" t="s">
        <v>125</v>
      </c>
      <c r="D3142" t="s">
        <v>204</v>
      </c>
      <c r="E3142">
        <v>127</v>
      </c>
      <c r="F3142" t="s">
        <v>74</v>
      </c>
      <c r="G3142">
        <v>15</v>
      </c>
      <c r="H3142">
        <v>2025</v>
      </c>
      <c r="I3142">
        <v>1.6304743000000004</v>
      </c>
      <c r="J3142" t="s">
        <v>72</v>
      </c>
      <c r="K3142">
        <v>0.88854972507261798</v>
      </c>
      <c r="L3142">
        <v>1.4487574910029697</v>
      </c>
      <c r="N3142" s="44"/>
      <c r="O3142" s="44"/>
    </row>
    <row r="3143" spans="1:15" x14ac:dyDescent="0.2">
      <c r="A3143" t="s">
        <v>85</v>
      </c>
      <c r="B3143" t="s">
        <v>205</v>
      </c>
      <c r="C3143" t="s">
        <v>125</v>
      </c>
      <c r="D3143" t="s">
        <v>206</v>
      </c>
      <c r="E3143">
        <v>128</v>
      </c>
      <c r="F3143" t="s">
        <v>207</v>
      </c>
      <c r="G3143">
        <v>218</v>
      </c>
      <c r="H3143">
        <v>2025</v>
      </c>
      <c r="I3143">
        <v>0.24973376934264899</v>
      </c>
      <c r="J3143" t="s">
        <v>208</v>
      </c>
      <c r="K3143">
        <v>2.46418852949911E-5</v>
      </c>
      <c r="L3143">
        <v>6.1539108984273197E-6</v>
      </c>
      <c r="N3143" s="44"/>
      <c r="O3143" s="44"/>
    </row>
    <row r="3144" spans="1:15" x14ac:dyDescent="0.2">
      <c r="A3144" t="s">
        <v>85</v>
      </c>
      <c r="B3144" t="s">
        <v>173</v>
      </c>
      <c r="C3144" t="s">
        <v>125</v>
      </c>
      <c r="D3144" t="s">
        <v>209</v>
      </c>
      <c r="E3144">
        <v>131</v>
      </c>
      <c r="F3144" t="s">
        <v>210</v>
      </c>
      <c r="G3144">
        <v>178</v>
      </c>
      <c r="H3144">
        <v>2025</v>
      </c>
      <c r="I3144">
        <v>8.0082799999999996E-4</v>
      </c>
      <c r="J3144" t="s">
        <v>133</v>
      </c>
      <c r="K3144">
        <v>2.49741517529357</v>
      </c>
      <c r="L3144">
        <v>2E-3</v>
      </c>
      <c r="N3144" s="44"/>
      <c r="O3144" s="44"/>
    </row>
    <row r="3145" spans="1:15" x14ac:dyDescent="0.2">
      <c r="A3145" t="s">
        <v>85</v>
      </c>
      <c r="B3145" t="s">
        <v>211</v>
      </c>
      <c r="C3145" t="s">
        <v>125</v>
      </c>
      <c r="D3145" t="s">
        <v>212</v>
      </c>
      <c r="E3145">
        <v>135</v>
      </c>
      <c r="F3145" t="s">
        <v>213</v>
      </c>
      <c r="G3145">
        <v>181</v>
      </c>
      <c r="H3145">
        <v>2025</v>
      </c>
      <c r="I3145">
        <v>0.31398305422293799</v>
      </c>
      <c r="J3145" t="s">
        <v>133</v>
      </c>
      <c r="K3145">
        <v>2.5773212768773601E-2</v>
      </c>
      <c r="L3145">
        <v>8.0923520622771597E-3</v>
      </c>
      <c r="N3145" s="44"/>
      <c r="O3145" s="44"/>
    </row>
    <row r="3146" spans="1:15" x14ac:dyDescent="0.2">
      <c r="A3146" t="s">
        <v>86</v>
      </c>
      <c r="B3146" t="s">
        <v>214</v>
      </c>
      <c r="C3146" t="s">
        <v>125</v>
      </c>
      <c r="D3146" t="s">
        <v>215</v>
      </c>
      <c r="E3146">
        <v>154</v>
      </c>
      <c r="F3146" t="s">
        <v>216</v>
      </c>
      <c r="G3146">
        <v>248</v>
      </c>
      <c r="H3146">
        <v>2025</v>
      </c>
      <c r="I3146">
        <v>23.2104891799545</v>
      </c>
      <c r="J3146" t="s">
        <v>208</v>
      </c>
      <c r="K3146">
        <v>8.4999999999999995E-4</v>
      </c>
      <c r="L3146">
        <v>1.9728915802961301E-2</v>
      </c>
      <c r="N3146" s="44"/>
      <c r="O3146" s="44"/>
    </row>
    <row r="3147" spans="1:15" x14ac:dyDescent="0.2">
      <c r="A3147" t="s">
        <v>86</v>
      </c>
      <c r="B3147" t="s">
        <v>214</v>
      </c>
      <c r="C3147" t="s">
        <v>125</v>
      </c>
      <c r="D3147" t="s">
        <v>217</v>
      </c>
      <c r="E3147">
        <v>155</v>
      </c>
      <c r="F3147" t="s">
        <v>216</v>
      </c>
      <c r="G3147">
        <v>248</v>
      </c>
      <c r="H3147">
        <v>2025</v>
      </c>
      <c r="I3147">
        <v>192.224323207395</v>
      </c>
      <c r="J3147" t="s">
        <v>208</v>
      </c>
      <c r="K3147">
        <v>8.4999999999999995E-4</v>
      </c>
      <c r="L3147">
        <v>0.16339067472628599</v>
      </c>
      <c r="N3147" s="44"/>
      <c r="O3147" s="44"/>
    </row>
    <row r="3148" spans="1:15" x14ac:dyDescent="0.2">
      <c r="A3148" t="s">
        <v>86</v>
      </c>
      <c r="B3148" t="s">
        <v>218</v>
      </c>
      <c r="C3148" t="s">
        <v>125</v>
      </c>
      <c r="D3148" t="s">
        <v>219</v>
      </c>
      <c r="E3148">
        <v>158</v>
      </c>
      <c r="F3148" t="s">
        <v>220</v>
      </c>
      <c r="G3148">
        <v>103</v>
      </c>
      <c r="H3148">
        <v>2025</v>
      </c>
      <c r="I3148" s="67">
        <v>23.892281053924499</v>
      </c>
      <c r="J3148" t="s">
        <v>208</v>
      </c>
      <c r="K3148" s="67">
        <v>2.6775000000000002E-3</v>
      </c>
      <c r="L3148">
        <v>6.3971582521882897E-2</v>
      </c>
      <c r="M3148" s="68" t="s">
        <v>147</v>
      </c>
      <c r="N3148" s="44"/>
      <c r="O3148" s="44"/>
    </row>
    <row r="3149" spans="1:15" x14ac:dyDescent="0.2">
      <c r="A3149" t="s">
        <v>86</v>
      </c>
      <c r="B3149" t="s">
        <v>218</v>
      </c>
      <c r="C3149" t="s">
        <v>125</v>
      </c>
      <c r="D3149" t="s">
        <v>221</v>
      </c>
      <c r="E3149">
        <v>159</v>
      </c>
      <c r="F3149" t="s">
        <v>222</v>
      </c>
      <c r="G3149">
        <v>102</v>
      </c>
      <c r="H3149">
        <v>2025</v>
      </c>
      <c r="I3149" s="67">
        <v>98.620187897537306</v>
      </c>
      <c r="J3149" t="s">
        <v>208</v>
      </c>
      <c r="K3149" s="67">
        <v>3.5699999999999998E-3</v>
      </c>
      <c r="L3149">
        <v>0.35207407079420799</v>
      </c>
      <c r="M3149" s="68" t="s">
        <v>147</v>
      </c>
      <c r="N3149" s="44"/>
      <c r="O3149" s="44"/>
    </row>
    <row r="3150" spans="1:15" x14ac:dyDescent="0.2">
      <c r="A3150" t="s">
        <v>86</v>
      </c>
      <c r="B3150" t="s">
        <v>218</v>
      </c>
      <c r="C3150" t="s">
        <v>125</v>
      </c>
      <c r="D3150" t="s">
        <v>223</v>
      </c>
      <c r="E3150">
        <v>160</v>
      </c>
      <c r="F3150" t="s">
        <v>224</v>
      </c>
      <c r="G3150">
        <v>99</v>
      </c>
      <c r="H3150">
        <v>2025</v>
      </c>
      <c r="I3150" s="67">
        <v>26.0845778766667</v>
      </c>
      <c r="J3150" t="s">
        <v>208</v>
      </c>
      <c r="K3150" s="67">
        <v>3.2130000000000001E-3</v>
      </c>
      <c r="L3150">
        <v>8.3809748717730101E-2</v>
      </c>
      <c r="M3150" s="68" t="s">
        <v>147</v>
      </c>
      <c r="N3150" s="44"/>
      <c r="O3150" s="44"/>
    </row>
    <row r="3151" spans="1:15" x14ac:dyDescent="0.2">
      <c r="A3151" t="s">
        <v>86</v>
      </c>
      <c r="B3151" t="s">
        <v>218</v>
      </c>
      <c r="C3151" t="s">
        <v>125</v>
      </c>
      <c r="D3151" t="s">
        <v>225</v>
      </c>
      <c r="E3151">
        <v>161</v>
      </c>
      <c r="F3151" t="s">
        <v>226</v>
      </c>
      <c r="G3151">
        <v>98</v>
      </c>
      <c r="H3151">
        <v>2025</v>
      </c>
      <c r="I3151" s="67">
        <v>11.156758422157001</v>
      </c>
      <c r="J3151" t="s">
        <v>208</v>
      </c>
      <c r="K3151" s="67">
        <v>3.3915E-3</v>
      </c>
      <c r="L3151">
        <v>3.7838146188745501E-2</v>
      </c>
      <c r="M3151" s="68" t="s">
        <v>147</v>
      </c>
      <c r="N3151" s="44"/>
      <c r="O3151" s="44"/>
    </row>
    <row r="3152" spans="1:15" x14ac:dyDescent="0.2">
      <c r="A3152" t="s">
        <v>86</v>
      </c>
      <c r="B3152" t="s">
        <v>218</v>
      </c>
      <c r="C3152" t="s">
        <v>125</v>
      </c>
      <c r="D3152" t="s">
        <v>227</v>
      </c>
      <c r="E3152">
        <v>162</v>
      </c>
      <c r="F3152" t="s">
        <v>228</v>
      </c>
      <c r="G3152">
        <v>104</v>
      </c>
      <c r="H3152">
        <v>2025</v>
      </c>
      <c r="I3152" s="67">
        <v>49.424441398368401</v>
      </c>
      <c r="J3152" t="s">
        <v>208</v>
      </c>
      <c r="K3152" s="67">
        <v>1.7849999999999999E-3</v>
      </c>
      <c r="L3152">
        <v>8.8222627896087605E-2</v>
      </c>
      <c r="M3152" s="68" t="s">
        <v>147</v>
      </c>
      <c r="N3152" s="44"/>
      <c r="O3152" s="44"/>
    </row>
    <row r="3153" spans="1:15" x14ac:dyDescent="0.2">
      <c r="A3153" t="s">
        <v>86</v>
      </c>
      <c r="B3153" t="s">
        <v>218</v>
      </c>
      <c r="C3153" t="s">
        <v>125</v>
      </c>
      <c r="D3153" t="s">
        <v>229</v>
      </c>
      <c r="E3153">
        <v>163</v>
      </c>
      <c r="F3153" t="s">
        <v>230</v>
      </c>
      <c r="G3153">
        <v>97</v>
      </c>
      <c r="H3153">
        <v>2025</v>
      </c>
      <c r="I3153" s="67">
        <v>39.422263738975502</v>
      </c>
      <c r="J3153" t="s">
        <v>208</v>
      </c>
      <c r="K3153" s="67">
        <v>2.6775000000000002E-3</v>
      </c>
      <c r="L3153">
        <v>0.10555311116110699</v>
      </c>
      <c r="M3153" s="68" t="s">
        <v>147</v>
      </c>
      <c r="N3153" s="44"/>
      <c r="O3153" s="44"/>
    </row>
    <row r="3154" spans="1:15" x14ac:dyDescent="0.2">
      <c r="A3154" t="s">
        <v>86</v>
      </c>
      <c r="B3154" t="s">
        <v>218</v>
      </c>
      <c r="C3154" t="s">
        <v>125</v>
      </c>
      <c r="D3154" t="s">
        <v>231</v>
      </c>
      <c r="E3154">
        <v>164</v>
      </c>
      <c r="F3154" t="s">
        <v>232</v>
      </c>
      <c r="G3154">
        <v>100</v>
      </c>
      <c r="H3154">
        <v>2025</v>
      </c>
      <c r="I3154" s="67">
        <v>8.6012211794128195</v>
      </c>
      <c r="J3154" t="s">
        <v>208</v>
      </c>
      <c r="K3154" s="67">
        <v>3.5699999999999998E-3</v>
      </c>
      <c r="L3154">
        <v>3.0706359610503799E-2</v>
      </c>
      <c r="M3154" s="68" t="s">
        <v>147</v>
      </c>
      <c r="N3154" s="44"/>
      <c r="O3154" s="44"/>
    </row>
    <row r="3155" spans="1:15" x14ac:dyDescent="0.2">
      <c r="A3155" t="s">
        <v>55</v>
      </c>
      <c r="B3155" t="s">
        <v>233</v>
      </c>
      <c r="C3155" t="s">
        <v>125</v>
      </c>
      <c r="D3155" t="s">
        <v>234</v>
      </c>
      <c r="E3155">
        <v>172</v>
      </c>
      <c r="F3155" t="s">
        <v>74</v>
      </c>
      <c r="G3155">
        <v>15</v>
      </c>
      <c r="H3155">
        <v>2025</v>
      </c>
      <c r="I3155">
        <v>8936.6005566494405</v>
      </c>
      <c r="J3155" t="s">
        <v>44</v>
      </c>
      <c r="K3155">
        <v>1.720628308405E-5</v>
      </c>
      <c r="L3155">
        <v>0.153765678986789</v>
      </c>
      <c r="N3155" s="44"/>
      <c r="O3155" s="44"/>
    </row>
    <row r="3156" spans="1:15" x14ac:dyDescent="0.2">
      <c r="A3156" t="s">
        <v>55</v>
      </c>
      <c r="B3156" t="s">
        <v>233</v>
      </c>
      <c r="C3156" t="s">
        <v>125</v>
      </c>
      <c r="D3156" t="s">
        <v>235</v>
      </c>
      <c r="E3156">
        <v>173</v>
      </c>
      <c r="F3156" t="s">
        <v>74</v>
      </c>
      <c r="G3156">
        <v>15</v>
      </c>
      <c r="H3156">
        <v>2025</v>
      </c>
      <c r="I3156">
        <v>9819.3725940309196</v>
      </c>
      <c r="J3156" t="s">
        <v>44</v>
      </c>
      <c r="K3156">
        <v>2.6448865911331701E-6</v>
      </c>
      <c r="L3156">
        <v>2.5971126907292901E-2</v>
      </c>
      <c r="N3156" s="44"/>
      <c r="O3156" s="44"/>
    </row>
    <row r="3157" spans="1:15" x14ac:dyDescent="0.2">
      <c r="A3157" t="s">
        <v>55</v>
      </c>
      <c r="B3157" t="s">
        <v>233</v>
      </c>
      <c r="C3157" t="s">
        <v>125</v>
      </c>
      <c r="D3157" t="s">
        <v>236</v>
      </c>
      <c r="E3157">
        <v>174</v>
      </c>
      <c r="F3157" t="s">
        <v>74</v>
      </c>
      <c r="G3157">
        <v>15</v>
      </c>
      <c r="H3157">
        <v>2025</v>
      </c>
      <c r="I3157">
        <v>6050.1641740164196</v>
      </c>
      <c r="J3157" t="s">
        <v>44</v>
      </c>
      <c r="K3157">
        <v>1.61257871445422E-5</v>
      </c>
      <c r="L3157">
        <v>9.75636596597238E-2</v>
      </c>
      <c r="N3157" s="44"/>
      <c r="O3157" s="44"/>
    </row>
    <row r="3158" spans="1:15" x14ac:dyDescent="0.2">
      <c r="A3158" t="s">
        <v>55</v>
      </c>
      <c r="B3158" t="s">
        <v>237</v>
      </c>
      <c r="C3158" t="s">
        <v>125</v>
      </c>
      <c r="D3158" t="s">
        <v>238</v>
      </c>
      <c r="E3158">
        <v>177</v>
      </c>
      <c r="F3158" t="s">
        <v>65</v>
      </c>
      <c r="G3158">
        <v>2</v>
      </c>
      <c r="H3158">
        <v>2025</v>
      </c>
      <c r="I3158">
        <v>477.55789302160599</v>
      </c>
      <c r="J3158" t="s">
        <v>44</v>
      </c>
      <c r="K3158">
        <v>6.5156463215083999E-6</v>
      </c>
      <c r="L3158">
        <v>3.11159832897353E-3</v>
      </c>
      <c r="N3158" s="44"/>
      <c r="O3158" s="44"/>
    </row>
    <row r="3159" spans="1:15" x14ac:dyDescent="0.2">
      <c r="A3159" t="s">
        <v>55</v>
      </c>
      <c r="B3159" t="s">
        <v>237</v>
      </c>
      <c r="C3159" t="s">
        <v>125</v>
      </c>
      <c r="D3159" t="s">
        <v>238</v>
      </c>
      <c r="E3159">
        <v>177</v>
      </c>
      <c r="F3159" t="s">
        <v>67</v>
      </c>
      <c r="G3159">
        <v>3</v>
      </c>
      <c r="H3159">
        <v>2025</v>
      </c>
      <c r="I3159">
        <v>5867.07742509947</v>
      </c>
      <c r="J3159" t="s">
        <v>44</v>
      </c>
      <c r="K3159">
        <v>2.8887704204933298E-6</v>
      </c>
      <c r="L3159">
        <v>1.69486397203715E-2</v>
      </c>
      <c r="N3159" s="44"/>
      <c r="O3159" s="44"/>
    </row>
    <row r="3160" spans="1:15" x14ac:dyDescent="0.2">
      <c r="A3160" t="s">
        <v>52</v>
      </c>
      <c r="B3160" t="s">
        <v>130</v>
      </c>
      <c r="C3160" t="s">
        <v>125</v>
      </c>
      <c r="D3160" t="s">
        <v>239</v>
      </c>
      <c r="E3160">
        <v>178</v>
      </c>
      <c r="F3160" t="s">
        <v>240</v>
      </c>
      <c r="G3160">
        <v>167</v>
      </c>
      <c r="H3160">
        <v>2025</v>
      </c>
      <c r="I3160" s="67">
        <v>8.0758235819375095</v>
      </c>
      <c r="J3160" t="s">
        <v>241</v>
      </c>
      <c r="K3160" s="67">
        <v>2.1964767168888701E-2</v>
      </c>
      <c r="L3160">
        <v>0.17738358467427801</v>
      </c>
      <c r="M3160" s="68" t="s">
        <v>147</v>
      </c>
      <c r="N3160" s="44"/>
      <c r="O3160" s="44"/>
    </row>
    <row r="3161" spans="1:15" x14ac:dyDescent="0.2">
      <c r="A3161" t="s">
        <v>85</v>
      </c>
      <c r="B3161" t="s">
        <v>242</v>
      </c>
      <c r="C3161" t="s">
        <v>125</v>
      </c>
      <c r="D3161" t="s">
        <v>243</v>
      </c>
      <c r="E3161">
        <v>201</v>
      </c>
      <c r="F3161" t="s">
        <v>244</v>
      </c>
      <c r="G3161">
        <v>48</v>
      </c>
      <c r="H3161">
        <v>2025</v>
      </c>
      <c r="I3161">
        <v>0.98333972627733801</v>
      </c>
      <c r="J3161" t="s">
        <v>176</v>
      </c>
      <c r="K3161">
        <v>1.3052230642939899</v>
      </c>
      <c r="L3161">
        <v>1.28347769077372</v>
      </c>
      <c r="N3161" s="44"/>
      <c r="O3161" s="44"/>
    </row>
    <row r="3162" spans="1:15" x14ac:dyDescent="0.2">
      <c r="A3162" t="s">
        <v>86</v>
      </c>
      <c r="B3162" t="s">
        <v>245</v>
      </c>
      <c r="C3162" t="s">
        <v>125</v>
      </c>
      <c r="D3162" t="s">
        <v>246</v>
      </c>
      <c r="E3162">
        <v>202</v>
      </c>
      <c r="F3162" t="s">
        <v>247</v>
      </c>
      <c r="G3162">
        <v>71</v>
      </c>
      <c r="H3162">
        <v>2025</v>
      </c>
      <c r="I3162">
        <v>14.5868751304952</v>
      </c>
      <c r="J3162" t="s">
        <v>133</v>
      </c>
      <c r="K3162">
        <v>0.04</v>
      </c>
      <c r="L3162">
        <v>0.583475005219808</v>
      </c>
      <c r="N3162" s="44"/>
      <c r="O3162" s="44"/>
    </row>
    <row r="3163" spans="1:15" x14ac:dyDescent="0.2">
      <c r="A3163" t="s">
        <v>85</v>
      </c>
      <c r="B3163" t="s">
        <v>192</v>
      </c>
      <c r="C3163" t="s">
        <v>125</v>
      </c>
      <c r="D3163" t="s">
        <v>248</v>
      </c>
      <c r="E3163">
        <v>218</v>
      </c>
      <c r="F3163" t="s">
        <v>248</v>
      </c>
      <c r="G3163">
        <v>211</v>
      </c>
      <c r="H3163">
        <v>2025</v>
      </c>
      <c r="I3163">
        <v>0.53759694675161795</v>
      </c>
      <c r="J3163" t="s">
        <v>133</v>
      </c>
      <c r="K3163">
        <v>4.4579574193723499E-2</v>
      </c>
      <c r="L3163">
        <v>2.3965842974033001E-2</v>
      </c>
      <c r="N3163" s="44"/>
      <c r="O3163" s="44"/>
    </row>
    <row r="3164" spans="1:15" x14ac:dyDescent="0.2">
      <c r="A3164" t="s">
        <v>86</v>
      </c>
      <c r="B3164" t="s">
        <v>249</v>
      </c>
      <c r="C3164" t="s">
        <v>125</v>
      </c>
      <c r="D3164" t="s">
        <v>250</v>
      </c>
      <c r="E3164">
        <v>270</v>
      </c>
      <c r="F3164" t="s">
        <v>251</v>
      </c>
      <c r="G3164">
        <v>80</v>
      </c>
      <c r="H3164">
        <v>2025</v>
      </c>
      <c r="I3164">
        <v>2.7153012865897899E-2</v>
      </c>
      <c r="J3164" t="s">
        <v>133</v>
      </c>
      <c r="K3164">
        <v>27</v>
      </c>
      <c r="L3164">
        <v>0.73313134737924301</v>
      </c>
      <c r="N3164" s="44"/>
      <c r="O3164" s="44"/>
    </row>
    <row r="3165" spans="1:15" x14ac:dyDescent="0.2">
      <c r="A3165" t="s">
        <v>85</v>
      </c>
      <c r="B3165" t="s">
        <v>173</v>
      </c>
      <c r="C3165" t="s">
        <v>125</v>
      </c>
      <c r="D3165" t="s">
        <v>252</v>
      </c>
      <c r="E3165">
        <v>289</v>
      </c>
      <c r="F3165" t="s">
        <v>253</v>
      </c>
      <c r="G3165">
        <v>230</v>
      </c>
      <c r="H3165">
        <v>2025</v>
      </c>
      <c r="I3165">
        <v>0.92808656487132601</v>
      </c>
      <c r="J3165" t="s">
        <v>133</v>
      </c>
      <c r="K3165">
        <v>6.94294654893714E-2</v>
      </c>
      <c r="L3165">
        <v>6.4436554126882997E-2</v>
      </c>
      <c r="N3165" s="44"/>
      <c r="O3165" s="44"/>
    </row>
    <row r="3166" spans="1:15" x14ac:dyDescent="0.2">
      <c r="A3166">
        <v>0</v>
      </c>
      <c r="B3166" t="s">
        <v>254</v>
      </c>
      <c r="C3166" t="s">
        <v>125</v>
      </c>
      <c r="D3166" t="s">
        <v>255</v>
      </c>
      <c r="E3166">
        <v>296</v>
      </c>
      <c r="F3166" t="s">
        <v>256</v>
      </c>
      <c r="G3166">
        <v>93</v>
      </c>
      <c r="H3166">
        <v>2025</v>
      </c>
      <c r="I3166">
        <v>549.14049227906401</v>
      </c>
      <c r="J3166" t="s">
        <v>257</v>
      </c>
      <c r="K3166">
        <v>0.04</v>
      </c>
      <c r="L3166">
        <v>21.965619691162601</v>
      </c>
      <c r="N3166" s="44"/>
      <c r="O3166" s="44"/>
    </row>
    <row r="3167" spans="1:15" x14ac:dyDescent="0.2">
      <c r="A3167" t="s">
        <v>86</v>
      </c>
      <c r="B3167" t="s">
        <v>218</v>
      </c>
      <c r="C3167" t="s">
        <v>125</v>
      </c>
      <c r="D3167" t="s">
        <v>258</v>
      </c>
      <c r="E3167">
        <v>297</v>
      </c>
      <c r="F3167" t="s">
        <v>259</v>
      </c>
      <c r="G3167">
        <v>101</v>
      </c>
      <c r="H3167">
        <v>2025</v>
      </c>
      <c r="I3167" s="67">
        <v>5.7341474529418797</v>
      </c>
      <c r="J3167" t="s">
        <v>208</v>
      </c>
      <c r="K3167" s="67">
        <v>3.5699999999999998E-3</v>
      </c>
      <c r="L3167">
        <v>2.0470906407002502E-2</v>
      </c>
      <c r="M3167" s="68" t="s">
        <v>147</v>
      </c>
      <c r="N3167" s="44"/>
      <c r="O3167" s="44"/>
    </row>
    <row r="3168" spans="1:15" x14ac:dyDescent="0.2">
      <c r="A3168" t="s">
        <v>88</v>
      </c>
      <c r="B3168" t="s">
        <v>260</v>
      </c>
      <c r="C3168" t="s">
        <v>125</v>
      </c>
      <c r="D3168" t="s">
        <v>261</v>
      </c>
      <c r="E3168">
        <v>302</v>
      </c>
      <c r="F3168" t="s">
        <v>262</v>
      </c>
      <c r="G3168">
        <v>23</v>
      </c>
      <c r="H3168">
        <v>2025</v>
      </c>
      <c r="I3168">
        <v>0.111571</v>
      </c>
      <c r="J3168" t="s">
        <v>133</v>
      </c>
      <c r="K3168">
        <v>0.49199999999999999</v>
      </c>
      <c r="L3168">
        <v>5.4892931999999998E-2</v>
      </c>
      <c r="N3168" s="44"/>
      <c r="O3168" s="44"/>
    </row>
    <row r="3169" spans="1:15" x14ac:dyDescent="0.2">
      <c r="A3169" t="s">
        <v>88</v>
      </c>
      <c r="B3169" t="s">
        <v>263</v>
      </c>
      <c r="C3169" t="s">
        <v>125</v>
      </c>
      <c r="D3169" t="s">
        <v>264</v>
      </c>
      <c r="E3169">
        <v>303</v>
      </c>
      <c r="F3169" t="s">
        <v>265</v>
      </c>
      <c r="G3169">
        <v>63</v>
      </c>
      <c r="H3169">
        <v>2025</v>
      </c>
      <c r="I3169">
        <v>9.5058215165508303E-2</v>
      </c>
      <c r="J3169" t="s">
        <v>133</v>
      </c>
      <c r="K3169">
        <v>0.16900000000000001</v>
      </c>
      <c r="L3169">
        <v>1.6064838362970901E-2</v>
      </c>
      <c r="N3169" s="44"/>
      <c r="O3169" s="44"/>
    </row>
    <row r="3170" spans="1:15" x14ac:dyDescent="0.2">
      <c r="A3170" t="s">
        <v>88</v>
      </c>
      <c r="B3170" t="s">
        <v>266</v>
      </c>
      <c r="C3170" t="s">
        <v>125</v>
      </c>
      <c r="D3170" t="s">
        <v>267</v>
      </c>
      <c r="E3170">
        <v>304</v>
      </c>
      <c r="F3170" t="s">
        <v>268</v>
      </c>
      <c r="G3170">
        <v>73</v>
      </c>
      <c r="H3170">
        <v>2025</v>
      </c>
      <c r="I3170">
        <v>0.1148486161645</v>
      </c>
      <c r="J3170" t="s">
        <v>133</v>
      </c>
      <c r="K3170">
        <v>3.7180741450531199E-2</v>
      </c>
      <c r="L3170">
        <v>4.27015670356357E-3</v>
      </c>
      <c r="N3170" s="44"/>
      <c r="O3170" s="44"/>
    </row>
    <row r="3171" spans="1:15" x14ac:dyDescent="0.2">
      <c r="A3171" t="s">
        <v>88</v>
      </c>
      <c r="B3171" t="s">
        <v>269</v>
      </c>
      <c r="C3171" t="s">
        <v>125</v>
      </c>
      <c r="D3171" t="s">
        <v>270</v>
      </c>
      <c r="E3171">
        <v>305</v>
      </c>
      <c r="F3171" t="s">
        <v>271</v>
      </c>
      <c r="G3171">
        <v>64</v>
      </c>
      <c r="H3171">
        <v>2025</v>
      </c>
      <c r="I3171">
        <v>0.49854034148482801</v>
      </c>
      <c r="J3171" t="s">
        <v>272</v>
      </c>
      <c r="K3171">
        <v>3.4700000000000002E-2</v>
      </c>
      <c r="L3171">
        <v>1.7299349849523499E-2</v>
      </c>
      <c r="N3171" s="44"/>
      <c r="O3171" s="44"/>
    </row>
    <row r="3172" spans="1:15" x14ac:dyDescent="0.2">
      <c r="A3172" t="s">
        <v>85</v>
      </c>
      <c r="B3172" t="s">
        <v>273</v>
      </c>
      <c r="C3172" t="s">
        <v>125</v>
      </c>
      <c r="D3172" t="s">
        <v>274</v>
      </c>
      <c r="E3172">
        <v>329</v>
      </c>
      <c r="F3172" t="s">
        <v>244</v>
      </c>
      <c r="G3172">
        <v>48</v>
      </c>
      <c r="H3172">
        <v>2025</v>
      </c>
      <c r="I3172">
        <v>33.754306335726298</v>
      </c>
      <c r="J3172" t="s">
        <v>133</v>
      </c>
      <c r="K3172">
        <v>1.5405534246575299E-3</v>
      </c>
      <c r="L3172">
        <v>5.2000312222442502E-2</v>
      </c>
      <c r="N3172" s="44"/>
      <c r="O3172" s="44"/>
    </row>
    <row r="3173" spans="1:15" x14ac:dyDescent="0.2">
      <c r="A3173" t="s">
        <v>85</v>
      </c>
      <c r="B3173" t="s">
        <v>275</v>
      </c>
      <c r="C3173" t="s">
        <v>125</v>
      </c>
      <c r="D3173" t="s">
        <v>276</v>
      </c>
      <c r="E3173">
        <v>340</v>
      </c>
      <c r="F3173" t="s">
        <v>277</v>
      </c>
      <c r="G3173">
        <v>199</v>
      </c>
      <c r="H3173">
        <v>2025</v>
      </c>
      <c r="I3173">
        <v>66.492271069269094</v>
      </c>
      <c r="J3173" t="s">
        <v>176</v>
      </c>
      <c r="K3173">
        <v>4.3024777768986501E-4</v>
      </c>
      <c r="L3173">
        <v>2.8608151861105099E-2</v>
      </c>
      <c r="N3173" s="44"/>
      <c r="O3173" s="44"/>
    </row>
    <row r="3174" spans="1:15" x14ac:dyDescent="0.2">
      <c r="A3174" t="s">
        <v>85</v>
      </c>
      <c r="B3174" t="s">
        <v>273</v>
      </c>
      <c r="C3174" t="s">
        <v>125</v>
      </c>
      <c r="D3174" t="s">
        <v>278</v>
      </c>
      <c r="E3174">
        <v>360</v>
      </c>
      <c r="F3174" t="s">
        <v>279</v>
      </c>
      <c r="G3174">
        <v>208</v>
      </c>
      <c r="H3174">
        <v>2025</v>
      </c>
      <c r="I3174">
        <v>249.07313760982399</v>
      </c>
      <c r="J3174" t="s">
        <v>208</v>
      </c>
      <c r="K3174">
        <v>1.66279465137214E-3</v>
      </c>
      <c r="L3174">
        <v>0.41415748101809202</v>
      </c>
      <c r="N3174" s="44"/>
      <c r="O3174" s="44"/>
    </row>
    <row r="3175" spans="1:15" x14ac:dyDescent="0.2">
      <c r="A3175" t="s">
        <v>49</v>
      </c>
      <c r="B3175" t="s">
        <v>76</v>
      </c>
      <c r="C3175" t="s">
        <v>125</v>
      </c>
      <c r="D3175" t="s">
        <v>280</v>
      </c>
      <c r="E3175">
        <v>361</v>
      </c>
      <c r="F3175" t="s">
        <v>98</v>
      </c>
      <c r="G3175">
        <v>16</v>
      </c>
      <c r="H3175">
        <v>2025</v>
      </c>
      <c r="I3175">
        <v>677.00658572085001</v>
      </c>
      <c r="J3175" t="s">
        <v>44</v>
      </c>
      <c r="K3175">
        <v>7.8000000000000005E-7</v>
      </c>
      <c r="L3175">
        <v>5.2806513686226304E-4</v>
      </c>
      <c r="N3175" s="44"/>
      <c r="O3175" s="44"/>
    </row>
    <row r="3176" spans="1:15" x14ac:dyDescent="0.2">
      <c r="A3176" t="s">
        <v>49</v>
      </c>
      <c r="B3176" t="s">
        <v>76</v>
      </c>
      <c r="C3176" t="s">
        <v>125</v>
      </c>
      <c r="D3176" t="s">
        <v>280</v>
      </c>
      <c r="E3176">
        <v>361</v>
      </c>
      <c r="F3176" t="s">
        <v>111</v>
      </c>
      <c r="G3176">
        <v>26</v>
      </c>
      <c r="H3176">
        <v>2025</v>
      </c>
      <c r="I3176">
        <v>13018.7170503089</v>
      </c>
      <c r="J3176" t="s">
        <v>44</v>
      </c>
      <c r="K3176">
        <v>7.8000000000000005E-7</v>
      </c>
      <c r="L3176">
        <v>1.01545992992409E-2</v>
      </c>
      <c r="N3176" s="44"/>
      <c r="O3176" s="44"/>
    </row>
    <row r="3177" spans="1:15" x14ac:dyDescent="0.2">
      <c r="A3177" t="s">
        <v>86</v>
      </c>
      <c r="B3177" t="s">
        <v>218</v>
      </c>
      <c r="C3177" t="s">
        <v>125</v>
      </c>
      <c r="D3177" t="s">
        <v>281</v>
      </c>
      <c r="E3177">
        <v>365</v>
      </c>
      <c r="F3177" t="s">
        <v>282</v>
      </c>
      <c r="G3177">
        <v>184</v>
      </c>
      <c r="H3177">
        <v>2025</v>
      </c>
      <c r="I3177" s="67">
        <v>7.4934881487308704</v>
      </c>
      <c r="J3177" t="s">
        <v>208</v>
      </c>
      <c r="K3177" s="67">
        <v>3.5699999999999998E-3</v>
      </c>
      <c r="L3177">
        <v>2.6751752690969199E-2</v>
      </c>
      <c r="M3177" s="68" t="s">
        <v>147</v>
      </c>
      <c r="N3177" s="44"/>
      <c r="O3177" s="44"/>
    </row>
    <row r="3178" spans="1:15" x14ac:dyDescent="0.2">
      <c r="A3178" t="s">
        <v>86</v>
      </c>
      <c r="B3178" t="s">
        <v>218</v>
      </c>
      <c r="C3178" t="s">
        <v>125</v>
      </c>
      <c r="D3178" t="s">
        <v>283</v>
      </c>
      <c r="E3178">
        <v>366</v>
      </c>
      <c r="F3178" t="s">
        <v>284</v>
      </c>
      <c r="G3178">
        <v>185</v>
      </c>
      <c r="H3178">
        <v>2025</v>
      </c>
      <c r="I3178" s="67">
        <v>4.4843181920131503</v>
      </c>
      <c r="J3178" t="s">
        <v>208</v>
      </c>
      <c r="K3178" s="67">
        <v>3.5699999999999998E-3</v>
      </c>
      <c r="L3178">
        <v>1.6009015945486899E-2</v>
      </c>
      <c r="M3178" s="68" t="s">
        <v>147</v>
      </c>
      <c r="N3178" s="44"/>
      <c r="O3178" s="44"/>
    </row>
    <row r="3179" spans="1:15" x14ac:dyDescent="0.2">
      <c r="A3179" t="s">
        <v>86</v>
      </c>
      <c r="B3179" t="s">
        <v>218</v>
      </c>
      <c r="C3179" t="s">
        <v>125</v>
      </c>
      <c r="D3179" t="s">
        <v>285</v>
      </c>
      <c r="E3179">
        <v>367</v>
      </c>
      <c r="F3179" t="s">
        <v>286</v>
      </c>
      <c r="G3179">
        <v>186</v>
      </c>
      <c r="H3179">
        <v>2025</v>
      </c>
      <c r="I3179" s="67">
        <v>1.45680390462459</v>
      </c>
      <c r="J3179" t="s">
        <v>208</v>
      </c>
      <c r="K3179" s="67">
        <v>2.6775000000000002E-3</v>
      </c>
      <c r="L3179">
        <v>3.9005924546323401E-3</v>
      </c>
      <c r="M3179" s="68" t="s">
        <v>147</v>
      </c>
      <c r="N3179" s="44"/>
      <c r="O3179" s="44"/>
    </row>
    <row r="3180" spans="1:15" x14ac:dyDescent="0.2">
      <c r="A3180" t="s">
        <v>88</v>
      </c>
      <c r="B3180" t="s">
        <v>287</v>
      </c>
      <c r="C3180" t="s">
        <v>125</v>
      </c>
      <c r="D3180" t="s">
        <v>288</v>
      </c>
      <c r="E3180">
        <v>373</v>
      </c>
      <c r="F3180" t="s">
        <v>289</v>
      </c>
      <c r="G3180">
        <v>249</v>
      </c>
      <c r="H3180">
        <v>2025</v>
      </c>
      <c r="I3180">
        <v>6.5544220709785597</v>
      </c>
      <c r="J3180" t="s">
        <v>208</v>
      </c>
      <c r="K3180">
        <v>0.05</v>
      </c>
      <c r="L3180">
        <v>0.32772110354892803</v>
      </c>
      <c r="N3180" s="44"/>
      <c r="O3180" s="44"/>
    </row>
    <row r="3181" spans="1:15" x14ac:dyDescent="0.2">
      <c r="A3181" t="s">
        <v>85</v>
      </c>
      <c r="B3181" t="s">
        <v>173</v>
      </c>
      <c r="C3181" t="s">
        <v>125</v>
      </c>
      <c r="D3181" t="s">
        <v>290</v>
      </c>
      <c r="E3181">
        <v>374</v>
      </c>
      <c r="F3181" t="s">
        <v>244</v>
      </c>
      <c r="G3181">
        <v>48</v>
      </c>
      <c r="H3181">
        <v>2025</v>
      </c>
      <c r="I3181">
        <v>1</v>
      </c>
      <c r="J3181" t="s">
        <v>176</v>
      </c>
      <c r="K3181">
        <v>2.67242000000001E-3</v>
      </c>
      <c r="L3181">
        <v>2.67242000000001E-3</v>
      </c>
      <c r="N3181" s="44"/>
      <c r="O3181" s="44"/>
    </row>
    <row r="3182" spans="1:15" x14ac:dyDescent="0.2">
      <c r="A3182" t="s">
        <v>85</v>
      </c>
      <c r="B3182" t="s">
        <v>273</v>
      </c>
      <c r="C3182" t="s">
        <v>125</v>
      </c>
      <c r="D3182" t="s">
        <v>291</v>
      </c>
      <c r="E3182">
        <v>395</v>
      </c>
      <c r="F3182" t="s">
        <v>292</v>
      </c>
      <c r="G3182">
        <v>231</v>
      </c>
      <c r="H3182">
        <v>2025</v>
      </c>
      <c r="I3182">
        <v>4999.9862623522504</v>
      </c>
      <c r="J3182" t="s">
        <v>208</v>
      </c>
      <c r="K3182">
        <v>3.6000000000000002E-4</v>
      </c>
      <c r="L3182">
        <v>1.79999505444681</v>
      </c>
      <c r="N3182" s="44"/>
      <c r="O3182" s="44"/>
    </row>
    <row r="3183" spans="1:15" x14ac:dyDescent="0.2">
      <c r="A3183" t="s">
        <v>85</v>
      </c>
      <c r="B3183" t="s">
        <v>293</v>
      </c>
      <c r="C3183" t="s">
        <v>125</v>
      </c>
      <c r="D3183" t="s">
        <v>294</v>
      </c>
      <c r="E3183">
        <v>396</v>
      </c>
      <c r="F3183" t="s">
        <v>295</v>
      </c>
      <c r="G3183">
        <v>212</v>
      </c>
      <c r="H3183">
        <v>2025</v>
      </c>
      <c r="I3183">
        <v>0.12229653255084801</v>
      </c>
      <c r="J3183" t="s">
        <v>133</v>
      </c>
      <c r="K3183">
        <v>3.1477881308467501E-2</v>
      </c>
      <c r="L3183">
        <v>3.8496357360727298E-3</v>
      </c>
      <c r="N3183" s="44"/>
      <c r="O3183" s="44"/>
    </row>
    <row r="3184" spans="1:15" x14ac:dyDescent="0.2">
      <c r="A3184" t="s">
        <v>85</v>
      </c>
      <c r="B3184" t="s">
        <v>296</v>
      </c>
      <c r="C3184" t="s">
        <v>125</v>
      </c>
      <c r="D3184" t="s">
        <v>297</v>
      </c>
      <c r="E3184">
        <v>397</v>
      </c>
      <c r="F3184" t="s">
        <v>244</v>
      </c>
      <c r="G3184">
        <v>48</v>
      </c>
      <c r="H3184">
        <v>2025</v>
      </c>
      <c r="I3184">
        <v>0.88620675761484002</v>
      </c>
      <c r="J3184" t="s">
        <v>176</v>
      </c>
      <c r="K3184">
        <v>2.5580952380952398E-4</v>
      </c>
      <c r="L3184">
        <v>2.2670012866223401E-4</v>
      </c>
      <c r="N3184" s="44"/>
      <c r="O3184" s="44"/>
    </row>
    <row r="3185" spans="1:15" x14ac:dyDescent="0.2">
      <c r="A3185" t="s">
        <v>85</v>
      </c>
      <c r="B3185" t="s">
        <v>296</v>
      </c>
      <c r="C3185" t="s">
        <v>125</v>
      </c>
      <c r="D3185" t="s">
        <v>298</v>
      </c>
      <c r="E3185">
        <v>398</v>
      </c>
      <c r="F3185" t="s">
        <v>299</v>
      </c>
      <c r="G3185">
        <v>213</v>
      </c>
      <c r="H3185">
        <v>2025</v>
      </c>
      <c r="I3185">
        <v>0.16835447015760599</v>
      </c>
      <c r="J3185" t="s">
        <v>133</v>
      </c>
      <c r="K3185">
        <v>4.31330453600958E-3</v>
      </c>
      <c r="L3185">
        <v>7.2616409978829097E-4</v>
      </c>
      <c r="N3185" s="44"/>
      <c r="O3185" s="44"/>
    </row>
    <row r="3186" spans="1:15" x14ac:dyDescent="0.2">
      <c r="A3186" t="s">
        <v>85</v>
      </c>
      <c r="B3186" t="s">
        <v>211</v>
      </c>
      <c r="C3186" t="s">
        <v>125</v>
      </c>
      <c r="D3186" t="s">
        <v>300</v>
      </c>
      <c r="E3186">
        <v>399</v>
      </c>
      <c r="F3186" t="s">
        <v>244</v>
      </c>
      <c r="G3186">
        <v>48</v>
      </c>
      <c r="H3186">
        <v>2025</v>
      </c>
      <c r="I3186">
        <v>0.93589960190261401</v>
      </c>
      <c r="J3186" t="s">
        <v>176</v>
      </c>
      <c r="K3186">
        <v>1.3545435999999999E-4</v>
      </c>
      <c r="L3186">
        <v>1.2677168159997299E-4</v>
      </c>
      <c r="N3186" s="44"/>
      <c r="O3186" s="44"/>
    </row>
    <row r="3187" spans="1:15" x14ac:dyDescent="0.2">
      <c r="A3187" t="s">
        <v>85</v>
      </c>
      <c r="B3187" t="s">
        <v>301</v>
      </c>
      <c r="C3187" t="s">
        <v>125</v>
      </c>
      <c r="D3187" t="s">
        <v>302</v>
      </c>
      <c r="E3187">
        <v>404</v>
      </c>
      <c r="F3187" t="s">
        <v>303</v>
      </c>
      <c r="G3187">
        <v>215</v>
      </c>
      <c r="H3187">
        <v>2025</v>
      </c>
      <c r="I3187">
        <v>240</v>
      </c>
      <c r="J3187" t="s">
        <v>208</v>
      </c>
      <c r="K3187">
        <v>4.6708333333333403E-5</v>
      </c>
      <c r="L3187">
        <v>1.1209999999999999E-2</v>
      </c>
      <c r="N3187" s="44"/>
      <c r="O3187" s="44"/>
    </row>
    <row r="3188" spans="1:15" x14ac:dyDescent="0.2">
      <c r="A3188" t="s">
        <v>85</v>
      </c>
      <c r="B3188" t="s">
        <v>205</v>
      </c>
      <c r="C3188" t="s">
        <v>125</v>
      </c>
      <c r="D3188" t="s">
        <v>304</v>
      </c>
      <c r="E3188">
        <v>406</v>
      </c>
      <c r="F3188" t="s">
        <v>305</v>
      </c>
      <c r="G3188">
        <v>221</v>
      </c>
      <c r="H3188">
        <v>2025</v>
      </c>
      <c r="I3188" s="67">
        <v>427.856764443891</v>
      </c>
      <c r="J3188" t="s">
        <v>208</v>
      </c>
      <c r="K3188" s="67">
        <v>4.38665141181263E-4</v>
      </c>
      <c r="L3188">
        <v>0.18768584798013799</v>
      </c>
      <c r="M3188" s="68" t="s">
        <v>147</v>
      </c>
      <c r="N3188" s="44"/>
      <c r="O3188" s="44"/>
    </row>
    <row r="3189" spans="1:15" x14ac:dyDescent="0.2">
      <c r="A3189" t="s">
        <v>85</v>
      </c>
      <c r="B3189" t="s">
        <v>205</v>
      </c>
      <c r="C3189" t="s">
        <v>125</v>
      </c>
      <c r="D3189" t="s">
        <v>306</v>
      </c>
      <c r="E3189">
        <v>407</v>
      </c>
      <c r="F3189" t="s">
        <v>307</v>
      </c>
      <c r="G3189">
        <v>220</v>
      </c>
      <c r="H3189">
        <v>2025</v>
      </c>
      <c r="I3189">
        <v>37.136363636363598</v>
      </c>
      <c r="J3189" t="s">
        <v>208</v>
      </c>
      <c r="K3189">
        <v>5.5120916244098697E-4</v>
      </c>
      <c r="L3189">
        <v>2.0469903896103901E-2</v>
      </c>
      <c r="N3189" s="44"/>
      <c r="O3189" s="44"/>
    </row>
    <row r="3190" spans="1:15" x14ac:dyDescent="0.2">
      <c r="A3190" t="s">
        <v>85</v>
      </c>
      <c r="B3190" t="s">
        <v>205</v>
      </c>
      <c r="C3190" t="s">
        <v>125</v>
      </c>
      <c r="D3190" t="s">
        <v>308</v>
      </c>
      <c r="E3190">
        <v>411</v>
      </c>
      <c r="F3190" t="s">
        <v>309</v>
      </c>
      <c r="G3190">
        <v>222</v>
      </c>
      <c r="H3190">
        <v>2025</v>
      </c>
      <c r="I3190" s="67">
        <v>750</v>
      </c>
      <c r="J3190" t="s">
        <v>208</v>
      </c>
      <c r="K3190" s="67">
        <v>4.8259988562633303E-5</v>
      </c>
      <c r="L3190">
        <v>3.6194991421974999E-2</v>
      </c>
      <c r="M3190" s="68" t="s">
        <v>147</v>
      </c>
      <c r="N3190" s="44"/>
      <c r="O3190" s="44"/>
    </row>
    <row r="3191" spans="1:15" x14ac:dyDescent="0.2">
      <c r="A3191" t="s">
        <v>88</v>
      </c>
      <c r="B3191" t="s">
        <v>269</v>
      </c>
      <c r="C3191" t="s">
        <v>125</v>
      </c>
      <c r="D3191" t="s">
        <v>310</v>
      </c>
      <c r="E3191">
        <v>418</v>
      </c>
      <c r="F3191" t="s">
        <v>128</v>
      </c>
      <c r="G3191">
        <v>21</v>
      </c>
      <c r="H3191">
        <v>2025</v>
      </c>
      <c r="I3191">
        <v>1</v>
      </c>
      <c r="J3191" t="s">
        <v>176</v>
      </c>
      <c r="K3191">
        <v>0.31</v>
      </c>
      <c r="L3191">
        <v>0.31</v>
      </c>
      <c r="N3191" s="44"/>
      <c r="O3191" s="44"/>
    </row>
    <row r="3192" spans="1:15" x14ac:dyDescent="0.2">
      <c r="A3192" t="s">
        <v>85</v>
      </c>
      <c r="B3192" t="s">
        <v>311</v>
      </c>
      <c r="C3192" t="s">
        <v>125</v>
      </c>
      <c r="D3192" t="s">
        <v>312</v>
      </c>
      <c r="E3192">
        <v>419</v>
      </c>
      <c r="F3192" t="s">
        <v>313</v>
      </c>
      <c r="G3192">
        <v>57</v>
      </c>
      <c r="H3192">
        <v>2025</v>
      </c>
      <c r="I3192">
        <v>400</v>
      </c>
      <c r="J3192" t="s">
        <v>208</v>
      </c>
      <c r="K3192">
        <v>1.3030000000000001E-5</v>
      </c>
      <c r="L3192">
        <v>5.2119999999999996E-3</v>
      </c>
      <c r="N3192" s="44"/>
      <c r="O3192" s="44"/>
    </row>
    <row r="3193" spans="1:15" x14ac:dyDescent="0.2">
      <c r="A3193" t="s">
        <v>85</v>
      </c>
      <c r="B3193" t="s">
        <v>114</v>
      </c>
      <c r="C3193" t="s">
        <v>125</v>
      </c>
      <c r="D3193" t="s">
        <v>314</v>
      </c>
      <c r="E3193">
        <v>421</v>
      </c>
      <c r="F3193" t="s">
        <v>115</v>
      </c>
      <c r="G3193">
        <v>172</v>
      </c>
      <c r="H3193">
        <v>2025</v>
      </c>
      <c r="I3193">
        <v>5.4325654488052297</v>
      </c>
      <c r="J3193" t="s">
        <v>133</v>
      </c>
      <c r="K3193">
        <v>7.2834645669291303E-3</v>
      </c>
      <c r="L3193">
        <v>3.95678979538963E-2</v>
      </c>
      <c r="N3193" s="44"/>
      <c r="O3193" s="44"/>
    </row>
    <row r="3194" spans="1:15" x14ac:dyDescent="0.2">
      <c r="A3194" t="s">
        <v>85</v>
      </c>
      <c r="B3194" t="s">
        <v>192</v>
      </c>
      <c r="C3194" t="s">
        <v>125</v>
      </c>
      <c r="D3194" t="s">
        <v>315</v>
      </c>
      <c r="E3194">
        <v>422</v>
      </c>
      <c r="F3194" t="s">
        <v>194</v>
      </c>
      <c r="G3194">
        <v>174</v>
      </c>
      <c r="H3194">
        <v>2025</v>
      </c>
      <c r="I3194">
        <v>0</v>
      </c>
      <c r="J3194" t="s">
        <v>133</v>
      </c>
      <c r="K3194">
        <v>1.1100000000000001</v>
      </c>
      <c r="L3194">
        <v>0</v>
      </c>
      <c r="N3194" s="44"/>
      <c r="O3194" s="44"/>
    </row>
    <row r="3195" spans="1:15" x14ac:dyDescent="0.2">
      <c r="A3195" t="s">
        <v>85</v>
      </c>
      <c r="B3195" t="s">
        <v>205</v>
      </c>
      <c r="C3195" t="s">
        <v>125</v>
      </c>
      <c r="D3195" t="s">
        <v>316</v>
      </c>
      <c r="E3195">
        <v>423</v>
      </c>
      <c r="F3195" t="s">
        <v>317</v>
      </c>
      <c r="G3195">
        <v>223</v>
      </c>
      <c r="H3195">
        <v>2025</v>
      </c>
      <c r="I3195" s="67">
        <v>2470.9090000000001</v>
      </c>
      <c r="J3195" t="s">
        <v>208</v>
      </c>
      <c r="K3195" s="67">
        <v>1.9841518029733102E-5</v>
      </c>
      <c r="L3195">
        <v>4.9026585473329803E-2</v>
      </c>
      <c r="M3195" s="68" t="s">
        <v>147</v>
      </c>
      <c r="N3195" s="44"/>
      <c r="O3195" s="44"/>
    </row>
    <row r="3196" spans="1:15" x14ac:dyDescent="0.2">
      <c r="A3196" t="s">
        <v>85</v>
      </c>
      <c r="B3196" t="s">
        <v>205</v>
      </c>
      <c r="C3196" t="s">
        <v>125</v>
      </c>
      <c r="D3196" t="s">
        <v>318</v>
      </c>
      <c r="E3196">
        <v>424</v>
      </c>
      <c r="F3196" t="s">
        <v>319</v>
      </c>
      <c r="G3196">
        <v>225</v>
      </c>
      <c r="H3196">
        <v>2025</v>
      </c>
      <c r="I3196">
        <v>1.8498797729085099E-2</v>
      </c>
      <c r="J3196" t="s">
        <v>208</v>
      </c>
      <c r="K3196">
        <v>2.46418852949911E-5</v>
      </c>
      <c r="L3196">
        <v>4.5584525173535697E-7</v>
      </c>
      <c r="N3196" s="44"/>
      <c r="O3196" s="44"/>
    </row>
    <row r="3197" spans="1:15" x14ac:dyDescent="0.2">
      <c r="A3197" t="s">
        <v>85</v>
      </c>
      <c r="B3197" t="s">
        <v>205</v>
      </c>
      <c r="C3197" t="s">
        <v>125</v>
      </c>
      <c r="D3197" t="s">
        <v>320</v>
      </c>
      <c r="E3197">
        <v>425</v>
      </c>
      <c r="F3197" t="s">
        <v>321</v>
      </c>
      <c r="G3197">
        <v>224</v>
      </c>
      <c r="H3197">
        <v>2025</v>
      </c>
      <c r="I3197">
        <v>0</v>
      </c>
      <c r="J3197" t="s">
        <v>208</v>
      </c>
      <c r="K3197">
        <v>3.3E-4</v>
      </c>
      <c r="L3197">
        <v>0</v>
      </c>
      <c r="N3197" s="44"/>
      <c r="O3197" s="44"/>
    </row>
    <row r="3198" spans="1:15" x14ac:dyDescent="0.2">
      <c r="A3198" t="s">
        <v>85</v>
      </c>
      <c r="B3198" t="s">
        <v>273</v>
      </c>
      <c r="C3198" t="s">
        <v>125</v>
      </c>
      <c r="D3198" t="s">
        <v>322</v>
      </c>
      <c r="E3198">
        <v>429</v>
      </c>
      <c r="F3198" t="s">
        <v>323</v>
      </c>
      <c r="G3198">
        <v>232</v>
      </c>
      <c r="H3198">
        <v>2025</v>
      </c>
      <c r="I3198">
        <v>241.242448432885</v>
      </c>
      <c r="J3198" t="s">
        <v>208</v>
      </c>
      <c r="K3198">
        <v>1.9999999999999999E-7</v>
      </c>
      <c r="L3198">
        <v>4.8248489686577003E-5</v>
      </c>
      <c r="N3198" s="44"/>
      <c r="O3198" s="44"/>
    </row>
    <row r="3199" spans="1:15" x14ac:dyDescent="0.2">
      <c r="A3199" t="s">
        <v>85</v>
      </c>
      <c r="B3199" t="s">
        <v>273</v>
      </c>
      <c r="C3199" t="s">
        <v>125</v>
      </c>
      <c r="D3199" t="s">
        <v>324</v>
      </c>
      <c r="E3199">
        <v>430</v>
      </c>
      <c r="F3199" t="s">
        <v>323</v>
      </c>
      <c r="G3199">
        <v>232</v>
      </c>
      <c r="H3199">
        <v>2025</v>
      </c>
      <c r="I3199">
        <v>0</v>
      </c>
      <c r="J3199" t="s">
        <v>208</v>
      </c>
      <c r="K3199">
        <v>5.6000000000000004E-7</v>
      </c>
      <c r="L3199">
        <v>0</v>
      </c>
      <c r="N3199" s="44"/>
      <c r="O3199" s="44"/>
    </row>
    <row r="3200" spans="1:15" x14ac:dyDescent="0.2">
      <c r="A3200" t="s">
        <v>85</v>
      </c>
      <c r="B3200" t="s">
        <v>273</v>
      </c>
      <c r="C3200" t="s">
        <v>125</v>
      </c>
      <c r="D3200" t="s">
        <v>325</v>
      </c>
      <c r="E3200">
        <v>431</v>
      </c>
      <c r="F3200" t="s">
        <v>326</v>
      </c>
      <c r="G3200">
        <v>233</v>
      </c>
      <c r="H3200">
        <v>2025</v>
      </c>
      <c r="I3200">
        <v>329.474485938295</v>
      </c>
      <c r="J3200" t="s">
        <v>208</v>
      </c>
      <c r="K3200">
        <v>3.3500000000000002E-7</v>
      </c>
      <c r="L3200">
        <v>1.10373952789329E-4</v>
      </c>
      <c r="N3200" s="44"/>
      <c r="O3200" s="44"/>
    </row>
    <row r="3201" spans="1:15" x14ac:dyDescent="0.2">
      <c r="A3201" t="s">
        <v>85</v>
      </c>
      <c r="B3201" t="s">
        <v>273</v>
      </c>
      <c r="C3201" t="s">
        <v>125</v>
      </c>
      <c r="D3201" t="s">
        <v>327</v>
      </c>
      <c r="E3201">
        <v>432</v>
      </c>
      <c r="F3201" t="s">
        <v>326</v>
      </c>
      <c r="G3201">
        <v>233</v>
      </c>
      <c r="H3201">
        <v>2025</v>
      </c>
      <c r="I3201">
        <v>54.345016417172999</v>
      </c>
      <c r="J3201" t="s">
        <v>208</v>
      </c>
      <c r="K3201">
        <v>2.7000000000000001E-7</v>
      </c>
      <c r="L3201">
        <v>1.4673154432636701E-5</v>
      </c>
      <c r="N3201" s="44"/>
      <c r="O3201" s="44"/>
    </row>
    <row r="3202" spans="1:15" x14ac:dyDescent="0.2">
      <c r="A3202" t="s">
        <v>85</v>
      </c>
      <c r="B3202" t="s">
        <v>328</v>
      </c>
      <c r="C3202" t="s">
        <v>125</v>
      </c>
      <c r="D3202" t="s">
        <v>329</v>
      </c>
      <c r="E3202">
        <v>433</v>
      </c>
      <c r="F3202" t="s">
        <v>330</v>
      </c>
      <c r="G3202">
        <v>234</v>
      </c>
      <c r="H3202">
        <v>2025</v>
      </c>
      <c r="I3202">
        <v>2910.5884170961499</v>
      </c>
      <c r="J3202" t="s">
        <v>208</v>
      </c>
      <c r="K3202">
        <v>2.9190144710281301E-4</v>
      </c>
      <c r="L3202">
        <v>0.84960497087105202</v>
      </c>
      <c r="N3202" s="44"/>
      <c r="O3202" s="44"/>
    </row>
    <row r="3203" spans="1:15" x14ac:dyDescent="0.2">
      <c r="A3203" t="s">
        <v>88</v>
      </c>
      <c r="B3203" t="s">
        <v>331</v>
      </c>
      <c r="C3203" t="s">
        <v>125</v>
      </c>
      <c r="D3203" t="s">
        <v>332</v>
      </c>
      <c r="E3203">
        <v>434</v>
      </c>
      <c r="F3203" t="s">
        <v>333</v>
      </c>
      <c r="G3203">
        <v>236</v>
      </c>
      <c r="H3203">
        <v>2025</v>
      </c>
      <c r="I3203">
        <v>106.978921103535</v>
      </c>
      <c r="J3203" t="s">
        <v>208</v>
      </c>
      <c r="K3203">
        <v>1.3931317478845901E-2</v>
      </c>
      <c r="L3203">
        <v>1.4903573134377499</v>
      </c>
      <c r="N3203" s="44"/>
      <c r="O3203" s="44"/>
    </row>
    <row r="3204" spans="1:15" x14ac:dyDescent="0.2">
      <c r="A3204" t="s">
        <v>85</v>
      </c>
      <c r="B3204" t="s">
        <v>114</v>
      </c>
      <c r="C3204" t="s">
        <v>125</v>
      </c>
      <c r="D3204" t="s">
        <v>334</v>
      </c>
      <c r="E3204">
        <v>435</v>
      </c>
      <c r="F3204" t="s">
        <v>118</v>
      </c>
      <c r="G3204">
        <v>68</v>
      </c>
      <c r="H3204">
        <v>2025</v>
      </c>
      <c r="I3204">
        <v>5.4325654488052297</v>
      </c>
      <c r="J3204" t="s">
        <v>133</v>
      </c>
      <c r="K3204">
        <v>0.29499642090193301</v>
      </c>
      <c r="L3204">
        <v>1.6025873637130501</v>
      </c>
      <c r="N3204" s="44"/>
      <c r="O3204" s="44"/>
    </row>
    <row r="3205" spans="1:15" x14ac:dyDescent="0.2">
      <c r="A3205" t="s">
        <v>86</v>
      </c>
      <c r="B3205" t="s">
        <v>249</v>
      </c>
      <c r="C3205" t="s">
        <v>125</v>
      </c>
      <c r="D3205" t="s">
        <v>335</v>
      </c>
      <c r="E3205">
        <v>436</v>
      </c>
      <c r="F3205" t="s">
        <v>244</v>
      </c>
      <c r="G3205">
        <v>48</v>
      </c>
      <c r="H3205">
        <v>2025</v>
      </c>
      <c r="I3205">
        <v>10.588061432773401</v>
      </c>
      <c r="J3205" t="s">
        <v>44</v>
      </c>
      <c r="K3205">
        <v>9.9919999999999995E-2</v>
      </c>
      <c r="L3205">
        <v>1.0579590983627201</v>
      </c>
      <c r="N3205" s="44"/>
      <c r="O3205" s="44"/>
    </row>
    <row r="3206" spans="1:15" x14ac:dyDescent="0.2">
      <c r="A3206" t="s">
        <v>85</v>
      </c>
      <c r="B3206" t="s">
        <v>336</v>
      </c>
      <c r="C3206" t="s">
        <v>125</v>
      </c>
      <c r="D3206" t="s">
        <v>337</v>
      </c>
      <c r="E3206">
        <v>437</v>
      </c>
      <c r="F3206" t="s">
        <v>338</v>
      </c>
      <c r="G3206">
        <v>244</v>
      </c>
      <c r="H3206">
        <v>2025</v>
      </c>
      <c r="I3206">
        <v>1.65788204017676</v>
      </c>
      <c r="J3206" t="s">
        <v>133</v>
      </c>
      <c r="K3206">
        <v>2.8899999999999999E-2</v>
      </c>
      <c r="L3206">
        <v>4.7912790961108398E-2</v>
      </c>
      <c r="N3206" s="44"/>
      <c r="O3206" s="44"/>
    </row>
    <row r="3207" spans="1:15" x14ac:dyDescent="0.2">
      <c r="A3207" t="s">
        <v>85</v>
      </c>
      <c r="B3207" t="s">
        <v>275</v>
      </c>
      <c r="C3207" t="s">
        <v>125</v>
      </c>
      <c r="D3207" t="s">
        <v>339</v>
      </c>
      <c r="E3207">
        <v>438</v>
      </c>
      <c r="F3207" t="s">
        <v>340</v>
      </c>
      <c r="G3207">
        <v>246</v>
      </c>
      <c r="H3207">
        <v>2025</v>
      </c>
      <c r="I3207">
        <v>0.46062134786798398</v>
      </c>
      <c r="J3207" t="s">
        <v>133</v>
      </c>
      <c r="K3207">
        <v>0.56757319557701902</v>
      </c>
      <c r="L3207">
        <v>0.26143633036042502</v>
      </c>
      <c r="N3207" s="44"/>
      <c r="O3207" s="44"/>
    </row>
    <row r="3208" spans="1:15" x14ac:dyDescent="0.2">
      <c r="A3208" t="s">
        <v>88</v>
      </c>
      <c r="B3208" t="s">
        <v>287</v>
      </c>
      <c r="C3208" t="s">
        <v>125</v>
      </c>
      <c r="D3208" t="s">
        <v>341</v>
      </c>
      <c r="E3208">
        <v>440</v>
      </c>
      <c r="F3208" t="s">
        <v>289</v>
      </c>
      <c r="G3208">
        <v>249</v>
      </c>
      <c r="H3208">
        <v>2025</v>
      </c>
      <c r="I3208">
        <v>20.840516714565801</v>
      </c>
      <c r="J3208" t="s">
        <v>208</v>
      </c>
      <c r="K3208">
        <v>8.0000000000000002E-3</v>
      </c>
      <c r="L3208">
        <v>0.166724133716526</v>
      </c>
      <c r="N3208" s="44"/>
      <c r="O3208" s="44"/>
    </row>
    <row r="3209" spans="1:15" x14ac:dyDescent="0.2">
      <c r="A3209" t="s">
        <v>88</v>
      </c>
      <c r="B3209" t="s">
        <v>287</v>
      </c>
      <c r="C3209" t="s">
        <v>125</v>
      </c>
      <c r="D3209" t="s">
        <v>342</v>
      </c>
      <c r="E3209">
        <v>441</v>
      </c>
      <c r="F3209" t="s">
        <v>289</v>
      </c>
      <c r="G3209">
        <v>249</v>
      </c>
      <c r="H3209">
        <v>2025</v>
      </c>
      <c r="I3209">
        <v>15.7316803768122</v>
      </c>
      <c r="J3209" t="s">
        <v>208</v>
      </c>
      <c r="K3209">
        <v>8.0000000000000002E-3</v>
      </c>
      <c r="L3209">
        <v>0.125853443014498</v>
      </c>
      <c r="N3209" s="44"/>
      <c r="O3209" s="44"/>
    </row>
    <row r="3210" spans="1:15" x14ac:dyDescent="0.2">
      <c r="A3210">
        <v>0</v>
      </c>
      <c r="B3210" t="s">
        <v>254</v>
      </c>
      <c r="C3210" t="s">
        <v>125</v>
      </c>
      <c r="D3210" t="s">
        <v>343</v>
      </c>
      <c r="E3210">
        <v>442</v>
      </c>
      <c r="F3210" t="s">
        <v>344</v>
      </c>
      <c r="G3210">
        <v>250</v>
      </c>
      <c r="H3210">
        <v>2025</v>
      </c>
      <c r="I3210">
        <v>1217.90849673203</v>
      </c>
      <c r="J3210" t="s">
        <v>345</v>
      </c>
      <c r="K3210">
        <v>2.16E-5</v>
      </c>
      <c r="L3210">
        <v>2.6306823529411799E-2</v>
      </c>
      <c r="N3210" s="44"/>
      <c r="O3210" s="44"/>
    </row>
    <row r="3211" spans="1:15" x14ac:dyDescent="0.2">
      <c r="A3211">
        <v>0</v>
      </c>
      <c r="B3211" t="s">
        <v>346</v>
      </c>
      <c r="C3211" t="s">
        <v>125</v>
      </c>
      <c r="D3211" t="s">
        <v>347</v>
      </c>
      <c r="E3211">
        <v>443</v>
      </c>
      <c r="F3211" t="s">
        <v>344</v>
      </c>
      <c r="G3211">
        <v>250</v>
      </c>
      <c r="H3211">
        <v>2025</v>
      </c>
      <c r="I3211">
        <v>698.66666666666697</v>
      </c>
      <c r="J3211" t="s">
        <v>345</v>
      </c>
      <c r="K3211">
        <v>3.2400000000000001E-4</v>
      </c>
      <c r="L3211">
        <v>0.22636800000000001</v>
      </c>
      <c r="N3211" s="44"/>
      <c r="O3211" s="44"/>
    </row>
    <row r="3212" spans="1:15" x14ac:dyDescent="0.2">
      <c r="A3212">
        <v>0</v>
      </c>
      <c r="B3212" t="s">
        <v>254</v>
      </c>
      <c r="C3212" t="s">
        <v>125</v>
      </c>
      <c r="D3212" t="s">
        <v>348</v>
      </c>
      <c r="E3212">
        <v>444</v>
      </c>
      <c r="F3212" t="s">
        <v>289</v>
      </c>
      <c r="G3212">
        <v>249</v>
      </c>
      <c r="H3212">
        <v>2025</v>
      </c>
      <c r="I3212">
        <v>20.320718954248399</v>
      </c>
      <c r="J3212" t="s">
        <v>208</v>
      </c>
      <c r="K3212">
        <v>1.0999999999999999E-2</v>
      </c>
      <c r="L3212">
        <v>0.22352790849673199</v>
      </c>
      <c r="N3212" s="44"/>
      <c r="O3212" s="44"/>
    </row>
    <row r="3213" spans="1:15" x14ac:dyDescent="0.2">
      <c r="A3213" t="s">
        <v>88</v>
      </c>
      <c r="B3213" t="s">
        <v>287</v>
      </c>
      <c r="C3213" t="s">
        <v>125</v>
      </c>
      <c r="D3213" t="s">
        <v>349</v>
      </c>
      <c r="E3213">
        <v>448</v>
      </c>
      <c r="F3213" t="s">
        <v>289</v>
      </c>
      <c r="G3213">
        <v>249</v>
      </c>
      <c r="H3213">
        <v>2025</v>
      </c>
      <c r="I3213">
        <v>0.119259589025855</v>
      </c>
      <c r="J3213" t="s">
        <v>133</v>
      </c>
      <c r="K3213">
        <v>12.052826250198899</v>
      </c>
      <c r="L3213">
        <v>1.43741510519876</v>
      </c>
      <c r="N3213" s="44"/>
      <c r="O3213" s="44"/>
    </row>
    <row r="3214" spans="1:15" x14ac:dyDescent="0.2">
      <c r="A3214">
        <v>0</v>
      </c>
      <c r="B3214" t="s">
        <v>350</v>
      </c>
      <c r="C3214" t="s">
        <v>125</v>
      </c>
      <c r="D3214" t="s">
        <v>351</v>
      </c>
      <c r="E3214">
        <v>500</v>
      </c>
      <c r="F3214" t="s">
        <v>65</v>
      </c>
      <c r="G3214">
        <v>2</v>
      </c>
      <c r="H3214">
        <v>2025</v>
      </c>
      <c r="I3214">
        <v>18.4901310195497</v>
      </c>
      <c r="J3214" t="s">
        <v>44</v>
      </c>
      <c r="K3214">
        <v>4.5431774093763703E-6</v>
      </c>
      <c r="L3214">
        <v>8.4003945544427507E-5</v>
      </c>
      <c r="N3214" s="44"/>
      <c r="O3214" s="44"/>
    </row>
    <row r="3215" spans="1:15" x14ac:dyDescent="0.2">
      <c r="A3215">
        <v>0</v>
      </c>
      <c r="B3215" t="s">
        <v>350</v>
      </c>
      <c r="C3215" t="s">
        <v>125</v>
      </c>
      <c r="D3215" t="s">
        <v>351</v>
      </c>
      <c r="E3215">
        <v>500</v>
      </c>
      <c r="F3215" t="s">
        <v>67</v>
      </c>
      <c r="G3215">
        <v>3</v>
      </c>
      <c r="H3215">
        <v>2025</v>
      </c>
      <c r="I3215">
        <v>16568.809825070901</v>
      </c>
      <c r="J3215" t="s">
        <v>44</v>
      </c>
      <c r="K3215">
        <v>4.6464282582778496E-6</v>
      </c>
      <c r="L3215">
        <v>7.6985786177241097E-2</v>
      </c>
      <c r="N3215" s="44"/>
      <c r="O3215" s="44"/>
    </row>
    <row r="3216" spans="1:15" x14ac:dyDescent="0.2">
      <c r="A3216">
        <v>0</v>
      </c>
      <c r="B3216" t="s">
        <v>352</v>
      </c>
      <c r="C3216" t="s">
        <v>125</v>
      </c>
      <c r="D3216" t="s">
        <v>353</v>
      </c>
      <c r="E3216">
        <v>501</v>
      </c>
      <c r="F3216" t="s">
        <v>65</v>
      </c>
      <c r="G3216">
        <v>2</v>
      </c>
      <c r="H3216">
        <v>2025</v>
      </c>
      <c r="I3216">
        <v>2.0808719339562201</v>
      </c>
      <c r="J3216" t="s">
        <v>44</v>
      </c>
      <c r="K3216">
        <v>4.5431774093763703E-6</v>
      </c>
      <c r="L3216">
        <v>9.4537703621552203E-6</v>
      </c>
      <c r="N3216" s="44"/>
      <c r="O3216" s="44"/>
    </row>
    <row r="3217" spans="1:15" x14ac:dyDescent="0.2">
      <c r="A3217">
        <v>0</v>
      </c>
      <c r="B3217" t="s">
        <v>352</v>
      </c>
      <c r="C3217" t="s">
        <v>125</v>
      </c>
      <c r="D3217" t="s">
        <v>353</v>
      </c>
      <c r="E3217">
        <v>501</v>
      </c>
      <c r="F3217" t="s">
        <v>67</v>
      </c>
      <c r="G3217">
        <v>3</v>
      </c>
      <c r="H3217">
        <v>2025</v>
      </c>
      <c r="I3217">
        <v>518355.16257906199</v>
      </c>
      <c r="J3217" t="s">
        <v>44</v>
      </c>
      <c r="K3217">
        <v>4.6464282582778496E-6</v>
      </c>
      <c r="L3217">
        <v>2.4085000752315602</v>
      </c>
      <c r="N3217" s="44"/>
      <c r="O3217" s="44"/>
    </row>
    <row r="3218" spans="1:15" x14ac:dyDescent="0.2">
      <c r="A3218" t="s">
        <v>58</v>
      </c>
      <c r="B3218" t="s">
        <v>58</v>
      </c>
      <c r="C3218" t="s">
        <v>125</v>
      </c>
      <c r="D3218" t="s">
        <v>354</v>
      </c>
      <c r="E3218">
        <v>651</v>
      </c>
      <c r="F3218" t="s">
        <v>169</v>
      </c>
      <c r="G3218">
        <v>28</v>
      </c>
      <c r="H3218">
        <v>2025</v>
      </c>
      <c r="I3218">
        <v>195495.729670481</v>
      </c>
      <c r="J3218" t="s">
        <v>44</v>
      </c>
      <c r="K3218">
        <v>8.0146234390434199E-7</v>
      </c>
      <c r="L3218">
        <v>0.156682465724993</v>
      </c>
      <c r="N3218" s="44"/>
      <c r="O3218" s="44"/>
    </row>
    <row r="3219" spans="1:15" x14ac:dyDescent="0.2">
      <c r="A3219" t="s">
        <v>58</v>
      </c>
      <c r="B3219" t="s">
        <v>58</v>
      </c>
      <c r="C3219" t="s">
        <v>125</v>
      </c>
      <c r="D3219" t="s">
        <v>354</v>
      </c>
      <c r="E3219">
        <v>652</v>
      </c>
      <c r="F3219" t="s">
        <v>188</v>
      </c>
      <c r="G3219">
        <v>12</v>
      </c>
      <c r="H3219">
        <v>2025</v>
      </c>
      <c r="I3219">
        <v>197217.33045366299</v>
      </c>
      <c r="J3219" t="s">
        <v>44</v>
      </c>
      <c r="K3219">
        <v>7.8116797814061596E-7</v>
      </c>
      <c r="L3219">
        <v>0.154059863284778</v>
      </c>
      <c r="N3219" s="44"/>
      <c r="O3219" s="44"/>
    </row>
    <row r="3220" spans="1:15" x14ac:dyDescent="0.2">
      <c r="A3220" t="s">
        <v>73</v>
      </c>
      <c r="B3220" t="s">
        <v>73</v>
      </c>
      <c r="C3220" t="s">
        <v>125</v>
      </c>
      <c r="D3220" t="s">
        <v>354</v>
      </c>
      <c r="E3220">
        <v>652</v>
      </c>
      <c r="F3220" t="s">
        <v>355</v>
      </c>
      <c r="G3220">
        <v>50</v>
      </c>
      <c r="H3220">
        <v>2025</v>
      </c>
      <c r="I3220">
        <v>193.26113004133799</v>
      </c>
      <c r="J3220" t="s">
        <v>257</v>
      </c>
      <c r="K3220">
        <v>5.9878425456029996E-3</v>
      </c>
      <c r="L3220">
        <v>1.1572172168728401</v>
      </c>
      <c r="N3220" s="44"/>
      <c r="O3220" s="44"/>
    </row>
    <row r="3221" spans="1:15" x14ac:dyDescent="0.2">
      <c r="A3221" t="s">
        <v>73</v>
      </c>
      <c r="B3221" t="s">
        <v>73</v>
      </c>
      <c r="C3221" t="s">
        <v>125</v>
      </c>
      <c r="D3221" t="s">
        <v>354</v>
      </c>
      <c r="E3221">
        <v>652</v>
      </c>
      <c r="F3221" t="s">
        <v>356</v>
      </c>
      <c r="G3221">
        <v>60</v>
      </c>
      <c r="H3221">
        <v>2025</v>
      </c>
      <c r="I3221">
        <v>193.26113004133799</v>
      </c>
      <c r="J3221" t="s">
        <v>257</v>
      </c>
      <c r="K3221">
        <v>7.3669855817080701E-3</v>
      </c>
      <c r="L3221">
        <v>1.42375195851915</v>
      </c>
      <c r="N3221" s="44"/>
      <c r="O3221" s="44"/>
    </row>
    <row r="3222" spans="1:15" x14ac:dyDescent="0.2">
      <c r="A3222" t="s">
        <v>75</v>
      </c>
      <c r="B3222" t="s">
        <v>75</v>
      </c>
      <c r="C3222" t="s">
        <v>125</v>
      </c>
      <c r="D3222" t="s">
        <v>354</v>
      </c>
      <c r="E3222">
        <v>652</v>
      </c>
      <c r="F3222" t="s">
        <v>357</v>
      </c>
      <c r="G3222">
        <v>313</v>
      </c>
      <c r="H3222">
        <v>2025</v>
      </c>
      <c r="I3222">
        <v>193.26113004133799</v>
      </c>
      <c r="J3222" t="s">
        <v>257</v>
      </c>
      <c r="K3222">
        <v>8.1253517445309207E-3</v>
      </c>
      <c r="L3222">
        <v>1.5703146601314</v>
      </c>
      <c r="N3222" s="44"/>
      <c r="O3222" s="44"/>
    </row>
    <row r="3223" spans="1:15" x14ac:dyDescent="0.2">
      <c r="A3223" t="s">
        <v>61</v>
      </c>
      <c r="B3223" t="s">
        <v>61</v>
      </c>
      <c r="C3223" t="s">
        <v>125</v>
      </c>
      <c r="D3223" t="s">
        <v>358</v>
      </c>
      <c r="E3223">
        <v>654</v>
      </c>
      <c r="F3223" t="s">
        <v>169</v>
      </c>
      <c r="G3223">
        <v>28</v>
      </c>
      <c r="H3223">
        <v>2025</v>
      </c>
      <c r="I3223">
        <v>3264.7215733153498</v>
      </c>
      <c r="J3223" t="s">
        <v>44</v>
      </c>
      <c r="K3223">
        <v>8.59148266574833E-7</v>
      </c>
      <c r="L3223">
        <v>2.8048798805633398E-3</v>
      </c>
      <c r="N3223" s="44"/>
      <c r="O3223" s="44"/>
    </row>
    <row r="3224" spans="1:15" x14ac:dyDescent="0.2">
      <c r="A3224" t="s">
        <v>61</v>
      </c>
      <c r="B3224" t="s">
        <v>61</v>
      </c>
      <c r="C3224" t="s">
        <v>125</v>
      </c>
      <c r="D3224" t="s">
        <v>358</v>
      </c>
      <c r="E3224">
        <v>655</v>
      </c>
      <c r="F3224" t="s">
        <v>188</v>
      </c>
      <c r="G3224">
        <v>12</v>
      </c>
      <c r="H3224">
        <v>2025</v>
      </c>
      <c r="I3224">
        <v>112529.07592078899</v>
      </c>
      <c r="J3224" t="s">
        <v>44</v>
      </c>
      <c r="K3224">
        <v>6.9989373878077899E-7</v>
      </c>
      <c r="L3224">
        <v>7.8758395667747103E-2</v>
      </c>
      <c r="N3224" s="44"/>
      <c r="O3224" s="44"/>
    </row>
    <row r="3225" spans="1:15" x14ac:dyDescent="0.2">
      <c r="A3225" t="s">
        <v>73</v>
      </c>
      <c r="B3225" t="s">
        <v>73</v>
      </c>
      <c r="C3225" t="s">
        <v>125</v>
      </c>
      <c r="D3225" t="s">
        <v>358</v>
      </c>
      <c r="E3225">
        <v>655</v>
      </c>
      <c r="F3225" t="s">
        <v>355</v>
      </c>
      <c r="G3225">
        <v>50</v>
      </c>
      <c r="H3225">
        <v>2025</v>
      </c>
      <c r="I3225">
        <v>39.044459952531597</v>
      </c>
      <c r="J3225" t="s">
        <v>257</v>
      </c>
      <c r="K3225">
        <v>9.7141562370089696E-3</v>
      </c>
      <c r="L3225">
        <v>0.37928398416853198</v>
      </c>
      <c r="N3225" s="44"/>
      <c r="O3225" s="44"/>
    </row>
    <row r="3226" spans="1:15" x14ac:dyDescent="0.2">
      <c r="A3226" t="s">
        <v>73</v>
      </c>
      <c r="B3226" t="s">
        <v>73</v>
      </c>
      <c r="C3226" t="s">
        <v>125</v>
      </c>
      <c r="D3226" t="s">
        <v>358</v>
      </c>
      <c r="E3226">
        <v>655</v>
      </c>
      <c r="F3226" t="s">
        <v>356</v>
      </c>
      <c r="G3226">
        <v>60</v>
      </c>
      <c r="H3226">
        <v>2025</v>
      </c>
      <c r="I3226">
        <v>39.044459952531597</v>
      </c>
      <c r="J3226" t="s">
        <v>257</v>
      </c>
      <c r="K3226">
        <v>1.21015718095237E-2</v>
      </c>
      <c r="L3226">
        <v>0.472499335879633</v>
      </c>
      <c r="N3226" s="44"/>
      <c r="O3226" s="44"/>
    </row>
    <row r="3227" spans="1:15" x14ac:dyDescent="0.2">
      <c r="A3227" t="s">
        <v>75</v>
      </c>
      <c r="B3227" t="s">
        <v>75</v>
      </c>
      <c r="C3227" t="s">
        <v>125</v>
      </c>
      <c r="D3227" t="s">
        <v>358</v>
      </c>
      <c r="E3227">
        <v>655</v>
      </c>
      <c r="F3227" t="s">
        <v>357</v>
      </c>
      <c r="G3227">
        <v>313</v>
      </c>
      <c r="H3227">
        <v>2025</v>
      </c>
      <c r="I3227">
        <v>39.044459952531597</v>
      </c>
      <c r="J3227" t="s">
        <v>257</v>
      </c>
      <c r="K3227">
        <v>8.4500315214065293E-3</v>
      </c>
      <c r="L3227">
        <v>0.32992691733518698</v>
      </c>
      <c r="N3227" s="44"/>
      <c r="O3227" s="44"/>
    </row>
    <row r="3228" spans="1:15" x14ac:dyDescent="0.2">
      <c r="A3228" t="s">
        <v>66</v>
      </c>
      <c r="B3228" t="s">
        <v>66</v>
      </c>
      <c r="C3228" t="s">
        <v>125</v>
      </c>
      <c r="D3228" t="s">
        <v>359</v>
      </c>
      <c r="E3228">
        <v>656</v>
      </c>
      <c r="F3228" t="s">
        <v>188</v>
      </c>
      <c r="G3228">
        <v>12</v>
      </c>
      <c r="H3228">
        <v>2025</v>
      </c>
      <c r="I3228">
        <v>10539.547662195901</v>
      </c>
      <c r="J3228" t="s">
        <v>44</v>
      </c>
      <c r="K3228">
        <v>7.9014416135304202E-7</v>
      </c>
      <c r="L3228">
        <v>8.3277620485861896E-3</v>
      </c>
      <c r="N3228" s="44"/>
      <c r="O3228" s="44"/>
    </row>
    <row r="3229" spans="1:15" x14ac:dyDescent="0.2">
      <c r="A3229" t="s">
        <v>73</v>
      </c>
      <c r="B3229" t="s">
        <v>73</v>
      </c>
      <c r="C3229" t="s">
        <v>125</v>
      </c>
      <c r="D3229" t="s">
        <v>359</v>
      </c>
      <c r="E3229">
        <v>656</v>
      </c>
      <c r="F3229" t="s">
        <v>355</v>
      </c>
      <c r="G3229">
        <v>50</v>
      </c>
      <c r="H3229">
        <v>2025</v>
      </c>
      <c r="I3229">
        <v>1.2087991363184201</v>
      </c>
      <c r="J3229" t="s">
        <v>257</v>
      </c>
      <c r="K3229">
        <v>2.59837440350194E-2</v>
      </c>
      <c r="L3229">
        <v>3.1409127347850299E-2</v>
      </c>
      <c r="N3229" s="44"/>
      <c r="O3229" s="44"/>
    </row>
    <row r="3230" spans="1:15" x14ac:dyDescent="0.2">
      <c r="A3230" t="s">
        <v>73</v>
      </c>
      <c r="B3230" t="s">
        <v>73</v>
      </c>
      <c r="C3230" t="s">
        <v>125</v>
      </c>
      <c r="D3230" t="s">
        <v>359</v>
      </c>
      <c r="E3230">
        <v>656</v>
      </c>
      <c r="F3230" t="s">
        <v>356</v>
      </c>
      <c r="G3230">
        <v>60</v>
      </c>
      <c r="H3230">
        <v>2025</v>
      </c>
      <c r="I3230">
        <v>1.2087991363184201</v>
      </c>
      <c r="J3230" t="s">
        <v>257</v>
      </c>
      <c r="K3230">
        <v>1.6645831834287101E-2</v>
      </c>
      <c r="L3230">
        <v>2.0121467144587901E-2</v>
      </c>
      <c r="N3230" s="44"/>
      <c r="O3230" s="44"/>
    </row>
    <row r="3231" spans="1:15" x14ac:dyDescent="0.2">
      <c r="A3231" t="s">
        <v>75</v>
      </c>
      <c r="B3231" t="s">
        <v>75</v>
      </c>
      <c r="C3231" t="s">
        <v>125</v>
      </c>
      <c r="D3231" t="s">
        <v>359</v>
      </c>
      <c r="E3231">
        <v>656</v>
      </c>
      <c r="F3231" t="s">
        <v>357</v>
      </c>
      <c r="G3231">
        <v>313</v>
      </c>
      <c r="H3231">
        <v>2025</v>
      </c>
      <c r="I3231">
        <v>1.2087991363184201</v>
      </c>
      <c r="J3231" t="s">
        <v>257</v>
      </c>
      <c r="K3231">
        <v>3.63770501908681E-2</v>
      </c>
      <c r="L3231">
        <v>4.3972546852533198E-2</v>
      </c>
      <c r="N3231" s="44"/>
      <c r="O3231" s="44"/>
    </row>
    <row r="3232" spans="1:15" x14ac:dyDescent="0.2">
      <c r="A3232" t="s">
        <v>66</v>
      </c>
      <c r="B3232" t="s">
        <v>66</v>
      </c>
      <c r="C3232" t="s">
        <v>125</v>
      </c>
      <c r="D3232" t="s">
        <v>360</v>
      </c>
      <c r="E3232">
        <v>657</v>
      </c>
      <c r="F3232" t="s">
        <v>188</v>
      </c>
      <c r="G3232">
        <v>12</v>
      </c>
      <c r="H3232">
        <v>2025</v>
      </c>
      <c r="I3232">
        <v>63700.383116830497</v>
      </c>
      <c r="J3232" t="s">
        <v>44</v>
      </c>
      <c r="K3232">
        <v>3.8330869037909301E-7</v>
      </c>
      <c r="L3232">
        <v>2.4416910429158799E-2</v>
      </c>
      <c r="N3232" s="44"/>
      <c r="O3232" s="44"/>
    </row>
    <row r="3233" spans="1:15" x14ac:dyDescent="0.2">
      <c r="A3233" t="s">
        <v>73</v>
      </c>
      <c r="B3233" t="s">
        <v>73</v>
      </c>
      <c r="C3233" t="s">
        <v>125</v>
      </c>
      <c r="D3233" t="s">
        <v>360</v>
      </c>
      <c r="E3233">
        <v>657</v>
      </c>
      <c r="F3233" t="s">
        <v>355</v>
      </c>
      <c r="G3233">
        <v>50</v>
      </c>
      <c r="H3233">
        <v>2025</v>
      </c>
      <c r="I3233">
        <v>5.8337245806141196</v>
      </c>
      <c r="J3233" t="s">
        <v>257</v>
      </c>
      <c r="K3233">
        <v>2.77503186318463E-2</v>
      </c>
      <c r="L3233">
        <v>0.161887715922476</v>
      </c>
      <c r="N3233" s="44"/>
      <c r="O3233" s="44"/>
    </row>
    <row r="3234" spans="1:15" x14ac:dyDescent="0.2">
      <c r="A3234" t="s">
        <v>73</v>
      </c>
      <c r="B3234" t="s">
        <v>73</v>
      </c>
      <c r="C3234" t="s">
        <v>125</v>
      </c>
      <c r="D3234" t="s">
        <v>360</v>
      </c>
      <c r="E3234">
        <v>657</v>
      </c>
      <c r="F3234" t="s">
        <v>356</v>
      </c>
      <c r="G3234">
        <v>60</v>
      </c>
      <c r="H3234">
        <v>2025</v>
      </c>
      <c r="I3234">
        <v>5.8337245806141196</v>
      </c>
      <c r="J3234" t="s">
        <v>257</v>
      </c>
      <c r="K3234">
        <v>3.9095529766654799E-2</v>
      </c>
      <c r="L3234">
        <v>0.22807255299186499</v>
      </c>
      <c r="N3234" s="44"/>
      <c r="O3234" s="44"/>
    </row>
    <row r="3235" spans="1:15" x14ac:dyDescent="0.2">
      <c r="A3235" t="s">
        <v>75</v>
      </c>
      <c r="B3235" t="s">
        <v>75</v>
      </c>
      <c r="C3235" t="s">
        <v>125</v>
      </c>
      <c r="D3235" t="s">
        <v>360</v>
      </c>
      <c r="E3235">
        <v>657</v>
      </c>
      <c r="F3235" t="s">
        <v>357</v>
      </c>
      <c r="G3235">
        <v>313</v>
      </c>
      <c r="H3235">
        <v>2025</v>
      </c>
      <c r="I3235">
        <v>5.8337245806141196</v>
      </c>
      <c r="J3235" t="s">
        <v>257</v>
      </c>
      <c r="K3235">
        <v>3.8850241609629001E-2</v>
      </c>
      <c r="L3235">
        <v>0.22664160944089001</v>
      </c>
      <c r="N3235" s="44"/>
      <c r="O3235" s="44"/>
    </row>
    <row r="3236" spans="1:15" x14ac:dyDescent="0.2">
      <c r="A3236" t="s">
        <v>66</v>
      </c>
      <c r="B3236" t="s">
        <v>66</v>
      </c>
      <c r="C3236" t="s">
        <v>125</v>
      </c>
      <c r="D3236" t="s">
        <v>361</v>
      </c>
      <c r="E3236">
        <v>658</v>
      </c>
      <c r="F3236" t="s">
        <v>188</v>
      </c>
      <c r="G3236">
        <v>12</v>
      </c>
      <c r="H3236">
        <v>2025</v>
      </c>
      <c r="I3236">
        <v>47564.829374020897</v>
      </c>
      <c r="J3236" t="s">
        <v>44</v>
      </c>
      <c r="K3236">
        <v>5.1102998947296795E-7</v>
      </c>
      <c r="L3236">
        <v>2.43070542542894E-2</v>
      </c>
      <c r="N3236" s="44"/>
      <c r="O3236" s="44"/>
    </row>
    <row r="3237" spans="1:15" x14ac:dyDescent="0.2">
      <c r="A3237" t="s">
        <v>73</v>
      </c>
      <c r="B3237" t="s">
        <v>73</v>
      </c>
      <c r="C3237" t="s">
        <v>125</v>
      </c>
      <c r="D3237" t="s">
        <v>361</v>
      </c>
      <c r="E3237">
        <v>658</v>
      </c>
      <c r="F3237" t="s">
        <v>355</v>
      </c>
      <c r="G3237">
        <v>50</v>
      </c>
      <c r="H3237">
        <v>2025</v>
      </c>
      <c r="I3237">
        <v>6.1517337523006503</v>
      </c>
      <c r="J3237" t="s">
        <v>257</v>
      </c>
      <c r="K3237">
        <v>2.6341195192150699E-2</v>
      </c>
      <c r="L3237">
        <v>0.16204401953949299</v>
      </c>
      <c r="N3237" s="44"/>
      <c r="O3237" s="44"/>
    </row>
    <row r="3238" spans="1:15" x14ac:dyDescent="0.2">
      <c r="A3238" t="s">
        <v>73</v>
      </c>
      <c r="B3238" t="s">
        <v>73</v>
      </c>
      <c r="C3238" t="s">
        <v>125</v>
      </c>
      <c r="D3238" t="s">
        <v>361</v>
      </c>
      <c r="E3238">
        <v>658</v>
      </c>
      <c r="F3238" t="s">
        <v>356</v>
      </c>
      <c r="G3238">
        <v>60</v>
      </c>
      <c r="H3238">
        <v>2025</v>
      </c>
      <c r="I3238">
        <v>6.1517337523006503</v>
      </c>
      <c r="J3238" t="s">
        <v>257</v>
      </c>
      <c r="K3238">
        <v>1.6874823924209199E-2</v>
      </c>
      <c r="L3238">
        <v>0.103809423898688</v>
      </c>
      <c r="N3238" s="44"/>
      <c r="O3238" s="44"/>
    </row>
    <row r="3239" spans="1:15" x14ac:dyDescent="0.2">
      <c r="A3239" t="s">
        <v>75</v>
      </c>
      <c r="B3239" t="s">
        <v>75</v>
      </c>
      <c r="C3239" t="s">
        <v>125</v>
      </c>
      <c r="D3239" t="s">
        <v>361</v>
      </c>
      <c r="E3239">
        <v>658</v>
      </c>
      <c r="F3239" t="s">
        <v>357</v>
      </c>
      <c r="G3239">
        <v>313</v>
      </c>
      <c r="H3239">
        <v>2025</v>
      </c>
      <c r="I3239">
        <v>6.1517337523006503</v>
      </c>
      <c r="J3239" t="s">
        <v>257</v>
      </c>
      <c r="K3239">
        <v>3.68774791770154E-2</v>
      </c>
      <c r="L3239">
        <v>0.22686043335301001</v>
      </c>
      <c r="N3239" s="44"/>
      <c r="O3239" s="44"/>
    </row>
    <row r="3240" spans="1:15" x14ac:dyDescent="0.2">
      <c r="A3240" t="s">
        <v>68</v>
      </c>
      <c r="B3240" t="s">
        <v>68</v>
      </c>
      <c r="C3240" t="s">
        <v>125</v>
      </c>
      <c r="D3240" t="s">
        <v>362</v>
      </c>
      <c r="E3240">
        <v>660</v>
      </c>
      <c r="F3240" t="s">
        <v>169</v>
      </c>
      <c r="G3240">
        <v>28</v>
      </c>
      <c r="H3240">
        <v>2025</v>
      </c>
      <c r="I3240">
        <v>0</v>
      </c>
      <c r="J3240" t="s">
        <v>44</v>
      </c>
      <c r="K3240">
        <v>0</v>
      </c>
      <c r="L3240">
        <v>0</v>
      </c>
      <c r="N3240" s="44"/>
      <c r="O3240" s="44"/>
    </row>
    <row r="3241" spans="1:15" x14ac:dyDescent="0.2">
      <c r="A3241" t="s">
        <v>73</v>
      </c>
      <c r="B3241" t="s">
        <v>73</v>
      </c>
      <c r="C3241" t="s">
        <v>125</v>
      </c>
      <c r="D3241" t="s">
        <v>362</v>
      </c>
      <c r="E3241">
        <v>660</v>
      </c>
      <c r="F3241" t="s">
        <v>355</v>
      </c>
      <c r="G3241">
        <v>50</v>
      </c>
      <c r="H3241">
        <v>2025</v>
      </c>
      <c r="I3241">
        <v>0</v>
      </c>
      <c r="J3241" t="s">
        <v>257</v>
      </c>
      <c r="K3241">
        <v>0</v>
      </c>
      <c r="L3241">
        <v>0</v>
      </c>
      <c r="N3241" s="44"/>
      <c r="O3241" s="44"/>
    </row>
    <row r="3242" spans="1:15" x14ac:dyDescent="0.2">
      <c r="A3242" t="s">
        <v>73</v>
      </c>
      <c r="B3242" t="s">
        <v>73</v>
      </c>
      <c r="C3242" t="s">
        <v>125</v>
      </c>
      <c r="D3242" t="s">
        <v>362</v>
      </c>
      <c r="E3242">
        <v>660</v>
      </c>
      <c r="F3242" t="s">
        <v>356</v>
      </c>
      <c r="G3242">
        <v>60</v>
      </c>
      <c r="H3242">
        <v>2025</v>
      </c>
      <c r="I3242">
        <v>0</v>
      </c>
      <c r="J3242" t="s">
        <v>257</v>
      </c>
      <c r="K3242">
        <v>0</v>
      </c>
      <c r="L3242">
        <v>0</v>
      </c>
      <c r="N3242" s="44"/>
      <c r="O3242" s="44"/>
    </row>
    <row r="3243" spans="1:15" x14ac:dyDescent="0.2">
      <c r="A3243" t="s">
        <v>75</v>
      </c>
      <c r="B3243" t="s">
        <v>75</v>
      </c>
      <c r="C3243" t="s">
        <v>125</v>
      </c>
      <c r="D3243" t="s">
        <v>362</v>
      </c>
      <c r="E3243">
        <v>660</v>
      </c>
      <c r="F3243" t="s">
        <v>357</v>
      </c>
      <c r="G3243">
        <v>313</v>
      </c>
      <c r="H3243">
        <v>2025</v>
      </c>
      <c r="I3243">
        <v>0</v>
      </c>
      <c r="J3243" t="s">
        <v>257</v>
      </c>
      <c r="K3243">
        <v>0</v>
      </c>
      <c r="L3243">
        <v>0</v>
      </c>
      <c r="N3243" s="44"/>
      <c r="O3243" s="44"/>
    </row>
    <row r="3244" spans="1:15" x14ac:dyDescent="0.2">
      <c r="A3244" t="s">
        <v>68</v>
      </c>
      <c r="B3244" t="s">
        <v>68</v>
      </c>
      <c r="C3244" t="s">
        <v>125</v>
      </c>
      <c r="D3244" t="s">
        <v>363</v>
      </c>
      <c r="E3244">
        <v>661</v>
      </c>
      <c r="F3244" t="s">
        <v>169</v>
      </c>
      <c r="G3244">
        <v>28</v>
      </c>
      <c r="H3244">
        <v>2025</v>
      </c>
      <c r="I3244">
        <v>2925.2059698071998</v>
      </c>
      <c r="J3244" t="s">
        <v>44</v>
      </c>
      <c r="K3244">
        <v>3.3895335649726099E-6</v>
      </c>
      <c r="L3244">
        <v>9.9150838191197598E-3</v>
      </c>
      <c r="N3244" s="44"/>
      <c r="O3244" s="44"/>
    </row>
    <row r="3245" spans="1:15" x14ac:dyDescent="0.2">
      <c r="A3245" t="s">
        <v>73</v>
      </c>
      <c r="B3245" t="s">
        <v>73</v>
      </c>
      <c r="C3245" t="s">
        <v>125</v>
      </c>
      <c r="D3245" t="s">
        <v>363</v>
      </c>
      <c r="E3245">
        <v>661</v>
      </c>
      <c r="F3245" t="s">
        <v>355</v>
      </c>
      <c r="G3245">
        <v>50</v>
      </c>
      <c r="H3245">
        <v>2025</v>
      </c>
      <c r="I3245">
        <v>1.9492291217583999</v>
      </c>
      <c r="J3245" t="s">
        <v>257</v>
      </c>
      <c r="K3245">
        <v>2.8119107569380799E-3</v>
      </c>
      <c r="L3245">
        <v>5.4810583352094102E-3</v>
      </c>
      <c r="N3245" s="44"/>
      <c r="O3245" s="44"/>
    </row>
    <row r="3246" spans="1:15" x14ac:dyDescent="0.2">
      <c r="A3246" t="s">
        <v>73</v>
      </c>
      <c r="B3246" t="s">
        <v>73</v>
      </c>
      <c r="C3246" t="s">
        <v>125</v>
      </c>
      <c r="D3246" t="s">
        <v>363</v>
      </c>
      <c r="E3246">
        <v>661</v>
      </c>
      <c r="F3246" t="s">
        <v>356</v>
      </c>
      <c r="G3246">
        <v>60</v>
      </c>
      <c r="H3246">
        <v>2025</v>
      </c>
      <c r="I3246">
        <v>1.9492291217583999</v>
      </c>
      <c r="J3246" t="s">
        <v>257</v>
      </c>
      <c r="K3246">
        <v>2.9746841726798002E-3</v>
      </c>
      <c r="L3246">
        <v>5.79834101742126E-3</v>
      </c>
      <c r="N3246" s="44"/>
      <c r="O3246" s="44"/>
    </row>
    <row r="3247" spans="1:15" x14ac:dyDescent="0.2">
      <c r="A3247" t="s">
        <v>75</v>
      </c>
      <c r="B3247" t="s">
        <v>75</v>
      </c>
      <c r="C3247" t="s">
        <v>125</v>
      </c>
      <c r="D3247" t="s">
        <v>363</v>
      </c>
      <c r="E3247">
        <v>661</v>
      </c>
      <c r="F3247" t="s">
        <v>357</v>
      </c>
      <c r="G3247">
        <v>313</v>
      </c>
      <c r="H3247">
        <v>2025</v>
      </c>
      <c r="I3247">
        <v>1.9492291217583999</v>
      </c>
      <c r="J3247" t="s">
        <v>257</v>
      </c>
      <c r="K3247">
        <v>3.0520015451571E-3</v>
      </c>
      <c r="L3247">
        <v>5.9490502914718501E-3</v>
      </c>
      <c r="N3247" s="44"/>
      <c r="O3247" s="44"/>
    </row>
    <row r="3248" spans="1:15" x14ac:dyDescent="0.2">
      <c r="A3248" t="s">
        <v>58</v>
      </c>
      <c r="B3248" t="s">
        <v>58</v>
      </c>
      <c r="C3248" t="s">
        <v>125</v>
      </c>
      <c r="D3248" t="s">
        <v>364</v>
      </c>
      <c r="E3248">
        <v>663</v>
      </c>
      <c r="F3248" t="s">
        <v>169</v>
      </c>
      <c r="G3248">
        <v>28</v>
      </c>
      <c r="H3248">
        <v>2025</v>
      </c>
      <c r="I3248">
        <v>211806.372077262</v>
      </c>
      <c r="J3248" t="s">
        <v>44</v>
      </c>
      <c r="K3248">
        <v>7.2283317096933003E-7</v>
      </c>
      <c r="L3248">
        <v>0.153100671560117</v>
      </c>
      <c r="N3248" s="44"/>
      <c r="O3248" s="44"/>
    </row>
    <row r="3249" spans="1:15" x14ac:dyDescent="0.2">
      <c r="A3249" t="s">
        <v>58</v>
      </c>
      <c r="B3249" t="s">
        <v>58</v>
      </c>
      <c r="C3249" t="s">
        <v>125</v>
      </c>
      <c r="D3249" t="s">
        <v>364</v>
      </c>
      <c r="E3249">
        <v>664</v>
      </c>
      <c r="F3249" t="s">
        <v>188</v>
      </c>
      <c r="G3249">
        <v>12</v>
      </c>
      <c r="H3249">
        <v>2025</v>
      </c>
      <c r="I3249">
        <v>161245.094866878</v>
      </c>
      <c r="J3249" t="s">
        <v>44</v>
      </c>
      <c r="K3249">
        <v>9.89941170111804E-7</v>
      </c>
      <c r="L3249">
        <v>0.15962315788730599</v>
      </c>
      <c r="N3249" s="44"/>
      <c r="O3249" s="44"/>
    </row>
    <row r="3250" spans="1:15" x14ac:dyDescent="0.2">
      <c r="A3250" t="s">
        <v>73</v>
      </c>
      <c r="B3250" t="s">
        <v>73</v>
      </c>
      <c r="C3250" t="s">
        <v>125</v>
      </c>
      <c r="D3250" t="s">
        <v>364</v>
      </c>
      <c r="E3250">
        <v>664</v>
      </c>
      <c r="F3250" t="s">
        <v>355</v>
      </c>
      <c r="G3250">
        <v>50</v>
      </c>
      <c r="H3250">
        <v>2025</v>
      </c>
      <c r="I3250">
        <v>153.80182431653901</v>
      </c>
      <c r="J3250" t="s">
        <v>257</v>
      </c>
      <c r="K3250">
        <v>1.23679026458816E-2</v>
      </c>
      <c r="L3250">
        <v>1.90220598990594</v>
      </c>
      <c r="N3250" s="44"/>
      <c r="O3250" s="44"/>
    </row>
    <row r="3251" spans="1:15" x14ac:dyDescent="0.2">
      <c r="A3251" t="s">
        <v>73</v>
      </c>
      <c r="B3251" t="s">
        <v>73</v>
      </c>
      <c r="C3251" t="s">
        <v>125</v>
      </c>
      <c r="D3251" t="s">
        <v>364</v>
      </c>
      <c r="E3251">
        <v>664</v>
      </c>
      <c r="F3251" t="s">
        <v>356</v>
      </c>
      <c r="G3251">
        <v>60</v>
      </c>
      <c r="H3251">
        <v>2025</v>
      </c>
      <c r="I3251">
        <v>153.80182431653901</v>
      </c>
      <c r="J3251" t="s">
        <v>257</v>
      </c>
      <c r="K3251">
        <v>9.2544825089784302E-3</v>
      </c>
      <c r="L3251">
        <v>1.4233562929863799</v>
      </c>
      <c r="N3251" s="44"/>
      <c r="O3251" s="44"/>
    </row>
    <row r="3252" spans="1:15" x14ac:dyDescent="0.2">
      <c r="A3252" t="s">
        <v>75</v>
      </c>
      <c r="B3252" t="s">
        <v>75</v>
      </c>
      <c r="C3252" t="s">
        <v>125</v>
      </c>
      <c r="D3252" t="s">
        <v>364</v>
      </c>
      <c r="E3252">
        <v>664</v>
      </c>
      <c r="F3252" t="s">
        <v>357</v>
      </c>
      <c r="G3252">
        <v>313</v>
      </c>
      <c r="H3252">
        <v>2025</v>
      </c>
      <c r="I3252">
        <v>153.80182431653901</v>
      </c>
      <c r="J3252" t="s">
        <v>257</v>
      </c>
      <c r="K3252">
        <v>7.9423983084263901E-3</v>
      </c>
      <c r="L3252">
        <v>1.2215553492845701</v>
      </c>
      <c r="N3252" s="44"/>
      <c r="O3252" s="44"/>
    </row>
    <row r="3253" spans="1:15" x14ac:dyDescent="0.2">
      <c r="A3253" t="s">
        <v>61</v>
      </c>
      <c r="B3253" t="s">
        <v>61</v>
      </c>
      <c r="C3253" t="s">
        <v>125</v>
      </c>
      <c r="D3253" t="s">
        <v>365</v>
      </c>
      <c r="E3253">
        <v>666</v>
      </c>
      <c r="F3253" t="s">
        <v>169</v>
      </c>
      <c r="G3253">
        <v>28</v>
      </c>
      <c r="H3253">
        <v>2025</v>
      </c>
      <c r="I3253">
        <v>3149.3090646376399</v>
      </c>
      <c r="J3253" t="s">
        <v>44</v>
      </c>
      <c r="K3253">
        <v>3.7565817058285501E-7</v>
      </c>
      <c r="L3253">
        <v>1.1830636818217801E-3</v>
      </c>
      <c r="N3253" s="44"/>
      <c r="O3253" s="44"/>
    </row>
    <row r="3254" spans="1:15" x14ac:dyDescent="0.2">
      <c r="A3254" t="s">
        <v>61</v>
      </c>
      <c r="B3254" t="s">
        <v>61</v>
      </c>
      <c r="C3254" t="s">
        <v>125</v>
      </c>
      <c r="D3254" t="s">
        <v>365</v>
      </c>
      <c r="E3254">
        <v>667</v>
      </c>
      <c r="F3254" t="s">
        <v>188</v>
      </c>
      <c r="G3254">
        <v>12</v>
      </c>
      <c r="H3254">
        <v>2025</v>
      </c>
      <c r="I3254">
        <v>84700.733912325493</v>
      </c>
      <c r="J3254" t="s">
        <v>44</v>
      </c>
      <c r="K3254">
        <v>7.5500671629738796E-7</v>
      </c>
      <c r="L3254">
        <v>6.3949622979123696E-2</v>
      </c>
      <c r="N3254" s="44"/>
      <c r="O3254" s="44"/>
    </row>
    <row r="3255" spans="1:15" x14ac:dyDescent="0.2">
      <c r="A3255" t="s">
        <v>73</v>
      </c>
      <c r="B3255" t="s">
        <v>73</v>
      </c>
      <c r="C3255" t="s">
        <v>125</v>
      </c>
      <c r="D3255" t="s">
        <v>365</v>
      </c>
      <c r="E3255">
        <v>667</v>
      </c>
      <c r="F3255" t="s">
        <v>355</v>
      </c>
      <c r="G3255">
        <v>50</v>
      </c>
      <c r="H3255">
        <v>2025</v>
      </c>
      <c r="I3255">
        <v>27.236323162935999</v>
      </c>
      <c r="J3255" t="s">
        <v>257</v>
      </c>
      <c r="K3255">
        <v>2.0720429116570599E-2</v>
      </c>
      <c r="L3255">
        <v>0.56434830349362497</v>
      </c>
      <c r="N3255" s="44"/>
      <c r="O3255" s="44"/>
    </row>
    <row r="3256" spans="1:15" x14ac:dyDescent="0.2">
      <c r="A3256" t="s">
        <v>73</v>
      </c>
      <c r="B3256" t="s">
        <v>73</v>
      </c>
      <c r="C3256" t="s">
        <v>125</v>
      </c>
      <c r="D3256" t="s">
        <v>365</v>
      </c>
      <c r="E3256">
        <v>667</v>
      </c>
      <c r="F3256" t="s">
        <v>356</v>
      </c>
      <c r="G3256">
        <v>60</v>
      </c>
      <c r="H3256">
        <v>2025</v>
      </c>
      <c r="I3256">
        <v>27.236323162935999</v>
      </c>
      <c r="J3256" t="s">
        <v>257</v>
      </c>
      <c r="K3256">
        <v>1.56969846131461E-2</v>
      </c>
      <c r="L3256">
        <v>0.42752814560728097</v>
      </c>
      <c r="N3256" s="44"/>
      <c r="O3256" s="44"/>
    </row>
    <row r="3257" spans="1:15" x14ac:dyDescent="0.2">
      <c r="A3257" t="s">
        <v>75</v>
      </c>
      <c r="B3257" t="s">
        <v>75</v>
      </c>
      <c r="C3257" t="s">
        <v>125</v>
      </c>
      <c r="D3257" t="s">
        <v>365</v>
      </c>
      <c r="E3257">
        <v>667</v>
      </c>
      <c r="F3257" t="s">
        <v>357</v>
      </c>
      <c r="G3257">
        <v>313</v>
      </c>
      <c r="H3257">
        <v>2025</v>
      </c>
      <c r="I3257">
        <v>27.236323162935999</v>
      </c>
      <c r="J3257" t="s">
        <v>257</v>
      </c>
      <c r="K3257">
        <v>8.5297337051583304E-3</v>
      </c>
      <c r="L3257">
        <v>0.23231858368748001</v>
      </c>
      <c r="N3257" s="44"/>
      <c r="O3257" s="44"/>
    </row>
    <row r="3258" spans="1:15" x14ac:dyDescent="0.2">
      <c r="A3258" t="s">
        <v>66</v>
      </c>
      <c r="B3258" t="s">
        <v>66</v>
      </c>
      <c r="C3258" t="s">
        <v>125</v>
      </c>
      <c r="D3258" t="s">
        <v>366</v>
      </c>
      <c r="E3258">
        <v>668</v>
      </c>
      <c r="F3258" t="s">
        <v>188</v>
      </c>
      <c r="G3258">
        <v>12</v>
      </c>
      <c r="H3258">
        <v>2025</v>
      </c>
      <c r="I3258">
        <v>28648.1271267255</v>
      </c>
      <c r="J3258" t="s">
        <v>44</v>
      </c>
      <c r="K3258">
        <v>7.7062824571940504E-7</v>
      </c>
      <c r="L3258">
        <v>2.2077055950815001E-2</v>
      </c>
      <c r="N3258" s="44"/>
      <c r="O3258" s="44"/>
    </row>
    <row r="3259" spans="1:15" x14ac:dyDescent="0.2">
      <c r="A3259" t="s">
        <v>73</v>
      </c>
      <c r="B3259" t="s">
        <v>73</v>
      </c>
      <c r="C3259" t="s">
        <v>125</v>
      </c>
      <c r="D3259" t="s">
        <v>366</v>
      </c>
      <c r="E3259">
        <v>668</v>
      </c>
      <c r="F3259" t="s">
        <v>355</v>
      </c>
      <c r="G3259">
        <v>50</v>
      </c>
      <c r="H3259">
        <v>2025</v>
      </c>
      <c r="I3259">
        <v>2.2203729430501902</v>
      </c>
      <c r="J3259" t="s">
        <v>257</v>
      </c>
      <c r="K3259">
        <v>5.1657467323122201E-2</v>
      </c>
      <c r="L3259">
        <v>0.11469884275076001</v>
      </c>
      <c r="N3259" s="44"/>
      <c r="O3259" s="44"/>
    </row>
    <row r="3260" spans="1:15" x14ac:dyDescent="0.2">
      <c r="A3260" t="s">
        <v>73</v>
      </c>
      <c r="B3260" t="s">
        <v>73</v>
      </c>
      <c r="C3260" t="s">
        <v>125</v>
      </c>
      <c r="D3260" t="s">
        <v>366</v>
      </c>
      <c r="E3260">
        <v>668</v>
      </c>
      <c r="F3260" t="s">
        <v>356</v>
      </c>
      <c r="G3260">
        <v>60</v>
      </c>
      <c r="H3260">
        <v>2025</v>
      </c>
      <c r="I3260">
        <v>2.2203729430501902</v>
      </c>
      <c r="J3260" t="s">
        <v>257</v>
      </c>
      <c r="K3260">
        <v>2.0410651357923301E-2</v>
      </c>
      <c r="L3260">
        <v>4.5319258025163497E-2</v>
      </c>
      <c r="N3260" s="44"/>
      <c r="O3260" s="44"/>
    </row>
    <row r="3261" spans="1:15" x14ac:dyDescent="0.2">
      <c r="A3261" t="s">
        <v>75</v>
      </c>
      <c r="B3261" t="s">
        <v>75</v>
      </c>
      <c r="C3261" t="s">
        <v>125</v>
      </c>
      <c r="D3261" t="s">
        <v>366</v>
      </c>
      <c r="E3261">
        <v>668</v>
      </c>
      <c r="F3261" t="s">
        <v>357</v>
      </c>
      <c r="G3261">
        <v>313</v>
      </c>
      <c r="H3261">
        <v>2025</v>
      </c>
      <c r="I3261">
        <v>2.2203729430501902</v>
      </c>
      <c r="J3261" t="s">
        <v>257</v>
      </c>
      <c r="K3261">
        <v>3.6626247938775003E-2</v>
      </c>
      <c r="L3261">
        <v>8.1323929928703798E-2</v>
      </c>
      <c r="N3261" s="44"/>
      <c r="O3261" s="44"/>
    </row>
    <row r="3262" spans="1:15" x14ac:dyDescent="0.2">
      <c r="A3262" t="s">
        <v>66</v>
      </c>
      <c r="B3262" t="s">
        <v>66</v>
      </c>
      <c r="C3262" t="s">
        <v>125</v>
      </c>
      <c r="D3262" t="s">
        <v>367</v>
      </c>
      <c r="E3262">
        <v>669</v>
      </c>
      <c r="F3262" t="s">
        <v>188</v>
      </c>
      <c r="G3262">
        <v>12</v>
      </c>
      <c r="H3262">
        <v>2025</v>
      </c>
      <c r="I3262">
        <v>14575.5139777765</v>
      </c>
      <c r="J3262" t="s">
        <v>44</v>
      </c>
      <c r="K3262">
        <v>4.35103533026901E-7</v>
      </c>
      <c r="L3262">
        <v>6.3418576274135302E-3</v>
      </c>
      <c r="N3262" s="44"/>
      <c r="O3262" s="44"/>
    </row>
    <row r="3263" spans="1:15" x14ac:dyDescent="0.2">
      <c r="A3263" t="s">
        <v>73</v>
      </c>
      <c r="B3263" t="s">
        <v>73</v>
      </c>
      <c r="C3263" t="s">
        <v>125</v>
      </c>
      <c r="D3263" t="s">
        <v>367</v>
      </c>
      <c r="E3263">
        <v>669</v>
      </c>
      <c r="F3263" t="s">
        <v>355</v>
      </c>
      <c r="G3263">
        <v>50</v>
      </c>
      <c r="H3263">
        <v>2025</v>
      </c>
      <c r="I3263">
        <v>0.96769557319405797</v>
      </c>
      <c r="J3263" t="s">
        <v>257</v>
      </c>
      <c r="K3263">
        <v>5.2052681714045597E-2</v>
      </c>
      <c r="L3263">
        <v>5.0371149667561198E-2</v>
      </c>
      <c r="N3263" s="44"/>
      <c r="O3263" s="44"/>
    </row>
    <row r="3264" spans="1:15" x14ac:dyDescent="0.2">
      <c r="A3264" t="s">
        <v>73</v>
      </c>
      <c r="B3264" t="s">
        <v>73</v>
      </c>
      <c r="C3264" t="s">
        <v>125</v>
      </c>
      <c r="D3264" t="s">
        <v>367</v>
      </c>
      <c r="E3264">
        <v>669</v>
      </c>
      <c r="F3264" t="s">
        <v>356</v>
      </c>
      <c r="G3264">
        <v>60</v>
      </c>
      <c r="H3264">
        <v>2025</v>
      </c>
      <c r="I3264">
        <v>0.96769557319405797</v>
      </c>
      <c r="J3264" t="s">
        <v>257</v>
      </c>
      <c r="K3264">
        <v>4.80492134523672E-2</v>
      </c>
      <c r="L3264">
        <v>4.6497011153312097E-2</v>
      </c>
      <c r="N3264" s="44"/>
      <c r="O3264" s="44"/>
    </row>
    <row r="3265" spans="1:15" x14ac:dyDescent="0.2">
      <c r="A3265" t="s">
        <v>75</v>
      </c>
      <c r="B3265" t="s">
        <v>75</v>
      </c>
      <c r="C3265" t="s">
        <v>125</v>
      </c>
      <c r="D3265" t="s">
        <v>367</v>
      </c>
      <c r="E3265">
        <v>669</v>
      </c>
      <c r="F3265" t="s">
        <v>357</v>
      </c>
      <c r="G3265">
        <v>313</v>
      </c>
      <c r="H3265">
        <v>2025</v>
      </c>
      <c r="I3265">
        <v>0.96769557319405797</v>
      </c>
      <c r="J3265" t="s">
        <v>257</v>
      </c>
      <c r="K3265">
        <v>3.8788153841234102E-2</v>
      </c>
      <c r="L3265">
        <v>3.7535124764532302E-2</v>
      </c>
      <c r="N3265" s="44"/>
      <c r="O3265" s="44"/>
    </row>
    <row r="3266" spans="1:15" x14ac:dyDescent="0.2">
      <c r="A3266" t="s">
        <v>66</v>
      </c>
      <c r="B3266" t="s">
        <v>66</v>
      </c>
      <c r="C3266" t="s">
        <v>125</v>
      </c>
      <c r="D3266" t="s">
        <v>368</v>
      </c>
      <c r="E3266">
        <v>670</v>
      </c>
      <c r="F3266" t="s">
        <v>188</v>
      </c>
      <c r="G3266">
        <v>12</v>
      </c>
      <c r="H3266">
        <v>2025</v>
      </c>
      <c r="I3266">
        <v>25099.7305395105</v>
      </c>
      <c r="J3266" t="s">
        <v>44</v>
      </c>
      <c r="K3266">
        <v>5.2775928544807795E-7</v>
      </c>
      <c r="L3266">
        <v>1.32466158544714E-2</v>
      </c>
      <c r="N3266" s="44"/>
      <c r="O3266" s="44"/>
    </row>
    <row r="3267" spans="1:15" x14ac:dyDescent="0.2">
      <c r="A3267" t="s">
        <v>73</v>
      </c>
      <c r="B3267" t="s">
        <v>73</v>
      </c>
      <c r="C3267" t="s">
        <v>125</v>
      </c>
      <c r="D3267" t="s">
        <v>368</v>
      </c>
      <c r="E3267">
        <v>670</v>
      </c>
      <c r="F3267" t="s">
        <v>355</v>
      </c>
      <c r="G3267">
        <v>50</v>
      </c>
      <c r="H3267">
        <v>2025</v>
      </c>
      <c r="I3267">
        <v>2.5153474445223001</v>
      </c>
      <c r="J3267" t="s">
        <v>257</v>
      </c>
      <c r="K3267">
        <v>4.9828920976846103E-2</v>
      </c>
      <c r="L3267">
        <v>0.125337049042413</v>
      </c>
      <c r="N3267" s="44"/>
      <c r="O3267" s="44"/>
    </row>
    <row r="3268" spans="1:15" x14ac:dyDescent="0.2">
      <c r="A3268" t="s">
        <v>73</v>
      </c>
      <c r="B3268" t="s">
        <v>73</v>
      </c>
      <c r="C3268" t="s">
        <v>125</v>
      </c>
      <c r="D3268" t="s">
        <v>368</v>
      </c>
      <c r="E3268">
        <v>670</v>
      </c>
      <c r="F3268" t="s">
        <v>356</v>
      </c>
      <c r="G3268">
        <v>60</v>
      </c>
      <c r="H3268">
        <v>2025</v>
      </c>
      <c r="I3268">
        <v>2.5153474445223001</v>
      </c>
      <c r="J3268" t="s">
        <v>257</v>
      </c>
      <c r="K3268">
        <v>2.0263559256334999E-2</v>
      </c>
      <c r="L3268">
        <v>5.0969891992348401E-2</v>
      </c>
      <c r="N3268" s="44"/>
      <c r="O3268" s="44"/>
    </row>
    <row r="3269" spans="1:15" x14ac:dyDescent="0.2">
      <c r="A3269" t="s">
        <v>75</v>
      </c>
      <c r="B3269" t="s">
        <v>75</v>
      </c>
      <c r="C3269" t="s">
        <v>125</v>
      </c>
      <c r="D3269" t="s">
        <v>368</v>
      </c>
      <c r="E3269">
        <v>670</v>
      </c>
      <c r="F3269" t="s">
        <v>357</v>
      </c>
      <c r="G3269">
        <v>313</v>
      </c>
      <c r="H3269">
        <v>2025</v>
      </c>
      <c r="I3269">
        <v>2.5153474445223001</v>
      </c>
      <c r="J3269" t="s">
        <v>257</v>
      </c>
      <c r="K3269">
        <v>3.7131071617220499E-2</v>
      </c>
      <c r="L3269">
        <v>9.3397546104750095E-2</v>
      </c>
      <c r="N3269" s="44"/>
      <c r="O3269" s="44"/>
    </row>
    <row r="3270" spans="1:15" x14ac:dyDescent="0.2">
      <c r="A3270" t="s">
        <v>68</v>
      </c>
      <c r="B3270" t="s">
        <v>68</v>
      </c>
      <c r="C3270" t="s">
        <v>125</v>
      </c>
      <c r="D3270" t="s">
        <v>369</v>
      </c>
      <c r="E3270">
        <v>671</v>
      </c>
      <c r="F3270" t="s">
        <v>169</v>
      </c>
      <c r="G3270">
        <v>28</v>
      </c>
      <c r="H3270">
        <v>2025</v>
      </c>
      <c r="I3270">
        <v>111.839096104985</v>
      </c>
      <c r="J3270" t="s">
        <v>44</v>
      </c>
      <c r="K3270">
        <v>2.5252928300975501E-6</v>
      </c>
      <c r="L3270">
        <v>2.82426467518509E-4</v>
      </c>
      <c r="N3270" s="44"/>
      <c r="O3270" s="44"/>
    </row>
    <row r="3271" spans="1:15" x14ac:dyDescent="0.2">
      <c r="A3271" t="s">
        <v>73</v>
      </c>
      <c r="B3271" t="s">
        <v>73</v>
      </c>
      <c r="C3271" t="s">
        <v>125</v>
      </c>
      <c r="D3271" t="s">
        <v>369</v>
      </c>
      <c r="E3271">
        <v>671</v>
      </c>
      <c r="F3271" t="s">
        <v>355</v>
      </c>
      <c r="G3271">
        <v>50</v>
      </c>
      <c r="H3271">
        <v>2025</v>
      </c>
      <c r="I3271">
        <v>0.12086004639879</v>
      </c>
      <c r="J3271" t="s">
        <v>257</v>
      </c>
      <c r="K3271">
        <v>0</v>
      </c>
      <c r="L3271">
        <v>0</v>
      </c>
      <c r="N3271" s="44"/>
      <c r="O3271" s="44"/>
    </row>
    <row r="3272" spans="1:15" x14ac:dyDescent="0.2">
      <c r="A3272" t="s">
        <v>73</v>
      </c>
      <c r="B3272" t="s">
        <v>73</v>
      </c>
      <c r="C3272" t="s">
        <v>125</v>
      </c>
      <c r="D3272" t="s">
        <v>369</v>
      </c>
      <c r="E3272">
        <v>671</v>
      </c>
      <c r="F3272" t="s">
        <v>356</v>
      </c>
      <c r="G3272">
        <v>60</v>
      </c>
      <c r="H3272">
        <v>2025</v>
      </c>
      <c r="I3272">
        <v>0.12086004639879</v>
      </c>
      <c r="J3272" t="s">
        <v>257</v>
      </c>
      <c r="K3272">
        <v>0</v>
      </c>
      <c r="L3272">
        <v>0</v>
      </c>
      <c r="N3272" s="44"/>
      <c r="O3272" s="44"/>
    </row>
    <row r="3273" spans="1:15" x14ac:dyDescent="0.2">
      <c r="A3273" t="s">
        <v>75</v>
      </c>
      <c r="B3273" t="s">
        <v>75</v>
      </c>
      <c r="C3273" t="s">
        <v>125</v>
      </c>
      <c r="D3273" t="s">
        <v>369</v>
      </c>
      <c r="E3273">
        <v>671</v>
      </c>
      <c r="F3273" t="s">
        <v>357</v>
      </c>
      <c r="G3273">
        <v>313</v>
      </c>
      <c r="H3273">
        <v>2025</v>
      </c>
      <c r="I3273">
        <v>0.12086004639879</v>
      </c>
      <c r="J3273" t="s">
        <v>257</v>
      </c>
      <c r="K3273">
        <v>0</v>
      </c>
      <c r="L3273">
        <v>0</v>
      </c>
      <c r="N3273" s="44"/>
      <c r="O3273" s="44"/>
    </row>
    <row r="3274" spans="1:15" x14ac:dyDescent="0.2">
      <c r="A3274" t="s">
        <v>68</v>
      </c>
      <c r="B3274" t="s">
        <v>68</v>
      </c>
      <c r="C3274" t="s">
        <v>125</v>
      </c>
      <c r="D3274" t="s">
        <v>370</v>
      </c>
      <c r="E3274">
        <v>672</v>
      </c>
      <c r="F3274" t="s">
        <v>169</v>
      </c>
      <c r="G3274">
        <v>28</v>
      </c>
      <c r="H3274">
        <v>2025</v>
      </c>
      <c r="I3274">
        <v>66.806922893899099</v>
      </c>
      <c r="J3274" t="s">
        <v>44</v>
      </c>
      <c r="K3274">
        <v>9.2337737986951003E-6</v>
      </c>
      <c r="L3274">
        <v>6.1688001418912903E-4</v>
      </c>
      <c r="N3274" s="44"/>
      <c r="O3274" s="44"/>
    </row>
    <row r="3275" spans="1:15" x14ac:dyDescent="0.2">
      <c r="A3275" t="s">
        <v>73</v>
      </c>
      <c r="B3275" t="s">
        <v>73</v>
      </c>
      <c r="C3275" t="s">
        <v>125</v>
      </c>
      <c r="D3275" t="s">
        <v>370</v>
      </c>
      <c r="E3275">
        <v>672</v>
      </c>
      <c r="F3275" t="s">
        <v>355</v>
      </c>
      <c r="G3275">
        <v>50</v>
      </c>
      <c r="H3275">
        <v>2025</v>
      </c>
      <c r="I3275">
        <v>4.98863843141608E-2</v>
      </c>
      <c r="J3275" t="s">
        <v>257</v>
      </c>
      <c r="K3275">
        <v>0</v>
      </c>
      <c r="L3275">
        <v>0</v>
      </c>
      <c r="N3275" s="44"/>
      <c r="O3275" s="44"/>
    </row>
    <row r="3276" spans="1:15" x14ac:dyDescent="0.2">
      <c r="A3276" t="s">
        <v>73</v>
      </c>
      <c r="B3276" t="s">
        <v>73</v>
      </c>
      <c r="C3276" t="s">
        <v>125</v>
      </c>
      <c r="D3276" t="s">
        <v>370</v>
      </c>
      <c r="E3276">
        <v>672</v>
      </c>
      <c r="F3276" t="s">
        <v>356</v>
      </c>
      <c r="G3276">
        <v>60</v>
      </c>
      <c r="H3276">
        <v>2025</v>
      </c>
      <c r="I3276">
        <v>4.98863843141608E-2</v>
      </c>
      <c r="J3276" t="s">
        <v>257</v>
      </c>
      <c r="K3276">
        <v>0</v>
      </c>
      <c r="L3276">
        <v>0</v>
      </c>
      <c r="N3276" s="44"/>
      <c r="O3276" s="44"/>
    </row>
    <row r="3277" spans="1:15" x14ac:dyDescent="0.2">
      <c r="A3277" t="s">
        <v>75</v>
      </c>
      <c r="B3277" t="s">
        <v>75</v>
      </c>
      <c r="C3277" t="s">
        <v>125</v>
      </c>
      <c r="D3277" t="s">
        <v>370</v>
      </c>
      <c r="E3277">
        <v>672</v>
      </c>
      <c r="F3277" t="s">
        <v>357</v>
      </c>
      <c r="G3277">
        <v>313</v>
      </c>
      <c r="H3277">
        <v>2025</v>
      </c>
      <c r="I3277">
        <v>4.98863843141608E-2</v>
      </c>
      <c r="J3277" t="s">
        <v>257</v>
      </c>
      <c r="K3277">
        <v>0</v>
      </c>
      <c r="L3277">
        <v>0</v>
      </c>
      <c r="N3277" s="44"/>
      <c r="O3277" s="44"/>
    </row>
    <row r="3278" spans="1:15" x14ac:dyDescent="0.2">
      <c r="A3278" t="s">
        <v>68</v>
      </c>
      <c r="B3278" t="s">
        <v>68</v>
      </c>
      <c r="C3278" t="s">
        <v>125</v>
      </c>
      <c r="D3278" t="s">
        <v>371</v>
      </c>
      <c r="E3278">
        <v>673</v>
      </c>
      <c r="F3278" t="s">
        <v>169</v>
      </c>
      <c r="G3278">
        <v>28</v>
      </c>
      <c r="H3278">
        <v>2025</v>
      </c>
      <c r="I3278">
        <v>3303.34277050123</v>
      </c>
      <c r="J3278" t="s">
        <v>44</v>
      </c>
      <c r="K3278">
        <v>3.2017320563733302E-6</v>
      </c>
      <c r="L3278">
        <v>1.0576418441502901E-2</v>
      </c>
      <c r="N3278" s="44"/>
      <c r="O3278" s="44"/>
    </row>
    <row r="3279" spans="1:15" x14ac:dyDescent="0.2">
      <c r="A3279" t="s">
        <v>73</v>
      </c>
      <c r="B3279" t="s">
        <v>73</v>
      </c>
      <c r="C3279" t="s">
        <v>125</v>
      </c>
      <c r="D3279" t="s">
        <v>371</v>
      </c>
      <c r="E3279">
        <v>673</v>
      </c>
      <c r="F3279" t="s">
        <v>355</v>
      </c>
      <c r="G3279">
        <v>50</v>
      </c>
      <c r="H3279">
        <v>2025</v>
      </c>
      <c r="I3279">
        <v>2.0002636776917702</v>
      </c>
      <c r="J3279" t="s">
        <v>257</v>
      </c>
      <c r="K3279">
        <v>6.5426131451184E-3</v>
      </c>
      <c r="L3279">
        <v>1.3086951431369001E-2</v>
      </c>
      <c r="N3279" s="44"/>
      <c r="O3279" s="44"/>
    </row>
    <row r="3280" spans="1:15" x14ac:dyDescent="0.2">
      <c r="A3280" t="s">
        <v>73</v>
      </c>
      <c r="B3280" t="s">
        <v>73</v>
      </c>
      <c r="C3280" t="s">
        <v>125</v>
      </c>
      <c r="D3280" t="s">
        <v>371</v>
      </c>
      <c r="E3280">
        <v>673</v>
      </c>
      <c r="F3280" t="s">
        <v>356</v>
      </c>
      <c r="G3280">
        <v>60</v>
      </c>
      <c r="H3280">
        <v>2025</v>
      </c>
      <c r="I3280">
        <v>2.0002636776917702</v>
      </c>
      <c r="J3280" t="s">
        <v>257</v>
      </c>
      <c r="K3280">
        <v>4.2090064359948396E-3</v>
      </c>
      <c r="L3280">
        <v>8.4191226930913701E-3</v>
      </c>
      <c r="N3280" s="44"/>
      <c r="O3280" s="44"/>
    </row>
    <row r="3281" spans="1:15" x14ac:dyDescent="0.2">
      <c r="A3281" t="s">
        <v>75</v>
      </c>
      <c r="B3281" t="s">
        <v>75</v>
      </c>
      <c r="C3281" t="s">
        <v>125</v>
      </c>
      <c r="D3281" t="s">
        <v>371</v>
      </c>
      <c r="E3281">
        <v>673</v>
      </c>
      <c r="F3281" t="s">
        <v>357</v>
      </c>
      <c r="G3281">
        <v>313</v>
      </c>
      <c r="H3281">
        <v>2025</v>
      </c>
      <c r="I3281">
        <v>2.0002636776917702</v>
      </c>
      <c r="J3281" t="s">
        <v>257</v>
      </c>
      <c r="K3281">
        <v>3.36093141016356E-3</v>
      </c>
      <c r="L3281">
        <v>6.7227490229635504E-3</v>
      </c>
      <c r="N3281" s="44"/>
      <c r="O3281" s="44"/>
    </row>
    <row r="3282" spans="1:15" x14ac:dyDescent="0.2">
      <c r="A3282" t="s">
        <v>58</v>
      </c>
      <c r="B3282" t="s">
        <v>58</v>
      </c>
      <c r="C3282" t="s">
        <v>125</v>
      </c>
      <c r="D3282" t="s">
        <v>372</v>
      </c>
      <c r="E3282">
        <v>675</v>
      </c>
      <c r="F3282" t="s">
        <v>169</v>
      </c>
      <c r="G3282">
        <v>28</v>
      </c>
      <c r="H3282">
        <v>2025</v>
      </c>
      <c r="I3282">
        <v>73384.973351355497</v>
      </c>
      <c r="J3282" t="s">
        <v>44</v>
      </c>
      <c r="K3282">
        <v>9.7433262744423301E-7</v>
      </c>
      <c r="L3282">
        <v>7.1501373900351203E-2</v>
      </c>
      <c r="N3282" s="44"/>
      <c r="O3282" s="44"/>
    </row>
    <row r="3283" spans="1:15" x14ac:dyDescent="0.2">
      <c r="A3283" t="s">
        <v>58</v>
      </c>
      <c r="B3283" t="s">
        <v>58</v>
      </c>
      <c r="C3283" t="s">
        <v>125</v>
      </c>
      <c r="D3283" t="s">
        <v>372</v>
      </c>
      <c r="E3283">
        <v>676</v>
      </c>
      <c r="F3283" t="s">
        <v>188</v>
      </c>
      <c r="G3283">
        <v>12</v>
      </c>
      <c r="H3283">
        <v>2025</v>
      </c>
      <c r="I3283">
        <v>105211.842744447</v>
      </c>
      <c r="J3283" t="s">
        <v>44</v>
      </c>
      <c r="K3283">
        <v>6.72465689189178E-7</v>
      </c>
      <c r="L3283">
        <v>7.0751354342007994E-2</v>
      </c>
      <c r="N3283" s="44"/>
      <c r="O3283" s="44"/>
    </row>
    <row r="3284" spans="1:15" x14ac:dyDescent="0.2">
      <c r="A3284" t="s">
        <v>73</v>
      </c>
      <c r="B3284" t="s">
        <v>73</v>
      </c>
      <c r="C3284" t="s">
        <v>125</v>
      </c>
      <c r="D3284" t="s">
        <v>372</v>
      </c>
      <c r="E3284">
        <v>676</v>
      </c>
      <c r="F3284" t="s">
        <v>355</v>
      </c>
      <c r="G3284">
        <v>50</v>
      </c>
      <c r="H3284">
        <v>2025</v>
      </c>
      <c r="I3284">
        <v>82.035630092942498</v>
      </c>
      <c r="J3284" t="s">
        <v>257</v>
      </c>
      <c r="K3284">
        <v>1.5079840825127501E-3</v>
      </c>
      <c r="L3284">
        <v>0.123708424379061</v>
      </c>
      <c r="N3284" s="44"/>
      <c r="O3284" s="44"/>
    </row>
    <row r="3285" spans="1:15" x14ac:dyDescent="0.2">
      <c r="A3285" t="s">
        <v>73</v>
      </c>
      <c r="B3285" t="s">
        <v>73</v>
      </c>
      <c r="C3285" t="s">
        <v>125</v>
      </c>
      <c r="D3285" t="s">
        <v>372</v>
      </c>
      <c r="E3285">
        <v>676</v>
      </c>
      <c r="F3285" t="s">
        <v>356</v>
      </c>
      <c r="G3285">
        <v>60</v>
      </c>
      <c r="H3285">
        <v>2025</v>
      </c>
      <c r="I3285">
        <v>82.035630092942498</v>
      </c>
      <c r="J3285" t="s">
        <v>257</v>
      </c>
      <c r="K3285">
        <v>6.4211292807583604E-3</v>
      </c>
      <c r="L3285">
        <v>0.52676138645525505</v>
      </c>
      <c r="N3285" s="44"/>
      <c r="O3285" s="44"/>
    </row>
    <row r="3286" spans="1:15" x14ac:dyDescent="0.2">
      <c r="A3286" t="s">
        <v>75</v>
      </c>
      <c r="B3286" t="s">
        <v>75</v>
      </c>
      <c r="C3286" t="s">
        <v>125</v>
      </c>
      <c r="D3286" t="s">
        <v>372</v>
      </c>
      <c r="E3286">
        <v>676</v>
      </c>
      <c r="F3286" t="s">
        <v>357</v>
      </c>
      <c r="G3286">
        <v>313</v>
      </c>
      <c r="H3286">
        <v>2025</v>
      </c>
      <c r="I3286">
        <v>82.035630092942498</v>
      </c>
      <c r="J3286" t="s">
        <v>257</v>
      </c>
      <c r="K3286">
        <v>8.3160886903276797E-3</v>
      </c>
      <c r="L3286">
        <v>0.68221557561982404</v>
      </c>
      <c r="N3286" s="44"/>
      <c r="O3286" s="44"/>
    </row>
    <row r="3287" spans="1:15" x14ac:dyDescent="0.2">
      <c r="A3287" t="s">
        <v>61</v>
      </c>
      <c r="B3287" t="s">
        <v>61</v>
      </c>
      <c r="C3287" t="s">
        <v>125</v>
      </c>
      <c r="D3287" t="s">
        <v>373</v>
      </c>
      <c r="E3287">
        <v>678</v>
      </c>
      <c r="F3287" t="s">
        <v>169</v>
      </c>
      <c r="G3287">
        <v>28</v>
      </c>
      <c r="H3287">
        <v>2025</v>
      </c>
      <c r="I3287">
        <v>1567.50600291406</v>
      </c>
      <c r="J3287" t="s">
        <v>44</v>
      </c>
      <c r="K3287">
        <v>1.2587027315256599E-6</v>
      </c>
      <c r="L3287">
        <v>1.9730240875507998E-3</v>
      </c>
      <c r="N3287" s="44"/>
      <c r="O3287" s="44"/>
    </row>
    <row r="3288" spans="1:15" x14ac:dyDescent="0.2">
      <c r="A3288" t="s">
        <v>61</v>
      </c>
      <c r="B3288" t="s">
        <v>61</v>
      </c>
      <c r="C3288" t="s">
        <v>125</v>
      </c>
      <c r="D3288" t="s">
        <v>373</v>
      </c>
      <c r="E3288">
        <v>679</v>
      </c>
      <c r="F3288" t="s">
        <v>188</v>
      </c>
      <c r="G3288">
        <v>12</v>
      </c>
      <c r="H3288">
        <v>2025</v>
      </c>
      <c r="I3288">
        <v>56550.873624281099</v>
      </c>
      <c r="J3288" t="s">
        <v>44</v>
      </c>
      <c r="K3288">
        <v>8.2729310389403605E-7</v>
      </c>
      <c r="L3288">
        <v>4.6784147768550902E-2</v>
      </c>
      <c r="N3288" s="44"/>
      <c r="O3288" s="44"/>
    </row>
    <row r="3289" spans="1:15" x14ac:dyDescent="0.2">
      <c r="A3289" t="s">
        <v>73</v>
      </c>
      <c r="B3289" t="s">
        <v>73</v>
      </c>
      <c r="C3289" t="s">
        <v>125</v>
      </c>
      <c r="D3289" t="s">
        <v>373</v>
      </c>
      <c r="E3289">
        <v>679</v>
      </c>
      <c r="F3289" t="s">
        <v>355</v>
      </c>
      <c r="G3289">
        <v>50</v>
      </c>
      <c r="H3289">
        <v>2025</v>
      </c>
      <c r="I3289">
        <v>17.0897782207334</v>
      </c>
      <c r="J3289" t="s">
        <v>257</v>
      </c>
      <c r="K3289">
        <v>2.34334719547119E-3</v>
      </c>
      <c r="L3289">
        <v>4.0047283864780202E-2</v>
      </c>
      <c r="N3289" s="44"/>
      <c r="O3289" s="44"/>
    </row>
    <row r="3290" spans="1:15" x14ac:dyDescent="0.2">
      <c r="A3290" t="s">
        <v>73</v>
      </c>
      <c r="B3290" t="s">
        <v>73</v>
      </c>
      <c r="C3290" t="s">
        <v>125</v>
      </c>
      <c r="D3290" t="s">
        <v>373</v>
      </c>
      <c r="E3290">
        <v>679</v>
      </c>
      <c r="F3290" t="s">
        <v>356</v>
      </c>
      <c r="G3290">
        <v>60</v>
      </c>
      <c r="H3290">
        <v>2025</v>
      </c>
      <c r="I3290">
        <v>17.0897782207334</v>
      </c>
      <c r="J3290" t="s">
        <v>257</v>
      </c>
      <c r="K3290">
        <v>1.0104787105035099E-2</v>
      </c>
      <c r="L3290">
        <v>0.17268857059277701</v>
      </c>
      <c r="N3290" s="44"/>
      <c r="O3290" s="44"/>
    </row>
    <row r="3291" spans="1:15" x14ac:dyDescent="0.2">
      <c r="A3291" t="s">
        <v>75</v>
      </c>
      <c r="B3291" t="s">
        <v>75</v>
      </c>
      <c r="C3291" t="s">
        <v>125</v>
      </c>
      <c r="D3291" t="s">
        <v>373</v>
      </c>
      <c r="E3291">
        <v>679</v>
      </c>
      <c r="F3291" t="s">
        <v>357</v>
      </c>
      <c r="G3291">
        <v>313</v>
      </c>
      <c r="H3291">
        <v>2025</v>
      </c>
      <c r="I3291">
        <v>17.0897782207334</v>
      </c>
      <c r="J3291" t="s">
        <v>257</v>
      </c>
      <c r="K3291">
        <v>8.2862347788938608E-3</v>
      </c>
      <c r="L3291">
        <v>0.141609914656224</v>
      </c>
      <c r="N3291" s="44"/>
      <c r="O3291" s="44"/>
    </row>
    <row r="3292" spans="1:15" x14ac:dyDescent="0.2">
      <c r="A3292" t="s">
        <v>66</v>
      </c>
      <c r="B3292" t="s">
        <v>66</v>
      </c>
      <c r="C3292" t="s">
        <v>125</v>
      </c>
      <c r="D3292" t="s">
        <v>374</v>
      </c>
      <c r="E3292">
        <v>680</v>
      </c>
      <c r="F3292" t="s">
        <v>188</v>
      </c>
      <c r="G3292">
        <v>12</v>
      </c>
      <c r="H3292">
        <v>2025</v>
      </c>
      <c r="I3292">
        <v>3211.0715199701799</v>
      </c>
      <c r="J3292" t="s">
        <v>44</v>
      </c>
      <c r="K3292">
        <v>7.7223406142855101E-7</v>
      </c>
      <c r="L3292">
        <v>2.4796988014041199E-3</v>
      </c>
      <c r="N3292" s="44"/>
      <c r="O3292" s="44"/>
    </row>
    <row r="3293" spans="1:15" x14ac:dyDescent="0.2">
      <c r="A3293" t="s">
        <v>73</v>
      </c>
      <c r="B3293" t="s">
        <v>73</v>
      </c>
      <c r="C3293" t="s">
        <v>125</v>
      </c>
      <c r="D3293" t="s">
        <v>374</v>
      </c>
      <c r="E3293">
        <v>680</v>
      </c>
      <c r="F3293" t="s">
        <v>355</v>
      </c>
      <c r="G3293">
        <v>50</v>
      </c>
      <c r="H3293">
        <v>2025</v>
      </c>
      <c r="I3293">
        <v>0.35895659408824299</v>
      </c>
      <c r="J3293" t="s">
        <v>257</v>
      </c>
      <c r="K3293">
        <v>8.0778911501387194E-3</v>
      </c>
      <c r="L3293">
        <v>2.8996122946693499E-3</v>
      </c>
      <c r="N3293" s="44"/>
      <c r="O3293" s="44"/>
    </row>
    <row r="3294" spans="1:15" x14ac:dyDescent="0.2">
      <c r="A3294" t="s">
        <v>73</v>
      </c>
      <c r="B3294" t="s">
        <v>73</v>
      </c>
      <c r="C3294" t="s">
        <v>125</v>
      </c>
      <c r="D3294" t="s">
        <v>374</v>
      </c>
      <c r="E3294">
        <v>680</v>
      </c>
      <c r="F3294" t="s">
        <v>356</v>
      </c>
      <c r="G3294">
        <v>60</v>
      </c>
      <c r="H3294">
        <v>2025</v>
      </c>
      <c r="I3294">
        <v>0.35895659408824299</v>
      </c>
      <c r="J3294" t="s">
        <v>257</v>
      </c>
      <c r="K3294">
        <v>1.3382446374071801E-2</v>
      </c>
      <c r="L3294">
        <v>4.8037173710053704E-3</v>
      </c>
      <c r="N3294" s="44"/>
      <c r="O3294" s="44"/>
    </row>
    <row r="3295" spans="1:15" x14ac:dyDescent="0.2">
      <c r="A3295" t="s">
        <v>75</v>
      </c>
      <c r="B3295" t="s">
        <v>75</v>
      </c>
      <c r="C3295" t="s">
        <v>125</v>
      </c>
      <c r="D3295" t="s">
        <v>374</v>
      </c>
      <c r="E3295">
        <v>680</v>
      </c>
      <c r="F3295" t="s">
        <v>357</v>
      </c>
      <c r="G3295">
        <v>313</v>
      </c>
      <c r="H3295">
        <v>2025</v>
      </c>
      <c r="I3295">
        <v>0.35895659408824299</v>
      </c>
      <c r="J3295" t="s">
        <v>257</v>
      </c>
      <c r="K3295">
        <v>3.6365343407803799E-2</v>
      </c>
      <c r="L3295">
        <v>1.30535798125146E-2</v>
      </c>
      <c r="N3295" s="44"/>
      <c r="O3295" s="44"/>
    </row>
    <row r="3296" spans="1:15" x14ac:dyDescent="0.2">
      <c r="A3296" t="s">
        <v>66</v>
      </c>
      <c r="B3296" t="s">
        <v>66</v>
      </c>
      <c r="C3296" t="s">
        <v>125</v>
      </c>
      <c r="D3296" t="s">
        <v>375</v>
      </c>
      <c r="E3296">
        <v>681</v>
      </c>
      <c r="F3296" t="s">
        <v>188</v>
      </c>
      <c r="G3296">
        <v>12</v>
      </c>
      <c r="H3296">
        <v>2025</v>
      </c>
      <c r="I3296">
        <v>93969.046513733396</v>
      </c>
      <c r="J3296" t="s">
        <v>44</v>
      </c>
      <c r="K3296">
        <v>3.8086555545172698E-7</v>
      </c>
      <c r="L3296">
        <v>3.5789573095722199E-2</v>
      </c>
      <c r="N3296" s="44"/>
      <c r="O3296" s="44"/>
    </row>
    <row r="3297" spans="1:15" x14ac:dyDescent="0.2">
      <c r="A3297" t="s">
        <v>73</v>
      </c>
      <c r="B3297" t="s">
        <v>73</v>
      </c>
      <c r="C3297" t="s">
        <v>125</v>
      </c>
      <c r="D3297" t="s">
        <v>375</v>
      </c>
      <c r="E3297">
        <v>681</v>
      </c>
      <c r="F3297" t="s">
        <v>355</v>
      </c>
      <c r="G3297">
        <v>50</v>
      </c>
      <c r="H3297">
        <v>2025</v>
      </c>
      <c r="I3297">
        <v>8.8729028043665092</v>
      </c>
      <c r="J3297" t="s">
        <v>257</v>
      </c>
      <c r="K3297">
        <v>8.6735293645029393E-3</v>
      </c>
      <c r="L3297">
        <v>7.6959383022053393E-2</v>
      </c>
      <c r="N3297" s="44"/>
      <c r="O3297" s="44"/>
    </row>
    <row r="3298" spans="1:15" x14ac:dyDescent="0.2">
      <c r="A3298" t="s">
        <v>73</v>
      </c>
      <c r="B3298" t="s">
        <v>73</v>
      </c>
      <c r="C3298" t="s">
        <v>125</v>
      </c>
      <c r="D3298" t="s">
        <v>375</v>
      </c>
      <c r="E3298">
        <v>681</v>
      </c>
      <c r="F3298" t="s">
        <v>356</v>
      </c>
      <c r="G3298">
        <v>60</v>
      </c>
      <c r="H3298">
        <v>2025</v>
      </c>
      <c r="I3298">
        <v>8.8729028043665092</v>
      </c>
      <c r="J3298" t="s">
        <v>257</v>
      </c>
      <c r="K3298">
        <v>3.2361995405449699E-2</v>
      </c>
      <c r="L3298">
        <v>0.287144839787911</v>
      </c>
      <c r="N3298" s="44"/>
      <c r="O3298" s="44"/>
    </row>
    <row r="3299" spans="1:15" x14ac:dyDescent="0.2">
      <c r="A3299" t="s">
        <v>75</v>
      </c>
      <c r="B3299" t="s">
        <v>75</v>
      </c>
      <c r="C3299" t="s">
        <v>125</v>
      </c>
      <c r="D3299" t="s">
        <v>375</v>
      </c>
      <c r="E3299">
        <v>681</v>
      </c>
      <c r="F3299" t="s">
        <v>357</v>
      </c>
      <c r="G3299">
        <v>313</v>
      </c>
      <c r="H3299">
        <v>2025</v>
      </c>
      <c r="I3299">
        <v>8.8729028043665092</v>
      </c>
      <c r="J3299" t="s">
        <v>257</v>
      </c>
      <c r="K3299">
        <v>3.9046809128196899E-2</v>
      </c>
      <c r="L3299">
        <v>0.346458542215142</v>
      </c>
      <c r="N3299" s="44"/>
      <c r="O3299" s="44"/>
    </row>
    <row r="3300" spans="1:15" x14ac:dyDescent="0.2">
      <c r="A3300" t="s">
        <v>66</v>
      </c>
      <c r="B3300" t="s">
        <v>66</v>
      </c>
      <c r="C3300" t="s">
        <v>125</v>
      </c>
      <c r="D3300" t="s">
        <v>376</v>
      </c>
      <c r="E3300">
        <v>682</v>
      </c>
      <c r="F3300" t="s">
        <v>188</v>
      </c>
      <c r="G3300">
        <v>12</v>
      </c>
      <c r="H3300">
        <v>2025</v>
      </c>
      <c r="I3300">
        <v>30877.647404360301</v>
      </c>
      <c r="J3300" t="s">
        <v>44</v>
      </c>
      <c r="K3300">
        <v>4.8952266128318998E-7</v>
      </c>
      <c r="L3300">
        <v>1.51153081315464E-2</v>
      </c>
      <c r="N3300" s="44"/>
      <c r="O3300" s="44"/>
    </row>
    <row r="3301" spans="1:15" x14ac:dyDescent="0.2">
      <c r="A3301" t="s">
        <v>73</v>
      </c>
      <c r="B3301" t="s">
        <v>73</v>
      </c>
      <c r="C3301" t="s">
        <v>125</v>
      </c>
      <c r="D3301" t="s">
        <v>376</v>
      </c>
      <c r="E3301">
        <v>682</v>
      </c>
      <c r="F3301" t="s">
        <v>355</v>
      </c>
      <c r="G3301">
        <v>50</v>
      </c>
      <c r="H3301">
        <v>2025</v>
      </c>
      <c r="I3301">
        <v>4.0541385113822397</v>
      </c>
      <c r="J3301" t="s">
        <v>257</v>
      </c>
      <c r="K3301">
        <v>8.1440288536642497E-3</v>
      </c>
      <c r="L3301">
        <v>3.3017021013448403E-2</v>
      </c>
      <c r="N3301" s="44"/>
      <c r="O3301" s="44"/>
    </row>
    <row r="3302" spans="1:15" x14ac:dyDescent="0.2">
      <c r="A3302" t="s">
        <v>73</v>
      </c>
      <c r="B3302" t="s">
        <v>73</v>
      </c>
      <c r="C3302" t="s">
        <v>125</v>
      </c>
      <c r="D3302" t="s">
        <v>376</v>
      </c>
      <c r="E3302">
        <v>682</v>
      </c>
      <c r="F3302" t="s">
        <v>356</v>
      </c>
      <c r="G3302">
        <v>60</v>
      </c>
      <c r="H3302">
        <v>2025</v>
      </c>
      <c r="I3302">
        <v>4.0541385113822397</v>
      </c>
      <c r="J3302" t="s">
        <v>257</v>
      </c>
      <c r="K3302">
        <v>1.34920151036182E-2</v>
      </c>
      <c r="L3302">
        <v>5.46984980277294E-2</v>
      </c>
      <c r="N3302" s="44"/>
      <c r="O3302" s="44"/>
    </row>
    <row r="3303" spans="1:15" x14ac:dyDescent="0.2">
      <c r="A3303" t="s">
        <v>75</v>
      </c>
      <c r="B3303" t="s">
        <v>75</v>
      </c>
      <c r="C3303" t="s">
        <v>125</v>
      </c>
      <c r="D3303" t="s">
        <v>376</v>
      </c>
      <c r="E3303">
        <v>682</v>
      </c>
      <c r="F3303" t="s">
        <v>357</v>
      </c>
      <c r="G3303">
        <v>313</v>
      </c>
      <c r="H3303">
        <v>2025</v>
      </c>
      <c r="I3303">
        <v>4.0541385113822397</v>
      </c>
      <c r="J3303" t="s">
        <v>257</v>
      </c>
      <c r="K3303">
        <v>3.6663084520701501E-2</v>
      </c>
      <c r="L3303">
        <v>0.14863722290143799</v>
      </c>
      <c r="N3303" s="44"/>
      <c r="O3303" s="44"/>
    </row>
    <row r="3304" spans="1:15" x14ac:dyDescent="0.2">
      <c r="A3304" t="s">
        <v>68</v>
      </c>
      <c r="B3304" t="s">
        <v>68</v>
      </c>
      <c r="C3304" t="s">
        <v>125</v>
      </c>
      <c r="D3304" t="s">
        <v>377</v>
      </c>
      <c r="E3304">
        <v>685</v>
      </c>
      <c r="F3304" t="s">
        <v>169</v>
      </c>
      <c r="G3304">
        <v>28</v>
      </c>
      <c r="H3304">
        <v>2025</v>
      </c>
      <c r="I3304">
        <v>784.98416764459103</v>
      </c>
      <c r="J3304" t="s">
        <v>44</v>
      </c>
      <c r="K3304">
        <v>2.98982115449396E-6</v>
      </c>
      <c r="L3304">
        <v>2.3469622703666299E-3</v>
      </c>
      <c r="N3304" s="44"/>
      <c r="O3304" s="44"/>
    </row>
    <row r="3305" spans="1:15" x14ac:dyDescent="0.2">
      <c r="A3305" t="s">
        <v>73</v>
      </c>
      <c r="B3305" t="s">
        <v>73</v>
      </c>
      <c r="C3305" t="s">
        <v>125</v>
      </c>
      <c r="D3305" t="s">
        <v>377</v>
      </c>
      <c r="E3305">
        <v>685</v>
      </c>
      <c r="F3305" t="s">
        <v>355</v>
      </c>
      <c r="G3305">
        <v>50</v>
      </c>
      <c r="H3305">
        <v>2025</v>
      </c>
      <c r="I3305">
        <v>0.36743592204450798</v>
      </c>
      <c r="J3305" t="s">
        <v>257</v>
      </c>
      <c r="K3305">
        <v>8.6868716317616403E-4</v>
      </c>
      <c r="L3305">
        <v>3.1918686876986199E-4</v>
      </c>
      <c r="N3305" s="44"/>
      <c r="O3305" s="44"/>
    </row>
    <row r="3306" spans="1:15" x14ac:dyDescent="0.2">
      <c r="A3306" t="s">
        <v>73</v>
      </c>
      <c r="B3306" t="s">
        <v>73</v>
      </c>
      <c r="C3306" t="s">
        <v>125</v>
      </c>
      <c r="D3306" t="s">
        <v>377</v>
      </c>
      <c r="E3306">
        <v>685</v>
      </c>
      <c r="F3306" t="s">
        <v>356</v>
      </c>
      <c r="G3306">
        <v>60</v>
      </c>
      <c r="H3306">
        <v>2025</v>
      </c>
      <c r="I3306">
        <v>0.36743592204450798</v>
      </c>
      <c r="J3306" t="s">
        <v>257</v>
      </c>
      <c r="K3306">
        <v>3.1809279945715402E-3</v>
      </c>
      <c r="L3306">
        <v>1.1687872106425799E-3</v>
      </c>
      <c r="N3306" s="44"/>
      <c r="O3306" s="44"/>
    </row>
    <row r="3307" spans="1:15" x14ac:dyDescent="0.2">
      <c r="A3307" t="s">
        <v>75</v>
      </c>
      <c r="B3307" t="s">
        <v>75</v>
      </c>
      <c r="C3307" t="s">
        <v>125</v>
      </c>
      <c r="D3307" t="s">
        <v>377</v>
      </c>
      <c r="E3307">
        <v>685</v>
      </c>
      <c r="F3307" t="s">
        <v>357</v>
      </c>
      <c r="G3307">
        <v>313</v>
      </c>
      <c r="H3307">
        <v>2025</v>
      </c>
      <c r="I3307">
        <v>0.36743592204450798</v>
      </c>
      <c r="J3307" t="s">
        <v>257</v>
      </c>
      <c r="K3307">
        <v>3.8324433669536602E-3</v>
      </c>
      <c r="L3307">
        <v>1.40817736221998E-3</v>
      </c>
      <c r="N3307" s="44"/>
      <c r="O3307" s="44"/>
    </row>
    <row r="3308" spans="1:15" x14ac:dyDescent="0.2">
      <c r="A3308" t="s">
        <v>58</v>
      </c>
      <c r="B3308" t="s">
        <v>58</v>
      </c>
      <c r="C3308" t="s">
        <v>125</v>
      </c>
      <c r="D3308" t="s">
        <v>378</v>
      </c>
      <c r="E3308">
        <v>687</v>
      </c>
      <c r="F3308" t="s">
        <v>169</v>
      </c>
      <c r="G3308">
        <v>28</v>
      </c>
      <c r="H3308">
        <v>2025</v>
      </c>
      <c r="I3308">
        <v>10.7535294250464</v>
      </c>
      <c r="J3308" t="s">
        <v>133</v>
      </c>
      <c r="K3308">
        <v>0</v>
      </c>
      <c r="L3308">
        <v>0</v>
      </c>
      <c r="N3308" s="44"/>
      <c r="O3308" s="44"/>
    </row>
    <row r="3309" spans="1:15" x14ac:dyDescent="0.2">
      <c r="A3309" t="s">
        <v>58</v>
      </c>
      <c r="B3309" t="s">
        <v>58</v>
      </c>
      <c r="C3309" t="s">
        <v>125</v>
      </c>
      <c r="D3309" t="s">
        <v>378</v>
      </c>
      <c r="E3309">
        <v>688</v>
      </c>
      <c r="F3309" t="s">
        <v>188</v>
      </c>
      <c r="G3309">
        <v>12</v>
      </c>
      <c r="H3309">
        <v>2025</v>
      </c>
      <c r="I3309">
        <v>10.801121650459001</v>
      </c>
      <c r="J3309" t="s">
        <v>133</v>
      </c>
      <c r="K3309">
        <v>1.26840791372525E-2</v>
      </c>
      <c r="L3309">
        <v>0.13700228178551299</v>
      </c>
      <c r="N3309" s="44"/>
      <c r="O3309" s="44"/>
    </row>
    <row r="3310" spans="1:15" x14ac:dyDescent="0.2">
      <c r="A3310" t="s">
        <v>61</v>
      </c>
      <c r="B3310" t="s">
        <v>61</v>
      </c>
      <c r="C3310" t="s">
        <v>125</v>
      </c>
      <c r="D3310" t="s">
        <v>379</v>
      </c>
      <c r="E3310">
        <v>690</v>
      </c>
      <c r="F3310" t="s">
        <v>169</v>
      </c>
      <c r="G3310">
        <v>28</v>
      </c>
      <c r="H3310">
        <v>2025</v>
      </c>
      <c r="I3310">
        <v>0.178556265751384</v>
      </c>
      <c r="J3310" t="s">
        <v>133</v>
      </c>
      <c r="K3310">
        <v>0</v>
      </c>
      <c r="L3310">
        <v>0</v>
      </c>
      <c r="N3310" s="44"/>
      <c r="O3310" s="44"/>
    </row>
    <row r="3311" spans="1:15" x14ac:dyDescent="0.2">
      <c r="A3311" t="s">
        <v>61</v>
      </c>
      <c r="B3311" t="s">
        <v>61</v>
      </c>
      <c r="C3311" t="s">
        <v>125</v>
      </c>
      <c r="D3311" t="s">
        <v>379</v>
      </c>
      <c r="E3311">
        <v>691</v>
      </c>
      <c r="F3311" t="s">
        <v>188</v>
      </c>
      <c r="G3311">
        <v>12</v>
      </c>
      <c r="H3311">
        <v>2025</v>
      </c>
      <c r="I3311">
        <v>5.91172774370082</v>
      </c>
      <c r="J3311" t="s">
        <v>133</v>
      </c>
      <c r="K3311">
        <v>3.0995964646333201E-3</v>
      </c>
      <c r="L3311">
        <v>1.83239704142498E-2</v>
      </c>
      <c r="N3311" s="44"/>
      <c r="O3311" s="44"/>
    </row>
    <row r="3312" spans="1:15" x14ac:dyDescent="0.2">
      <c r="A3312" t="s">
        <v>88</v>
      </c>
      <c r="B3312" t="s">
        <v>269</v>
      </c>
      <c r="C3312" t="s">
        <v>125</v>
      </c>
      <c r="D3312" t="s">
        <v>380</v>
      </c>
      <c r="E3312">
        <v>712</v>
      </c>
      <c r="F3312" t="s">
        <v>381</v>
      </c>
      <c r="G3312">
        <v>239</v>
      </c>
      <c r="H3312">
        <v>2025</v>
      </c>
      <c r="I3312">
        <v>0</v>
      </c>
      <c r="J3312" t="s">
        <v>382</v>
      </c>
      <c r="K3312">
        <v>3.0109999999999998E-3</v>
      </c>
      <c r="L3312">
        <v>0</v>
      </c>
      <c r="N3312" s="44"/>
      <c r="O3312" s="44"/>
    </row>
    <row r="3313" spans="1:15" x14ac:dyDescent="0.2">
      <c r="A3313" t="s">
        <v>88</v>
      </c>
      <c r="B3313" t="s">
        <v>269</v>
      </c>
      <c r="C3313" t="s">
        <v>125</v>
      </c>
      <c r="D3313" t="s">
        <v>380</v>
      </c>
      <c r="E3313">
        <v>712</v>
      </c>
      <c r="F3313" t="s">
        <v>383</v>
      </c>
      <c r="G3313">
        <v>240</v>
      </c>
      <c r="H3313">
        <v>2025</v>
      </c>
      <c r="I3313">
        <v>0</v>
      </c>
      <c r="J3313" t="s">
        <v>382</v>
      </c>
      <c r="K3313">
        <v>1.2547000000000001E-2</v>
      </c>
      <c r="L3313">
        <v>0</v>
      </c>
      <c r="N3313" s="44"/>
      <c r="O3313" s="44"/>
    </row>
    <row r="3314" spans="1:15" x14ac:dyDescent="0.2">
      <c r="A3314" t="s">
        <v>88</v>
      </c>
      <c r="B3314" t="s">
        <v>269</v>
      </c>
      <c r="C3314" t="s">
        <v>125</v>
      </c>
      <c r="D3314" t="s">
        <v>380</v>
      </c>
      <c r="E3314">
        <v>712</v>
      </c>
      <c r="F3314" t="s">
        <v>384</v>
      </c>
      <c r="G3314">
        <v>241</v>
      </c>
      <c r="H3314">
        <v>2025</v>
      </c>
      <c r="I3314">
        <v>0</v>
      </c>
      <c r="J3314" t="s">
        <v>382</v>
      </c>
      <c r="K3314">
        <v>6.8199999999999999E-4</v>
      </c>
      <c r="L3314">
        <v>0</v>
      </c>
      <c r="N3314" s="44"/>
      <c r="O3314" s="44"/>
    </row>
    <row r="3315" spans="1:15" x14ac:dyDescent="0.2">
      <c r="A3315" t="s">
        <v>88</v>
      </c>
      <c r="B3315" t="s">
        <v>269</v>
      </c>
      <c r="C3315" t="s">
        <v>125</v>
      </c>
      <c r="D3315" t="s">
        <v>380</v>
      </c>
      <c r="E3315">
        <v>712</v>
      </c>
      <c r="F3315" t="s">
        <v>385</v>
      </c>
      <c r="G3315">
        <v>242</v>
      </c>
      <c r="H3315">
        <v>2025</v>
      </c>
      <c r="I3315">
        <v>0</v>
      </c>
      <c r="J3315" t="s">
        <v>382</v>
      </c>
      <c r="K3315">
        <v>6.8199999999999999E-4</v>
      </c>
      <c r="L3315">
        <v>0</v>
      </c>
      <c r="N3315" s="44"/>
      <c r="O3315" s="44"/>
    </row>
    <row r="3316" spans="1:15" x14ac:dyDescent="0.2">
      <c r="A3316" t="s">
        <v>88</v>
      </c>
      <c r="B3316" t="s">
        <v>269</v>
      </c>
      <c r="C3316" t="s">
        <v>125</v>
      </c>
      <c r="D3316" t="s">
        <v>380</v>
      </c>
      <c r="E3316">
        <v>712</v>
      </c>
      <c r="F3316" t="s">
        <v>386</v>
      </c>
      <c r="G3316">
        <v>243</v>
      </c>
      <c r="H3316">
        <v>2025</v>
      </c>
      <c r="I3316">
        <v>0</v>
      </c>
      <c r="J3316" t="s">
        <v>382</v>
      </c>
      <c r="K3316">
        <v>1.2547000000000001E-2</v>
      </c>
      <c r="L3316">
        <v>0</v>
      </c>
      <c r="N3316" s="44"/>
      <c r="O3316" s="44"/>
    </row>
    <row r="3317" spans="1:15" x14ac:dyDescent="0.2">
      <c r="A3317" t="s">
        <v>55</v>
      </c>
      <c r="B3317" t="s">
        <v>233</v>
      </c>
      <c r="C3317" t="s">
        <v>125</v>
      </c>
      <c r="D3317" t="s">
        <v>387</v>
      </c>
      <c r="E3317">
        <v>815</v>
      </c>
      <c r="F3317" t="s">
        <v>47</v>
      </c>
      <c r="G3317">
        <v>7</v>
      </c>
      <c r="H3317">
        <v>2025</v>
      </c>
      <c r="I3317">
        <v>390.89441988933697</v>
      </c>
      <c r="J3317" t="s">
        <v>44</v>
      </c>
      <c r="K3317">
        <v>1.08581531829572E-4</v>
      </c>
      <c r="L3317">
        <v>4.2443914895216102E-2</v>
      </c>
      <c r="N3317" s="44"/>
      <c r="O3317" s="44"/>
    </row>
    <row r="3318" spans="1:15" x14ac:dyDescent="0.2">
      <c r="A3318" t="s">
        <v>81</v>
      </c>
      <c r="B3318" t="s">
        <v>140</v>
      </c>
      <c r="C3318" t="s">
        <v>125</v>
      </c>
      <c r="D3318" t="s">
        <v>388</v>
      </c>
      <c r="E3318">
        <v>816</v>
      </c>
      <c r="F3318" t="s">
        <v>128</v>
      </c>
      <c r="G3318">
        <v>21</v>
      </c>
      <c r="H3318">
        <v>2025</v>
      </c>
      <c r="I3318">
        <v>82673.939536816702</v>
      </c>
      <c r="J3318" t="s">
        <v>142</v>
      </c>
      <c r="K3318">
        <v>6.9780577357535898E-7</v>
      </c>
      <c r="L3318">
        <v>5.76903523330108E-2</v>
      </c>
      <c r="N3318" s="44"/>
      <c r="O3318" s="44"/>
    </row>
    <row r="3319" spans="1:15" x14ac:dyDescent="0.2">
      <c r="A3319" t="s">
        <v>49</v>
      </c>
      <c r="B3319" t="s">
        <v>76</v>
      </c>
      <c r="C3319" t="s">
        <v>125</v>
      </c>
      <c r="D3319" t="s">
        <v>389</v>
      </c>
      <c r="E3319">
        <v>818</v>
      </c>
      <c r="F3319" t="s">
        <v>74</v>
      </c>
      <c r="G3319">
        <v>15</v>
      </c>
      <c r="H3319">
        <v>2025</v>
      </c>
      <c r="I3319">
        <v>1949.93610358354</v>
      </c>
      <c r="J3319" t="s">
        <v>44</v>
      </c>
      <c r="K3319">
        <v>4.8311322357856404E-6</v>
      </c>
      <c r="L3319">
        <v>9.4203991677446908E-3</v>
      </c>
      <c r="N3319" s="44"/>
      <c r="O3319" s="44"/>
    </row>
    <row r="3320" spans="1:15" x14ac:dyDescent="0.2">
      <c r="A3320" t="s">
        <v>49</v>
      </c>
      <c r="B3320" t="s">
        <v>76</v>
      </c>
      <c r="C3320" t="s">
        <v>125</v>
      </c>
      <c r="D3320" t="s">
        <v>389</v>
      </c>
      <c r="E3320">
        <v>818</v>
      </c>
      <c r="F3320" t="s">
        <v>54</v>
      </c>
      <c r="G3320">
        <v>19</v>
      </c>
      <c r="H3320">
        <v>2025</v>
      </c>
      <c r="I3320">
        <v>41131.553244650597</v>
      </c>
      <c r="J3320" t="s">
        <v>44</v>
      </c>
      <c r="K3320">
        <v>9.0479151736799096E-7</v>
      </c>
      <c r="L3320">
        <v>3.7215480471929699E-2</v>
      </c>
      <c r="N3320" s="44"/>
      <c r="O3320" s="44"/>
    </row>
    <row r="3321" spans="1:15" x14ac:dyDescent="0.2">
      <c r="A3321" t="s">
        <v>55</v>
      </c>
      <c r="B3321" t="s">
        <v>63</v>
      </c>
      <c r="C3321" t="s">
        <v>125</v>
      </c>
      <c r="D3321" t="s">
        <v>390</v>
      </c>
      <c r="E3321">
        <v>825</v>
      </c>
      <c r="F3321" t="s">
        <v>65</v>
      </c>
      <c r="G3321">
        <v>2</v>
      </c>
      <c r="H3321">
        <v>2025</v>
      </c>
      <c r="I3321">
        <v>5.67818969461171E-2</v>
      </c>
      <c r="J3321" t="s">
        <v>44</v>
      </c>
      <c r="K3321">
        <v>6.9317015654174997E-6</v>
      </c>
      <c r="L3321">
        <v>3.9359516394877501E-7</v>
      </c>
      <c r="N3321" s="44"/>
      <c r="O3321" s="44"/>
    </row>
    <row r="3322" spans="1:15" x14ac:dyDescent="0.2">
      <c r="A3322" t="s">
        <v>55</v>
      </c>
      <c r="B3322" t="s">
        <v>63</v>
      </c>
      <c r="C3322" t="s">
        <v>125</v>
      </c>
      <c r="D3322" t="s">
        <v>390</v>
      </c>
      <c r="E3322">
        <v>825</v>
      </c>
      <c r="F3322" t="s">
        <v>67</v>
      </c>
      <c r="G3322">
        <v>3</v>
      </c>
      <c r="H3322">
        <v>2025</v>
      </c>
      <c r="I3322">
        <v>388.84012166571301</v>
      </c>
      <c r="J3322" t="s">
        <v>44</v>
      </c>
      <c r="K3322">
        <v>2.5593607519409499E-6</v>
      </c>
      <c r="L3322">
        <v>9.9518214617117006E-4</v>
      </c>
      <c r="N3322" s="44"/>
      <c r="O3322" s="44"/>
    </row>
    <row r="3323" spans="1:15" x14ac:dyDescent="0.2">
      <c r="A3323" t="s">
        <v>55</v>
      </c>
      <c r="B3323" t="s">
        <v>63</v>
      </c>
      <c r="C3323" t="s">
        <v>125</v>
      </c>
      <c r="D3323" t="s">
        <v>391</v>
      </c>
      <c r="E3323">
        <v>826</v>
      </c>
      <c r="F3323" t="s">
        <v>67</v>
      </c>
      <c r="G3323">
        <v>3</v>
      </c>
      <c r="H3323">
        <v>2025</v>
      </c>
      <c r="I3323">
        <v>51.851587809000101</v>
      </c>
      <c r="J3323" t="s">
        <v>44</v>
      </c>
      <c r="K3323">
        <v>2.4982151387012202E-6</v>
      </c>
      <c r="L3323">
        <v>1.2953642163014001E-4</v>
      </c>
      <c r="N3323" s="44"/>
      <c r="O3323" s="44"/>
    </row>
    <row r="3324" spans="1:15" x14ac:dyDescent="0.2">
      <c r="A3324">
        <v>0</v>
      </c>
      <c r="B3324" t="s">
        <v>352</v>
      </c>
      <c r="C3324" t="s">
        <v>125</v>
      </c>
      <c r="D3324" t="s">
        <v>392</v>
      </c>
      <c r="E3324">
        <v>828</v>
      </c>
      <c r="F3324" t="s">
        <v>65</v>
      </c>
      <c r="G3324">
        <v>2</v>
      </c>
      <c r="H3324">
        <v>2025</v>
      </c>
      <c r="I3324">
        <v>2.35171438706455</v>
      </c>
      <c r="J3324" t="s">
        <v>44</v>
      </c>
      <c r="K3324">
        <v>4.5431774093763703E-6</v>
      </c>
      <c r="L3324">
        <v>1.06842556766171E-5</v>
      </c>
      <c r="N3324" s="44"/>
      <c r="O3324" s="44"/>
    </row>
    <row r="3325" spans="1:15" x14ac:dyDescent="0.2">
      <c r="A3325">
        <v>0</v>
      </c>
      <c r="B3325" t="s">
        <v>352</v>
      </c>
      <c r="C3325" t="s">
        <v>125</v>
      </c>
      <c r="D3325" t="s">
        <v>392</v>
      </c>
      <c r="E3325">
        <v>828</v>
      </c>
      <c r="F3325" t="s">
        <v>67</v>
      </c>
      <c r="G3325">
        <v>3</v>
      </c>
      <c r="H3325">
        <v>2025</v>
      </c>
      <c r="I3325">
        <v>876.04742556647795</v>
      </c>
      <c r="J3325" t="s">
        <v>44</v>
      </c>
      <c r="K3325">
        <v>4.6464282582778496E-6</v>
      </c>
      <c r="L3325">
        <v>4.0704915137436404E-3</v>
      </c>
      <c r="N3325" s="44"/>
      <c r="O3325" s="44"/>
    </row>
    <row r="3326" spans="1:15" x14ac:dyDescent="0.2">
      <c r="A3326">
        <v>0</v>
      </c>
      <c r="B3326" t="s">
        <v>352</v>
      </c>
      <c r="C3326" t="s">
        <v>125</v>
      </c>
      <c r="D3326" t="s">
        <v>393</v>
      </c>
      <c r="E3326">
        <v>829</v>
      </c>
      <c r="F3326" t="s">
        <v>67</v>
      </c>
      <c r="G3326">
        <v>3</v>
      </c>
      <c r="H3326">
        <v>2025</v>
      </c>
      <c r="I3326">
        <v>385.00894274767097</v>
      </c>
      <c r="J3326" t="s">
        <v>44</v>
      </c>
      <c r="K3326">
        <v>4.6464282582778496E-6</v>
      </c>
      <c r="L3326">
        <v>1.78891643127246E-3</v>
      </c>
      <c r="N3326" s="44"/>
      <c r="O3326" s="44"/>
    </row>
    <row r="3327" spans="1:15" x14ac:dyDescent="0.2">
      <c r="A3327" t="s">
        <v>52</v>
      </c>
      <c r="B3327" t="s">
        <v>183</v>
      </c>
      <c r="C3327" t="s">
        <v>125</v>
      </c>
      <c r="D3327" t="s">
        <v>394</v>
      </c>
      <c r="E3327">
        <v>833</v>
      </c>
      <c r="F3327" t="s">
        <v>47</v>
      </c>
      <c r="G3327">
        <v>7</v>
      </c>
      <c r="H3327">
        <v>2025</v>
      </c>
      <c r="I3327">
        <v>84.599499218922304</v>
      </c>
      <c r="J3327" t="s">
        <v>44</v>
      </c>
      <c r="K3327">
        <v>7.6000000000000004E-5</v>
      </c>
      <c r="L3327">
        <v>6.4295619406380998E-3</v>
      </c>
      <c r="N3327" s="44"/>
      <c r="O3327" s="44"/>
    </row>
    <row r="3328" spans="1:15" x14ac:dyDescent="0.2">
      <c r="A3328" t="s">
        <v>52</v>
      </c>
      <c r="B3328" t="s">
        <v>145</v>
      </c>
      <c r="C3328" t="s">
        <v>125</v>
      </c>
      <c r="D3328" t="s">
        <v>394</v>
      </c>
      <c r="E3328">
        <v>833</v>
      </c>
      <c r="F3328" t="s">
        <v>54</v>
      </c>
      <c r="G3328">
        <v>19</v>
      </c>
      <c r="H3328">
        <v>2025</v>
      </c>
      <c r="I3328">
        <v>26469.2961400081</v>
      </c>
      <c r="J3328" t="s">
        <v>44</v>
      </c>
      <c r="K3328">
        <v>7.8000000000000005E-7</v>
      </c>
      <c r="L3328">
        <v>2.0646050989206299E-2</v>
      </c>
      <c r="N3328" s="44"/>
      <c r="O3328" s="44"/>
    </row>
    <row r="3329" spans="1:15" x14ac:dyDescent="0.2">
      <c r="A3329" t="s">
        <v>52</v>
      </c>
      <c r="B3329" t="s">
        <v>183</v>
      </c>
      <c r="C3329" t="s">
        <v>125</v>
      </c>
      <c r="D3329" t="s">
        <v>395</v>
      </c>
      <c r="E3329">
        <v>834</v>
      </c>
      <c r="F3329" t="s">
        <v>47</v>
      </c>
      <c r="G3329">
        <v>7</v>
      </c>
      <c r="H3329">
        <v>2025</v>
      </c>
      <c r="I3329">
        <v>364.98052941306702</v>
      </c>
      <c r="J3329" t="s">
        <v>44</v>
      </c>
      <c r="K3329">
        <v>1.17000000017411E-4</v>
      </c>
      <c r="L3329">
        <v>4.27027219476835E-2</v>
      </c>
      <c r="N3329" s="44"/>
      <c r="O3329" s="44"/>
    </row>
    <row r="3330" spans="1:15" x14ac:dyDescent="0.2">
      <c r="A3330" t="s">
        <v>52</v>
      </c>
      <c r="B3330" t="s">
        <v>183</v>
      </c>
      <c r="C3330" t="s">
        <v>125</v>
      </c>
      <c r="D3330" t="s">
        <v>395</v>
      </c>
      <c r="E3330">
        <v>834</v>
      </c>
      <c r="F3330" t="s">
        <v>51</v>
      </c>
      <c r="G3330">
        <v>14</v>
      </c>
      <c r="H3330">
        <v>2025</v>
      </c>
      <c r="I3330">
        <v>16.513826562683501</v>
      </c>
      <c r="J3330" t="s">
        <v>44</v>
      </c>
      <c r="K3330">
        <v>1.99999999978602E-5</v>
      </c>
      <c r="L3330">
        <v>3.3027653121833398E-4</v>
      </c>
      <c r="N3330" s="44"/>
      <c r="O3330" s="44"/>
    </row>
    <row r="3331" spans="1:15" x14ac:dyDescent="0.2">
      <c r="A3331" t="s">
        <v>52</v>
      </c>
      <c r="B3331" t="s">
        <v>183</v>
      </c>
      <c r="C3331" t="s">
        <v>125</v>
      </c>
      <c r="D3331" t="s">
        <v>395</v>
      </c>
      <c r="E3331">
        <v>834</v>
      </c>
      <c r="F3331" t="s">
        <v>74</v>
      </c>
      <c r="G3331">
        <v>15</v>
      </c>
      <c r="H3331">
        <v>2025</v>
      </c>
      <c r="I3331">
        <v>15.801417957975801</v>
      </c>
      <c r="J3331" t="s">
        <v>44</v>
      </c>
      <c r="K3331">
        <v>2.00000000008117E-5</v>
      </c>
      <c r="L3331">
        <v>3.1602835917234198E-4</v>
      </c>
      <c r="N3331" s="44"/>
      <c r="O3331" s="44"/>
    </row>
    <row r="3332" spans="1:15" x14ac:dyDescent="0.2">
      <c r="A3332" t="s">
        <v>52</v>
      </c>
      <c r="B3332" t="s">
        <v>183</v>
      </c>
      <c r="C3332" t="s">
        <v>125</v>
      </c>
      <c r="D3332" t="s">
        <v>395</v>
      </c>
      <c r="E3332">
        <v>834</v>
      </c>
      <c r="F3332" t="s">
        <v>54</v>
      </c>
      <c r="G3332">
        <v>19</v>
      </c>
      <c r="H3332">
        <v>2025</v>
      </c>
      <c r="I3332">
        <v>8215.6507781574692</v>
      </c>
      <c r="J3332" t="s">
        <v>44</v>
      </c>
      <c r="K3332">
        <v>7.8000000000000005E-7</v>
      </c>
      <c r="L3332">
        <v>6.4082076069628298E-3</v>
      </c>
      <c r="N3332" s="44"/>
      <c r="O3332" s="44"/>
    </row>
    <row r="3333" spans="1:15" x14ac:dyDescent="0.2">
      <c r="A3333" t="s">
        <v>52</v>
      </c>
      <c r="B3333" t="s">
        <v>396</v>
      </c>
      <c r="C3333" t="s">
        <v>125</v>
      </c>
      <c r="D3333" t="s">
        <v>397</v>
      </c>
      <c r="E3333">
        <v>835</v>
      </c>
      <c r="F3333" t="s">
        <v>47</v>
      </c>
      <c r="G3333">
        <v>7</v>
      </c>
      <c r="H3333">
        <v>2025</v>
      </c>
      <c r="I3333">
        <v>796.34497630455496</v>
      </c>
      <c r="J3333" t="s">
        <v>44</v>
      </c>
      <c r="K3333">
        <v>1.17E-4</v>
      </c>
      <c r="L3333">
        <v>9.3172362227632893E-2</v>
      </c>
      <c r="N3333" s="44"/>
      <c r="O3333" s="44"/>
    </row>
    <row r="3334" spans="1:15" x14ac:dyDescent="0.2">
      <c r="A3334" t="s">
        <v>52</v>
      </c>
      <c r="B3334" t="s">
        <v>396</v>
      </c>
      <c r="C3334" t="s">
        <v>125</v>
      </c>
      <c r="D3334" t="s">
        <v>397</v>
      </c>
      <c r="E3334">
        <v>835</v>
      </c>
      <c r="F3334" t="s">
        <v>51</v>
      </c>
      <c r="G3334">
        <v>14</v>
      </c>
      <c r="H3334">
        <v>2025</v>
      </c>
      <c r="I3334">
        <v>1388.64583321702</v>
      </c>
      <c r="J3334" t="s">
        <v>44</v>
      </c>
      <c r="K3334">
        <v>1.99999999978602E-5</v>
      </c>
      <c r="L3334">
        <v>2.7772916661368999E-2</v>
      </c>
      <c r="N3334" s="44"/>
      <c r="O3334" s="44"/>
    </row>
    <row r="3335" spans="1:15" x14ac:dyDescent="0.2">
      <c r="A3335" t="s">
        <v>52</v>
      </c>
      <c r="B3335" t="s">
        <v>396</v>
      </c>
      <c r="C3335" t="s">
        <v>125</v>
      </c>
      <c r="D3335" t="s">
        <v>397</v>
      </c>
      <c r="E3335">
        <v>835</v>
      </c>
      <c r="F3335" t="s">
        <v>74</v>
      </c>
      <c r="G3335">
        <v>15</v>
      </c>
      <c r="H3335">
        <v>2025</v>
      </c>
      <c r="I3335">
        <v>198.259772627693</v>
      </c>
      <c r="J3335" t="s">
        <v>44</v>
      </c>
      <c r="K3335">
        <v>2.00000000008117E-5</v>
      </c>
      <c r="L3335">
        <v>3.9651954527147896E-3</v>
      </c>
      <c r="N3335" s="44"/>
      <c r="O3335" s="44"/>
    </row>
    <row r="3336" spans="1:15" x14ac:dyDescent="0.2">
      <c r="A3336" t="s">
        <v>52</v>
      </c>
      <c r="B3336" t="s">
        <v>396</v>
      </c>
      <c r="C3336" t="s">
        <v>125</v>
      </c>
      <c r="D3336" t="s">
        <v>397</v>
      </c>
      <c r="E3336">
        <v>835</v>
      </c>
      <c r="F3336" t="s">
        <v>54</v>
      </c>
      <c r="G3336">
        <v>19</v>
      </c>
      <c r="H3336">
        <v>2025</v>
      </c>
      <c r="I3336">
        <v>67271.906906020697</v>
      </c>
      <c r="J3336" t="s">
        <v>44</v>
      </c>
      <c r="K3336">
        <v>7.8000000000000005E-7</v>
      </c>
      <c r="L3336">
        <v>5.2472087386696099E-2</v>
      </c>
      <c r="N3336" s="44"/>
      <c r="O3336" s="44"/>
    </row>
    <row r="3337" spans="1:15" x14ac:dyDescent="0.2">
      <c r="A3337" t="s">
        <v>52</v>
      </c>
      <c r="B3337" t="s">
        <v>396</v>
      </c>
      <c r="C3337" t="s">
        <v>125</v>
      </c>
      <c r="D3337" t="s">
        <v>397</v>
      </c>
      <c r="E3337">
        <v>835</v>
      </c>
      <c r="F3337" t="s">
        <v>111</v>
      </c>
      <c r="G3337">
        <v>26</v>
      </c>
      <c r="H3337">
        <v>2025</v>
      </c>
      <c r="I3337" s="67">
        <v>43491.815025934702</v>
      </c>
      <c r="J3337" t="s">
        <v>44</v>
      </c>
      <c r="K3337" s="67">
        <v>7.8000000000000005E-7</v>
      </c>
      <c r="L3337">
        <v>3.3923615720229103E-2</v>
      </c>
      <c r="M3337" s="68" t="s">
        <v>147</v>
      </c>
      <c r="N3337" s="44"/>
      <c r="O3337" s="44"/>
    </row>
    <row r="3338" spans="1:15" x14ac:dyDescent="0.2">
      <c r="A3338" t="s">
        <v>52</v>
      </c>
      <c r="B3338" t="s">
        <v>398</v>
      </c>
      <c r="C3338" t="s">
        <v>125</v>
      </c>
      <c r="D3338" t="s">
        <v>399</v>
      </c>
      <c r="E3338">
        <v>836</v>
      </c>
      <c r="F3338" t="s">
        <v>47</v>
      </c>
      <c r="G3338">
        <v>7</v>
      </c>
      <c r="H3338">
        <v>2025</v>
      </c>
      <c r="I3338">
        <v>1448.2441621432099</v>
      </c>
      <c r="J3338" t="s">
        <v>44</v>
      </c>
      <c r="K3338">
        <v>1.16999999987959E-4</v>
      </c>
      <c r="L3338">
        <v>0.169444566953317</v>
      </c>
      <c r="N3338" s="44"/>
      <c r="O3338" s="44"/>
    </row>
    <row r="3339" spans="1:15" x14ac:dyDescent="0.2">
      <c r="A3339" t="s">
        <v>52</v>
      </c>
      <c r="B3339" t="s">
        <v>398</v>
      </c>
      <c r="C3339" t="s">
        <v>125</v>
      </c>
      <c r="D3339" t="s">
        <v>399</v>
      </c>
      <c r="E3339">
        <v>836</v>
      </c>
      <c r="F3339" t="s">
        <v>51</v>
      </c>
      <c r="G3339">
        <v>14</v>
      </c>
      <c r="H3339">
        <v>2025</v>
      </c>
      <c r="I3339">
        <v>35.406213082289597</v>
      </c>
      <c r="J3339" t="s">
        <v>44</v>
      </c>
      <c r="K3339">
        <v>1.99999999978602E-5</v>
      </c>
      <c r="L3339">
        <v>7.0812426157003004E-4</v>
      </c>
      <c r="N3339" s="44"/>
      <c r="O3339" s="44"/>
    </row>
    <row r="3340" spans="1:15" x14ac:dyDescent="0.2">
      <c r="A3340" t="s">
        <v>52</v>
      </c>
      <c r="B3340" t="s">
        <v>398</v>
      </c>
      <c r="C3340" t="s">
        <v>125</v>
      </c>
      <c r="D3340" t="s">
        <v>399</v>
      </c>
      <c r="E3340">
        <v>836</v>
      </c>
      <c r="F3340" t="s">
        <v>74</v>
      </c>
      <c r="G3340">
        <v>15</v>
      </c>
      <c r="H3340">
        <v>2025</v>
      </c>
      <c r="I3340">
        <v>69.445023640475796</v>
      </c>
      <c r="J3340" t="s">
        <v>44</v>
      </c>
      <c r="K3340">
        <v>2.00000000008117E-5</v>
      </c>
      <c r="L3340">
        <v>1.3889004728658799E-3</v>
      </c>
      <c r="N3340" s="44"/>
      <c r="O3340" s="44"/>
    </row>
    <row r="3341" spans="1:15" x14ac:dyDescent="0.2">
      <c r="A3341" t="s">
        <v>52</v>
      </c>
      <c r="B3341" t="s">
        <v>398</v>
      </c>
      <c r="C3341" t="s">
        <v>125</v>
      </c>
      <c r="D3341" t="s">
        <v>399</v>
      </c>
      <c r="E3341">
        <v>836</v>
      </c>
      <c r="F3341" t="s">
        <v>54</v>
      </c>
      <c r="G3341">
        <v>19</v>
      </c>
      <c r="H3341">
        <v>2025</v>
      </c>
      <c r="I3341">
        <v>15173.5163964064</v>
      </c>
      <c r="J3341" t="s">
        <v>44</v>
      </c>
      <c r="K3341">
        <v>7.8000000000000005E-7</v>
      </c>
      <c r="L3341">
        <v>1.1835342789197E-2</v>
      </c>
      <c r="N3341" s="44"/>
      <c r="O3341" s="44"/>
    </row>
    <row r="3342" spans="1:15" x14ac:dyDescent="0.2">
      <c r="A3342" t="s">
        <v>52</v>
      </c>
      <c r="B3342" t="s">
        <v>400</v>
      </c>
      <c r="C3342" t="s">
        <v>125</v>
      </c>
      <c r="D3342" t="s">
        <v>401</v>
      </c>
      <c r="E3342">
        <v>837</v>
      </c>
      <c r="F3342" t="s">
        <v>47</v>
      </c>
      <c r="G3342">
        <v>7</v>
      </c>
      <c r="H3342">
        <v>2025</v>
      </c>
      <c r="I3342">
        <v>1061.1903386193701</v>
      </c>
      <c r="J3342" t="s">
        <v>44</v>
      </c>
      <c r="K3342">
        <v>1.17E-4</v>
      </c>
      <c r="L3342">
        <v>0.124159269618466</v>
      </c>
      <c r="N3342" s="44"/>
      <c r="O3342" s="44"/>
    </row>
    <row r="3343" spans="1:15" x14ac:dyDescent="0.2">
      <c r="A3343" t="s">
        <v>52</v>
      </c>
      <c r="B3343" t="s">
        <v>400</v>
      </c>
      <c r="C3343" t="s">
        <v>125</v>
      </c>
      <c r="D3343" t="s">
        <v>401</v>
      </c>
      <c r="E3343">
        <v>837</v>
      </c>
      <c r="F3343" t="s">
        <v>51</v>
      </c>
      <c r="G3343">
        <v>14</v>
      </c>
      <c r="H3343">
        <v>2025</v>
      </c>
      <c r="I3343">
        <v>239.95040814640799</v>
      </c>
      <c r="J3343" t="s">
        <v>44</v>
      </c>
      <c r="K3343">
        <v>1.99999999978602E-5</v>
      </c>
      <c r="L3343">
        <v>4.7990081624147097E-3</v>
      </c>
      <c r="N3343" s="44"/>
      <c r="O3343" s="44"/>
    </row>
    <row r="3344" spans="1:15" x14ac:dyDescent="0.2">
      <c r="A3344" t="s">
        <v>52</v>
      </c>
      <c r="B3344" t="s">
        <v>400</v>
      </c>
      <c r="C3344" t="s">
        <v>125</v>
      </c>
      <c r="D3344" t="s">
        <v>401</v>
      </c>
      <c r="E3344">
        <v>837</v>
      </c>
      <c r="F3344" t="s">
        <v>74</v>
      </c>
      <c r="G3344">
        <v>15</v>
      </c>
      <c r="H3344">
        <v>2025</v>
      </c>
      <c r="I3344">
        <v>94.179249420689999</v>
      </c>
      <c r="J3344" t="s">
        <v>44</v>
      </c>
      <c r="K3344">
        <v>2.00000000008117E-5</v>
      </c>
      <c r="L3344">
        <v>1.8835849884902499E-3</v>
      </c>
      <c r="N3344" s="44"/>
      <c r="O3344" s="44"/>
    </row>
    <row r="3345" spans="1:15" x14ac:dyDescent="0.2">
      <c r="A3345" t="s">
        <v>52</v>
      </c>
      <c r="B3345" t="s">
        <v>400</v>
      </c>
      <c r="C3345" t="s">
        <v>125</v>
      </c>
      <c r="D3345" t="s">
        <v>401</v>
      </c>
      <c r="E3345">
        <v>837</v>
      </c>
      <c r="F3345" t="s">
        <v>54</v>
      </c>
      <c r="G3345">
        <v>19</v>
      </c>
      <c r="H3345">
        <v>2025</v>
      </c>
      <c r="I3345">
        <v>54253.364153570597</v>
      </c>
      <c r="J3345" t="s">
        <v>44</v>
      </c>
      <c r="K3345">
        <v>7.8000000000000005E-7</v>
      </c>
      <c r="L3345">
        <v>4.2317624039785097E-2</v>
      </c>
      <c r="N3345" s="44"/>
      <c r="O3345" s="44"/>
    </row>
    <row r="3346" spans="1:15" x14ac:dyDescent="0.2">
      <c r="A3346" t="s">
        <v>55</v>
      </c>
      <c r="B3346" t="s">
        <v>70</v>
      </c>
      <c r="C3346" t="s">
        <v>125</v>
      </c>
      <c r="D3346" t="s">
        <v>402</v>
      </c>
      <c r="E3346">
        <v>901</v>
      </c>
      <c r="F3346" t="s">
        <v>188</v>
      </c>
      <c r="G3346">
        <v>12</v>
      </c>
      <c r="H3346">
        <v>2025</v>
      </c>
      <c r="I3346">
        <v>96.517230366464901</v>
      </c>
      <c r="J3346" t="s">
        <v>44</v>
      </c>
      <c r="K3346">
        <v>9.5973885688334099E-5</v>
      </c>
      <c r="L3346">
        <v>9.2631336341457097E-3</v>
      </c>
      <c r="N3346" s="44"/>
      <c r="O3346" s="44"/>
    </row>
    <row r="3347" spans="1:15" x14ac:dyDescent="0.2">
      <c r="A3347" t="s">
        <v>55</v>
      </c>
      <c r="B3347" t="s">
        <v>70</v>
      </c>
      <c r="C3347" t="s">
        <v>125</v>
      </c>
      <c r="D3347" t="s">
        <v>402</v>
      </c>
      <c r="E3347">
        <v>901</v>
      </c>
      <c r="F3347" t="s">
        <v>74</v>
      </c>
      <c r="G3347">
        <v>15</v>
      </c>
      <c r="H3347">
        <v>2025</v>
      </c>
      <c r="I3347">
        <v>0</v>
      </c>
      <c r="J3347" t="s">
        <v>44</v>
      </c>
      <c r="K3347">
        <v>0</v>
      </c>
      <c r="L3347">
        <v>0</v>
      </c>
      <c r="N3347" s="44"/>
      <c r="O3347" s="44"/>
    </row>
    <row r="3348" spans="1:15" x14ac:dyDescent="0.2">
      <c r="A3348" t="s">
        <v>55</v>
      </c>
      <c r="B3348" t="s">
        <v>70</v>
      </c>
      <c r="C3348" t="s">
        <v>125</v>
      </c>
      <c r="D3348" t="s">
        <v>402</v>
      </c>
      <c r="E3348">
        <v>901</v>
      </c>
      <c r="F3348" t="s">
        <v>169</v>
      </c>
      <c r="G3348">
        <v>28</v>
      </c>
      <c r="H3348">
        <v>2025</v>
      </c>
      <c r="I3348">
        <v>0</v>
      </c>
      <c r="J3348" t="s">
        <v>44</v>
      </c>
      <c r="K3348">
        <v>0</v>
      </c>
      <c r="L3348">
        <v>0</v>
      </c>
      <c r="N3348" s="44"/>
      <c r="O3348" s="44"/>
    </row>
    <row r="3349" spans="1:15" x14ac:dyDescent="0.2">
      <c r="A3349" t="s">
        <v>55</v>
      </c>
      <c r="B3349" t="s">
        <v>70</v>
      </c>
      <c r="C3349" t="s">
        <v>125</v>
      </c>
      <c r="D3349" t="s">
        <v>403</v>
      </c>
      <c r="E3349">
        <v>902</v>
      </c>
      <c r="F3349" t="s">
        <v>188</v>
      </c>
      <c r="G3349">
        <v>12</v>
      </c>
      <c r="H3349">
        <v>2025</v>
      </c>
      <c r="I3349">
        <v>4492.1639905819402</v>
      </c>
      <c r="J3349" t="s">
        <v>44</v>
      </c>
      <c r="K3349">
        <v>9.5973885688334099E-5</v>
      </c>
      <c r="L3349">
        <v>0.43113043332536199</v>
      </c>
      <c r="N3349" s="44"/>
      <c r="O3349" s="44"/>
    </row>
    <row r="3350" spans="1:15" x14ac:dyDescent="0.2">
      <c r="A3350" t="s">
        <v>55</v>
      </c>
      <c r="B3350" t="s">
        <v>70</v>
      </c>
      <c r="C3350" t="s">
        <v>125</v>
      </c>
      <c r="D3350" t="s">
        <v>403</v>
      </c>
      <c r="E3350">
        <v>902</v>
      </c>
      <c r="F3350" t="s">
        <v>74</v>
      </c>
      <c r="G3350">
        <v>15</v>
      </c>
      <c r="H3350">
        <v>2025</v>
      </c>
      <c r="I3350">
        <v>1796.3459012349099</v>
      </c>
      <c r="J3350" t="s">
        <v>44</v>
      </c>
      <c r="K3350">
        <v>9.6784487645611595E-5</v>
      </c>
      <c r="L3350">
        <v>0.17385841768531499</v>
      </c>
      <c r="N3350" s="44"/>
      <c r="O3350" s="44"/>
    </row>
    <row r="3351" spans="1:15" x14ac:dyDescent="0.2">
      <c r="A3351" t="s">
        <v>55</v>
      </c>
      <c r="B3351" t="s">
        <v>70</v>
      </c>
      <c r="C3351" t="s">
        <v>125</v>
      </c>
      <c r="D3351" t="s">
        <v>403</v>
      </c>
      <c r="E3351">
        <v>902</v>
      </c>
      <c r="F3351" t="s">
        <v>169</v>
      </c>
      <c r="G3351">
        <v>28</v>
      </c>
      <c r="H3351">
        <v>2025</v>
      </c>
      <c r="I3351">
        <v>2829.5372180428499</v>
      </c>
      <c r="J3351" t="s">
        <v>44</v>
      </c>
      <c r="K3351">
        <v>8.0536190664552702E-7</v>
      </c>
      <c r="L3351">
        <v>2.2788014888474699E-3</v>
      </c>
      <c r="N3351" s="44"/>
      <c r="O3351" s="44"/>
    </row>
    <row r="3352" spans="1:15" x14ac:dyDescent="0.2">
      <c r="A3352" t="s">
        <v>55</v>
      </c>
      <c r="B3352" t="s">
        <v>70</v>
      </c>
      <c r="C3352" t="s">
        <v>125</v>
      </c>
      <c r="D3352" t="s">
        <v>404</v>
      </c>
      <c r="E3352">
        <v>903</v>
      </c>
      <c r="F3352" t="s">
        <v>188</v>
      </c>
      <c r="G3352">
        <v>12</v>
      </c>
      <c r="H3352">
        <v>2025</v>
      </c>
      <c r="I3352">
        <v>0</v>
      </c>
      <c r="J3352" t="s">
        <v>44</v>
      </c>
      <c r="K3352">
        <v>0</v>
      </c>
      <c r="L3352">
        <v>0</v>
      </c>
      <c r="N3352" s="44"/>
      <c r="O3352" s="44"/>
    </row>
    <row r="3353" spans="1:15" x14ac:dyDescent="0.2">
      <c r="A3353" t="s">
        <v>55</v>
      </c>
      <c r="B3353" t="s">
        <v>70</v>
      </c>
      <c r="C3353" t="s">
        <v>125</v>
      </c>
      <c r="D3353" t="s">
        <v>404</v>
      </c>
      <c r="E3353">
        <v>903</v>
      </c>
      <c r="F3353" t="s">
        <v>74</v>
      </c>
      <c r="G3353">
        <v>15</v>
      </c>
      <c r="H3353">
        <v>2025</v>
      </c>
      <c r="I3353">
        <v>0</v>
      </c>
      <c r="J3353" t="s">
        <v>44</v>
      </c>
      <c r="K3353">
        <v>0</v>
      </c>
      <c r="L3353">
        <v>0</v>
      </c>
      <c r="N3353" s="44"/>
      <c r="O3353" s="44"/>
    </row>
    <row r="3354" spans="1:15" x14ac:dyDescent="0.2">
      <c r="A3354" t="s">
        <v>55</v>
      </c>
      <c r="B3354" t="s">
        <v>70</v>
      </c>
      <c r="C3354" t="s">
        <v>125</v>
      </c>
      <c r="D3354" t="s">
        <v>404</v>
      </c>
      <c r="E3354">
        <v>903</v>
      </c>
      <c r="F3354" t="s">
        <v>169</v>
      </c>
      <c r="G3354">
        <v>28</v>
      </c>
      <c r="H3354">
        <v>2025</v>
      </c>
      <c r="I3354">
        <v>1892.74079362055</v>
      </c>
      <c r="J3354" t="s">
        <v>44</v>
      </c>
      <c r="K3354">
        <v>8.0536190664552702E-7</v>
      </c>
      <c r="L3354">
        <v>1.5243413343360101E-3</v>
      </c>
      <c r="N3354" s="44"/>
      <c r="O3354" s="44"/>
    </row>
    <row r="3355" spans="1:15" x14ac:dyDescent="0.2">
      <c r="A3355" t="s">
        <v>55</v>
      </c>
      <c r="B3355" t="s">
        <v>70</v>
      </c>
      <c r="C3355" t="s">
        <v>125</v>
      </c>
      <c r="D3355" t="s">
        <v>405</v>
      </c>
      <c r="E3355">
        <v>904</v>
      </c>
      <c r="F3355" t="s">
        <v>188</v>
      </c>
      <c r="G3355">
        <v>12</v>
      </c>
      <c r="H3355">
        <v>2025</v>
      </c>
      <c r="I3355">
        <v>0</v>
      </c>
      <c r="J3355" t="s">
        <v>44</v>
      </c>
      <c r="K3355">
        <v>0</v>
      </c>
      <c r="L3355">
        <v>0</v>
      </c>
      <c r="N3355" s="44"/>
      <c r="O3355" s="44"/>
    </row>
    <row r="3356" spans="1:15" x14ac:dyDescent="0.2">
      <c r="A3356" t="s">
        <v>55</v>
      </c>
      <c r="B3356" t="s">
        <v>70</v>
      </c>
      <c r="C3356" t="s">
        <v>125</v>
      </c>
      <c r="D3356" t="s">
        <v>405</v>
      </c>
      <c r="E3356">
        <v>904</v>
      </c>
      <c r="F3356" t="s">
        <v>74</v>
      </c>
      <c r="G3356">
        <v>15</v>
      </c>
      <c r="H3356">
        <v>2025</v>
      </c>
      <c r="I3356">
        <v>77.283659680290299</v>
      </c>
      <c r="J3356" t="s">
        <v>44</v>
      </c>
      <c r="K3356">
        <v>9.6784487645611595E-5</v>
      </c>
      <c r="L3356">
        <v>7.4798594055347101E-3</v>
      </c>
      <c r="N3356" s="44"/>
      <c r="O3356" s="44"/>
    </row>
    <row r="3357" spans="1:15" x14ac:dyDescent="0.2">
      <c r="A3357" t="s">
        <v>55</v>
      </c>
      <c r="B3357" t="s">
        <v>70</v>
      </c>
      <c r="C3357" t="s">
        <v>125</v>
      </c>
      <c r="D3357" t="s">
        <v>405</v>
      </c>
      <c r="E3357">
        <v>904</v>
      </c>
      <c r="F3357" t="s">
        <v>169</v>
      </c>
      <c r="G3357">
        <v>28</v>
      </c>
      <c r="H3357">
        <v>2025</v>
      </c>
      <c r="I3357">
        <v>0</v>
      </c>
      <c r="J3357" t="s">
        <v>44</v>
      </c>
      <c r="K3357">
        <v>0</v>
      </c>
      <c r="L3357">
        <v>0</v>
      </c>
      <c r="N3357" s="44"/>
      <c r="O3357" s="44"/>
    </row>
    <row r="3358" spans="1:15" x14ac:dyDescent="0.2">
      <c r="A3358" t="s">
        <v>55</v>
      </c>
      <c r="B3358" t="s">
        <v>70</v>
      </c>
      <c r="C3358" t="s">
        <v>125</v>
      </c>
      <c r="D3358" t="s">
        <v>406</v>
      </c>
      <c r="E3358">
        <v>906</v>
      </c>
      <c r="F3358" t="s">
        <v>51</v>
      </c>
      <c r="G3358">
        <v>14</v>
      </c>
      <c r="H3358">
        <v>2025</v>
      </c>
      <c r="I3358">
        <v>6.9970825317656202E-3</v>
      </c>
      <c r="J3358" t="s">
        <v>72</v>
      </c>
      <c r="K3358">
        <v>1.28866018306545</v>
      </c>
      <c r="L3358">
        <v>9.0168616563091469E-3</v>
      </c>
      <c r="N3358" s="44"/>
      <c r="O3358" s="44"/>
    </row>
    <row r="3359" spans="1:15" x14ac:dyDescent="0.2">
      <c r="A3359" t="s">
        <v>55</v>
      </c>
      <c r="B3359" t="s">
        <v>70</v>
      </c>
      <c r="C3359" t="s">
        <v>125</v>
      </c>
      <c r="D3359" t="s">
        <v>407</v>
      </c>
      <c r="E3359">
        <v>907</v>
      </c>
      <c r="F3359" t="s">
        <v>51</v>
      </c>
      <c r="G3359">
        <v>14</v>
      </c>
      <c r="H3359">
        <v>2025</v>
      </c>
      <c r="I3359">
        <v>1.5276866513054448E-3</v>
      </c>
      <c r="J3359" t="s">
        <v>72</v>
      </c>
      <c r="K3359">
        <v>1.28866018306545</v>
      </c>
      <c r="L3359">
        <v>1.9686689597379187E-3</v>
      </c>
      <c r="N3359" s="44"/>
      <c r="O3359" s="44"/>
    </row>
    <row r="3360" spans="1:15" x14ac:dyDescent="0.2">
      <c r="A3360" t="s">
        <v>81</v>
      </c>
      <c r="B3360" t="s">
        <v>82</v>
      </c>
      <c r="C3360" t="s">
        <v>125</v>
      </c>
      <c r="D3360" t="s">
        <v>408</v>
      </c>
      <c r="E3360">
        <v>913</v>
      </c>
      <c r="F3360" t="s">
        <v>409</v>
      </c>
      <c r="G3360">
        <v>317</v>
      </c>
      <c r="H3360">
        <v>2025</v>
      </c>
      <c r="I3360">
        <v>5.0000000000000001E-3</v>
      </c>
      <c r="J3360" t="s">
        <v>116</v>
      </c>
      <c r="K3360">
        <v>127.561877127145</v>
      </c>
      <c r="L3360">
        <v>0.63780938563572498</v>
      </c>
      <c r="N3360" s="44"/>
      <c r="O3360" s="44"/>
    </row>
    <row r="3361" spans="1:15" x14ac:dyDescent="0.2">
      <c r="A3361" t="s">
        <v>85</v>
      </c>
      <c r="B3361" t="s">
        <v>205</v>
      </c>
      <c r="C3361" t="s">
        <v>125</v>
      </c>
      <c r="D3361" t="s">
        <v>410</v>
      </c>
      <c r="E3361">
        <v>971</v>
      </c>
      <c r="F3361" t="s">
        <v>411</v>
      </c>
      <c r="G3361">
        <v>344</v>
      </c>
      <c r="H3361">
        <v>2025</v>
      </c>
      <c r="I3361">
        <v>36.003285080231898</v>
      </c>
      <c r="J3361" t="s">
        <v>208</v>
      </c>
      <c r="K3361">
        <v>4.5578776009792002E-4</v>
      </c>
      <c r="L3361">
        <v>1.6409856662885799E-2</v>
      </c>
      <c r="N3361" s="44"/>
      <c r="O3361" s="44"/>
    </row>
    <row r="3362" spans="1:15" x14ac:dyDescent="0.2">
      <c r="A3362" t="s">
        <v>52</v>
      </c>
      <c r="B3362" t="s">
        <v>396</v>
      </c>
      <c r="C3362" t="s">
        <v>125</v>
      </c>
      <c r="D3362" t="s">
        <v>412</v>
      </c>
      <c r="E3362">
        <v>996</v>
      </c>
      <c r="F3362" t="s">
        <v>54</v>
      </c>
      <c r="G3362">
        <v>19</v>
      </c>
      <c r="H3362">
        <v>2025</v>
      </c>
      <c r="I3362" s="67">
        <v>0</v>
      </c>
      <c r="J3362" t="s">
        <v>44</v>
      </c>
      <c r="K3362" s="67">
        <v>7.8000000000000005E-7</v>
      </c>
      <c r="L3362">
        <v>0</v>
      </c>
      <c r="M3362" s="68" t="s">
        <v>147</v>
      </c>
      <c r="N3362" s="44"/>
      <c r="O3362" s="44"/>
    </row>
    <row r="3363" spans="1:15" x14ac:dyDescent="0.2">
      <c r="A3363" t="s">
        <v>55</v>
      </c>
      <c r="B3363" t="s">
        <v>63</v>
      </c>
      <c r="C3363" t="s">
        <v>125</v>
      </c>
      <c r="D3363" t="s">
        <v>413</v>
      </c>
      <c r="E3363">
        <v>1004</v>
      </c>
      <c r="F3363" t="s">
        <v>67</v>
      </c>
      <c r="G3363">
        <v>3</v>
      </c>
      <c r="H3363">
        <v>2025</v>
      </c>
      <c r="I3363">
        <v>36.5064203547904</v>
      </c>
      <c r="J3363" t="s">
        <v>44</v>
      </c>
      <c r="K3363">
        <v>1.58171405320693E-6</v>
      </c>
      <c r="L3363">
        <v>5.7742718107451497E-5</v>
      </c>
      <c r="N3363" s="44"/>
      <c r="O3363" s="44"/>
    </row>
    <row r="3364" spans="1:15" x14ac:dyDescent="0.2">
      <c r="A3364" t="s">
        <v>55</v>
      </c>
      <c r="B3364" t="s">
        <v>70</v>
      </c>
      <c r="C3364" t="s">
        <v>125</v>
      </c>
      <c r="D3364" t="s">
        <v>414</v>
      </c>
      <c r="E3364">
        <v>1005</v>
      </c>
      <c r="F3364" t="s">
        <v>51</v>
      </c>
      <c r="G3364">
        <v>14</v>
      </c>
      <c r="H3364">
        <v>2025</v>
      </c>
      <c r="I3364">
        <v>6.3370252162339279E-5</v>
      </c>
      <c r="J3364" t="s">
        <v>72</v>
      </c>
      <c r="K3364">
        <v>1.28866018306545</v>
      </c>
      <c r="L3364">
        <v>8.1662720752423868E-5</v>
      </c>
      <c r="N3364" s="44"/>
      <c r="O3364" s="44"/>
    </row>
    <row r="3365" spans="1:15" x14ac:dyDescent="0.2">
      <c r="A3365">
        <v>0</v>
      </c>
      <c r="B3365" t="s">
        <v>352</v>
      </c>
      <c r="C3365" t="s">
        <v>125</v>
      </c>
      <c r="D3365" t="s">
        <v>415</v>
      </c>
      <c r="E3365">
        <v>1006</v>
      </c>
      <c r="F3365" t="s">
        <v>67</v>
      </c>
      <c r="G3365">
        <v>3</v>
      </c>
      <c r="H3365">
        <v>2025</v>
      </c>
      <c r="I3365">
        <v>697.37888016305897</v>
      </c>
      <c r="J3365" t="s">
        <v>44</v>
      </c>
      <c r="K3365">
        <v>4.6464282582778496E-6</v>
      </c>
      <c r="L3365">
        <v>3.2403209355157999E-3</v>
      </c>
      <c r="N3365" s="44"/>
      <c r="O3365" s="44"/>
    </row>
    <row r="3366" spans="1:15" x14ac:dyDescent="0.2">
      <c r="A3366" t="s">
        <v>55</v>
      </c>
      <c r="B3366" t="s">
        <v>70</v>
      </c>
      <c r="C3366" t="s">
        <v>125</v>
      </c>
      <c r="D3366" t="s">
        <v>416</v>
      </c>
      <c r="E3366">
        <v>1007</v>
      </c>
      <c r="F3366" t="s">
        <v>51</v>
      </c>
      <c r="G3366">
        <v>14</v>
      </c>
      <c r="H3366">
        <v>2025</v>
      </c>
      <c r="I3366">
        <v>2.7539078448593669E-4</v>
      </c>
      <c r="J3366" t="s">
        <v>72</v>
      </c>
      <c r="K3366">
        <v>1.25192298829056</v>
      </c>
      <c r="L3366">
        <v>3.4476805386131549E-4</v>
      </c>
      <c r="N3366" s="44"/>
      <c r="O3366" s="44"/>
    </row>
    <row r="3367" spans="1:15" x14ac:dyDescent="0.2">
      <c r="A3367" t="s">
        <v>55</v>
      </c>
      <c r="B3367" t="s">
        <v>70</v>
      </c>
      <c r="C3367" t="s">
        <v>125</v>
      </c>
      <c r="D3367" t="s">
        <v>416</v>
      </c>
      <c r="E3367">
        <v>1007</v>
      </c>
      <c r="F3367" t="s">
        <v>74</v>
      </c>
      <c r="G3367">
        <v>15</v>
      </c>
      <c r="H3367">
        <v>2025</v>
      </c>
      <c r="I3367">
        <v>5.8048210664892377E-3</v>
      </c>
      <c r="J3367" t="s">
        <v>72</v>
      </c>
      <c r="K3367">
        <v>0.95654015996084796</v>
      </c>
      <c r="L3367">
        <v>5.5525444714837153E-3</v>
      </c>
      <c r="N3367" s="44"/>
      <c r="O3367" s="44"/>
    </row>
    <row r="3368" spans="1:15" x14ac:dyDescent="0.2">
      <c r="A3368" t="s">
        <v>85</v>
      </c>
      <c r="B3368" t="s">
        <v>417</v>
      </c>
      <c r="C3368" t="s">
        <v>125</v>
      </c>
      <c r="D3368" t="s">
        <v>418</v>
      </c>
      <c r="E3368">
        <v>1011</v>
      </c>
      <c r="F3368" t="s">
        <v>419</v>
      </c>
      <c r="G3368">
        <v>51</v>
      </c>
      <c r="H3368">
        <v>2025</v>
      </c>
      <c r="I3368">
        <v>7471477.4784241002</v>
      </c>
      <c r="J3368" t="s">
        <v>420</v>
      </c>
      <c r="K3368">
        <v>8.6000000000000002E-8</v>
      </c>
      <c r="L3368">
        <v>0.64254706314447296</v>
      </c>
      <c r="N3368" s="44"/>
      <c r="O3368" s="44"/>
    </row>
    <row r="3369" spans="1:15" x14ac:dyDescent="0.2">
      <c r="A3369" t="s">
        <v>85</v>
      </c>
      <c r="B3369" t="s">
        <v>417</v>
      </c>
      <c r="C3369" t="s">
        <v>125</v>
      </c>
      <c r="D3369" t="s">
        <v>421</v>
      </c>
      <c r="E3369">
        <v>1012</v>
      </c>
      <c r="F3369" t="s">
        <v>419</v>
      </c>
      <c r="G3369">
        <v>51</v>
      </c>
      <c r="H3369">
        <v>2025</v>
      </c>
      <c r="I3369">
        <v>818368.08267240203</v>
      </c>
      <c r="J3369" t="s">
        <v>420</v>
      </c>
      <c r="K3369">
        <v>2.9999999999999999E-7</v>
      </c>
      <c r="L3369">
        <v>0.245510424801721</v>
      </c>
      <c r="N3369" s="44"/>
      <c r="O3369" s="44"/>
    </row>
    <row r="3370" spans="1:15" x14ac:dyDescent="0.2">
      <c r="A3370" t="s">
        <v>85</v>
      </c>
      <c r="B3370" t="s">
        <v>417</v>
      </c>
      <c r="C3370" t="s">
        <v>125</v>
      </c>
      <c r="D3370" t="s">
        <v>422</v>
      </c>
      <c r="E3370">
        <v>1013</v>
      </c>
      <c r="F3370" t="s">
        <v>419</v>
      </c>
      <c r="G3370">
        <v>51</v>
      </c>
      <c r="H3370">
        <v>2025</v>
      </c>
      <c r="I3370">
        <v>13688595.7191537</v>
      </c>
      <c r="J3370" t="s">
        <v>420</v>
      </c>
      <c r="K3370">
        <v>9.9999999999999995E-7</v>
      </c>
      <c r="L3370">
        <v>13.6885957191537</v>
      </c>
      <c r="N3370" s="44"/>
      <c r="O3370" s="44"/>
    </row>
    <row r="3371" spans="1:15" x14ac:dyDescent="0.2">
      <c r="A3371" t="s">
        <v>85</v>
      </c>
      <c r="B3371" t="s">
        <v>417</v>
      </c>
      <c r="C3371" t="s">
        <v>125</v>
      </c>
      <c r="D3371" t="s">
        <v>423</v>
      </c>
      <c r="E3371">
        <v>1014</v>
      </c>
      <c r="F3371" t="s">
        <v>419</v>
      </c>
      <c r="G3371">
        <v>51</v>
      </c>
      <c r="H3371">
        <v>2025</v>
      </c>
      <c r="I3371">
        <v>5556325.2285025204</v>
      </c>
      <c r="J3371" t="s">
        <v>420</v>
      </c>
      <c r="K3371">
        <v>2.3E-6</v>
      </c>
      <c r="L3371">
        <v>12.779548025555799</v>
      </c>
      <c r="N3371" s="44"/>
      <c r="O3371" s="44"/>
    </row>
    <row r="3372" spans="1:15" x14ac:dyDescent="0.2">
      <c r="A3372" t="s">
        <v>39</v>
      </c>
      <c r="B3372" t="s">
        <v>40</v>
      </c>
      <c r="C3372" t="s">
        <v>56</v>
      </c>
      <c r="D3372" t="s">
        <v>42</v>
      </c>
      <c r="E3372">
        <v>2</v>
      </c>
      <c r="F3372" t="s">
        <v>43</v>
      </c>
      <c r="G3372">
        <v>5</v>
      </c>
      <c r="H3372">
        <v>2025</v>
      </c>
      <c r="I3372">
        <v>0</v>
      </c>
      <c r="J3372" t="s">
        <v>44</v>
      </c>
      <c r="K3372">
        <v>2.10000000001866E-5</v>
      </c>
      <c r="L3372">
        <v>0</v>
      </c>
      <c r="N3372" s="44"/>
      <c r="O3372" s="44"/>
    </row>
    <row r="3373" spans="1:15" x14ac:dyDescent="0.2">
      <c r="A3373" t="s">
        <v>39</v>
      </c>
      <c r="B3373" t="s">
        <v>40</v>
      </c>
      <c r="C3373" t="s">
        <v>56</v>
      </c>
      <c r="D3373" t="s">
        <v>42</v>
      </c>
      <c r="E3373">
        <v>2</v>
      </c>
      <c r="F3373" t="s">
        <v>47</v>
      </c>
      <c r="G3373">
        <v>7</v>
      </c>
      <c r="H3373">
        <v>2025</v>
      </c>
      <c r="I3373">
        <v>0</v>
      </c>
      <c r="J3373" t="s">
        <v>44</v>
      </c>
      <c r="K3373">
        <v>1.08E-4</v>
      </c>
      <c r="L3373">
        <v>0</v>
      </c>
      <c r="N3373" s="44"/>
      <c r="O3373" s="44"/>
    </row>
    <row r="3374" spans="1:15" x14ac:dyDescent="0.2">
      <c r="A3374" t="s">
        <v>39</v>
      </c>
      <c r="B3374" t="s">
        <v>40</v>
      </c>
      <c r="C3374" t="s">
        <v>56</v>
      </c>
      <c r="D3374" t="s">
        <v>42</v>
      </c>
      <c r="E3374">
        <v>2</v>
      </c>
      <c r="F3374" t="s">
        <v>48</v>
      </c>
      <c r="G3374">
        <v>8</v>
      </c>
      <c r="H3374">
        <v>2025</v>
      </c>
      <c r="I3374">
        <v>0</v>
      </c>
      <c r="J3374" t="s">
        <v>44</v>
      </c>
      <c r="K3374">
        <v>1.08E-4</v>
      </c>
      <c r="L3374">
        <v>0</v>
      </c>
      <c r="N3374" s="44"/>
      <c r="O3374" s="44"/>
    </row>
    <row r="3375" spans="1:15" x14ac:dyDescent="0.2">
      <c r="A3375" t="s">
        <v>39</v>
      </c>
      <c r="B3375" t="s">
        <v>40</v>
      </c>
      <c r="C3375" t="s">
        <v>56</v>
      </c>
      <c r="D3375" t="s">
        <v>42</v>
      </c>
      <c r="E3375">
        <v>2</v>
      </c>
      <c r="F3375" t="s">
        <v>51</v>
      </c>
      <c r="G3375">
        <v>14</v>
      </c>
      <c r="H3375">
        <v>2025</v>
      </c>
      <c r="I3375">
        <v>732.86122583807298</v>
      </c>
      <c r="J3375" t="s">
        <v>44</v>
      </c>
      <c r="K3375">
        <v>1.79999999980742E-5</v>
      </c>
      <c r="L3375">
        <v>1.3191502063673999E-2</v>
      </c>
      <c r="N3375" s="44"/>
      <c r="O3375" s="44"/>
    </row>
    <row r="3376" spans="1:15" x14ac:dyDescent="0.2">
      <c r="A3376" t="s">
        <v>39</v>
      </c>
      <c r="B3376" t="s">
        <v>40</v>
      </c>
      <c r="C3376" t="s">
        <v>56</v>
      </c>
      <c r="D3376" t="s">
        <v>42</v>
      </c>
      <c r="E3376">
        <v>2</v>
      </c>
      <c r="F3376" t="s">
        <v>54</v>
      </c>
      <c r="G3376">
        <v>19</v>
      </c>
      <c r="H3376">
        <v>2025</v>
      </c>
      <c r="I3376">
        <v>3360.5332012151698</v>
      </c>
      <c r="J3376" t="s">
        <v>44</v>
      </c>
      <c r="K3376">
        <v>7.8000000000000005E-7</v>
      </c>
      <c r="L3376">
        <v>2.6212158969478299E-3</v>
      </c>
      <c r="N3376" s="44"/>
      <c r="O3376" s="44"/>
    </row>
    <row r="3377" spans="1:15" x14ac:dyDescent="0.2">
      <c r="A3377" t="s">
        <v>39</v>
      </c>
      <c r="B3377" t="s">
        <v>40</v>
      </c>
      <c r="C3377" t="s">
        <v>56</v>
      </c>
      <c r="D3377" t="s">
        <v>42</v>
      </c>
      <c r="E3377">
        <v>2</v>
      </c>
      <c r="F3377" t="s">
        <v>57</v>
      </c>
      <c r="G3377">
        <v>34</v>
      </c>
      <c r="H3377">
        <v>2025</v>
      </c>
      <c r="I3377">
        <v>4371.5199067657204</v>
      </c>
      <c r="J3377" t="s">
        <v>44</v>
      </c>
      <c r="K3377">
        <v>9.9459538535864704E-5</v>
      </c>
      <c r="L3377">
        <v>0.43478935262726498</v>
      </c>
      <c r="N3377" s="44"/>
      <c r="O3377" s="44"/>
    </row>
    <row r="3378" spans="1:15" x14ac:dyDescent="0.2">
      <c r="A3378" t="s">
        <v>39</v>
      </c>
      <c r="B3378" t="s">
        <v>40</v>
      </c>
      <c r="C3378" t="s">
        <v>56</v>
      </c>
      <c r="D3378" t="s">
        <v>42</v>
      </c>
      <c r="E3378">
        <v>2</v>
      </c>
      <c r="F3378" t="s">
        <v>60</v>
      </c>
      <c r="G3378">
        <v>37</v>
      </c>
      <c r="H3378">
        <v>2025</v>
      </c>
      <c r="I3378">
        <v>0</v>
      </c>
      <c r="J3378" t="s">
        <v>44</v>
      </c>
      <c r="K3378">
        <v>9.9428571428571396E-6</v>
      </c>
      <c r="L3378">
        <v>0</v>
      </c>
      <c r="N3378" s="44"/>
      <c r="O3378" s="44"/>
    </row>
    <row r="3379" spans="1:15" x14ac:dyDescent="0.2">
      <c r="A3379" t="s">
        <v>55</v>
      </c>
      <c r="B3379" t="s">
        <v>63</v>
      </c>
      <c r="C3379" t="s">
        <v>56</v>
      </c>
      <c r="D3379" t="s">
        <v>64</v>
      </c>
      <c r="E3379">
        <v>3</v>
      </c>
      <c r="F3379" t="s">
        <v>65</v>
      </c>
      <c r="G3379">
        <v>2</v>
      </c>
      <c r="H3379">
        <v>2025</v>
      </c>
      <c r="I3379">
        <v>3.8879437615817899E-2</v>
      </c>
      <c r="J3379" t="s">
        <v>44</v>
      </c>
      <c r="K3379">
        <v>6.6698593974554804E-6</v>
      </c>
      <c r="L3379">
        <v>2.5932038234964703E-7</v>
      </c>
      <c r="N3379" s="44"/>
      <c r="O3379" s="44"/>
    </row>
    <row r="3380" spans="1:15" x14ac:dyDescent="0.2">
      <c r="A3380" t="s">
        <v>55</v>
      </c>
      <c r="B3380" t="s">
        <v>63</v>
      </c>
      <c r="C3380" t="s">
        <v>56</v>
      </c>
      <c r="D3380" t="s">
        <v>64</v>
      </c>
      <c r="E3380">
        <v>3</v>
      </c>
      <c r="F3380" t="s">
        <v>67</v>
      </c>
      <c r="G3380">
        <v>3</v>
      </c>
      <c r="H3380">
        <v>2025</v>
      </c>
      <c r="I3380">
        <v>40406.294410476898</v>
      </c>
      <c r="J3380" t="s">
        <v>44</v>
      </c>
      <c r="K3380">
        <v>2.2547645192296799E-6</v>
      </c>
      <c r="L3380">
        <v>9.1106678990291803E-2</v>
      </c>
      <c r="N3380" s="44"/>
      <c r="O3380" s="44"/>
    </row>
    <row r="3381" spans="1:15" x14ac:dyDescent="0.2">
      <c r="A3381" t="s">
        <v>55</v>
      </c>
      <c r="B3381" t="s">
        <v>70</v>
      </c>
      <c r="C3381" t="s">
        <v>56</v>
      </c>
      <c r="D3381" t="s">
        <v>71</v>
      </c>
      <c r="E3381">
        <v>6</v>
      </c>
      <c r="F3381" t="s">
        <v>51</v>
      </c>
      <c r="G3381">
        <v>14</v>
      </c>
      <c r="H3381">
        <v>2025</v>
      </c>
      <c r="I3381">
        <v>0.18145593470289845</v>
      </c>
      <c r="J3381" t="s">
        <v>72</v>
      </c>
      <c r="K3381">
        <v>1.1774261801955701</v>
      </c>
      <c r="L3381">
        <v>0.21365096807105052</v>
      </c>
      <c r="N3381" s="44"/>
      <c r="O3381" s="44"/>
    </row>
    <row r="3382" spans="1:15" x14ac:dyDescent="0.2">
      <c r="A3382" t="s">
        <v>55</v>
      </c>
      <c r="B3382" t="s">
        <v>70</v>
      </c>
      <c r="C3382" t="s">
        <v>56</v>
      </c>
      <c r="D3382" t="s">
        <v>71</v>
      </c>
      <c r="E3382">
        <v>6</v>
      </c>
      <c r="F3382" t="s">
        <v>74</v>
      </c>
      <c r="G3382">
        <v>15</v>
      </c>
      <c r="H3382">
        <v>2025</v>
      </c>
      <c r="I3382">
        <v>1.1069439886254979</v>
      </c>
      <c r="J3382" t="s">
        <v>72</v>
      </c>
      <c r="K3382">
        <v>0.81829425214309803</v>
      </c>
      <c r="L3382">
        <v>0.90580590333659983</v>
      </c>
      <c r="N3382" s="44"/>
      <c r="O3382" s="44"/>
    </row>
    <row r="3383" spans="1:15" x14ac:dyDescent="0.2">
      <c r="A3383" t="s">
        <v>49</v>
      </c>
      <c r="B3383" t="s">
        <v>76</v>
      </c>
      <c r="C3383" t="s">
        <v>56</v>
      </c>
      <c r="D3383" t="s">
        <v>77</v>
      </c>
      <c r="E3383">
        <v>7</v>
      </c>
      <c r="F3383" t="s">
        <v>78</v>
      </c>
      <c r="G3383">
        <v>4</v>
      </c>
      <c r="H3383">
        <v>2025</v>
      </c>
      <c r="I3383">
        <v>2116.33591842133</v>
      </c>
      <c r="J3383" t="s">
        <v>44</v>
      </c>
      <c r="K3383">
        <v>4.9210300429184595E-7</v>
      </c>
      <c r="L3383">
        <v>1.0414552635458799E-3</v>
      </c>
      <c r="N3383" s="44"/>
      <c r="O3383" s="44"/>
    </row>
    <row r="3384" spans="1:15" x14ac:dyDescent="0.2">
      <c r="A3384" t="s">
        <v>49</v>
      </c>
      <c r="B3384" t="s">
        <v>76</v>
      </c>
      <c r="C3384" t="s">
        <v>56</v>
      </c>
      <c r="D3384" t="s">
        <v>77</v>
      </c>
      <c r="E3384">
        <v>7</v>
      </c>
      <c r="F3384" t="s">
        <v>79</v>
      </c>
      <c r="G3384">
        <v>9</v>
      </c>
      <c r="H3384">
        <v>2025</v>
      </c>
      <c r="I3384">
        <v>4767.7679903211601</v>
      </c>
      <c r="J3384" t="s">
        <v>44</v>
      </c>
      <c r="K3384">
        <v>4.9210300429184595E-7</v>
      </c>
      <c r="L3384">
        <v>2.3462329518035398E-3</v>
      </c>
      <c r="N3384" s="44"/>
      <c r="O3384" s="44"/>
    </row>
    <row r="3385" spans="1:15" x14ac:dyDescent="0.2">
      <c r="A3385" t="s">
        <v>81</v>
      </c>
      <c r="B3385" t="s">
        <v>82</v>
      </c>
      <c r="C3385" t="s">
        <v>56</v>
      </c>
      <c r="D3385" t="s">
        <v>77</v>
      </c>
      <c r="E3385">
        <v>7</v>
      </c>
      <c r="F3385" t="s">
        <v>83</v>
      </c>
      <c r="G3385">
        <v>10</v>
      </c>
      <c r="H3385">
        <v>2025</v>
      </c>
      <c r="I3385">
        <v>37495.912276712697</v>
      </c>
      <c r="J3385" t="s">
        <v>44</v>
      </c>
      <c r="K3385">
        <v>1.20408396470908E-6</v>
      </c>
      <c r="L3385">
        <v>4.5148226714528103E-2</v>
      </c>
      <c r="N3385" s="44"/>
      <c r="O3385" s="44"/>
    </row>
    <row r="3386" spans="1:15" x14ac:dyDescent="0.2">
      <c r="A3386" t="s">
        <v>49</v>
      </c>
      <c r="B3386" t="s">
        <v>76</v>
      </c>
      <c r="C3386" t="s">
        <v>56</v>
      </c>
      <c r="D3386" t="s">
        <v>77</v>
      </c>
      <c r="E3386">
        <v>7</v>
      </c>
      <c r="F3386" t="s">
        <v>84</v>
      </c>
      <c r="G3386">
        <v>11</v>
      </c>
      <c r="H3386">
        <v>2025</v>
      </c>
      <c r="I3386">
        <v>0</v>
      </c>
      <c r="J3386" t="s">
        <v>44</v>
      </c>
      <c r="K3386">
        <v>4.9210300429184595E-7</v>
      </c>
      <c r="L3386">
        <v>0</v>
      </c>
      <c r="N3386" s="44"/>
      <c r="O3386" s="44"/>
    </row>
    <row r="3387" spans="1:15" x14ac:dyDescent="0.2">
      <c r="A3387" t="s">
        <v>49</v>
      </c>
      <c r="B3387" t="s">
        <v>76</v>
      </c>
      <c r="C3387" t="s">
        <v>56</v>
      </c>
      <c r="D3387" t="s">
        <v>77</v>
      </c>
      <c r="E3387">
        <v>7</v>
      </c>
      <c r="F3387" t="s">
        <v>54</v>
      </c>
      <c r="G3387">
        <v>19</v>
      </c>
      <c r="H3387">
        <v>2025</v>
      </c>
      <c r="I3387">
        <v>0</v>
      </c>
      <c r="J3387" t="s">
        <v>44</v>
      </c>
      <c r="K3387">
        <v>5.3397671829424604E-7</v>
      </c>
      <c r="L3387">
        <v>0</v>
      </c>
      <c r="N3387" s="44"/>
      <c r="O3387" s="44"/>
    </row>
    <row r="3388" spans="1:15" x14ac:dyDescent="0.2">
      <c r="A3388" t="s">
        <v>49</v>
      </c>
      <c r="B3388" t="s">
        <v>76</v>
      </c>
      <c r="C3388" t="s">
        <v>56</v>
      </c>
      <c r="D3388" t="s">
        <v>87</v>
      </c>
      <c r="E3388">
        <v>8</v>
      </c>
      <c r="F3388" t="s">
        <v>47</v>
      </c>
      <c r="G3388">
        <v>7</v>
      </c>
      <c r="H3388">
        <v>2025</v>
      </c>
      <c r="I3388">
        <v>0</v>
      </c>
      <c r="J3388" t="s">
        <v>44</v>
      </c>
      <c r="K3388">
        <v>1.08E-4</v>
      </c>
      <c r="L3388">
        <v>0</v>
      </c>
      <c r="N3388" s="44"/>
      <c r="O3388" s="44"/>
    </row>
    <row r="3389" spans="1:15" x14ac:dyDescent="0.2">
      <c r="A3389" t="s">
        <v>49</v>
      </c>
      <c r="B3389" t="s">
        <v>76</v>
      </c>
      <c r="C3389" t="s">
        <v>56</v>
      </c>
      <c r="D3389" t="s">
        <v>87</v>
      </c>
      <c r="E3389">
        <v>8</v>
      </c>
      <c r="F3389" t="s">
        <v>79</v>
      </c>
      <c r="G3389">
        <v>9</v>
      </c>
      <c r="H3389">
        <v>2025</v>
      </c>
      <c r="J3389" t="s">
        <v>44</v>
      </c>
      <c r="L3389">
        <v>0</v>
      </c>
      <c r="N3389" s="44"/>
      <c r="O3389" s="44"/>
    </row>
    <row r="3390" spans="1:15" x14ac:dyDescent="0.2">
      <c r="A3390" t="s">
        <v>49</v>
      </c>
      <c r="B3390" t="s">
        <v>76</v>
      </c>
      <c r="C3390" t="s">
        <v>56</v>
      </c>
      <c r="D3390" t="s">
        <v>87</v>
      </c>
      <c r="E3390">
        <v>8</v>
      </c>
      <c r="F3390" t="s">
        <v>84</v>
      </c>
      <c r="G3390">
        <v>11</v>
      </c>
      <c r="H3390">
        <v>2025</v>
      </c>
      <c r="I3390">
        <v>912.88657213378997</v>
      </c>
      <c r="J3390" t="s">
        <v>44</v>
      </c>
      <c r="K3390">
        <v>7.8000000000000005E-7</v>
      </c>
      <c r="L3390">
        <v>7.1205152626435599E-4</v>
      </c>
      <c r="N3390" s="44"/>
      <c r="O3390" s="44"/>
    </row>
    <row r="3391" spans="1:15" x14ac:dyDescent="0.2">
      <c r="A3391" t="s">
        <v>49</v>
      </c>
      <c r="B3391" t="s">
        <v>76</v>
      </c>
      <c r="C3391" t="s">
        <v>56</v>
      </c>
      <c r="D3391" t="s">
        <v>87</v>
      </c>
      <c r="E3391">
        <v>8</v>
      </c>
      <c r="F3391" t="s">
        <v>54</v>
      </c>
      <c r="G3391">
        <v>19</v>
      </c>
      <c r="H3391">
        <v>2025</v>
      </c>
      <c r="I3391">
        <v>256.78356796173699</v>
      </c>
      <c r="J3391" t="s">
        <v>44</v>
      </c>
      <c r="K3391">
        <v>7.8000000000000005E-7</v>
      </c>
      <c r="L3391">
        <v>2.00291183010155E-4</v>
      </c>
      <c r="N3391" s="44"/>
      <c r="O3391" s="44"/>
    </row>
    <row r="3392" spans="1:15" x14ac:dyDescent="0.2">
      <c r="A3392" t="s">
        <v>81</v>
      </c>
      <c r="B3392" t="s">
        <v>92</v>
      </c>
      <c r="C3392" t="s">
        <v>56</v>
      </c>
      <c r="D3392" t="s">
        <v>93</v>
      </c>
      <c r="E3392">
        <v>9</v>
      </c>
      <c r="F3392" t="s">
        <v>94</v>
      </c>
      <c r="G3392">
        <v>171</v>
      </c>
      <c r="H3392">
        <v>2025</v>
      </c>
      <c r="I3392">
        <v>2.487E-2</v>
      </c>
      <c r="J3392" t="s">
        <v>72</v>
      </c>
      <c r="K3392">
        <v>5.0000000000000001E-3</v>
      </c>
      <c r="L3392">
        <v>1.2434999999999999E-4</v>
      </c>
      <c r="N3392" s="44"/>
      <c r="O3392" s="44"/>
    </row>
    <row r="3393" spans="1:15" x14ac:dyDescent="0.2">
      <c r="A3393" t="s">
        <v>39</v>
      </c>
      <c r="B3393" t="s">
        <v>95</v>
      </c>
      <c r="C3393" t="s">
        <v>56</v>
      </c>
      <c r="D3393" t="s">
        <v>96</v>
      </c>
      <c r="E3393">
        <v>10</v>
      </c>
      <c r="F3393" t="s">
        <v>97</v>
      </c>
      <c r="G3393">
        <v>1</v>
      </c>
      <c r="H3393">
        <v>2025</v>
      </c>
      <c r="I3393">
        <v>2961.70684962106</v>
      </c>
      <c r="J3393" t="s">
        <v>44</v>
      </c>
      <c r="K3393">
        <v>5.65081188118812E-5</v>
      </c>
      <c r="L3393">
        <v>0.16736048254434899</v>
      </c>
      <c r="N3393" s="44"/>
      <c r="O3393" s="44"/>
    </row>
    <row r="3394" spans="1:15" x14ac:dyDescent="0.2">
      <c r="A3394" t="s">
        <v>39</v>
      </c>
      <c r="B3394" t="s">
        <v>95</v>
      </c>
      <c r="C3394" t="s">
        <v>56</v>
      </c>
      <c r="D3394" t="s">
        <v>96</v>
      </c>
      <c r="E3394">
        <v>10</v>
      </c>
      <c r="F3394" t="s">
        <v>43</v>
      </c>
      <c r="G3394">
        <v>5</v>
      </c>
      <c r="H3394">
        <v>2025</v>
      </c>
      <c r="I3394">
        <v>74151.262637597902</v>
      </c>
      <c r="J3394" t="s">
        <v>44</v>
      </c>
      <c r="K3394">
        <v>1.9000000000168799E-6</v>
      </c>
      <c r="L3394">
        <v>0.14088739901268801</v>
      </c>
      <c r="N3394" s="44"/>
      <c r="O3394" s="44"/>
    </row>
    <row r="3395" spans="1:15" x14ac:dyDescent="0.2">
      <c r="A3395" t="s">
        <v>39</v>
      </c>
      <c r="B3395" t="s">
        <v>95</v>
      </c>
      <c r="C3395" t="s">
        <v>56</v>
      </c>
      <c r="D3395" t="s">
        <v>96</v>
      </c>
      <c r="E3395">
        <v>10</v>
      </c>
      <c r="F3395" t="s">
        <v>47</v>
      </c>
      <c r="G3395">
        <v>7</v>
      </c>
      <c r="H3395">
        <v>2025</v>
      </c>
      <c r="I3395">
        <v>4435.7329126334698</v>
      </c>
      <c r="J3395" t="s">
        <v>44</v>
      </c>
      <c r="K3395">
        <v>3.1933589112118402E-4</v>
      </c>
      <c r="L3395">
        <v>1.41648872243137</v>
      </c>
      <c r="N3395" s="44"/>
      <c r="O3395" s="44"/>
    </row>
    <row r="3396" spans="1:15" x14ac:dyDescent="0.2">
      <c r="A3396" t="s">
        <v>39</v>
      </c>
      <c r="B3396" t="s">
        <v>95</v>
      </c>
      <c r="C3396" t="s">
        <v>56</v>
      </c>
      <c r="D3396" t="s">
        <v>96</v>
      </c>
      <c r="E3396">
        <v>10</v>
      </c>
      <c r="F3396" t="s">
        <v>48</v>
      </c>
      <c r="G3396">
        <v>8</v>
      </c>
      <c r="H3396">
        <v>2025</v>
      </c>
      <c r="J3396" t="s">
        <v>44</v>
      </c>
      <c r="L3396">
        <v>0</v>
      </c>
      <c r="N3396" s="44"/>
      <c r="O3396" s="44"/>
    </row>
    <row r="3397" spans="1:15" x14ac:dyDescent="0.2">
      <c r="A3397" t="s">
        <v>39</v>
      </c>
      <c r="B3397" t="s">
        <v>95</v>
      </c>
      <c r="C3397" t="s">
        <v>56</v>
      </c>
      <c r="D3397" t="s">
        <v>96</v>
      </c>
      <c r="E3397">
        <v>10</v>
      </c>
      <c r="F3397" t="s">
        <v>51</v>
      </c>
      <c r="G3397">
        <v>14</v>
      </c>
      <c r="H3397">
        <v>2025</v>
      </c>
      <c r="I3397">
        <v>0</v>
      </c>
      <c r="J3397" t="s">
        <v>44</v>
      </c>
      <c r="K3397">
        <v>1.8999999997967199E-6</v>
      </c>
      <c r="L3397">
        <v>0</v>
      </c>
      <c r="N3397" s="44"/>
      <c r="O3397" s="44"/>
    </row>
    <row r="3398" spans="1:15" x14ac:dyDescent="0.2">
      <c r="A3398" t="s">
        <v>39</v>
      </c>
      <c r="B3398" t="s">
        <v>95</v>
      </c>
      <c r="C3398" t="s">
        <v>56</v>
      </c>
      <c r="D3398" t="s">
        <v>96</v>
      </c>
      <c r="E3398">
        <v>10</v>
      </c>
      <c r="F3398" t="s">
        <v>74</v>
      </c>
      <c r="G3398">
        <v>15</v>
      </c>
      <c r="H3398">
        <v>2025</v>
      </c>
      <c r="I3398">
        <v>6018.8843403962801</v>
      </c>
      <c r="J3398" t="s">
        <v>44</v>
      </c>
      <c r="K3398">
        <v>1.9000000000771101E-6</v>
      </c>
      <c r="L3398">
        <v>1.1435880247216999E-2</v>
      </c>
      <c r="N3398" s="44"/>
      <c r="O3398" s="44"/>
    </row>
    <row r="3399" spans="1:15" x14ac:dyDescent="0.2">
      <c r="A3399" t="s">
        <v>39</v>
      </c>
      <c r="B3399" t="s">
        <v>95</v>
      </c>
      <c r="C3399" t="s">
        <v>56</v>
      </c>
      <c r="D3399" t="s">
        <v>96</v>
      </c>
      <c r="E3399">
        <v>10</v>
      </c>
      <c r="F3399" t="s">
        <v>98</v>
      </c>
      <c r="G3399">
        <v>16</v>
      </c>
      <c r="H3399">
        <v>2025</v>
      </c>
      <c r="I3399">
        <v>8628.7010016116892</v>
      </c>
      <c r="J3399" t="s">
        <v>44</v>
      </c>
      <c r="K3399">
        <v>1.1999999999999999E-6</v>
      </c>
      <c r="L3399">
        <v>1.0354441201934E-2</v>
      </c>
      <c r="N3399" s="44"/>
      <c r="O3399" s="44"/>
    </row>
    <row r="3400" spans="1:15" x14ac:dyDescent="0.2">
      <c r="A3400" t="s">
        <v>39</v>
      </c>
      <c r="B3400" t="s">
        <v>95</v>
      </c>
      <c r="C3400" t="s">
        <v>56</v>
      </c>
      <c r="D3400" t="s">
        <v>96</v>
      </c>
      <c r="E3400">
        <v>10</v>
      </c>
      <c r="F3400" t="s">
        <v>54</v>
      </c>
      <c r="G3400">
        <v>19</v>
      </c>
      <c r="H3400">
        <v>2025</v>
      </c>
      <c r="I3400">
        <v>1028631.88012527</v>
      </c>
      <c r="J3400" t="s">
        <v>44</v>
      </c>
      <c r="K3400">
        <v>1.1999999999999999E-6</v>
      </c>
      <c r="L3400">
        <v>1.2343582561503199</v>
      </c>
      <c r="N3400" s="44"/>
      <c r="O3400" s="44"/>
    </row>
    <row r="3401" spans="1:15" x14ac:dyDescent="0.2">
      <c r="A3401" t="s">
        <v>39</v>
      </c>
      <c r="B3401" t="s">
        <v>95</v>
      </c>
      <c r="C3401" t="s">
        <v>56</v>
      </c>
      <c r="D3401" t="s">
        <v>96</v>
      </c>
      <c r="E3401">
        <v>10</v>
      </c>
      <c r="F3401" t="s">
        <v>99</v>
      </c>
      <c r="G3401">
        <v>31</v>
      </c>
      <c r="H3401">
        <v>2025</v>
      </c>
      <c r="I3401">
        <v>1686.0863489878</v>
      </c>
      <c r="J3401" t="s">
        <v>44</v>
      </c>
      <c r="K3401">
        <v>5.65081188118812E-5</v>
      </c>
      <c r="L3401">
        <v>9.5277567735693597E-2</v>
      </c>
      <c r="N3401" s="44"/>
      <c r="O3401" s="44"/>
    </row>
    <row r="3402" spans="1:15" x14ac:dyDescent="0.2">
      <c r="A3402" t="s">
        <v>39</v>
      </c>
      <c r="B3402" t="s">
        <v>95</v>
      </c>
      <c r="C3402" t="s">
        <v>56</v>
      </c>
      <c r="D3402" t="s">
        <v>96</v>
      </c>
      <c r="E3402">
        <v>10</v>
      </c>
      <c r="F3402" t="s">
        <v>100</v>
      </c>
      <c r="G3402">
        <v>32</v>
      </c>
      <c r="H3402">
        <v>2025</v>
      </c>
      <c r="I3402">
        <v>3133.1185142197601</v>
      </c>
      <c r="J3402" t="s">
        <v>44</v>
      </c>
      <c r="K3402">
        <v>5.6508118812687202E-5</v>
      </c>
      <c r="L3402">
        <v>0.17704663325576001</v>
      </c>
      <c r="N3402" s="44"/>
      <c r="O3402" s="44"/>
    </row>
    <row r="3403" spans="1:15" x14ac:dyDescent="0.2">
      <c r="A3403" t="s">
        <v>39</v>
      </c>
      <c r="B3403" t="s">
        <v>95</v>
      </c>
      <c r="C3403" t="s">
        <v>56</v>
      </c>
      <c r="D3403" t="s">
        <v>96</v>
      </c>
      <c r="E3403">
        <v>10</v>
      </c>
      <c r="F3403" t="s">
        <v>102</v>
      </c>
      <c r="G3403">
        <v>35</v>
      </c>
      <c r="H3403">
        <v>2025</v>
      </c>
      <c r="I3403">
        <v>0</v>
      </c>
      <c r="J3403" t="s">
        <v>44</v>
      </c>
      <c r="K3403">
        <v>1.1999999999999999E-6</v>
      </c>
      <c r="L3403">
        <v>0</v>
      </c>
      <c r="N3403" s="44"/>
      <c r="O3403" s="44"/>
    </row>
    <row r="3404" spans="1:15" x14ac:dyDescent="0.2">
      <c r="A3404" t="s">
        <v>39</v>
      </c>
      <c r="B3404" t="s">
        <v>95</v>
      </c>
      <c r="C3404" t="s">
        <v>56</v>
      </c>
      <c r="D3404" t="s">
        <v>96</v>
      </c>
      <c r="E3404">
        <v>10</v>
      </c>
      <c r="F3404" t="s">
        <v>103</v>
      </c>
      <c r="G3404">
        <v>39</v>
      </c>
      <c r="H3404">
        <v>2025</v>
      </c>
      <c r="I3404">
        <v>99266.712306404501</v>
      </c>
      <c r="J3404" t="s">
        <v>44</v>
      </c>
      <c r="K3404">
        <v>3.7447963216684198E-4</v>
      </c>
      <c r="L3404">
        <v>37.173361910914103</v>
      </c>
      <c r="N3404" s="44"/>
      <c r="O3404" s="44"/>
    </row>
    <row r="3405" spans="1:15" x14ac:dyDescent="0.2">
      <c r="A3405" t="s">
        <v>39</v>
      </c>
      <c r="B3405" t="s">
        <v>95</v>
      </c>
      <c r="C3405" t="s">
        <v>56</v>
      </c>
      <c r="D3405" t="s">
        <v>96</v>
      </c>
      <c r="E3405">
        <v>10</v>
      </c>
      <c r="F3405" t="s">
        <v>105</v>
      </c>
      <c r="G3405">
        <v>255</v>
      </c>
      <c r="H3405">
        <v>2025</v>
      </c>
      <c r="I3405">
        <v>45.591446837834603</v>
      </c>
      <c r="J3405" t="s">
        <v>44</v>
      </c>
      <c r="K3405">
        <v>7.8812553925798102E-4</v>
      </c>
      <c r="L3405">
        <v>3.5931783624620003E-2</v>
      </c>
      <c r="N3405" s="44"/>
      <c r="O3405" s="44"/>
    </row>
    <row r="3406" spans="1:15" x14ac:dyDescent="0.2">
      <c r="A3406" t="s">
        <v>39</v>
      </c>
      <c r="B3406" t="s">
        <v>95</v>
      </c>
      <c r="C3406" t="s">
        <v>56</v>
      </c>
      <c r="D3406" t="s">
        <v>96</v>
      </c>
      <c r="E3406">
        <v>10</v>
      </c>
      <c r="F3406" t="s">
        <v>107</v>
      </c>
      <c r="G3406">
        <v>316</v>
      </c>
      <c r="H3406">
        <v>2025</v>
      </c>
      <c r="I3406">
        <v>2931.1568602431598</v>
      </c>
      <c r="J3406" t="s">
        <v>44</v>
      </c>
      <c r="K3406">
        <v>2.5640350877193001E-4</v>
      </c>
      <c r="L3406">
        <v>0.75155890372725997</v>
      </c>
      <c r="N3406" s="44"/>
      <c r="O3406" s="44"/>
    </row>
    <row r="3407" spans="1:15" x14ac:dyDescent="0.2">
      <c r="A3407" t="s">
        <v>39</v>
      </c>
      <c r="B3407" t="s">
        <v>108</v>
      </c>
      <c r="C3407" t="s">
        <v>56</v>
      </c>
      <c r="D3407" t="s">
        <v>109</v>
      </c>
      <c r="E3407">
        <v>12</v>
      </c>
      <c r="F3407" t="s">
        <v>51</v>
      </c>
      <c r="G3407">
        <v>14</v>
      </c>
      <c r="H3407">
        <v>2025</v>
      </c>
      <c r="I3407">
        <v>9.8460091145620293E-3</v>
      </c>
      <c r="J3407" t="s">
        <v>72</v>
      </c>
      <c r="K3407">
        <v>1.2817592101541799</v>
      </c>
      <c r="L3407">
        <v>1.2620212865851884E-2</v>
      </c>
      <c r="N3407" s="44"/>
      <c r="O3407" s="44"/>
    </row>
    <row r="3408" spans="1:15" x14ac:dyDescent="0.2">
      <c r="A3408" t="s">
        <v>39</v>
      </c>
      <c r="B3408" t="s">
        <v>108</v>
      </c>
      <c r="C3408" t="s">
        <v>56</v>
      </c>
      <c r="D3408" t="s">
        <v>109</v>
      </c>
      <c r="E3408">
        <v>12</v>
      </c>
      <c r="F3408" t="s">
        <v>74</v>
      </c>
      <c r="G3408">
        <v>15</v>
      </c>
      <c r="H3408">
        <v>2025</v>
      </c>
      <c r="I3408">
        <v>0.15930628109749165</v>
      </c>
      <c r="J3408" t="s">
        <v>72</v>
      </c>
      <c r="K3408">
        <v>0.93694509419862104</v>
      </c>
      <c r="L3408">
        <v>0.1492612385493213</v>
      </c>
      <c r="N3408" s="44"/>
      <c r="O3408" s="44"/>
    </row>
    <row r="3409" spans="1:15" x14ac:dyDescent="0.2">
      <c r="A3409" t="s">
        <v>49</v>
      </c>
      <c r="B3409" t="s">
        <v>76</v>
      </c>
      <c r="C3409" t="s">
        <v>56</v>
      </c>
      <c r="D3409" t="s">
        <v>110</v>
      </c>
      <c r="E3409">
        <v>15</v>
      </c>
      <c r="F3409" t="s">
        <v>84</v>
      </c>
      <c r="G3409">
        <v>11</v>
      </c>
      <c r="H3409">
        <v>2025</v>
      </c>
      <c r="I3409">
        <v>0</v>
      </c>
      <c r="J3409" t="s">
        <v>44</v>
      </c>
      <c r="K3409">
        <v>7.8000000000000005E-7</v>
      </c>
      <c r="L3409">
        <v>0</v>
      </c>
      <c r="N3409" s="44"/>
      <c r="O3409" s="44"/>
    </row>
    <row r="3410" spans="1:15" x14ac:dyDescent="0.2">
      <c r="A3410" t="s">
        <v>49</v>
      </c>
      <c r="B3410" t="s">
        <v>76</v>
      </c>
      <c r="C3410" t="s">
        <v>56</v>
      </c>
      <c r="D3410" t="s">
        <v>110</v>
      </c>
      <c r="E3410">
        <v>15</v>
      </c>
      <c r="F3410" t="s">
        <v>98</v>
      </c>
      <c r="G3410">
        <v>16</v>
      </c>
      <c r="H3410">
        <v>2025</v>
      </c>
      <c r="I3410">
        <v>0</v>
      </c>
      <c r="J3410" t="s">
        <v>44</v>
      </c>
      <c r="K3410">
        <v>7.8000000000000005E-7</v>
      </c>
      <c r="L3410">
        <v>0</v>
      </c>
      <c r="N3410" s="44"/>
      <c r="O3410" s="44"/>
    </row>
    <row r="3411" spans="1:15" x14ac:dyDescent="0.2">
      <c r="A3411" t="s">
        <v>49</v>
      </c>
      <c r="B3411" t="s">
        <v>76</v>
      </c>
      <c r="C3411" t="s">
        <v>56</v>
      </c>
      <c r="D3411" t="s">
        <v>110</v>
      </c>
      <c r="E3411">
        <v>15</v>
      </c>
      <c r="F3411" t="s">
        <v>54</v>
      </c>
      <c r="G3411">
        <v>19</v>
      </c>
      <c r="H3411">
        <v>2025</v>
      </c>
      <c r="I3411">
        <v>11612.841352589099</v>
      </c>
      <c r="J3411" t="s">
        <v>44</v>
      </c>
      <c r="K3411">
        <v>7.8000000000000005E-7</v>
      </c>
      <c r="L3411">
        <v>9.0580162550195006E-3</v>
      </c>
      <c r="N3411" s="44"/>
      <c r="O3411" s="44"/>
    </row>
    <row r="3412" spans="1:15" x14ac:dyDescent="0.2">
      <c r="A3412" t="s">
        <v>49</v>
      </c>
      <c r="B3412" t="s">
        <v>76</v>
      </c>
      <c r="C3412" t="s">
        <v>56</v>
      </c>
      <c r="D3412" t="s">
        <v>110</v>
      </c>
      <c r="E3412">
        <v>15</v>
      </c>
      <c r="F3412" t="s">
        <v>111</v>
      </c>
      <c r="G3412">
        <v>26</v>
      </c>
      <c r="H3412">
        <v>2025</v>
      </c>
      <c r="I3412">
        <v>0</v>
      </c>
      <c r="J3412" t="s">
        <v>44</v>
      </c>
      <c r="K3412">
        <v>7.8000000000000005E-7</v>
      </c>
      <c r="L3412">
        <v>0</v>
      </c>
      <c r="N3412" s="44"/>
      <c r="O3412" s="44"/>
    </row>
    <row r="3413" spans="1:15" x14ac:dyDescent="0.2">
      <c r="A3413" t="s">
        <v>49</v>
      </c>
      <c r="B3413" t="s">
        <v>76</v>
      </c>
      <c r="C3413" t="s">
        <v>56</v>
      </c>
      <c r="D3413" t="s">
        <v>110</v>
      </c>
      <c r="E3413">
        <v>15</v>
      </c>
      <c r="F3413" t="s">
        <v>102</v>
      </c>
      <c r="G3413">
        <v>35</v>
      </c>
      <c r="H3413">
        <v>2025</v>
      </c>
      <c r="I3413">
        <v>0</v>
      </c>
      <c r="J3413" t="s">
        <v>44</v>
      </c>
      <c r="K3413">
        <v>7.8000000000000005E-7</v>
      </c>
      <c r="L3413">
        <v>0</v>
      </c>
      <c r="N3413" s="44"/>
      <c r="O3413" s="44"/>
    </row>
    <row r="3414" spans="1:15" x14ac:dyDescent="0.2">
      <c r="A3414" t="s">
        <v>52</v>
      </c>
      <c r="B3414" t="s">
        <v>112</v>
      </c>
      <c r="C3414" t="s">
        <v>56</v>
      </c>
      <c r="D3414" t="s">
        <v>113</v>
      </c>
      <c r="E3414">
        <v>16</v>
      </c>
      <c r="F3414" t="s">
        <v>78</v>
      </c>
      <c r="G3414">
        <v>4</v>
      </c>
      <c r="H3414">
        <v>2025</v>
      </c>
      <c r="I3414">
        <v>10030.7586687817</v>
      </c>
      <c r="J3414" t="s">
        <v>44</v>
      </c>
      <c r="K3414">
        <v>7.8000000000000005E-7</v>
      </c>
      <c r="L3414">
        <v>7.82399176164973E-3</v>
      </c>
      <c r="N3414" s="44"/>
      <c r="O3414" s="44"/>
    </row>
    <row r="3415" spans="1:15" x14ac:dyDescent="0.2">
      <c r="A3415" t="s">
        <v>52</v>
      </c>
      <c r="B3415" t="s">
        <v>112</v>
      </c>
      <c r="C3415" t="s">
        <v>56</v>
      </c>
      <c r="D3415" t="s">
        <v>113</v>
      </c>
      <c r="E3415">
        <v>16</v>
      </c>
      <c r="F3415" t="s">
        <v>79</v>
      </c>
      <c r="G3415">
        <v>9</v>
      </c>
      <c r="H3415">
        <v>2025</v>
      </c>
      <c r="I3415">
        <v>1002.33431556046</v>
      </c>
      <c r="J3415" t="s">
        <v>44</v>
      </c>
      <c r="K3415">
        <v>7.8000000000000005E-7</v>
      </c>
      <c r="L3415">
        <v>7.8182076613715905E-4</v>
      </c>
      <c r="N3415" s="44"/>
      <c r="O3415" s="44"/>
    </row>
    <row r="3416" spans="1:15" x14ac:dyDescent="0.2">
      <c r="A3416" t="s">
        <v>52</v>
      </c>
      <c r="B3416" t="s">
        <v>112</v>
      </c>
      <c r="C3416" t="s">
        <v>56</v>
      </c>
      <c r="D3416" t="s">
        <v>113</v>
      </c>
      <c r="E3416">
        <v>16</v>
      </c>
      <c r="F3416" t="s">
        <v>54</v>
      </c>
      <c r="G3416">
        <v>19</v>
      </c>
      <c r="H3416">
        <v>2025</v>
      </c>
      <c r="I3416">
        <v>957.05442194196996</v>
      </c>
      <c r="J3416" t="s">
        <v>44</v>
      </c>
      <c r="K3416">
        <v>7.8000000000000005E-7</v>
      </c>
      <c r="L3416">
        <v>7.4650244911473695E-4</v>
      </c>
      <c r="N3416" s="44"/>
      <c r="O3416" s="44"/>
    </row>
    <row r="3417" spans="1:15" x14ac:dyDescent="0.2">
      <c r="A3417" t="s">
        <v>85</v>
      </c>
      <c r="B3417" t="s">
        <v>114</v>
      </c>
      <c r="C3417" t="s">
        <v>56</v>
      </c>
      <c r="D3417" t="s">
        <v>113</v>
      </c>
      <c r="E3417">
        <v>16</v>
      </c>
      <c r="F3417" t="s">
        <v>115</v>
      </c>
      <c r="G3417">
        <v>172</v>
      </c>
      <c r="H3417">
        <v>2025</v>
      </c>
      <c r="I3417">
        <v>5.4325654488052297</v>
      </c>
      <c r="J3417" t="s">
        <v>116</v>
      </c>
      <c r="K3417">
        <v>3.1634811226968297E-2</v>
      </c>
      <c r="L3417">
        <v>0.17185818245110401</v>
      </c>
      <c r="N3417" s="44"/>
      <c r="O3417" s="44"/>
    </row>
    <row r="3418" spans="1:15" x14ac:dyDescent="0.2">
      <c r="A3418" t="s">
        <v>85</v>
      </c>
      <c r="B3418" t="s">
        <v>114</v>
      </c>
      <c r="C3418" t="s">
        <v>56</v>
      </c>
      <c r="D3418" t="s">
        <v>117</v>
      </c>
      <c r="E3418">
        <v>17</v>
      </c>
      <c r="F3418" t="s">
        <v>118</v>
      </c>
      <c r="G3418">
        <v>68</v>
      </c>
      <c r="H3418">
        <v>2025</v>
      </c>
      <c r="I3418">
        <v>5.4325654488052297</v>
      </c>
      <c r="J3418" t="s">
        <v>119</v>
      </c>
      <c r="K3418">
        <v>0.22089536261228601</v>
      </c>
      <c r="L3418">
        <v>1.2000285147288099</v>
      </c>
      <c r="N3418" s="44"/>
      <c r="O3418" s="44"/>
    </row>
    <row r="3419" spans="1:15" x14ac:dyDescent="0.2">
      <c r="A3419" t="s">
        <v>88</v>
      </c>
      <c r="B3419" t="s">
        <v>120</v>
      </c>
      <c r="C3419" t="s">
        <v>56</v>
      </c>
      <c r="D3419" t="s">
        <v>121</v>
      </c>
      <c r="E3419">
        <v>18</v>
      </c>
      <c r="F3419" t="s">
        <v>122</v>
      </c>
      <c r="G3419">
        <v>52</v>
      </c>
      <c r="H3419">
        <v>2025</v>
      </c>
      <c r="J3419" t="s">
        <v>44</v>
      </c>
      <c r="L3419">
        <v>0</v>
      </c>
      <c r="N3419" s="44"/>
      <c r="O3419" s="44"/>
    </row>
    <row r="3420" spans="1:15" x14ac:dyDescent="0.2">
      <c r="A3420" t="s">
        <v>52</v>
      </c>
      <c r="B3420" t="s">
        <v>112</v>
      </c>
      <c r="C3420" t="s">
        <v>56</v>
      </c>
      <c r="D3420" t="s">
        <v>124</v>
      </c>
      <c r="E3420">
        <v>19</v>
      </c>
      <c r="F3420" t="s">
        <v>78</v>
      </c>
      <c r="G3420">
        <v>4</v>
      </c>
      <c r="H3420">
        <v>2025</v>
      </c>
      <c r="I3420">
        <v>17393.209467668999</v>
      </c>
      <c r="J3420" t="s">
        <v>44</v>
      </c>
      <c r="K3420">
        <v>7.8000000000000005E-7</v>
      </c>
      <c r="L3420">
        <v>1.35667033847818E-2</v>
      </c>
      <c r="N3420" s="44"/>
      <c r="O3420" s="44"/>
    </row>
    <row r="3421" spans="1:15" x14ac:dyDescent="0.2">
      <c r="A3421" t="s">
        <v>52</v>
      </c>
      <c r="B3421" t="s">
        <v>112</v>
      </c>
      <c r="C3421" t="s">
        <v>56</v>
      </c>
      <c r="D3421" t="s">
        <v>124</v>
      </c>
      <c r="E3421">
        <v>19</v>
      </c>
      <c r="F3421" t="s">
        <v>47</v>
      </c>
      <c r="G3421">
        <v>7</v>
      </c>
      <c r="H3421">
        <v>2025</v>
      </c>
      <c r="I3421">
        <v>936.357291855021</v>
      </c>
      <c r="J3421" t="s">
        <v>44</v>
      </c>
      <c r="K3421">
        <v>1.08E-4</v>
      </c>
      <c r="L3421">
        <v>0.101126587520342</v>
      </c>
      <c r="N3421" s="44"/>
      <c r="O3421" s="44"/>
    </row>
    <row r="3422" spans="1:15" x14ac:dyDescent="0.2">
      <c r="A3422" t="s">
        <v>52</v>
      </c>
      <c r="B3422" t="s">
        <v>112</v>
      </c>
      <c r="C3422" t="s">
        <v>56</v>
      </c>
      <c r="D3422" t="s">
        <v>124</v>
      </c>
      <c r="E3422">
        <v>19</v>
      </c>
      <c r="F3422" t="s">
        <v>48</v>
      </c>
      <c r="G3422">
        <v>8</v>
      </c>
      <c r="H3422">
        <v>2025</v>
      </c>
      <c r="I3422">
        <v>60.3748</v>
      </c>
      <c r="J3422" t="s">
        <v>44</v>
      </c>
      <c r="K3422">
        <v>1.08E-4</v>
      </c>
      <c r="L3422">
        <v>6.5204783999999998E-3</v>
      </c>
      <c r="N3422" s="44"/>
      <c r="O3422" s="44"/>
    </row>
    <row r="3423" spans="1:15" x14ac:dyDescent="0.2">
      <c r="A3423" t="s">
        <v>52</v>
      </c>
      <c r="B3423" t="s">
        <v>112</v>
      </c>
      <c r="C3423" t="s">
        <v>56</v>
      </c>
      <c r="D3423" t="s">
        <v>124</v>
      </c>
      <c r="E3423">
        <v>19</v>
      </c>
      <c r="F3423" t="s">
        <v>79</v>
      </c>
      <c r="G3423">
        <v>9</v>
      </c>
      <c r="H3423">
        <v>2025</v>
      </c>
      <c r="I3423">
        <v>5777.01653059819</v>
      </c>
      <c r="J3423" t="s">
        <v>44</v>
      </c>
      <c r="K3423">
        <v>7.8000000000000005E-7</v>
      </c>
      <c r="L3423">
        <v>4.50607289386659E-3</v>
      </c>
      <c r="N3423" s="44"/>
      <c r="O3423" s="44"/>
    </row>
    <row r="3424" spans="1:15" x14ac:dyDescent="0.2">
      <c r="A3424" t="s">
        <v>52</v>
      </c>
      <c r="B3424" t="s">
        <v>112</v>
      </c>
      <c r="C3424" t="s">
        <v>56</v>
      </c>
      <c r="D3424" t="s">
        <v>124</v>
      </c>
      <c r="E3424">
        <v>19</v>
      </c>
      <c r="F3424" t="s">
        <v>51</v>
      </c>
      <c r="G3424">
        <v>14</v>
      </c>
      <c r="H3424">
        <v>2025</v>
      </c>
      <c r="I3424">
        <v>465.36452363198998</v>
      </c>
      <c r="J3424" t="s">
        <v>44</v>
      </c>
      <c r="K3424">
        <v>1.99999999978602E-5</v>
      </c>
      <c r="L3424">
        <v>9.3072904716440096E-3</v>
      </c>
      <c r="N3424" s="44"/>
      <c r="O3424" s="44"/>
    </row>
    <row r="3425" spans="1:15" x14ac:dyDescent="0.2">
      <c r="A3425" t="s">
        <v>52</v>
      </c>
      <c r="B3425" t="s">
        <v>112</v>
      </c>
      <c r="C3425" t="s">
        <v>56</v>
      </c>
      <c r="D3425" t="s">
        <v>124</v>
      </c>
      <c r="E3425">
        <v>19</v>
      </c>
      <c r="F3425" t="s">
        <v>74</v>
      </c>
      <c r="G3425">
        <v>15</v>
      </c>
      <c r="H3425">
        <v>2025</v>
      </c>
      <c r="I3425">
        <v>115.98810053111001</v>
      </c>
      <c r="J3425" t="s">
        <v>44</v>
      </c>
      <c r="K3425">
        <v>2.00000000008117E-5</v>
      </c>
      <c r="L3425">
        <v>2.3197620107163501E-3</v>
      </c>
      <c r="N3425" s="44"/>
      <c r="O3425" s="44"/>
    </row>
    <row r="3426" spans="1:15" x14ac:dyDescent="0.2">
      <c r="A3426" t="s">
        <v>52</v>
      </c>
      <c r="B3426" t="s">
        <v>112</v>
      </c>
      <c r="C3426" t="s">
        <v>56</v>
      </c>
      <c r="D3426" t="s">
        <v>124</v>
      </c>
      <c r="E3426">
        <v>19</v>
      </c>
      <c r="F3426" t="s">
        <v>98</v>
      </c>
      <c r="G3426">
        <v>16</v>
      </c>
      <c r="H3426">
        <v>2025</v>
      </c>
      <c r="I3426">
        <v>30.888732212499999</v>
      </c>
      <c r="J3426" t="s">
        <v>44</v>
      </c>
      <c r="K3426">
        <v>7.8000000000000005E-7</v>
      </c>
      <c r="L3426">
        <v>2.4093211125750002E-5</v>
      </c>
      <c r="N3426" s="44"/>
      <c r="O3426" s="44"/>
    </row>
    <row r="3427" spans="1:15" x14ac:dyDescent="0.2">
      <c r="A3427" t="s">
        <v>52</v>
      </c>
      <c r="B3427" t="s">
        <v>112</v>
      </c>
      <c r="C3427" t="s">
        <v>56</v>
      </c>
      <c r="D3427" t="s">
        <v>124</v>
      </c>
      <c r="E3427">
        <v>19</v>
      </c>
      <c r="F3427" t="s">
        <v>54</v>
      </c>
      <c r="G3427">
        <v>19</v>
      </c>
      <c r="H3427">
        <v>2025</v>
      </c>
      <c r="I3427">
        <v>13462.444441773599</v>
      </c>
      <c r="J3427" t="s">
        <v>44</v>
      </c>
      <c r="K3427">
        <v>7.8000000000000005E-7</v>
      </c>
      <c r="L3427">
        <v>1.0500706664583401E-2</v>
      </c>
      <c r="N3427" s="44"/>
      <c r="O3427" s="44"/>
    </row>
    <row r="3428" spans="1:15" x14ac:dyDescent="0.2">
      <c r="A3428" t="s">
        <v>52</v>
      </c>
      <c r="B3428" t="s">
        <v>112</v>
      </c>
      <c r="C3428" t="s">
        <v>56</v>
      </c>
      <c r="D3428" t="s">
        <v>124</v>
      </c>
      <c r="E3428">
        <v>19</v>
      </c>
      <c r="F3428" t="s">
        <v>102</v>
      </c>
      <c r="G3428">
        <v>35</v>
      </c>
      <c r="H3428">
        <v>2025</v>
      </c>
      <c r="I3428">
        <v>0</v>
      </c>
      <c r="J3428" t="s">
        <v>44</v>
      </c>
      <c r="K3428">
        <v>7.8000000000000005E-7</v>
      </c>
      <c r="L3428">
        <v>0</v>
      </c>
      <c r="N3428" s="44"/>
      <c r="O3428" s="44"/>
    </row>
    <row r="3429" spans="1:15" x14ac:dyDescent="0.2">
      <c r="A3429" t="s">
        <v>88</v>
      </c>
      <c r="B3429" t="s">
        <v>126</v>
      </c>
      <c r="C3429" t="s">
        <v>56</v>
      </c>
      <c r="D3429" t="s">
        <v>127</v>
      </c>
      <c r="E3429">
        <v>20</v>
      </c>
      <c r="F3429" t="s">
        <v>128</v>
      </c>
      <c r="G3429">
        <v>21</v>
      </c>
      <c r="H3429">
        <v>2025</v>
      </c>
      <c r="I3429">
        <v>0.80375214809682405</v>
      </c>
      <c r="J3429" t="s">
        <v>129</v>
      </c>
      <c r="K3429">
        <v>1.5195641132595E-3</v>
      </c>
      <c r="L3429">
        <v>1.2213529202031699E-3</v>
      </c>
      <c r="N3429" s="44"/>
      <c r="O3429" s="44"/>
    </row>
    <row r="3430" spans="1:15" x14ac:dyDescent="0.2">
      <c r="A3430" t="s">
        <v>52</v>
      </c>
      <c r="B3430" t="s">
        <v>130</v>
      </c>
      <c r="C3430" t="s">
        <v>56</v>
      </c>
      <c r="D3430" t="s">
        <v>131</v>
      </c>
      <c r="E3430">
        <v>21</v>
      </c>
      <c r="F3430" t="s">
        <v>132</v>
      </c>
      <c r="G3430">
        <v>44</v>
      </c>
      <c r="H3430">
        <v>2025</v>
      </c>
      <c r="I3430">
        <v>1.4521986289317701</v>
      </c>
      <c r="J3430" t="s">
        <v>133</v>
      </c>
      <c r="K3430">
        <v>5.0515306560704604E-3</v>
      </c>
      <c r="L3430">
        <v>7.3358258927523302E-3</v>
      </c>
      <c r="N3430" s="44"/>
      <c r="O3430" s="44"/>
    </row>
    <row r="3431" spans="1:15" x14ac:dyDescent="0.2">
      <c r="A3431" t="s">
        <v>39</v>
      </c>
      <c r="B3431" t="s">
        <v>134</v>
      </c>
      <c r="C3431" t="s">
        <v>56</v>
      </c>
      <c r="D3431" t="s">
        <v>135</v>
      </c>
      <c r="E3431">
        <v>22</v>
      </c>
      <c r="F3431" t="s">
        <v>47</v>
      </c>
      <c r="G3431">
        <v>7</v>
      </c>
      <c r="H3431">
        <v>2025</v>
      </c>
      <c r="I3431">
        <v>162.85205426688</v>
      </c>
      <c r="J3431" t="s">
        <v>44</v>
      </c>
      <c r="K3431">
        <v>1.0799999998113E-4</v>
      </c>
      <c r="L3431">
        <v>1.7588021857749998E-2</v>
      </c>
      <c r="N3431" s="44"/>
      <c r="O3431" s="44"/>
    </row>
    <row r="3432" spans="1:15" x14ac:dyDescent="0.2">
      <c r="A3432" t="s">
        <v>39</v>
      </c>
      <c r="B3432" t="s">
        <v>134</v>
      </c>
      <c r="C3432" t="s">
        <v>56</v>
      </c>
      <c r="D3432" t="s">
        <v>135</v>
      </c>
      <c r="E3432">
        <v>22</v>
      </c>
      <c r="F3432" t="s">
        <v>48</v>
      </c>
      <c r="G3432">
        <v>8</v>
      </c>
      <c r="H3432">
        <v>2025</v>
      </c>
      <c r="I3432">
        <v>0</v>
      </c>
      <c r="J3432" t="s">
        <v>44</v>
      </c>
      <c r="K3432">
        <v>1.08E-4</v>
      </c>
      <c r="L3432">
        <v>0</v>
      </c>
      <c r="N3432" s="44"/>
      <c r="O3432" s="44"/>
    </row>
    <row r="3433" spans="1:15" x14ac:dyDescent="0.2">
      <c r="A3433" t="s">
        <v>39</v>
      </c>
      <c r="B3433" t="s">
        <v>134</v>
      </c>
      <c r="C3433" t="s">
        <v>56</v>
      </c>
      <c r="D3433" t="s">
        <v>135</v>
      </c>
      <c r="E3433">
        <v>22</v>
      </c>
      <c r="F3433" t="s">
        <v>51</v>
      </c>
      <c r="G3433">
        <v>14</v>
      </c>
      <c r="H3433">
        <v>2025</v>
      </c>
      <c r="I3433">
        <v>1457.5405141823301</v>
      </c>
      <c r="J3433" t="s">
        <v>44</v>
      </c>
      <c r="K3433">
        <v>1.79999999980742E-5</v>
      </c>
      <c r="L3433">
        <v>2.6235729252474999E-2</v>
      </c>
      <c r="N3433" s="44"/>
      <c r="O3433" s="44"/>
    </row>
    <row r="3434" spans="1:15" x14ac:dyDescent="0.2">
      <c r="A3434" t="s">
        <v>39</v>
      </c>
      <c r="B3434" t="s">
        <v>134</v>
      </c>
      <c r="C3434" t="s">
        <v>56</v>
      </c>
      <c r="D3434" t="s">
        <v>135</v>
      </c>
      <c r="E3434">
        <v>22</v>
      </c>
      <c r="F3434" t="s">
        <v>74</v>
      </c>
      <c r="G3434">
        <v>15</v>
      </c>
      <c r="H3434">
        <v>2025</v>
      </c>
      <c r="I3434">
        <v>860.29553480910295</v>
      </c>
      <c r="J3434" t="s">
        <v>44</v>
      </c>
      <c r="K3434">
        <v>1.8000000000730499E-5</v>
      </c>
      <c r="L3434">
        <v>1.5485319627192301E-2</v>
      </c>
      <c r="N3434" s="44"/>
      <c r="O3434" s="44"/>
    </row>
    <row r="3435" spans="1:15" x14ac:dyDescent="0.2">
      <c r="A3435" t="s">
        <v>39</v>
      </c>
      <c r="B3435" t="s">
        <v>134</v>
      </c>
      <c r="C3435" t="s">
        <v>56</v>
      </c>
      <c r="D3435" t="s">
        <v>135</v>
      </c>
      <c r="E3435">
        <v>22</v>
      </c>
      <c r="F3435" t="s">
        <v>54</v>
      </c>
      <c r="G3435">
        <v>19</v>
      </c>
      <c r="H3435">
        <v>2025</v>
      </c>
      <c r="I3435">
        <v>196253.04270948499</v>
      </c>
      <c r="J3435" t="s">
        <v>44</v>
      </c>
      <c r="K3435">
        <v>7.8000000000000005E-7</v>
      </c>
      <c r="L3435">
        <v>0.15307737331339799</v>
      </c>
      <c r="N3435" s="44"/>
      <c r="O3435" s="44"/>
    </row>
    <row r="3436" spans="1:15" x14ac:dyDescent="0.2">
      <c r="A3436" t="s">
        <v>49</v>
      </c>
      <c r="B3436" t="s">
        <v>137</v>
      </c>
      <c r="C3436" t="s">
        <v>56</v>
      </c>
      <c r="D3436" t="s">
        <v>135</v>
      </c>
      <c r="E3436">
        <v>22</v>
      </c>
      <c r="F3436" t="s">
        <v>138</v>
      </c>
      <c r="G3436">
        <v>24</v>
      </c>
      <c r="H3436">
        <v>2025</v>
      </c>
      <c r="I3436">
        <v>341.68088032520001</v>
      </c>
      <c r="J3436" t="s">
        <v>44</v>
      </c>
      <c r="K3436">
        <v>1.08663160243165E-5</v>
      </c>
      <c r="L3436">
        <v>3.7128124250802902E-3</v>
      </c>
      <c r="N3436" s="44"/>
      <c r="O3436" s="44"/>
    </row>
    <row r="3437" spans="1:15" x14ac:dyDescent="0.2">
      <c r="A3437" t="s">
        <v>39</v>
      </c>
      <c r="B3437" t="s">
        <v>134</v>
      </c>
      <c r="C3437" t="s">
        <v>56</v>
      </c>
      <c r="D3437" t="s">
        <v>135</v>
      </c>
      <c r="E3437">
        <v>22</v>
      </c>
      <c r="F3437" t="s">
        <v>100</v>
      </c>
      <c r="G3437">
        <v>32</v>
      </c>
      <c r="H3437">
        <v>2025</v>
      </c>
      <c r="I3437">
        <v>0</v>
      </c>
      <c r="J3437" t="s">
        <v>44</v>
      </c>
      <c r="K3437">
        <v>1.08E-4</v>
      </c>
      <c r="L3437">
        <v>0</v>
      </c>
      <c r="N3437" s="44"/>
      <c r="O3437" s="44"/>
    </row>
    <row r="3438" spans="1:15" x14ac:dyDescent="0.2">
      <c r="A3438" t="s">
        <v>39</v>
      </c>
      <c r="B3438" t="s">
        <v>134</v>
      </c>
      <c r="C3438" t="s">
        <v>56</v>
      </c>
      <c r="D3438" t="s">
        <v>135</v>
      </c>
      <c r="E3438">
        <v>22</v>
      </c>
      <c r="F3438" t="s">
        <v>102</v>
      </c>
      <c r="G3438">
        <v>35</v>
      </c>
      <c r="H3438">
        <v>2025</v>
      </c>
      <c r="I3438">
        <v>0</v>
      </c>
      <c r="J3438" t="s">
        <v>44</v>
      </c>
      <c r="K3438">
        <v>7.8000000000000005E-7</v>
      </c>
      <c r="L3438">
        <v>0</v>
      </c>
      <c r="N3438" s="44"/>
      <c r="O3438" s="44"/>
    </row>
    <row r="3439" spans="1:15" x14ac:dyDescent="0.2">
      <c r="A3439" t="s">
        <v>49</v>
      </c>
      <c r="B3439" t="s">
        <v>137</v>
      </c>
      <c r="C3439" t="s">
        <v>56</v>
      </c>
      <c r="D3439" t="s">
        <v>135</v>
      </c>
      <c r="E3439">
        <v>22</v>
      </c>
      <c r="F3439" t="s">
        <v>122</v>
      </c>
      <c r="G3439">
        <v>52</v>
      </c>
      <c r="H3439">
        <v>2025</v>
      </c>
      <c r="I3439">
        <v>14449.7695692457</v>
      </c>
      <c r="J3439" t="s">
        <v>44</v>
      </c>
      <c r="K3439">
        <v>9.3452378496901299E-7</v>
      </c>
      <c r="L3439">
        <v>1.35036533497816E-2</v>
      </c>
      <c r="N3439" s="44"/>
      <c r="O3439" s="44"/>
    </row>
    <row r="3440" spans="1:15" x14ac:dyDescent="0.2">
      <c r="A3440" t="s">
        <v>49</v>
      </c>
      <c r="B3440" t="s">
        <v>76</v>
      </c>
      <c r="C3440" t="s">
        <v>56</v>
      </c>
      <c r="D3440" t="s">
        <v>139</v>
      </c>
      <c r="E3440">
        <v>23</v>
      </c>
      <c r="F3440" t="s">
        <v>54</v>
      </c>
      <c r="G3440">
        <v>19</v>
      </c>
      <c r="H3440">
        <v>2025</v>
      </c>
      <c r="I3440">
        <v>0</v>
      </c>
      <c r="J3440" t="s">
        <v>44</v>
      </c>
      <c r="K3440">
        <v>7.8000000000000005E-7</v>
      </c>
      <c r="L3440">
        <v>0</v>
      </c>
      <c r="N3440" s="44"/>
      <c r="O3440" s="44"/>
    </row>
    <row r="3441" spans="1:15" x14ac:dyDescent="0.2">
      <c r="A3441" t="s">
        <v>81</v>
      </c>
      <c r="B3441" t="s">
        <v>140</v>
      </c>
      <c r="C3441" t="s">
        <v>56</v>
      </c>
      <c r="D3441" t="s">
        <v>141</v>
      </c>
      <c r="E3441">
        <v>24</v>
      </c>
      <c r="F3441" t="s">
        <v>128</v>
      </c>
      <c r="G3441">
        <v>21</v>
      </c>
      <c r="H3441">
        <v>2025</v>
      </c>
      <c r="I3441">
        <v>1034472.05519158</v>
      </c>
      <c r="J3441" t="s">
        <v>142</v>
      </c>
      <c r="K3441">
        <v>3.1401259810891202E-7</v>
      </c>
      <c r="L3441">
        <v>0.32483725772177402</v>
      </c>
      <c r="N3441" s="44"/>
      <c r="O3441" s="44"/>
    </row>
    <row r="3442" spans="1:15" x14ac:dyDescent="0.2">
      <c r="A3442" t="s">
        <v>49</v>
      </c>
      <c r="B3442" t="s">
        <v>76</v>
      </c>
      <c r="C3442" t="s">
        <v>56</v>
      </c>
      <c r="D3442" t="s">
        <v>143</v>
      </c>
      <c r="E3442">
        <v>26</v>
      </c>
      <c r="F3442" t="s">
        <v>74</v>
      </c>
      <c r="G3442">
        <v>15</v>
      </c>
      <c r="H3442">
        <v>2025</v>
      </c>
      <c r="I3442">
        <v>20183.8195982133</v>
      </c>
      <c r="J3442" t="s">
        <v>44</v>
      </c>
      <c r="K3442">
        <v>4.6801593534173398E-6</v>
      </c>
      <c r="L3442">
        <v>9.4463492080266206E-2</v>
      </c>
      <c r="N3442" s="44"/>
      <c r="O3442" s="44"/>
    </row>
    <row r="3443" spans="1:15" x14ac:dyDescent="0.2">
      <c r="A3443" t="s">
        <v>49</v>
      </c>
      <c r="B3443" t="s">
        <v>76</v>
      </c>
      <c r="C3443" t="s">
        <v>56</v>
      </c>
      <c r="D3443" t="s">
        <v>143</v>
      </c>
      <c r="E3443">
        <v>26</v>
      </c>
      <c r="F3443" t="s">
        <v>54</v>
      </c>
      <c r="G3443">
        <v>19</v>
      </c>
      <c r="H3443">
        <v>2025</v>
      </c>
      <c r="I3443">
        <v>103120.314896635</v>
      </c>
      <c r="J3443" t="s">
        <v>44</v>
      </c>
      <c r="K3443">
        <v>9.0479151736799096E-7</v>
      </c>
      <c r="L3443">
        <v>9.3302386186791403E-2</v>
      </c>
      <c r="N3443" s="44"/>
      <c r="O3443" s="44"/>
    </row>
    <row r="3444" spans="1:15" x14ac:dyDescent="0.2">
      <c r="A3444" t="s">
        <v>81</v>
      </c>
      <c r="B3444" t="s">
        <v>92</v>
      </c>
      <c r="C3444" t="s">
        <v>56</v>
      </c>
      <c r="D3444" t="s">
        <v>144</v>
      </c>
      <c r="E3444">
        <v>27</v>
      </c>
      <c r="F3444" t="s">
        <v>94</v>
      </c>
      <c r="G3444">
        <v>171</v>
      </c>
      <c r="H3444">
        <v>2025</v>
      </c>
      <c r="I3444">
        <v>3.1950124999999998</v>
      </c>
      <c r="J3444" t="s">
        <v>72</v>
      </c>
      <c r="K3444">
        <v>6.0000000000000097E-3</v>
      </c>
      <c r="L3444">
        <v>1.9170075000000002E-2</v>
      </c>
      <c r="N3444" s="44"/>
      <c r="O3444" s="44"/>
    </row>
    <row r="3445" spans="1:15" x14ac:dyDescent="0.2">
      <c r="A3445" t="s">
        <v>52</v>
      </c>
      <c r="B3445" t="s">
        <v>145</v>
      </c>
      <c r="C3445" t="s">
        <v>56</v>
      </c>
      <c r="D3445" t="s">
        <v>146</v>
      </c>
      <c r="E3445">
        <v>29</v>
      </c>
      <c r="F3445" t="s">
        <v>43</v>
      </c>
      <c r="G3445">
        <v>5</v>
      </c>
      <c r="H3445">
        <v>2025</v>
      </c>
      <c r="I3445">
        <v>55436.419737921198</v>
      </c>
      <c r="J3445" t="s">
        <v>44</v>
      </c>
      <c r="K3445">
        <v>2.0000000000177699E-5</v>
      </c>
      <c r="L3445">
        <v>1.10872839476827</v>
      </c>
      <c r="N3445" s="44"/>
      <c r="O3445" s="44"/>
    </row>
    <row r="3446" spans="1:15" x14ac:dyDescent="0.2">
      <c r="A3446" t="s">
        <v>52</v>
      </c>
      <c r="B3446" t="s">
        <v>145</v>
      </c>
      <c r="C3446" t="s">
        <v>56</v>
      </c>
      <c r="D3446" t="s">
        <v>146</v>
      </c>
      <c r="E3446">
        <v>29</v>
      </c>
      <c r="F3446" t="s">
        <v>47</v>
      </c>
      <c r="G3446">
        <v>7</v>
      </c>
      <c r="H3446">
        <v>2025</v>
      </c>
      <c r="I3446">
        <v>8705.4102111362699</v>
      </c>
      <c r="J3446" t="s">
        <v>44</v>
      </c>
      <c r="K3446">
        <v>1.0800000000343501E-4</v>
      </c>
      <c r="L3446">
        <v>0.94018430283262</v>
      </c>
      <c r="N3446" s="44"/>
      <c r="O3446" s="44"/>
    </row>
    <row r="3447" spans="1:15" x14ac:dyDescent="0.2">
      <c r="A3447" t="s">
        <v>52</v>
      </c>
      <c r="B3447" t="s">
        <v>145</v>
      </c>
      <c r="C3447" t="s">
        <v>56</v>
      </c>
      <c r="D3447" t="s">
        <v>146</v>
      </c>
      <c r="E3447">
        <v>29</v>
      </c>
      <c r="F3447" t="s">
        <v>48</v>
      </c>
      <c r="G3447">
        <v>8</v>
      </c>
      <c r="H3447">
        <v>2025</v>
      </c>
      <c r="I3447" s="67"/>
      <c r="J3447" t="s">
        <v>44</v>
      </c>
      <c r="K3447" s="67"/>
      <c r="L3447">
        <v>0</v>
      </c>
      <c r="M3447" s="68" t="s">
        <v>147</v>
      </c>
      <c r="N3447" s="44"/>
      <c r="O3447" s="44"/>
    </row>
    <row r="3448" spans="1:15" x14ac:dyDescent="0.2">
      <c r="A3448" t="s">
        <v>52</v>
      </c>
      <c r="B3448" t="s">
        <v>145</v>
      </c>
      <c r="C3448" t="s">
        <v>56</v>
      </c>
      <c r="D3448" t="s">
        <v>146</v>
      </c>
      <c r="E3448">
        <v>29</v>
      </c>
      <c r="F3448" t="s">
        <v>79</v>
      </c>
      <c r="G3448">
        <v>9</v>
      </c>
      <c r="H3448">
        <v>2025</v>
      </c>
      <c r="I3448">
        <v>4.3743347098039296</v>
      </c>
      <c r="J3448" t="s">
        <v>44</v>
      </c>
      <c r="K3448">
        <v>7.8000000000000005E-7</v>
      </c>
      <c r="L3448">
        <v>3.41198107364707E-6</v>
      </c>
      <c r="N3448" s="44"/>
      <c r="O3448" s="44"/>
    </row>
    <row r="3449" spans="1:15" x14ac:dyDescent="0.2">
      <c r="A3449" t="s">
        <v>52</v>
      </c>
      <c r="B3449" t="s">
        <v>145</v>
      </c>
      <c r="C3449" t="s">
        <v>56</v>
      </c>
      <c r="D3449" t="s">
        <v>146</v>
      </c>
      <c r="E3449">
        <v>29</v>
      </c>
      <c r="F3449" t="s">
        <v>84</v>
      </c>
      <c r="G3449">
        <v>11</v>
      </c>
      <c r="H3449">
        <v>2025</v>
      </c>
      <c r="I3449">
        <v>15.9469536128219</v>
      </c>
      <c r="J3449" t="s">
        <v>44</v>
      </c>
      <c r="K3449">
        <v>7.8000000000000005E-7</v>
      </c>
      <c r="L3449">
        <v>1.2438623818001101E-5</v>
      </c>
      <c r="N3449" s="44"/>
      <c r="O3449" s="44"/>
    </row>
    <row r="3450" spans="1:15" x14ac:dyDescent="0.2">
      <c r="A3450" t="s">
        <v>52</v>
      </c>
      <c r="B3450" t="s">
        <v>145</v>
      </c>
      <c r="C3450" t="s">
        <v>56</v>
      </c>
      <c r="D3450" t="s">
        <v>146</v>
      </c>
      <c r="E3450">
        <v>29</v>
      </c>
      <c r="F3450" t="s">
        <v>51</v>
      </c>
      <c r="G3450">
        <v>14</v>
      </c>
      <c r="H3450">
        <v>2025</v>
      </c>
      <c r="I3450">
        <v>12203.879167741899</v>
      </c>
      <c r="J3450" t="s">
        <v>44</v>
      </c>
      <c r="K3450">
        <v>1.99999999978602E-5</v>
      </c>
      <c r="L3450">
        <v>0.24407758332872401</v>
      </c>
      <c r="N3450" s="44"/>
      <c r="O3450" s="44"/>
    </row>
    <row r="3451" spans="1:15" x14ac:dyDescent="0.2">
      <c r="A3451" t="s">
        <v>52</v>
      </c>
      <c r="B3451" t="s">
        <v>145</v>
      </c>
      <c r="C3451" t="s">
        <v>56</v>
      </c>
      <c r="D3451" t="s">
        <v>146</v>
      </c>
      <c r="E3451">
        <v>29</v>
      </c>
      <c r="F3451" t="s">
        <v>74</v>
      </c>
      <c r="G3451">
        <v>15</v>
      </c>
      <c r="H3451">
        <v>2025</v>
      </c>
      <c r="I3451">
        <v>2407.3359036089</v>
      </c>
      <c r="J3451" t="s">
        <v>44</v>
      </c>
      <c r="K3451">
        <v>2.00000000008117E-5</v>
      </c>
      <c r="L3451">
        <v>4.8146718074131997E-2</v>
      </c>
      <c r="N3451" s="44"/>
      <c r="O3451" s="44"/>
    </row>
    <row r="3452" spans="1:15" x14ac:dyDescent="0.2">
      <c r="A3452" t="s">
        <v>52</v>
      </c>
      <c r="B3452" t="s">
        <v>145</v>
      </c>
      <c r="C3452" t="s">
        <v>56</v>
      </c>
      <c r="D3452" t="s">
        <v>146</v>
      </c>
      <c r="E3452">
        <v>29</v>
      </c>
      <c r="F3452" t="s">
        <v>98</v>
      </c>
      <c r="G3452">
        <v>16</v>
      </c>
      <c r="H3452">
        <v>2025</v>
      </c>
      <c r="I3452">
        <v>22867.897169751301</v>
      </c>
      <c r="J3452" t="s">
        <v>44</v>
      </c>
      <c r="K3452">
        <v>7.8000000000000005E-7</v>
      </c>
      <c r="L3452">
        <v>1.7836959792406001E-2</v>
      </c>
      <c r="N3452" s="44"/>
      <c r="O3452" s="44"/>
    </row>
    <row r="3453" spans="1:15" x14ac:dyDescent="0.2">
      <c r="A3453" t="s">
        <v>52</v>
      </c>
      <c r="B3453" t="s">
        <v>145</v>
      </c>
      <c r="C3453" t="s">
        <v>56</v>
      </c>
      <c r="D3453" t="s">
        <v>146</v>
      </c>
      <c r="E3453">
        <v>29</v>
      </c>
      <c r="F3453" t="s">
        <v>54</v>
      </c>
      <c r="G3453">
        <v>19</v>
      </c>
      <c r="H3453">
        <v>2025</v>
      </c>
      <c r="I3453">
        <v>115638.678249409</v>
      </c>
      <c r="J3453" t="s">
        <v>44</v>
      </c>
      <c r="K3453">
        <v>7.8000000000000005E-7</v>
      </c>
      <c r="L3453">
        <v>9.0198169034539005E-2</v>
      </c>
      <c r="N3453" s="44"/>
      <c r="O3453" s="44"/>
    </row>
    <row r="3454" spans="1:15" x14ac:dyDescent="0.2">
      <c r="A3454" t="s">
        <v>52</v>
      </c>
      <c r="B3454" t="s">
        <v>145</v>
      </c>
      <c r="C3454" t="s">
        <v>56</v>
      </c>
      <c r="D3454" t="s">
        <v>146</v>
      </c>
      <c r="E3454">
        <v>29</v>
      </c>
      <c r="F3454" t="s">
        <v>111</v>
      </c>
      <c r="G3454">
        <v>26</v>
      </c>
      <c r="H3454">
        <v>2025</v>
      </c>
      <c r="I3454" s="67"/>
      <c r="J3454" t="s">
        <v>44</v>
      </c>
      <c r="K3454" s="67"/>
      <c r="L3454">
        <v>0</v>
      </c>
      <c r="M3454" s="68" t="s">
        <v>147</v>
      </c>
      <c r="N3454" s="44"/>
      <c r="O3454" s="44"/>
    </row>
    <row r="3455" spans="1:15" x14ac:dyDescent="0.2">
      <c r="A3455" t="s">
        <v>52</v>
      </c>
      <c r="B3455" t="s">
        <v>145</v>
      </c>
      <c r="C3455" t="s">
        <v>56</v>
      </c>
      <c r="D3455" t="s">
        <v>146</v>
      </c>
      <c r="E3455">
        <v>29</v>
      </c>
      <c r="F3455" t="s">
        <v>99</v>
      </c>
      <c r="G3455">
        <v>31</v>
      </c>
      <c r="H3455">
        <v>2025</v>
      </c>
      <c r="I3455" s="67">
        <v>693.8852188326</v>
      </c>
      <c r="J3455" t="s">
        <v>44</v>
      </c>
      <c r="K3455" s="67">
        <v>1.17E-4</v>
      </c>
      <c r="L3455">
        <v>8.1184570603414205E-2</v>
      </c>
      <c r="M3455" s="68" t="s">
        <v>147</v>
      </c>
      <c r="N3455" s="44"/>
      <c r="O3455" s="44"/>
    </row>
    <row r="3456" spans="1:15" x14ac:dyDescent="0.2">
      <c r="A3456" t="s">
        <v>52</v>
      </c>
      <c r="B3456" t="s">
        <v>145</v>
      </c>
      <c r="C3456" t="s">
        <v>56</v>
      </c>
      <c r="D3456" t="s">
        <v>146</v>
      </c>
      <c r="E3456">
        <v>29</v>
      </c>
      <c r="F3456" t="s">
        <v>100</v>
      </c>
      <c r="G3456">
        <v>32</v>
      </c>
      <c r="H3456">
        <v>2025</v>
      </c>
      <c r="I3456">
        <v>0</v>
      </c>
      <c r="J3456" t="s">
        <v>44</v>
      </c>
      <c r="K3456">
        <v>1.08E-4</v>
      </c>
      <c r="L3456">
        <v>0</v>
      </c>
      <c r="N3456" s="44"/>
      <c r="O3456" s="44"/>
    </row>
    <row r="3457" spans="1:15" x14ac:dyDescent="0.2">
      <c r="A3457" t="s">
        <v>52</v>
      </c>
      <c r="B3457" t="s">
        <v>145</v>
      </c>
      <c r="C3457" t="s">
        <v>56</v>
      </c>
      <c r="D3457" t="s">
        <v>146</v>
      </c>
      <c r="E3457">
        <v>29</v>
      </c>
      <c r="F3457" t="s">
        <v>102</v>
      </c>
      <c r="G3457">
        <v>35</v>
      </c>
      <c r="H3457">
        <v>2025</v>
      </c>
      <c r="I3457">
        <v>0</v>
      </c>
      <c r="J3457" t="s">
        <v>44</v>
      </c>
      <c r="K3457">
        <v>7.8000000000000005E-7</v>
      </c>
      <c r="L3457">
        <v>0</v>
      </c>
      <c r="N3457" s="44"/>
      <c r="O3457" s="44"/>
    </row>
    <row r="3458" spans="1:15" x14ac:dyDescent="0.2">
      <c r="A3458" t="s">
        <v>52</v>
      </c>
      <c r="B3458" t="s">
        <v>145</v>
      </c>
      <c r="C3458" t="s">
        <v>56</v>
      </c>
      <c r="D3458" t="s">
        <v>146</v>
      </c>
      <c r="E3458">
        <v>29</v>
      </c>
      <c r="F3458" t="s">
        <v>103</v>
      </c>
      <c r="G3458">
        <v>39</v>
      </c>
      <c r="H3458">
        <v>2025</v>
      </c>
      <c r="I3458">
        <v>18552.0604413937</v>
      </c>
      <c r="J3458" t="s">
        <v>44</v>
      </c>
      <c r="K3458">
        <v>1.0330268471380101E-4</v>
      </c>
      <c r="L3458">
        <v>1.91647765056867</v>
      </c>
      <c r="N3458" s="44"/>
      <c r="O3458" s="44"/>
    </row>
    <row r="3459" spans="1:15" x14ac:dyDescent="0.2">
      <c r="A3459" t="s">
        <v>52</v>
      </c>
      <c r="B3459" t="s">
        <v>145</v>
      </c>
      <c r="C3459" t="s">
        <v>56</v>
      </c>
      <c r="D3459" t="s">
        <v>146</v>
      </c>
      <c r="E3459">
        <v>29</v>
      </c>
      <c r="F3459" t="s">
        <v>149</v>
      </c>
      <c r="G3459">
        <v>66</v>
      </c>
      <c r="H3459">
        <v>2025</v>
      </c>
      <c r="I3459" s="67">
        <v>4301.0456255704203</v>
      </c>
      <c r="J3459" t="s">
        <v>44</v>
      </c>
      <c r="K3459" s="67">
        <v>6.6945120694217604E-5</v>
      </c>
      <c r="L3459">
        <v>0.28793401851514799</v>
      </c>
      <c r="M3459" s="68" t="s">
        <v>147</v>
      </c>
      <c r="N3459" s="44"/>
      <c r="O3459" s="44"/>
    </row>
    <row r="3460" spans="1:15" x14ac:dyDescent="0.2">
      <c r="A3460" t="s">
        <v>52</v>
      </c>
      <c r="B3460" t="s">
        <v>145</v>
      </c>
      <c r="C3460" t="s">
        <v>56</v>
      </c>
      <c r="D3460" t="s">
        <v>146</v>
      </c>
      <c r="E3460">
        <v>29</v>
      </c>
      <c r="F3460" t="s">
        <v>150</v>
      </c>
      <c r="G3460">
        <v>253</v>
      </c>
      <c r="H3460">
        <v>2025</v>
      </c>
      <c r="I3460">
        <v>68893.634920164506</v>
      </c>
      <c r="J3460" t="s">
        <v>44</v>
      </c>
      <c r="K3460">
        <v>1.0330268471380101E-4</v>
      </c>
      <c r="L3460">
        <v>7.1168974469454698</v>
      </c>
      <c r="N3460" s="44"/>
      <c r="O3460" s="44"/>
    </row>
    <row r="3461" spans="1:15" x14ac:dyDescent="0.2">
      <c r="A3461" t="s">
        <v>49</v>
      </c>
      <c r="B3461" t="s">
        <v>137</v>
      </c>
      <c r="C3461" t="s">
        <v>56</v>
      </c>
      <c r="D3461" t="s">
        <v>151</v>
      </c>
      <c r="E3461">
        <v>33</v>
      </c>
      <c r="F3461" t="s">
        <v>43</v>
      </c>
      <c r="G3461">
        <v>5</v>
      </c>
      <c r="H3461">
        <v>2025</v>
      </c>
      <c r="I3461" s="67">
        <v>6.8427842619951607E-2</v>
      </c>
      <c r="J3461" t="s">
        <v>44</v>
      </c>
      <c r="K3461" s="67">
        <v>3.4460724882680901E-7</v>
      </c>
      <c r="L3461">
        <v>2.35807305884154E-8</v>
      </c>
      <c r="M3461" s="68" t="s">
        <v>147</v>
      </c>
      <c r="N3461" s="44"/>
      <c r="O3461" s="44"/>
    </row>
    <row r="3462" spans="1:15" x14ac:dyDescent="0.2">
      <c r="A3462" t="s">
        <v>49</v>
      </c>
      <c r="B3462" t="s">
        <v>137</v>
      </c>
      <c r="C3462" t="s">
        <v>56</v>
      </c>
      <c r="D3462" t="s">
        <v>151</v>
      </c>
      <c r="E3462">
        <v>33</v>
      </c>
      <c r="F3462" t="s">
        <v>47</v>
      </c>
      <c r="G3462">
        <v>7</v>
      </c>
      <c r="H3462">
        <v>2025</v>
      </c>
      <c r="I3462">
        <v>0</v>
      </c>
      <c r="J3462" t="s">
        <v>44</v>
      </c>
      <c r="K3462">
        <v>0</v>
      </c>
      <c r="L3462">
        <v>0</v>
      </c>
      <c r="N3462" s="44"/>
      <c r="O3462" s="44"/>
    </row>
    <row r="3463" spans="1:15" x14ac:dyDescent="0.2">
      <c r="A3463" t="s">
        <v>49</v>
      </c>
      <c r="B3463" t="s">
        <v>137</v>
      </c>
      <c r="C3463" t="s">
        <v>56</v>
      </c>
      <c r="D3463" t="s">
        <v>151</v>
      </c>
      <c r="E3463">
        <v>33</v>
      </c>
      <c r="F3463" t="s">
        <v>48</v>
      </c>
      <c r="G3463">
        <v>8</v>
      </c>
      <c r="H3463">
        <v>2025</v>
      </c>
      <c r="I3463">
        <v>0</v>
      </c>
      <c r="J3463" t="s">
        <v>44</v>
      </c>
      <c r="K3463">
        <v>3.4000000000000001E-6</v>
      </c>
      <c r="L3463">
        <v>0</v>
      </c>
      <c r="N3463" s="44"/>
      <c r="O3463" s="44"/>
    </row>
    <row r="3464" spans="1:15" x14ac:dyDescent="0.2">
      <c r="A3464" t="s">
        <v>49</v>
      </c>
      <c r="B3464" t="s">
        <v>137</v>
      </c>
      <c r="C3464" t="s">
        <v>56</v>
      </c>
      <c r="D3464" t="s">
        <v>151</v>
      </c>
      <c r="E3464">
        <v>33</v>
      </c>
      <c r="F3464" t="s">
        <v>51</v>
      </c>
      <c r="G3464">
        <v>14</v>
      </c>
      <c r="H3464">
        <v>2025</v>
      </c>
      <c r="I3464" s="67">
        <v>5.2137611090204201</v>
      </c>
      <c r="J3464" t="s">
        <v>44</v>
      </c>
      <c r="K3464" s="67">
        <v>8.5748434473895698E-9</v>
      </c>
      <c r="L3464">
        <v>4.4707185281938398E-8</v>
      </c>
      <c r="M3464" s="68" t="s">
        <v>147</v>
      </c>
      <c r="N3464" s="44"/>
      <c r="O3464" s="44"/>
    </row>
    <row r="3465" spans="1:15" x14ac:dyDescent="0.2">
      <c r="A3465" t="s">
        <v>49</v>
      </c>
      <c r="B3465" t="s">
        <v>137</v>
      </c>
      <c r="C3465" t="s">
        <v>56</v>
      </c>
      <c r="D3465" t="s">
        <v>151</v>
      </c>
      <c r="E3465">
        <v>33</v>
      </c>
      <c r="F3465" t="s">
        <v>74</v>
      </c>
      <c r="G3465">
        <v>15</v>
      </c>
      <c r="H3465">
        <v>2025</v>
      </c>
      <c r="I3465" s="67">
        <v>1.4739503785925001</v>
      </c>
      <c r="J3465" t="s">
        <v>44</v>
      </c>
      <c r="K3465" s="67">
        <v>5.5190804777308103E-6</v>
      </c>
      <c r="L3465">
        <v>8.1348507596337996E-6</v>
      </c>
      <c r="M3465" s="68" t="s">
        <v>147</v>
      </c>
      <c r="N3465" s="44"/>
      <c r="O3465" s="44"/>
    </row>
    <row r="3466" spans="1:15" x14ac:dyDescent="0.2">
      <c r="A3466" t="s">
        <v>49</v>
      </c>
      <c r="B3466" t="s">
        <v>137</v>
      </c>
      <c r="C3466" t="s">
        <v>56</v>
      </c>
      <c r="D3466" t="s">
        <v>151</v>
      </c>
      <c r="E3466">
        <v>33</v>
      </c>
      <c r="F3466" t="s">
        <v>98</v>
      </c>
      <c r="G3466">
        <v>16</v>
      </c>
      <c r="H3466">
        <v>2025</v>
      </c>
      <c r="I3466">
        <v>0</v>
      </c>
      <c r="J3466" t="s">
        <v>44</v>
      </c>
      <c r="K3466">
        <v>8.8999999999999995E-7</v>
      </c>
      <c r="L3466">
        <v>0</v>
      </c>
      <c r="N3466" s="44"/>
      <c r="O3466" s="44"/>
    </row>
    <row r="3467" spans="1:15" x14ac:dyDescent="0.2">
      <c r="A3467" t="s">
        <v>49</v>
      </c>
      <c r="B3467" t="s">
        <v>137</v>
      </c>
      <c r="C3467" t="s">
        <v>56</v>
      </c>
      <c r="D3467" t="s">
        <v>151</v>
      </c>
      <c r="E3467">
        <v>33</v>
      </c>
      <c r="F3467" t="s">
        <v>54</v>
      </c>
      <c r="G3467">
        <v>19</v>
      </c>
      <c r="H3467">
        <v>2025</v>
      </c>
      <c r="I3467">
        <v>509483.70964193001</v>
      </c>
      <c r="J3467" t="s">
        <v>44</v>
      </c>
      <c r="K3467">
        <v>1.77492119250751E-7</v>
      </c>
      <c r="L3467">
        <v>9.0429343348080393E-2</v>
      </c>
      <c r="N3467" s="44"/>
      <c r="O3467" s="44"/>
    </row>
    <row r="3468" spans="1:15" x14ac:dyDescent="0.2">
      <c r="A3468" t="s">
        <v>49</v>
      </c>
      <c r="B3468" t="s">
        <v>137</v>
      </c>
      <c r="C3468" t="s">
        <v>56</v>
      </c>
      <c r="D3468" t="s">
        <v>151</v>
      </c>
      <c r="E3468">
        <v>33</v>
      </c>
      <c r="F3468" t="s">
        <v>138</v>
      </c>
      <c r="G3468">
        <v>24</v>
      </c>
      <c r="H3468">
        <v>2025</v>
      </c>
      <c r="I3468">
        <v>40204.390296466299</v>
      </c>
      <c r="J3468" t="s">
        <v>44</v>
      </c>
      <c r="K3468">
        <v>1.08663160243165E-5</v>
      </c>
      <c r="L3468">
        <v>0.43687361052636697</v>
      </c>
      <c r="N3468" s="44"/>
      <c r="O3468" s="44"/>
    </row>
    <row r="3469" spans="1:15" x14ac:dyDescent="0.2">
      <c r="A3469" t="s">
        <v>49</v>
      </c>
      <c r="B3469" t="s">
        <v>137</v>
      </c>
      <c r="C3469" t="s">
        <v>56</v>
      </c>
      <c r="D3469" t="s">
        <v>151</v>
      </c>
      <c r="E3469">
        <v>33</v>
      </c>
      <c r="F3469" t="s">
        <v>153</v>
      </c>
      <c r="G3469">
        <v>25</v>
      </c>
      <c r="H3469">
        <v>2025</v>
      </c>
      <c r="I3469">
        <v>15479.472805211701</v>
      </c>
      <c r="J3469" t="s">
        <v>44</v>
      </c>
      <c r="K3469">
        <v>5.6693822735564403E-6</v>
      </c>
      <c r="L3469">
        <v>8.7759048725866207E-2</v>
      </c>
      <c r="N3469" s="44"/>
      <c r="O3469" s="44"/>
    </row>
    <row r="3470" spans="1:15" x14ac:dyDescent="0.2">
      <c r="A3470" t="s">
        <v>49</v>
      </c>
      <c r="B3470" t="s">
        <v>137</v>
      </c>
      <c r="C3470" t="s">
        <v>56</v>
      </c>
      <c r="D3470" t="s">
        <v>151</v>
      </c>
      <c r="E3470">
        <v>33</v>
      </c>
      <c r="F3470" t="s">
        <v>111</v>
      </c>
      <c r="G3470">
        <v>26</v>
      </c>
      <c r="H3470">
        <v>2025</v>
      </c>
      <c r="I3470">
        <v>0</v>
      </c>
      <c r="J3470" t="s">
        <v>44</v>
      </c>
      <c r="K3470">
        <v>8.8999999999999995E-7</v>
      </c>
      <c r="L3470">
        <v>0</v>
      </c>
      <c r="N3470" s="44"/>
      <c r="O3470" s="44"/>
    </row>
    <row r="3471" spans="1:15" x14ac:dyDescent="0.2">
      <c r="A3471" t="s">
        <v>49</v>
      </c>
      <c r="B3471" t="s">
        <v>137</v>
      </c>
      <c r="C3471" t="s">
        <v>56</v>
      </c>
      <c r="D3471" t="s">
        <v>151</v>
      </c>
      <c r="E3471">
        <v>33</v>
      </c>
      <c r="F3471" t="s">
        <v>154</v>
      </c>
      <c r="G3471">
        <v>27</v>
      </c>
      <c r="H3471">
        <v>2025</v>
      </c>
      <c r="I3471">
        <v>0</v>
      </c>
      <c r="J3471" t="s">
        <v>44</v>
      </c>
      <c r="K3471">
        <v>0</v>
      </c>
      <c r="L3471">
        <v>0</v>
      </c>
      <c r="N3471" s="44"/>
      <c r="O3471" s="44"/>
    </row>
    <row r="3472" spans="1:15" x14ac:dyDescent="0.2">
      <c r="A3472" t="s">
        <v>49</v>
      </c>
      <c r="B3472" t="s">
        <v>137</v>
      </c>
      <c r="C3472" t="s">
        <v>56</v>
      </c>
      <c r="D3472" t="s">
        <v>151</v>
      </c>
      <c r="E3472">
        <v>33</v>
      </c>
      <c r="F3472" t="s">
        <v>99</v>
      </c>
      <c r="G3472">
        <v>31</v>
      </c>
      <c r="H3472">
        <v>2025</v>
      </c>
      <c r="I3472" s="67">
        <v>0</v>
      </c>
      <c r="J3472" t="s">
        <v>44</v>
      </c>
      <c r="K3472" s="67">
        <v>3.5910822160999199E-9</v>
      </c>
      <c r="L3472">
        <v>0</v>
      </c>
      <c r="M3472" s="68" t="s">
        <v>147</v>
      </c>
      <c r="N3472" s="44"/>
      <c r="O3472" s="44"/>
    </row>
    <row r="3473" spans="1:15" x14ac:dyDescent="0.2">
      <c r="A3473" t="s">
        <v>49</v>
      </c>
      <c r="B3473" t="s">
        <v>137</v>
      </c>
      <c r="C3473" t="s">
        <v>56</v>
      </c>
      <c r="D3473" t="s">
        <v>151</v>
      </c>
      <c r="E3473">
        <v>33</v>
      </c>
      <c r="F3473" t="s">
        <v>57</v>
      </c>
      <c r="G3473">
        <v>34</v>
      </c>
      <c r="H3473">
        <v>2025</v>
      </c>
      <c r="I3473" s="67">
        <v>6326.7384511822902</v>
      </c>
      <c r="J3473" t="s">
        <v>44</v>
      </c>
      <c r="K3473" s="67">
        <v>1.2460355159828199E-6</v>
      </c>
      <c r="L3473">
        <v>7.8833408105072698E-3</v>
      </c>
      <c r="M3473" s="68" t="s">
        <v>147</v>
      </c>
      <c r="N3473" s="44"/>
      <c r="O3473" s="44"/>
    </row>
    <row r="3474" spans="1:15" x14ac:dyDescent="0.2">
      <c r="A3474" t="s">
        <v>49</v>
      </c>
      <c r="B3474" t="s">
        <v>137</v>
      </c>
      <c r="C3474" t="s">
        <v>56</v>
      </c>
      <c r="D3474" t="s">
        <v>151</v>
      </c>
      <c r="E3474">
        <v>33</v>
      </c>
      <c r="F3474" t="s">
        <v>103</v>
      </c>
      <c r="G3474">
        <v>39</v>
      </c>
      <c r="H3474">
        <v>2025</v>
      </c>
      <c r="I3474" s="67">
        <v>250768.39755869101</v>
      </c>
      <c r="J3474" t="s">
        <v>44</v>
      </c>
      <c r="K3474" s="67">
        <v>4.0343136527939499E-6</v>
      </c>
      <c r="L3474">
        <v>1.01167836996029</v>
      </c>
      <c r="M3474" s="68" t="s">
        <v>147</v>
      </c>
      <c r="N3474" s="44"/>
      <c r="O3474" s="44"/>
    </row>
    <row r="3475" spans="1:15" x14ac:dyDescent="0.2">
      <c r="A3475" t="s">
        <v>49</v>
      </c>
      <c r="B3475" t="s">
        <v>137</v>
      </c>
      <c r="C3475" t="s">
        <v>56</v>
      </c>
      <c r="D3475" t="s">
        <v>151</v>
      </c>
      <c r="E3475">
        <v>33</v>
      </c>
      <c r="F3475" t="s">
        <v>156</v>
      </c>
      <c r="G3475">
        <v>40</v>
      </c>
      <c r="H3475">
        <v>2025</v>
      </c>
      <c r="I3475">
        <v>0</v>
      </c>
      <c r="J3475" t="s">
        <v>44</v>
      </c>
      <c r="K3475">
        <v>0</v>
      </c>
      <c r="L3475">
        <v>0</v>
      </c>
      <c r="N3475" s="44"/>
      <c r="O3475" s="44"/>
    </row>
    <row r="3476" spans="1:15" x14ac:dyDescent="0.2">
      <c r="A3476" t="s">
        <v>49</v>
      </c>
      <c r="B3476" t="s">
        <v>137</v>
      </c>
      <c r="C3476" t="s">
        <v>56</v>
      </c>
      <c r="D3476" t="s">
        <v>151</v>
      </c>
      <c r="E3476">
        <v>33</v>
      </c>
      <c r="F3476" t="s">
        <v>122</v>
      </c>
      <c r="G3476">
        <v>52</v>
      </c>
      <c r="H3476">
        <v>2025</v>
      </c>
      <c r="I3476">
        <v>128616.587180573</v>
      </c>
      <c r="J3476" t="s">
        <v>44</v>
      </c>
      <c r="K3476">
        <v>9.3452378496901299E-7</v>
      </c>
      <c r="L3476">
        <v>0.120195259861786</v>
      </c>
      <c r="N3476" s="44"/>
      <c r="O3476" s="44"/>
    </row>
    <row r="3477" spans="1:15" x14ac:dyDescent="0.2">
      <c r="A3477" t="s">
        <v>49</v>
      </c>
      <c r="B3477" t="s">
        <v>137</v>
      </c>
      <c r="C3477" t="s">
        <v>56</v>
      </c>
      <c r="D3477" t="s">
        <v>151</v>
      </c>
      <c r="E3477">
        <v>33</v>
      </c>
      <c r="F3477" t="s">
        <v>157</v>
      </c>
      <c r="G3477">
        <v>56</v>
      </c>
      <c r="H3477">
        <v>2025</v>
      </c>
      <c r="I3477">
        <v>0</v>
      </c>
      <c r="J3477" t="s">
        <v>44</v>
      </c>
      <c r="K3477">
        <v>5.8972222222222203E-6</v>
      </c>
      <c r="L3477">
        <v>0</v>
      </c>
      <c r="N3477" s="44"/>
      <c r="O3477" s="44"/>
    </row>
    <row r="3478" spans="1:15" x14ac:dyDescent="0.2">
      <c r="A3478" t="s">
        <v>49</v>
      </c>
      <c r="B3478" t="s">
        <v>137</v>
      </c>
      <c r="C3478" t="s">
        <v>56</v>
      </c>
      <c r="D3478" t="s">
        <v>151</v>
      </c>
      <c r="E3478">
        <v>33</v>
      </c>
      <c r="F3478" t="s">
        <v>158</v>
      </c>
      <c r="G3478">
        <v>58</v>
      </c>
      <c r="H3478">
        <v>2025</v>
      </c>
      <c r="I3478" s="67">
        <v>0</v>
      </c>
      <c r="J3478" t="s">
        <v>44</v>
      </c>
      <c r="K3478" s="67">
        <v>0</v>
      </c>
      <c r="L3478">
        <v>0</v>
      </c>
      <c r="M3478" s="68" t="s">
        <v>147</v>
      </c>
      <c r="N3478" s="44"/>
      <c r="O3478" s="44"/>
    </row>
    <row r="3479" spans="1:15" x14ac:dyDescent="0.2">
      <c r="A3479" t="s">
        <v>49</v>
      </c>
      <c r="B3479" t="s">
        <v>137</v>
      </c>
      <c r="C3479" t="s">
        <v>56</v>
      </c>
      <c r="D3479" t="s">
        <v>151</v>
      </c>
      <c r="E3479">
        <v>33</v>
      </c>
      <c r="F3479" t="s">
        <v>159</v>
      </c>
      <c r="G3479">
        <v>61</v>
      </c>
      <c r="H3479">
        <v>2025</v>
      </c>
      <c r="I3479" s="67">
        <v>1.56898840296791</v>
      </c>
      <c r="J3479" t="s">
        <v>44</v>
      </c>
      <c r="K3479" s="67">
        <v>8.2782011904059996E-9</v>
      </c>
      <c r="L3479">
        <v>1.29884016651822E-8</v>
      </c>
      <c r="M3479" s="68" t="s">
        <v>147</v>
      </c>
      <c r="N3479" s="44"/>
      <c r="O3479" s="44"/>
    </row>
    <row r="3480" spans="1:15" x14ac:dyDescent="0.2">
      <c r="A3480" t="s">
        <v>49</v>
      </c>
      <c r="B3480" t="s">
        <v>137</v>
      </c>
      <c r="C3480" t="s">
        <v>56</v>
      </c>
      <c r="D3480" t="s">
        <v>151</v>
      </c>
      <c r="E3480">
        <v>33</v>
      </c>
      <c r="F3480" t="s">
        <v>160</v>
      </c>
      <c r="G3480">
        <v>67</v>
      </c>
      <c r="H3480">
        <v>2025</v>
      </c>
      <c r="I3480" s="67">
        <v>7170.4096933783103</v>
      </c>
      <c r="J3480" t="s">
        <v>44</v>
      </c>
      <c r="K3480" s="67">
        <v>9.4117578027497199E-7</v>
      </c>
      <c r="L3480">
        <v>6.7486159380565503E-3</v>
      </c>
      <c r="M3480" s="68" t="s">
        <v>147</v>
      </c>
      <c r="N3480" s="44"/>
      <c r="O3480" s="44"/>
    </row>
    <row r="3481" spans="1:15" x14ac:dyDescent="0.2">
      <c r="A3481" t="s">
        <v>49</v>
      </c>
      <c r="B3481" t="s">
        <v>137</v>
      </c>
      <c r="C3481" t="s">
        <v>56</v>
      </c>
      <c r="D3481" t="s">
        <v>151</v>
      </c>
      <c r="E3481">
        <v>33</v>
      </c>
      <c r="F3481" t="s">
        <v>162</v>
      </c>
      <c r="G3481">
        <v>282</v>
      </c>
      <c r="H3481">
        <v>2025</v>
      </c>
      <c r="I3481" s="67">
        <v>0</v>
      </c>
      <c r="J3481" t="s">
        <v>44</v>
      </c>
      <c r="K3481" s="67">
        <v>1.45009376719E-8</v>
      </c>
      <c r="L3481">
        <v>0</v>
      </c>
      <c r="M3481" s="68" t="s">
        <v>147</v>
      </c>
      <c r="N3481" s="44"/>
      <c r="O3481" s="44"/>
    </row>
    <row r="3482" spans="1:15" x14ac:dyDescent="0.2">
      <c r="A3482" t="s">
        <v>39</v>
      </c>
      <c r="B3482" t="s">
        <v>134</v>
      </c>
      <c r="C3482" t="s">
        <v>56</v>
      </c>
      <c r="D3482" t="s">
        <v>163</v>
      </c>
      <c r="E3482">
        <v>35</v>
      </c>
      <c r="F3482" t="s">
        <v>43</v>
      </c>
      <c r="G3482">
        <v>5</v>
      </c>
      <c r="H3482">
        <v>2025</v>
      </c>
      <c r="I3482">
        <v>0</v>
      </c>
      <c r="J3482" t="s">
        <v>44</v>
      </c>
      <c r="K3482">
        <v>1.80000000001599E-5</v>
      </c>
      <c r="L3482">
        <v>0</v>
      </c>
      <c r="N3482" s="44"/>
      <c r="O3482" s="44"/>
    </row>
    <row r="3483" spans="1:15" x14ac:dyDescent="0.2">
      <c r="A3483" t="s">
        <v>39</v>
      </c>
      <c r="B3483" t="s">
        <v>134</v>
      </c>
      <c r="C3483" t="s">
        <v>56</v>
      </c>
      <c r="D3483" t="s">
        <v>163</v>
      </c>
      <c r="E3483">
        <v>35</v>
      </c>
      <c r="F3483" t="s">
        <v>47</v>
      </c>
      <c r="G3483">
        <v>7</v>
      </c>
      <c r="H3483">
        <v>2025</v>
      </c>
      <c r="I3483">
        <v>721.60906843314206</v>
      </c>
      <c r="J3483" t="s">
        <v>44</v>
      </c>
      <c r="K3483">
        <v>1.0799999998113E-4</v>
      </c>
      <c r="L3483">
        <v>7.7933779377162601E-2</v>
      </c>
      <c r="N3483" s="44"/>
      <c r="O3483" s="44"/>
    </row>
    <row r="3484" spans="1:15" x14ac:dyDescent="0.2">
      <c r="A3484" t="s">
        <v>39</v>
      </c>
      <c r="B3484" t="s">
        <v>134</v>
      </c>
      <c r="C3484" t="s">
        <v>56</v>
      </c>
      <c r="D3484" t="s">
        <v>163</v>
      </c>
      <c r="E3484">
        <v>35</v>
      </c>
      <c r="F3484" t="s">
        <v>48</v>
      </c>
      <c r="G3484">
        <v>8</v>
      </c>
      <c r="H3484">
        <v>2025</v>
      </c>
      <c r="I3484">
        <v>0</v>
      </c>
      <c r="J3484" t="s">
        <v>44</v>
      </c>
      <c r="K3484">
        <v>1.08E-4</v>
      </c>
      <c r="L3484">
        <v>0</v>
      </c>
      <c r="N3484" s="44"/>
      <c r="O3484" s="44"/>
    </row>
    <row r="3485" spans="1:15" x14ac:dyDescent="0.2">
      <c r="A3485" t="s">
        <v>39</v>
      </c>
      <c r="B3485" t="s">
        <v>134</v>
      </c>
      <c r="C3485" t="s">
        <v>56</v>
      </c>
      <c r="D3485" t="s">
        <v>163</v>
      </c>
      <c r="E3485">
        <v>35</v>
      </c>
      <c r="F3485" t="s">
        <v>51</v>
      </c>
      <c r="G3485">
        <v>14</v>
      </c>
      <c r="H3485">
        <v>2025</v>
      </c>
      <c r="I3485">
        <v>637.752102718125</v>
      </c>
      <c r="J3485" t="s">
        <v>44</v>
      </c>
      <c r="K3485">
        <v>1.79999999980742E-5</v>
      </c>
      <c r="L3485">
        <v>1.1479537847698101E-2</v>
      </c>
      <c r="N3485" s="44"/>
      <c r="O3485" s="44"/>
    </row>
    <row r="3486" spans="1:15" x14ac:dyDescent="0.2">
      <c r="A3486" t="s">
        <v>39</v>
      </c>
      <c r="B3486" t="s">
        <v>134</v>
      </c>
      <c r="C3486" t="s">
        <v>56</v>
      </c>
      <c r="D3486" t="s">
        <v>163</v>
      </c>
      <c r="E3486">
        <v>35</v>
      </c>
      <c r="F3486" t="s">
        <v>74</v>
      </c>
      <c r="G3486">
        <v>15</v>
      </c>
      <c r="H3486">
        <v>2025</v>
      </c>
      <c r="I3486">
        <v>561.91285305368399</v>
      </c>
      <c r="J3486" t="s">
        <v>44</v>
      </c>
      <c r="K3486">
        <v>1.8000000000730499E-5</v>
      </c>
      <c r="L3486">
        <v>1.0114431355376799E-2</v>
      </c>
      <c r="N3486" s="44"/>
      <c r="O3486" s="44"/>
    </row>
    <row r="3487" spans="1:15" x14ac:dyDescent="0.2">
      <c r="A3487" t="s">
        <v>39</v>
      </c>
      <c r="B3487" t="s">
        <v>134</v>
      </c>
      <c r="C3487" t="s">
        <v>56</v>
      </c>
      <c r="D3487" t="s">
        <v>163</v>
      </c>
      <c r="E3487">
        <v>35</v>
      </c>
      <c r="F3487" t="s">
        <v>54</v>
      </c>
      <c r="G3487">
        <v>19</v>
      </c>
      <c r="H3487">
        <v>2025</v>
      </c>
      <c r="I3487">
        <v>133882.40082636601</v>
      </c>
      <c r="J3487" t="s">
        <v>44</v>
      </c>
      <c r="K3487">
        <v>7.8000000000000005E-7</v>
      </c>
      <c r="L3487">
        <v>0.104428272644565</v>
      </c>
      <c r="N3487" s="44"/>
      <c r="O3487" s="44"/>
    </row>
    <row r="3488" spans="1:15" x14ac:dyDescent="0.2">
      <c r="A3488" t="s">
        <v>49</v>
      </c>
      <c r="B3488" t="s">
        <v>137</v>
      </c>
      <c r="C3488" t="s">
        <v>56</v>
      </c>
      <c r="D3488" t="s">
        <v>163</v>
      </c>
      <c r="E3488">
        <v>35</v>
      </c>
      <c r="F3488" t="s">
        <v>153</v>
      </c>
      <c r="G3488">
        <v>25</v>
      </c>
      <c r="H3488">
        <v>2025</v>
      </c>
      <c r="I3488">
        <v>3832.1661706277901</v>
      </c>
      <c r="J3488" t="s">
        <v>44</v>
      </c>
      <c r="K3488">
        <v>5.6693822735564403E-6</v>
      </c>
      <c r="L3488">
        <v>2.17260149570799E-2</v>
      </c>
      <c r="N3488" s="44"/>
      <c r="O3488" s="44"/>
    </row>
    <row r="3489" spans="1:15" x14ac:dyDescent="0.2">
      <c r="A3489" t="s">
        <v>39</v>
      </c>
      <c r="B3489" t="s">
        <v>134</v>
      </c>
      <c r="C3489" t="s">
        <v>56</v>
      </c>
      <c r="D3489" t="s">
        <v>163</v>
      </c>
      <c r="E3489">
        <v>35</v>
      </c>
      <c r="F3489" t="s">
        <v>102</v>
      </c>
      <c r="G3489">
        <v>35</v>
      </c>
      <c r="H3489">
        <v>2025</v>
      </c>
      <c r="I3489">
        <v>0</v>
      </c>
      <c r="J3489" t="s">
        <v>44</v>
      </c>
      <c r="K3489">
        <v>7.8000000000000005E-7</v>
      </c>
      <c r="L3489">
        <v>0</v>
      </c>
      <c r="N3489" s="44"/>
      <c r="O3489" s="44"/>
    </row>
    <row r="3490" spans="1:15" x14ac:dyDescent="0.2">
      <c r="A3490" t="s">
        <v>39</v>
      </c>
      <c r="B3490" t="s">
        <v>134</v>
      </c>
      <c r="C3490" t="s">
        <v>56</v>
      </c>
      <c r="D3490" t="s">
        <v>164</v>
      </c>
      <c r="E3490">
        <v>36</v>
      </c>
      <c r="F3490" t="s">
        <v>43</v>
      </c>
      <c r="G3490">
        <v>5</v>
      </c>
      <c r="H3490">
        <v>2025</v>
      </c>
      <c r="I3490">
        <v>0</v>
      </c>
      <c r="J3490" t="s">
        <v>44</v>
      </c>
      <c r="K3490">
        <v>1.80000000001599E-5</v>
      </c>
      <c r="L3490">
        <v>0</v>
      </c>
      <c r="N3490" s="44"/>
      <c r="O3490" s="44"/>
    </row>
    <row r="3491" spans="1:15" x14ac:dyDescent="0.2">
      <c r="A3491" t="s">
        <v>39</v>
      </c>
      <c r="B3491" t="s">
        <v>134</v>
      </c>
      <c r="C3491" t="s">
        <v>56</v>
      </c>
      <c r="D3491" t="s">
        <v>164</v>
      </c>
      <c r="E3491">
        <v>36</v>
      </c>
      <c r="F3491" t="s">
        <v>47</v>
      </c>
      <c r="G3491">
        <v>7</v>
      </c>
      <c r="H3491">
        <v>2025</v>
      </c>
      <c r="I3491">
        <v>0</v>
      </c>
      <c r="J3491" t="s">
        <v>44</v>
      </c>
      <c r="K3491">
        <v>1.0799999998113E-4</v>
      </c>
      <c r="L3491">
        <v>0</v>
      </c>
      <c r="N3491" s="44"/>
      <c r="O3491" s="44"/>
    </row>
    <row r="3492" spans="1:15" x14ac:dyDescent="0.2">
      <c r="A3492" t="s">
        <v>39</v>
      </c>
      <c r="B3492" t="s">
        <v>134</v>
      </c>
      <c r="C3492" t="s">
        <v>56</v>
      </c>
      <c r="D3492" t="s">
        <v>164</v>
      </c>
      <c r="E3492">
        <v>36</v>
      </c>
      <c r="F3492" t="s">
        <v>48</v>
      </c>
      <c r="G3492">
        <v>8</v>
      </c>
      <c r="H3492">
        <v>2025</v>
      </c>
      <c r="I3492">
        <v>0</v>
      </c>
      <c r="J3492" t="s">
        <v>44</v>
      </c>
      <c r="K3492">
        <v>1.08E-4</v>
      </c>
      <c r="L3492">
        <v>0</v>
      </c>
      <c r="N3492" s="44"/>
      <c r="O3492" s="44"/>
    </row>
    <row r="3493" spans="1:15" x14ac:dyDescent="0.2">
      <c r="A3493" t="s">
        <v>39</v>
      </c>
      <c r="B3493" t="s">
        <v>134</v>
      </c>
      <c r="C3493" t="s">
        <v>56</v>
      </c>
      <c r="D3493" t="s">
        <v>164</v>
      </c>
      <c r="E3493">
        <v>36</v>
      </c>
      <c r="F3493" t="s">
        <v>51</v>
      </c>
      <c r="G3493">
        <v>14</v>
      </c>
      <c r="H3493">
        <v>2025</v>
      </c>
      <c r="I3493">
        <v>0</v>
      </c>
      <c r="J3493" t="s">
        <v>44</v>
      </c>
      <c r="K3493">
        <v>1.79999999980742E-5</v>
      </c>
      <c r="L3493">
        <v>0</v>
      </c>
      <c r="N3493" s="44"/>
      <c r="O3493" s="44"/>
    </row>
    <row r="3494" spans="1:15" x14ac:dyDescent="0.2">
      <c r="A3494" t="s">
        <v>39</v>
      </c>
      <c r="B3494" t="s">
        <v>134</v>
      </c>
      <c r="C3494" t="s">
        <v>56</v>
      </c>
      <c r="D3494" t="s">
        <v>164</v>
      </c>
      <c r="E3494">
        <v>36</v>
      </c>
      <c r="F3494" t="s">
        <v>54</v>
      </c>
      <c r="G3494">
        <v>19</v>
      </c>
      <c r="H3494">
        <v>2025</v>
      </c>
      <c r="I3494">
        <v>40.607078866930301</v>
      </c>
      <c r="J3494" t="s">
        <v>44</v>
      </c>
      <c r="K3494">
        <v>7.8000000000000005E-7</v>
      </c>
      <c r="L3494">
        <v>3.16735215162056E-5</v>
      </c>
      <c r="N3494" s="44"/>
      <c r="O3494" s="44"/>
    </row>
    <row r="3495" spans="1:15" x14ac:dyDescent="0.2">
      <c r="A3495" t="s">
        <v>49</v>
      </c>
      <c r="B3495" t="s">
        <v>165</v>
      </c>
      <c r="C3495" t="s">
        <v>56</v>
      </c>
      <c r="D3495" t="s">
        <v>166</v>
      </c>
      <c r="E3495">
        <v>37</v>
      </c>
      <c r="F3495" t="s">
        <v>51</v>
      </c>
      <c r="G3495">
        <v>14</v>
      </c>
      <c r="H3495">
        <v>2025</v>
      </c>
      <c r="I3495">
        <v>8191.3391670823203</v>
      </c>
      <c r="J3495" t="s">
        <v>44</v>
      </c>
      <c r="K3495">
        <v>1.5993291725626299E-5</v>
      </c>
      <c r="L3495">
        <v>0.13100647692269601</v>
      </c>
      <c r="N3495" s="44"/>
      <c r="O3495" s="44"/>
    </row>
    <row r="3496" spans="1:15" x14ac:dyDescent="0.2">
      <c r="A3496" t="s">
        <v>49</v>
      </c>
      <c r="B3496" t="s">
        <v>165</v>
      </c>
      <c r="C3496" t="s">
        <v>56</v>
      </c>
      <c r="D3496" t="s">
        <v>166</v>
      </c>
      <c r="E3496">
        <v>37</v>
      </c>
      <c r="F3496" t="s">
        <v>74</v>
      </c>
      <c r="G3496">
        <v>15</v>
      </c>
      <c r="H3496">
        <v>2025</v>
      </c>
      <c r="I3496">
        <v>0.26557351466521101</v>
      </c>
      <c r="J3496" t="s">
        <v>44</v>
      </c>
      <c r="K3496">
        <v>2.3883315647126599E-5</v>
      </c>
      <c r="L3496">
        <v>6.3427760782660297E-6</v>
      </c>
      <c r="N3496" s="44"/>
      <c r="O3496" s="44"/>
    </row>
    <row r="3497" spans="1:15" x14ac:dyDescent="0.2">
      <c r="A3497" t="s">
        <v>49</v>
      </c>
      <c r="B3497" t="s">
        <v>165</v>
      </c>
      <c r="C3497" t="s">
        <v>56</v>
      </c>
      <c r="D3497" t="s">
        <v>166</v>
      </c>
      <c r="E3497">
        <v>37</v>
      </c>
      <c r="F3497" t="s">
        <v>98</v>
      </c>
      <c r="G3497">
        <v>16</v>
      </c>
      <c r="H3497">
        <v>2025</v>
      </c>
      <c r="I3497">
        <v>504.94169879298897</v>
      </c>
      <c r="J3497" t="s">
        <v>44</v>
      </c>
      <c r="K3497">
        <v>3.5540648282971999E-7</v>
      </c>
      <c r="L3497">
        <v>1.7945955320207999E-4</v>
      </c>
      <c r="N3497" s="44"/>
      <c r="O3497" s="44"/>
    </row>
    <row r="3498" spans="1:15" x14ac:dyDescent="0.2">
      <c r="A3498" t="s">
        <v>49</v>
      </c>
      <c r="B3498" t="s">
        <v>165</v>
      </c>
      <c r="C3498" t="s">
        <v>56</v>
      </c>
      <c r="D3498" t="s">
        <v>166</v>
      </c>
      <c r="E3498">
        <v>37</v>
      </c>
      <c r="F3498" t="s">
        <v>167</v>
      </c>
      <c r="G3498">
        <v>17</v>
      </c>
      <c r="H3498">
        <v>2025</v>
      </c>
      <c r="I3498">
        <v>0</v>
      </c>
      <c r="J3498" t="s">
        <v>44</v>
      </c>
      <c r="K3498">
        <v>0</v>
      </c>
      <c r="L3498">
        <v>0</v>
      </c>
      <c r="N3498" s="44"/>
      <c r="O3498" s="44"/>
    </row>
    <row r="3499" spans="1:15" x14ac:dyDescent="0.2">
      <c r="A3499" t="s">
        <v>49</v>
      </c>
      <c r="B3499" t="s">
        <v>165</v>
      </c>
      <c r="C3499" t="s">
        <v>56</v>
      </c>
      <c r="D3499" t="s">
        <v>166</v>
      </c>
      <c r="E3499">
        <v>37</v>
      </c>
      <c r="F3499" t="s">
        <v>168</v>
      </c>
      <c r="G3499">
        <v>18</v>
      </c>
      <c r="H3499">
        <v>2025</v>
      </c>
      <c r="I3499">
        <v>2445.0016988317002</v>
      </c>
      <c r="J3499" t="s">
        <v>44</v>
      </c>
      <c r="K3499">
        <v>2.3883315644357899E-5</v>
      </c>
      <c r="L3499">
        <v>5.8394747324188902E-2</v>
      </c>
      <c r="N3499" s="44"/>
      <c r="O3499" s="44"/>
    </row>
    <row r="3500" spans="1:15" x14ac:dyDescent="0.2">
      <c r="A3500" t="s">
        <v>49</v>
      </c>
      <c r="B3500" t="s">
        <v>165</v>
      </c>
      <c r="C3500" t="s">
        <v>56</v>
      </c>
      <c r="D3500" t="s">
        <v>166</v>
      </c>
      <c r="E3500">
        <v>37</v>
      </c>
      <c r="F3500" t="s">
        <v>54</v>
      </c>
      <c r="G3500">
        <v>19</v>
      </c>
      <c r="H3500">
        <v>2025</v>
      </c>
      <c r="I3500">
        <v>45623.665382205101</v>
      </c>
      <c r="J3500" t="s">
        <v>44</v>
      </c>
      <c r="K3500">
        <v>3.5540648282971999E-7</v>
      </c>
      <c r="L3500">
        <v>1.6214946447289599E-2</v>
      </c>
      <c r="N3500" s="44"/>
      <c r="O3500" s="44"/>
    </row>
    <row r="3501" spans="1:15" x14ac:dyDescent="0.2">
      <c r="A3501" t="s">
        <v>49</v>
      </c>
      <c r="B3501" t="s">
        <v>165</v>
      </c>
      <c r="C3501" t="s">
        <v>56</v>
      </c>
      <c r="D3501" t="s">
        <v>166</v>
      </c>
      <c r="E3501">
        <v>37</v>
      </c>
      <c r="F3501" t="s">
        <v>111</v>
      </c>
      <c r="G3501">
        <v>26</v>
      </c>
      <c r="H3501">
        <v>2025</v>
      </c>
      <c r="I3501">
        <v>105094.21808309499</v>
      </c>
      <c r="J3501" t="s">
        <v>44</v>
      </c>
      <c r="K3501">
        <v>1.5815588485922601E-6</v>
      </c>
      <c r="L3501">
        <v>0.16621269054520399</v>
      </c>
      <c r="N3501" s="44"/>
      <c r="O3501" s="44"/>
    </row>
    <row r="3502" spans="1:15" x14ac:dyDescent="0.2">
      <c r="A3502" t="s">
        <v>49</v>
      </c>
      <c r="B3502" t="s">
        <v>165</v>
      </c>
      <c r="C3502" t="s">
        <v>56</v>
      </c>
      <c r="D3502" t="s">
        <v>166</v>
      </c>
      <c r="E3502">
        <v>37</v>
      </c>
      <c r="F3502" t="s">
        <v>169</v>
      </c>
      <c r="G3502">
        <v>28</v>
      </c>
      <c r="H3502">
        <v>2025</v>
      </c>
      <c r="I3502">
        <v>0</v>
      </c>
      <c r="J3502" t="s">
        <v>44</v>
      </c>
      <c r="K3502">
        <v>0</v>
      </c>
      <c r="L3502">
        <v>0</v>
      </c>
      <c r="N3502" s="44"/>
      <c r="O3502" s="44"/>
    </row>
    <row r="3503" spans="1:15" x14ac:dyDescent="0.2">
      <c r="A3503" t="s">
        <v>49</v>
      </c>
      <c r="B3503" t="s">
        <v>165</v>
      </c>
      <c r="C3503" t="s">
        <v>56</v>
      </c>
      <c r="D3503" t="s">
        <v>166</v>
      </c>
      <c r="E3503">
        <v>37</v>
      </c>
      <c r="F3503" t="s">
        <v>99</v>
      </c>
      <c r="G3503">
        <v>31</v>
      </c>
      <c r="H3503">
        <v>2025</v>
      </c>
      <c r="I3503" s="67">
        <v>37637.873668193002</v>
      </c>
      <c r="J3503" t="s">
        <v>44</v>
      </c>
      <c r="K3503" s="67">
        <v>1.0861357206271799E-5</v>
      </c>
      <c r="L3503">
        <v>0.408798390394776</v>
      </c>
      <c r="M3503" s="68" t="s">
        <v>147</v>
      </c>
      <c r="N3503" s="44"/>
      <c r="O3503" s="44"/>
    </row>
    <row r="3504" spans="1:15" x14ac:dyDescent="0.2">
      <c r="A3504" t="s">
        <v>81</v>
      </c>
      <c r="B3504" t="s">
        <v>82</v>
      </c>
      <c r="C3504" t="s">
        <v>56</v>
      </c>
      <c r="D3504" t="s">
        <v>170</v>
      </c>
      <c r="E3504">
        <v>42</v>
      </c>
      <c r="F3504" t="s">
        <v>171</v>
      </c>
      <c r="G3504">
        <v>33</v>
      </c>
      <c r="H3504">
        <v>2025</v>
      </c>
      <c r="I3504">
        <v>8.2865026281056103E-2</v>
      </c>
      <c r="J3504" t="s">
        <v>72</v>
      </c>
      <c r="K3504">
        <v>2.4021946180447298E-2</v>
      </c>
      <c r="L3504">
        <v>1.9905792015648799E-3</v>
      </c>
      <c r="N3504" s="44"/>
      <c r="O3504" s="44"/>
    </row>
    <row r="3505" spans="1:15" x14ac:dyDescent="0.2">
      <c r="A3505" t="s">
        <v>49</v>
      </c>
      <c r="B3505" t="s">
        <v>76</v>
      </c>
      <c r="C3505" t="s">
        <v>56</v>
      </c>
      <c r="D3505" t="s">
        <v>172</v>
      </c>
      <c r="E3505">
        <v>43</v>
      </c>
      <c r="F3505" t="s">
        <v>43</v>
      </c>
      <c r="G3505">
        <v>5</v>
      </c>
      <c r="H3505">
        <v>2025</v>
      </c>
      <c r="I3505">
        <v>0</v>
      </c>
      <c r="J3505" t="s">
        <v>44</v>
      </c>
      <c r="K3505">
        <v>1.93750000001721E-5</v>
      </c>
      <c r="L3505">
        <v>0</v>
      </c>
      <c r="N3505" s="44"/>
      <c r="O3505" s="44"/>
    </row>
    <row r="3506" spans="1:15" x14ac:dyDescent="0.2">
      <c r="A3506" t="s">
        <v>49</v>
      </c>
      <c r="B3506" t="s">
        <v>76</v>
      </c>
      <c r="C3506" t="s">
        <v>56</v>
      </c>
      <c r="D3506" t="s">
        <v>172</v>
      </c>
      <c r="E3506">
        <v>43</v>
      </c>
      <c r="F3506" t="s">
        <v>47</v>
      </c>
      <c r="G3506">
        <v>7</v>
      </c>
      <c r="H3506">
        <v>2025</v>
      </c>
      <c r="I3506">
        <v>0</v>
      </c>
      <c r="J3506" t="s">
        <v>44</v>
      </c>
      <c r="K3506">
        <v>1.08E-4</v>
      </c>
      <c r="L3506">
        <v>0</v>
      </c>
      <c r="N3506" s="44"/>
      <c r="O3506" s="44"/>
    </row>
    <row r="3507" spans="1:15" x14ac:dyDescent="0.2">
      <c r="A3507" t="s">
        <v>49</v>
      </c>
      <c r="B3507" t="s">
        <v>76</v>
      </c>
      <c r="C3507" t="s">
        <v>56</v>
      </c>
      <c r="D3507" t="s">
        <v>172</v>
      </c>
      <c r="E3507">
        <v>43</v>
      </c>
      <c r="F3507" t="s">
        <v>48</v>
      </c>
      <c r="G3507">
        <v>8</v>
      </c>
      <c r="H3507">
        <v>2025</v>
      </c>
      <c r="I3507">
        <v>0</v>
      </c>
      <c r="J3507" t="s">
        <v>44</v>
      </c>
      <c r="K3507">
        <v>1.08E-4</v>
      </c>
      <c r="L3507">
        <v>0</v>
      </c>
      <c r="N3507" s="44"/>
      <c r="O3507" s="44"/>
    </row>
    <row r="3508" spans="1:15" x14ac:dyDescent="0.2">
      <c r="A3508" t="s">
        <v>49</v>
      </c>
      <c r="B3508" t="s">
        <v>76</v>
      </c>
      <c r="C3508" t="s">
        <v>56</v>
      </c>
      <c r="D3508" t="s">
        <v>172</v>
      </c>
      <c r="E3508">
        <v>43</v>
      </c>
      <c r="F3508" t="s">
        <v>79</v>
      </c>
      <c r="G3508">
        <v>9</v>
      </c>
      <c r="H3508">
        <v>2025</v>
      </c>
      <c r="I3508">
        <v>0</v>
      </c>
      <c r="J3508" t="s">
        <v>44</v>
      </c>
      <c r="K3508">
        <v>7.8000000000000005E-7</v>
      </c>
      <c r="L3508">
        <v>0</v>
      </c>
      <c r="N3508" s="44"/>
      <c r="O3508" s="44"/>
    </row>
    <row r="3509" spans="1:15" x14ac:dyDescent="0.2">
      <c r="A3509" t="s">
        <v>49</v>
      </c>
      <c r="B3509" t="s">
        <v>76</v>
      </c>
      <c r="C3509" t="s">
        <v>56</v>
      </c>
      <c r="D3509" t="s">
        <v>172</v>
      </c>
      <c r="E3509">
        <v>43</v>
      </c>
      <c r="F3509" t="s">
        <v>98</v>
      </c>
      <c r="G3509">
        <v>16</v>
      </c>
      <c r="H3509">
        <v>2025</v>
      </c>
      <c r="I3509">
        <v>0</v>
      </c>
      <c r="J3509" t="s">
        <v>44</v>
      </c>
      <c r="K3509">
        <v>7.8000000000000005E-7</v>
      </c>
      <c r="L3509">
        <v>0</v>
      </c>
      <c r="N3509" s="44"/>
      <c r="O3509" s="44"/>
    </row>
    <row r="3510" spans="1:15" x14ac:dyDescent="0.2">
      <c r="A3510" t="s">
        <v>49</v>
      </c>
      <c r="B3510" t="s">
        <v>76</v>
      </c>
      <c r="C3510" t="s">
        <v>56</v>
      </c>
      <c r="D3510" t="s">
        <v>172</v>
      </c>
      <c r="E3510">
        <v>43</v>
      </c>
      <c r="F3510" t="s">
        <v>54</v>
      </c>
      <c r="G3510">
        <v>19</v>
      </c>
      <c r="H3510">
        <v>2025</v>
      </c>
      <c r="I3510">
        <v>0</v>
      </c>
      <c r="J3510" t="s">
        <v>44</v>
      </c>
      <c r="K3510">
        <v>7.8000000000000005E-7</v>
      </c>
      <c r="L3510">
        <v>0</v>
      </c>
      <c r="N3510" s="44"/>
      <c r="O3510" s="44"/>
    </row>
    <row r="3511" spans="1:15" x14ac:dyDescent="0.2">
      <c r="A3511" t="s">
        <v>85</v>
      </c>
      <c r="B3511" t="s">
        <v>173</v>
      </c>
      <c r="C3511" t="s">
        <v>56</v>
      </c>
      <c r="D3511" t="s">
        <v>174</v>
      </c>
      <c r="E3511">
        <v>46</v>
      </c>
      <c r="F3511" t="s">
        <v>175</v>
      </c>
      <c r="G3511">
        <v>154</v>
      </c>
      <c r="H3511">
        <v>2025</v>
      </c>
      <c r="I3511">
        <v>72.447411668036196</v>
      </c>
      <c r="J3511" t="s">
        <v>176</v>
      </c>
      <c r="K3511">
        <v>4.65797411646602E-4</v>
      </c>
      <c r="L3511">
        <v>3.3745816835467103E-2</v>
      </c>
      <c r="N3511" s="44"/>
      <c r="O3511" s="44"/>
    </row>
    <row r="3512" spans="1:15" x14ac:dyDescent="0.2">
      <c r="A3512" t="s">
        <v>39</v>
      </c>
      <c r="B3512" t="s">
        <v>177</v>
      </c>
      <c r="C3512" t="s">
        <v>56</v>
      </c>
      <c r="D3512" t="s">
        <v>178</v>
      </c>
      <c r="E3512">
        <v>55</v>
      </c>
      <c r="F3512" t="s">
        <v>74</v>
      </c>
      <c r="G3512">
        <v>15</v>
      </c>
      <c r="H3512">
        <v>2025</v>
      </c>
      <c r="I3512">
        <v>56212.4954456345</v>
      </c>
      <c r="J3512" t="s">
        <v>44</v>
      </c>
      <c r="K3512">
        <v>2.53095796376208E-5</v>
      </c>
      <c r="L3512">
        <v>1.4227146301106799</v>
      </c>
      <c r="N3512" s="44"/>
      <c r="O3512" s="44"/>
    </row>
    <row r="3513" spans="1:15" x14ac:dyDescent="0.2">
      <c r="A3513" t="s">
        <v>39</v>
      </c>
      <c r="B3513" t="s">
        <v>177</v>
      </c>
      <c r="C3513" t="s">
        <v>56</v>
      </c>
      <c r="D3513" t="s">
        <v>178</v>
      </c>
      <c r="E3513">
        <v>55</v>
      </c>
      <c r="F3513" t="s">
        <v>169</v>
      </c>
      <c r="G3513">
        <v>28</v>
      </c>
      <c r="H3513">
        <v>2025</v>
      </c>
      <c r="I3513">
        <v>67.185555036696101</v>
      </c>
      <c r="J3513" t="s">
        <v>44</v>
      </c>
      <c r="K3513">
        <v>6.7155464385701699E-7</v>
      </c>
      <c r="L3513">
        <v>4.5118771485004499E-5</v>
      </c>
      <c r="N3513" s="44"/>
      <c r="O3513" s="44"/>
    </row>
    <row r="3514" spans="1:15" x14ac:dyDescent="0.2">
      <c r="A3514" t="s">
        <v>80</v>
      </c>
      <c r="B3514" t="s">
        <v>179</v>
      </c>
      <c r="C3514" t="s">
        <v>56</v>
      </c>
      <c r="D3514" t="s">
        <v>180</v>
      </c>
      <c r="E3514">
        <v>56</v>
      </c>
      <c r="F3514" t="s">
        <v>65</v>
      </c>
      <c r="G3514">
        <v>2</v>
      </c>
      <c r="H3514">
        <v>2025</v>
      </c>
      <c r="I3514">
        <v>55.920532286486399</v>
      </c>
      <c r="J3514" t="s">
        <v>44</v>
      </c>
      <c r="K3514">
        <v>4.5431774093763703E-6</v>
      </c>
      <c r="L3514">
        <v>2.5405689900426698E-4</v>
      </c>
      <c r="N3514" s="44"/>
      <c r="O3514" s="44"/>
    </row>
    <row r="3515" spans="1:15" x14ac:dyDescent="0.2">
      <c r="A3515" t="s">
        <v>80</v>
      </c>
      <c r="B3515" t="s">
        <v>179</v>
      </c>
      <c r="C3515" t="s">
        <v>56</v>
      </c>
      <c r="D3515" t="s">
        <v>180</v>
      </c>
      <c r="E3515">
        <v>56</v>
      </c>
      <c r="F3515" t="s">
        <v>67</v>
      </c>
      <c r="G3515">
        <v>3</v>
      </c>
      <c r="H3515">
        <v>2025</v>
      </c>
      <c r="I3515">
        <v>15461.623773556001</v>
      </c>
      <c r="J3515" t="s">
        <v>44</v>
      </c>
      <c r="K3515">
        <v>4.6464282582778496E-6</v>
      </c>
      <c r="L3515">
        <v>7.1841325620311203E-2</v>
      </c>
      <c r="N3515" s="44"/>
      <c r="O3515" s="44"/>
    </row>
    <row r="3516" spans="1:15" x14ac:dyDescent="0.2">
      <c r="A3516" t="s">
        <v>55</v>
      </c>
      <c r="B3516" t="s">
        <v>181</v>
      </c>
      <c r="C3516" t="s">
        <v>56</v>
      </c>
      <c r="D3516" t="s">
        <v>182</v>
      </c>
      <c r="E3516">
        <v>57</v>
      </c>
      <c r="F3516" t="s">
        <v>74</v>
      </c>
      <c r="G3516">
        <v>15</v>
      </c>
      <c r="H3516">
        <v>2025</v>
      </c>
      <c r="I3516">
        <v>9259.3488597414198</v>
      </c>
      <c r="J3516" t="s">
        <v>44</v>
      </c>
      <c r="K3516">
        <v>2.9014827052185001E-6</v>
      </c>
      <c r="L3516">
        <v>2.6865840578124401E-2</v>
      </c>
      <c r="N3516" s="44"/>
      <c r="O3516" s="44"/>
    </row>
    <row r="3517" spans="1:15" x14ac:dyDescent="0.2">
      <c r="A3517" t="s">
        <v>52</v>
      </c>
      <c r="B3517" t="s">
        <v>183</v>
      </c>
      <c r="C3517" t="s">
        <v>56</v>
      </c>
      <c r="D3517" t="s">
        <v>184</v>
      </c>
      <c r="E3517">
        <v>58</v>
      </c>
      <c r="F3517" t="s">
        <v>47</v>
      </c>
      <c r="G3517">
        <v>7</v>
      </c>
      <c r="H3517">
        <v>2025</v>
      </c>
      <c r="I3517">
        <v>111.400082595109</v>
      </c>
      <c r="J3517" t="s">
        <v>44</v>
      </c>
      <c r="K3517">
        <v>7.0153846153846199E-5</v>
      </c>
      <c r="L3517">
        <v>7.8151442559030396E-3</v>
      </c>
      <c r="N3517" s="44"/>
      <c r="O3517" s="44"/>
    </row>
    <row r="3518" spans="1:15" x14ac:dyDescent="0.2">
      <c r="A3518" t="s">
        <v>52</v>
      </c>
      <c r="B3518" t="s">
        <v>145</v>
      </c>
      <c r="C3518" t="s">
        <v>56</v>
      </c>
      <c r="D3518" t="s">
        <v>184</v>
      </c>
      <c r="E3518">
        <v>58</v>
      </c>
      <c r="F3518" t="s">
        <v>54</v>
      </c>
      <c r="G3518">
        <v>19</v>
      </c>
      <c r="H3518">
        <v>2025</v>
      </c>
      <c r="I3518">
        <v>34956.937991141604</v>
      </c>
      <c r="J3518" t="s">
        <v>44</v>
      </c>
      <c r="K3518">
        <v>7.8000000000000005E-7</v>
      </c>
      <c r="L3518">
        <v>2.7266411633090501E-2</v>
      </c>
      <c r="N3518" s="44"/>
      <c r="O3518" s="44"/>
    </row>
    <row r="3519" spans="1:15" x14ac:dyDescent="0.2">
      <c r="A3519" t="s">
        <v>49</v>
      </c>
      <c r="B3519" t="s">
        <v>137</v>
      </c>
      <c r="C3519" t="s">
        <v>56</v>
      </c>
      <c r="D3519" t="s">
        <v>184</v>
      </c>
      <c r="E3519">
        <v>58</v>
      </c>
      <c r="F3519" t="s">
        <v>185</v>
      </c>
      <c r="G3519">
        <v>261</v>
      </c>
      <c r="H3519">
        <v>2025</v>
      </c>
      <c r="I3519">
        <v>34292.546487669802</v>
      </c>
      <c r="J3519" t="s">
        <v>44</v>
      </c>
      <c r="K3519">
        <v>1.08663160243165E-5</v>
      </c>
      <c r="L3519">
        <v>0.37263364741358501</v>
      </c>
      <c r="N3519" s="44"/>
      <c r="O3519" s="44"/>
    </row>
    <row r="3520" spans="1:15" x14ac:dyDescent="0.2">
      <c r="A3520" t="s">
        <v>39</v>
      </c>
      <c r="B3520" t="s">
        <v>186</v>
      </c>
      <c r="C3520" t="s">
        <v>56</v>
      </c>
      <c r="D3520" t="s">
        <v>187</v>
      </c>
      <c r="E3520">
        <v>59</v>
      </c>
      <c r="F3520" t="s">
        <v>188</v>
      </c>
      <c r="G3520">
        <v>12</v>
      </c>
      <c r="H3520">
        <v>2025</v>
      </c>
      <c r="I3520">
        <v>498.40519958437397</v>
      </c>
      <c r="J3520" t="s">
        <v>44</v>
      </c>
      <c r="K3520">
        <v>3.8900107884877203E-5</v>
      </c>
      <c r="L3520">
        <v>1.9388016034215898E-2</v>
      </c>
      <c r="N3520" s="44"/>
      <c r="O3520" s="44"/>
    </row>
    <row r="3521" spans="1:15" x14ac:dyDescent="0.2">
      <c r="A3521" t="s">
        <v>39</v>
      </c>
      <c r="B3521" t="s">
        <v>186</v>
      </c>
      <c r="C3521" t="s">
        <v>56</v>
      </c>
      <c r="D3521" t="s">
        <v>187</v>
      </c>
      <c r="E3521">
        <v>59</v>
      </c>
      <c r="F3521" t="s">
        <v>169</v>
      </c>
      <c r="G3521">
        <v>28</v>
      </c>
      <c r="H3521">
        <v>2025</v>
      </c>
      <c r="I3521">
        <v>5298.5923958604399</v>
      </c>
      <c r="J3521" t="s">
        <v>44</v>
      </c>
      <c r="K3521">
        <v>7.0478252627111496E-7</v>
      </c>
      <c r="L3521">
        <v>3.7343553344354398E-3</v>
      </c>
      <c r="N3521" s="44"/>
      <c r="O3521" s="44"/>
    </row>
    <row r="3522" spans="1:15" x14ac:dyDescent="0.2">
      <c r="A3522" t="s">
        <v>52</v>
      </c>
      <c r="B3522" t="s">
        <v>189</v>
      </c>
      <c r="C3522" t="s">
        <v>56</v>
      </c>
      <c r="D3522" t="s">
        <v>190</v>
      </c>
      <c r="E3522">
        <v>66</v>
      </c>
      <c r="F3522" t="s">
        <v>188</v>
      </c>
      <c r="G3522">
        <v>12</v>
      </c>
      <c r="H3522">
        <v>2025</v>
      </c>
      <c r="I3522">
        <v>12061.174334605699</v>
      </c>
      <c r="J3522" t="s">
        <v>44</v>
      </c>
      <c r="K3522">
        <v>4.0393706317728702E-5</v>
      </c>
      <c r="L3522">
        <v>0.48719553391899001</v>
      </c>
      <c r="N3522" s="44"/>
      <c r="O3522" s="44"/>
    </row>
    <row r="3523" spans="1:15" x14ac:dyDescent="0.2">
      <c r="A3523" t="s">
        <v>52</v>
      </c>
      <c r="B3523" t="s">
        <v>189</v>
      </c>
      <c r="C3523" t="s">
        <v>56</v>
      </c>
      <c r="D3523" t="s">
        <v>190</v>
      </c>
      <c r="E3523">
        <v>66</v>
      </c>
      <c r="F3523" t="s">
        <v>74</v>
      </c>
      <c r="G3523">
        <v>15</v>
      </c>
      <c r="H3523">
        <v>2025</v>
      </c>
      <c r="I3523">
        <v>54486.175552383997</v>
      </c>
      <c r="J3523" t="s">
        <v>44</v>
      </c>
      <c r="K3523">
        <v>4.0734874304916097E-5</v>
      </c>
      <c r="L3523">
        <v>2.2194875124819502</v>
      </c>
      <c r="N3523" s="44"/>
      <c r="O3523" s="44"/>
    </row>
    <row r="3524" spans="1:15" x14ac:dyDescent="0.2">
      <c r="A3524" t="s">
        <v>52</v>
      </c>
      <c r="B3524" t="s">
        <v>189</v>
      </c>
      <c r="C3524" t="s">
        <v>56</v>
      </c>
      <c r="D3524" t="s">
        <v>190</v>
      </c>
      <c r="E3524">
        <v>66</v>
      </c>
      <c r="F3524" t="s">
        <v>169</v>
      </c>
      <c r="G3524">
        <v>28</v>
      </c>
      <c r="H3524">
        <v>2025</v>
      </c>
      <c r="I3524">
        <v>7888.9798080914798</v>
      </c>
      <c r="J3524" t="s">
        <v>44</v>
      </c>
      <c r="K3524">
        <v>7.6958390064342004E-7</v>
      </c>
      <c r="L3524">
        <v>6.0712318528082197E-3</v>
      </c>
      <c r="N3524" s="44"/>
      <c r="O3524" s="44"/>
    </row>
    <row r="3525" spans="1:15" x14ac:dyDescent="0.2">
      <c r="A3525" t="s">
        <v>80</v>
      </c>
      <c r="B3525" t="s">
        <v>179</v>
      </c>
      <c r="C3525" t="s">
        <v>56</v>
      </c>
      <c r="D3525" t="s">
        <v>191</v>
      </c>
      <c r="E3525">
        <v>67</v>
      </c>
      <c r="F3525" t="s">
        <v>74</v>
      </c>
      <c r="G3525">
        <v>15</v>
      </c>
      <c r="H3525">
        <v>2025</v>
      </c>
      <c r="I3525">
        <v>0.15483200228671901</v>
      </c>
      <c r="J3525" t="s">
        <v>72</v>
      </c>
      <c r="K3525">
        <v>0.84181200953379798</v>
      </c>
      <c r="L3525">
        <v>0.13033943898512454</v>
      </c>
      <c r="N3525" s="44"/>
      <c r="O3525" s="44"/>
    </row>
    <row r="3526" spans="1:15" x14ac:dyDescent="0.2">
      <c r="A3526" t="s">
        <v>85</v>
      </c>
      <c r="B3526" t="s">
        <v>192</v>
      </c>
      <c r="C3526" t="s">
        <v>56</v>
      </c>
      <c r="D3526" t="s">
        <v>193</v>
      </c>
      <c r="E3526">
        <v>92</v>
      </c>
      <c r="F3526" t="s">
        <v>194</v>
      </c>
      <c r="G3526">
        <v>174</v>
      </c>
      <c r="H3526">
        <v>2025</v>
      </c>
      <c r="I3526">
        <v>3.9331383723396701E-2</v>
      </c>
      <c r="J3526" t="s">
        <v>133</v>
      </c>
      <c r="K3526">
        <v>2.6060471798406599</v>
      </c>
      <c r="L3526">
        <v>0.102499441631589</v>
      </c>
      <c r="N3526" s="44"/>
      <c r="O3526" s="44"/>
    </row>
    <row r="3527" spans="1:15" x14ac:dyDescent="0.2">
      <c r="A3527" t="s">
        <v>85</v>
      </c>
      <c r="B3527" t="s">
        <v>114</v>
      </c>
      <c r="C3527" t="s">
        <v>56</v>
      </c>
      <c r="D3527" t="s">
        <v>195</v>
      </c>
      <c r="E3527">
        <v>95</v>
      </c>
      <c r="F3527" t="s">
        <v>196</v>
      </c>
      <c r="G3527">
        <v>175</v>
      </c>
      <c r="H3527">
        <v>2025</v>
      </c>
      <c r="I3527">
        <v>1.63764432686335</v>
      </c>
      <c r="J3527" t="s">
        <v>133</v>
      </c>
      <c r="K3527">
        <v>9.0133451303416504E-2</v>
      </c>
      <c r="L3527">
        <v>0.14760653518765399</v>
      </c>
      <c r="N3527" s="44"/>
      <c r="O3527" s="44"/>
    </row>
    <row r="3528" spans="1:15" x14ac:dyDescent="0.2">
      <c r="A3528" t="s">
        <v>85</v>
      </c>
      <c r="B3528" t="s">
        <v>114</v>
      </c>
      <c r="C3528" t="s">
        <v>56</v>
      </c>
      <c r="D3528" t="s">
        <v>197</v>
      </c>
      <c r="E3528">
        <v>98</v>
      </c>
      <c r="F3528" t="s">
        <v>78</v>
      </c>
      <c r="G3528">
        <v>4</v>
      </c>
      <c r="H3528">
        <v>2025</v>
      </c>
      <c r="I3528">
        <v>3229.3094569115401</v>
      </c>
      <c r="J3528" t="s">
        <v>44</v>
      </c>
      <c r="K3528">
        <v>7.8000000000000005E-7</v>
      </c>
      <c r="L3528">
        <v>2.5188613763909998E-3</v>
      </c>
      <c r="N3528" s="44"/>
      <c r="O3528" s="44"/>
    </row>
    <row r="3529" spans="1:15" x14ac:dyDescent="0.2">
      <c r="A3529" t="s">
        <v>81</v>
      </c>
      <c r="B3529" t="s">
        <v>82</v>
      </c>
      <c r="C3529" t="s">
        <v>56</v>
      </c>
      <c r="D3529" t="s">
        <v>197</v>
      </c>
      <c r="E3529">
        <v>98</v>
      </c>
      <c r="F3529" t="s">
        <v>79</v>
      </c>
      <c r="G3529">
        <v>9</v>
      </c>
      <c r="H3529">
        <v>2025</v>
      </c>
      <c r="I3529">
        <v>382.22865280465902</v>
      </c>
      <c r="J3529" t="s">
        <v>44</v>
      </c>
      <c r="K3529">
        <v>7.8000000000000005E-7</v>
      </c>
      <c r="L3529">
        <v>2.9813834918763398E-4</v>
      </c>
      <c r="N3529" s="44"/>
      <c r="O3529" s="44"/>
    </row>
    <row r="3530" spans="1:15" x14ac:dyDescent="0.2">
      <c r="A3530" t="s">
        <v>85</v>
      </c>
      <c r="B3530" t="s">
        <v>198</v>
      </c>
      <c r="C3530" t="s">
        <v>56</v>
      </c>
      <c r="D3530" t="s">
        <v>199</v>
      </c>
      <c r="E3530">
        <v>101</v>
      </c>
      <c r="F3530" t="s">
        <v>200</v>
      </c>
      <c r="G3530">
        <v>59</v>
      </c>
      <c r="H3530">
        <v>2025</v>
      </c>
      <c r="I3530">
        <v>156.772641483195</v>
      </c>
      <c r="J3530" t="s">
        <v>133</v>
      </c>
      <c r="K3530">
        <v>5.0000000000000001E-3</v>
      </c>
      <c r="L3530">
        <v>0.78386320741597504</v>
      </c>
      <c r="N3530" s="44"/>
      <c r="O3530" s="44"/>
    </row>
    <row r="3531" spans="1:15" x14ac:dyDescent="0.2">
      <c r="A3531" t="s">
        <v>85</v>
      </c>
      <c r="B3531" t="s">
        <v>114</v>
      </c>
      <c r="C3531" t="s">
        <v>56</v>
      </c>
      <c r="D3531" t="s">
        <v>201</v>
      </c>
      <c r="E3531">
        <v>119</v>
      </c>
      <c r="F3531" t="s">
        <v>202</v>
      </c>
      <c r="G3531">
        <v>176</v>
      </c>
      <c r="H3531">
        <v>2025</v>
      </c>
      <c r="I3531">
        <v>5.49381305497465</v>
      </c>
      <c r="J3531" t="s">
        <v>116</v>
      </c>
      <c r="K3531">
        <v>5.7028318502777099E-2</v>
      </c>
      <c r="L3531">
        <v>0.313302920693809</v>
      </c>
      <c r="N3531" s="44"/>
      <c r="O3531" s="44"/>
    </row>
    <row r="3532" spans="1:15" x14ac:dyDescent="0.2">
      <c r="A3532">
        <v>0</v>
      </c>
      <c r="B3532" t="s">
        <v>203</v>
      </c>
      <c r="C3532" t="s">
        <v>56</v>
      </c>
      <c r="D3532" t="s">
        <v>204</v>
      </c>
      <c r="E3532">
        <v>127</v>
      </c>
      <c r="F3532" t="s">
        <v>51</v>
      </c>
      <c r="G3532">
        <v>14</v>
      </c>
      <c r="H3532">
        <v>2025</v>
      </c>
      <c r="I3532">
        <v>0.80895036056476699</v>
      </c>
      <c r="J3532" t="s">
        <v>72</v>
      </c>
      <c r="K3532">
        <v>1.22087665743621</v>
      </c>
      <c r="L3532">
        <v>0.98762861223812959</v>
      </c>
      <c r="N3532" s="44"/>
      <c r="O3532" s="44"/>
    </row>
    <row r="3533" spans="1:15" x14ac:dyDescent="0.2">
      <c r="A3533">
        <v>0</v>
      </c>
      <c r="B3533" t="s">
        <v>203</v>
      </c>
      <c r="C3533" t="s">
        <v>56</v>
      </c>
      <c r="D3533" t="s">
        <v>204</v>
      </c>
      <c r="E3533">
        <v>127</v>
      </c>
      <c r="F3533" t="s">
        <v>74</v>
      </c>
      <c r="G3533">
        <v>15</v>
      </c>
      <c r="H3533">
        <v>2025</v>
      </c>
      <c r="I3533">
        <v>1.6304743000000004</v>
      </c>
      <c r="J3533" t="s">
        <v>72</v>
      </c>
      <c r="K3533">
        <v>0.84181200953379798</v>
      </c>
      <c r="L3533">
        <v>1.3725528469762129</v>
      </c>
      <c r="N3533" s="44"/>
      <c r="O3533" s="44"/>
    </row>
    <row r="3534" spans="1:15" x14ac:dyDescent="0.2">
      <c r="A3534" t="s">
        <v>85</v>
      </c>
      <c r="B3534" t="s">
        <v>205</v>
      </c>
      <c r="C3534" t="s">
        <v>56</v>
      </c>
      <c r="D3534" t="s">
        <v>206</v>
      </c>
      <c r="E3534">
        <v>128</v>
      </c>
      <c r="F3534" t="s">
        <v>207</v>
      </c>
      <c r="G3534">
        <v>218</v>
      </c>
      <c r="H3534">
        <v>2025</v>
      </c>
      <c r="I3534">
        <v>0.24973376934264899</v>
      </c>
      <c r="J3534" t="s">
        <v>208</v>
      </c>
      <c r="K3534">
        <v>2.1903898039992102E-5</v>
      </c>
      <c r="L3534">
        <v>5.4701430208242903E-6</v>
      </c>
      <c r="N3534" s="44"/>
      <c r="O3534" s="44"/>
    </row>
    <row r="3535" spans="1:15" x14ac:dyDescent="0.2">
      <c r="A3535" t="s">
        <v>85</v>
      </c>
      <c r="B3535" t="s">
        <v>173</v>
      </c>
      <c r="C3535" t="s">
        <v>56</v>
      </c>
      <c r="D3535" t="s">
        <v>209</v>
      </c>
      <c r="E3535">
        <v>131</v>
      </c>
      <c r="F3535" t="s">
        <v>210</v>
      </c>
      <c r="G3535">
        <v>178</v>
      </c>
      <c r="H3535">
        <v>2025</v>
      </c>
      <c r="I3535">
        <v>8.0082799999999996E-4</v>
      </c>
      <c r="J3535" t="s">
        <v>133</v>
      </c>
      <c r="K3535">
        <v>1.87306138147018</v>
      </c>
      <c r="L3535">
        <v>1.5E-3</v>
      </c>
      <c r="N3535" s="44"/>
      <c r="O3535" s="44"/>
    </row>
    <row r="3536" spans="1:15" x14ac:dyDescent="0.2">
      <c r="A3536" t="s">
        <v>85</v>
      </c>
      <c r="B3536" t="s">
        <v>211</v>
      </c>
      <c r="C3536" t="s">
        <v>56</v>
      </c>
      <c r="D3536" t="s">
        <v>212</v>
      </c>
      <c r="E3536">
        <v>135</v>
      </c>
      <c r="F3536" t="s">
        <v>213</v>
      </c>
      <c r="G3536">
        <v>181</v>
      </c>
      <c r="H3536">
        <v>2025</v>
      </c>
      <c r="I3536">
        <v>0.31398305422293799</v>
      </c>
      <c r="J3536" t="s">
        <v>133</v>
      </c>
      <c r="K3536">
        <v>1.28866063843868E-2</v>
      </c>
      <c r="L3536">
        <v>4.0461760311385798E-3</v>
      </c>
      <c r="N3536" s="44"/>
      <c r="O3536" s="44"/>
    </row>
    <row r="3537" spans="1:15" x14ac:dyDescent="0.2">
      <c r="A3537" t="s">
        <v>86</v>
      </c>
      <c r="B3537" t="s">
        <v>214</v>
      </c>
      <c r="C3537" t="s">
        <v>56</v>
      </c>
      <c r="D3537" t="s">
        <v>215</v>
      </c>
      <c r="E3537">
        <v>154</v>
      </c>
      <c r="F3537" t="s">
        <v>216</v>
      </c>
      <c r="G3537">
        <v>248</v>
      </c>
      <c r="H3537">
        <v>2025</v>
      </c>
      <c r="I3537">
        <v>23.2104891799545</v>
      </c>
      <c r="J3537" t="s">
        <v>208</v>
      </c>
      <c r="K3537">
        <v>2.9750000000000002E-4</v>
      </c>
      <c r="L3537">
        <v>6.9051205310364603E-3</v>
      </c>
      <c r="N3537" s="44"/>
      <c r="O3537" s="44"/>
    </row>
    <row r="3538" spans="1:15" x14ac:dyDescent="0.2">
      <c r="A3538" t="s">
        <v>86</v>
      </c>
      <c r="B3538" t="s">
        <v>214</v>
      </c>
      <c r="C3538" t="s">
        <v>56</v>
      </c>
      <c r="D3538" t="s">
        <v>217</v>
      </c>
      <c r="E3538">
        <v>155</v>
      </c>
      <c r="F3538" t="s">
        <v>216</v>
      </c>
      <c r="G3538">
        <v>248</v>
      </c>
      <c r="H3538">
        <v>2025</v>
      </c>
      <c r="I3538">
        <v>192.224323207395</v>
      </c>
      <c r="J3538" t="s">
        <v>208</v>
      </c>
      <c r="K3538">
        <v>2.9750000000000002E-4</v>
      </c>
      <c r="L3538">
        <v>5.7186736154200002E-2</v>
      </c>
      <c r="N3538" s="44"/>
      <c r="O3538" s="44"/>
    </row>
    <row r="3539" spans="1:15" x14ac:dyDescent="0.2">
      <c r="A3539" t="s">
        <v>86</v>
      </c>
      <c r="B3539" t="s">
        <v>218</v>
      </c>
      <c r="C3539" t="s">
        <v>56</v>
      </c>
      <c r="D3539" t="s">
        <v>219</v>
      </c>
      <c r="E3539">
        <v>158</v>
      </c>
      <c r="F3539" t="s">
        <v>220</v>
      </c>
      <c r="G3539">
        <v>103</v>
      </c>
      <c r="H3539">
        <v>2025</v>
      </c>
      <c r="I3539" s="67">
        <v>23.892281053924499</v>
      </c>
      <c r="J3539" t="s">
        <v>208</v>
      </c>
      <c r="K3539" s="67">
        <v>9.3712500000000002E-4</v>
      </c>
      <c r="L3539">
        <v>2.2390053882659001E-2</v>
      </c>
      <c r="M3539" s="68" t="s">
        <v>147</v>
      </c>
      <c r="N3539" s="44"/>
      <c r="O3539" s="44"/>
    </row>
    <row r="3540" spans="1:15" x14ac:dyDescent="0.2">
      <c r="A3540" t="s">
        <v>86</v>
      </c>
      <c r="B3540" t="s">
        <v>218</v>
      </c>
      <c r="C3540" t="s">
        <v>56</v>
      </c>
      <c r="D3540" t="s">
        <v>221</v>
      </c>
      <c r="E3540">
        <v>159</v>
      </c>
      <c r="F3540" t="s">
        <v>222</v>
      </c>
      <c r="G3540">
        <v>102</v>
      </c>
      <c r="H3540">
        <v>2025</v>
      </c>
      <c r="I3540" s="67">
        <v>98.620187897537306</v>
      </c>
      <c r="J3540" t="s">
        <v>208</v>
      </c>
      <c r="K3540" s="67">
        <v>1.2495E-3</v>
      </c>
      <c r="L3540">
        <v>0.12322592477797301</v>
      </c>
      <c r="M3540" s="68" t="s">
        <v>147</v>
      </c>
      <c r="N3540" s="44"/>
      <c r="O3540" s="44"/>
    </row>
    <row r="3541" spans="1:15" x14ac:dyDescent="0.2">
      <c r="A3541" t="s">
        <v>86</v>
      </c>
      <c r="B3541" t="s">
        <v>218</v>
      </c>
      <c r="C3541" t="s">
        <v>56</v>
      </c>
      <c r="D3541" t="s">
        <v>223</v>
      </c>
      <c r="E3541">
        <v>160</v>
      </c>
      <c r="F3541" t="s">
        <v>224</v>
      </c>
      <c r="G3541">
        <v>99</v>
      </c>
      <c r="H3541">
        <v>2025</v>
      </c>
      <c r="I3541" s="67">
        <v>26.0845778766667</v>
      </c>
      <c r="J3541" t="s">
        <v>208</v>
      </c>
      <c r="K3541" s="67">
        <v>1.12455E-3</v>
      </c>
      <c r="L3541">
        <v>2.9333412051205501E-2</v>
      </c>
      <c r="M3541" s="68" t="s">
        <v>147</v>
      </c>
      <c r="N3541" s="44"/>
      <c r="O3541" s="44"/>
    </row>
    <row r="3542" spans="1:15" x14ac:dyDescent="0.2">
      <c r="A3542" t="s">
        <v>86</v>
      </c>
      <c r="B3542" t="s">
        <v>218</v>
      </c>
      <c r="C3542" t="s">
        <v>56</v>
      </c>
      <c r="D3542" t="s">
        <v>225</v>
      </c>
      <c r="E3542">
        <v>161</v>
      </c>
      <c r="F3542" t="s">
        <v>226</v>
      </c>
      <c r="G3542">
        <v>98</v>
      </c>
      <c r="H3542">
        <v>2025</v>
      </c>
      <c r="I3542" s="67">
        <v>11.156758422157001</v>
      </c>
      <c r="J3542" t="s">
        <v>208</v>
      </c>
      <c r="K3542" s="67">
        <v>1.187025E-3</v>
      </c>
      <c r="L3542">
        <v>1.32433511660609E-2</v>
      </c>
      <c r="M3542" s="68" t="s">
        <v>147</v>
      </c>
      <c r="N3542" s="44"/>
      <c r="O3542" s="44"/>
    </row>
    <row r="3543" spans="1:15" x14ac:dyDescent="0.2">
      <c r="A3543" t="s">
        <v>86</v>
      </c>
      <c r="B3543" t="s">
        <v>218</v>
      </c>
      <c r="C3543" t="s">
        <v>56</v>
      </c>
      <c r="D3543" t="s">
        <v>227</v>
      </c>
      <c r="E3543">
        <v>162</v>
      </c>
      <c r="F3543" t="s">
        <v>228</v>
      </c>
      <c r="G3543">
        <v>104</v>
      </c>
      <c r="H3543">
        <v>2025</v>
      </c>
      <c r="I3543" s="67">
        <v>49.424441398368401</v>
      </c>
      <c r="J3543" t="s">
        <v>208</v>
      </c>
      <c r="K3543" s="67">
        <v>6.2474999999999998E-4</v>
      </c>
      <c r="L3543">
        <v>3.0877919763630701E-2</v>
      </c>
      <c r="M3543" s="68" t="s">
        <v>147</v>
      </c>
      <c r="N3543" s="44"/>
      <c r="O3543" s="44"/>
    </row>
    <row r="3544" spans="1:15" x14ac:dyDescent="0.2">
      <c r="A3544" t="s">
        <v>86</v>
      </c>
      <c r="B3544" t="s">
        <v>218</v>
      </c>
      <c r="C3544" t="s">
        <v>56</v>
      </c>
      <c r="D3544" t="s">
        <v>229</v>
      </c>
      <c r="E3544">
        <v>163</v>
      </c>
      <c r="F3544" t="s">
        <v>230</v>
      </c>
      <c r="G3544">
        <v>97</v>
      </c>
      <c r="H3544">
        <v>2025</v>
      </c>
      <c r="I3544" s="67">
        <v>39.422263738975502</v>
      </c>
      <c r="J3544" t="s">
        <v>208</v>
      </c>
      <c r="K3544" s="67">
        <v>2.2223249999999998E-3</v>
      </c>
      <c r="L3544">
        <v>8.7609082263718704E-2</v>
      </c>
      <c r="M3544" s="68" t="s">
        <v>147</v>
      </c>
      <c r="N3544" s="44"/>
      <c r="O3544" s="44"/>
    </row>
    <row r="3545" spans="1:15" x14ac:dyDescent="0.2">
      <c r="A3545" t="s">
        <v>86</v>
      </c>
      <c r="B3545" t="s">
        <v>218</v>
      </c>
      <c r="C3545" t="s">
        <v>56</v>
      </c>
      <c r="D3545" t="s">
        <v>231</v>
      </c>
      <c r="E3545">
        <v>164</v>
      </c>
      <c r="F3545" t="s">
        <v>232</v>
      </c>
      <c r="G3545">
        <v>100</v>
      </c>
      <c r="H3545">
        <v>2025</v>
      </c>
      <c r="I3545" s="67">
        <v>8.6012211794128195</v>
      </c>
      <c r="J3545" t="s">
        <v>208</v>
      </c>
      <c r="K3545" s="67">
        <v>1.2495E-3</v>
      </c>
      <c r="L3545">
        <v>1.07472258636763E-2</v>
      </c>
      <c r="M3545" s="68" t="s">
        <v>147</v>
      </c>
      <c r="N3545" s="44"/>
      <c r="O3545" s="44"/>
    </row>
    <row r="3546" spans="1:15" x14ac:dyDescent="0.2">
      <c r="A3546" t="s">
        <v>55</v>
      </c>
      <c r="B3546" t="s">
        <v>233</v>
      </c>
      <c r="C3546" t="s">
        <v>56</v>
      </c>
      <c r="D3546" t="s">
        <v>234</v>
      </c>
      <c r="E3546">
        <v>172</v>
      </c>
      <c r="F3546" t="s">
        <v>74</v>
      </c>
      <c r="G3546">
        <v>15</v>
      </c>
      <c r="H3546">
        <v>2025</v>
      </c>
      <c r="I3546">
        <v>8936.6005566494405</v>
      </c>
      <c r="J3546" t="s">
        <v>44</v>
      </c>
      <c r="K3546">
        <v>1.6345968929847499E-5</v>
      </c>
      <c r="L3546">
        <v>0.14607739503744999</v>
      </c>
      <c r="N3546" s="44"/>
      <c r="O3546" s="44"/>
    </row>
    <row r="3547" spans="1:15" x14ac:dyDescent="0.2">
      <c r="A3547" t="s">
        <v>55</v>
      </c>
      <c r="B3547" t="s">
        <v>233</v>
      </c>
      <c r="C3547" t="s">
        <v>56</v>
      </c>
      <c r="D3547" t="s">
        <v>235</v>
      </c>
      <c r="E3547">
        <v>173</v>
      </c>
      <c r="F3547" t="s">
        <v>74</v>
      </c>
      <c r="G3547">
        <v>15</v>
      </c>
      <c r="H3547">
        <v>2025</v>
      </c>
      <c r="I3547">
        <v>9819.3725940309196</v>
      </c>
      <c r="J3547" t="s">
        <v>44</v>
      </c>
      <c r="K3547">
        <v>2.5126422615765099E-6</v>
      </c>
      <c r="L3547">
        <v>2.46725705619283E-2</v>
      </c>
      <c r="N3547" s="44"/>
      <c r="O3547" s="44"/>
    </row>
    <row r="3548" spans="1:15" x14ac:dyDescent="0.2">
      <c r="A3548" t="s">
        <v>55</v>
      </c>
      <c r="B3548" t="s">
        <v>233</v>
      </c>
      <c r="C3548" t="s">
        <v>56</v>
      </c>
      <c r="D3548" t="s">
        <v>236</v>
      </c>
      <c r="E3548">
        <v>174</v>
      </c>
      <c r="F3548" t="s">
        <v>74</v>
      </c>
      <c r="G3548">
        <v>15</v>
      </c>
      <c r="H3548">
        <v>2025</v>
      </c>
      <c r="I3548">
        <v>6050.1641740164196</v>
      </c>
      <c r="J3548" t="s">
        <v>44</v>
      </c>
      <c r="K3548">
        <v>1.5319497787315101E-5</v>
      </c>
      <c r="L3548">
        <v>9.2685476676737599E-2</v>
      </c>
      <c r="N3548" s="44"/>
      <c r="O3548" s="44"/>
    </row>
    <row r="3549" spans="1:15" x14ac:dyDescent="0.2">
      <c r="A3549" t="s">
        <v>55</v>
      </c>
      <c r="B3549" t="s">
        <v>237</v>
      </c>
      <c r="C3549" t="s">
        <v>56</v>
      </c>
      <c r="D3549" t="s">
        <v>238</v>
      </c>
      <c r="E3549">
        <v>177</v>
      </c>
      <c r="F3549" t="s">
        <v>65</v>
      </c>
      <c r="G3549">
        <v>2</v>
      </c>
      <c r="H3549">
        <v>2025</v>
      </c>
      <c r="I3549">
        <v>477.55789302160599</v>
      </c>
      <c r="J3549" t="s">
        <v>44</v>
      </c>
      <c r="K3549">
        <v>6.5156463215083999E-6</v>
      </c>
      <c r="L3549">
        <v>3.11159832897353E-3</v>
      </c>
      <c r="N3549" s="44"/>
      <c r="O3549" s="44"/>
    </row>
    <row r="3550" spans="1:15" x14ac:dyDescent="0.2">
      <c r="A3550" t="s">
        <v>55</v>
      </c>
      <c r="B3550" t="s">
        <v>237</v>
      </c>
      <c r="C3550" t="s">
        <v>56</v>
      </c>
      <c r="D3550" t="s">
        <v>238</v>
      </c>
      <c r="E3550">
        <v>177</v>
      </c>
      <c r="F3550" t="s">
        <v>67</v>
      </c>
      <c r="G3550">
        <v>3</v>
      </c>
      <c r="H3550">
        <v>2025</v>
      </c>
      <c r="I3550">
        <v>5867.07742509947</v>
      </c>
      <c r="J3550" t="s">
        <v>44</v>
      </c>
      <c r="K3550">
        <v>2.8887704204933298E-6</v>
      </c>
      <c r="L3550">
        <v>1.69486397203715E-2</v>
      </c>
      <c r="N3550" s="44"/>
      <c r="O3550" s="44"/>
    </row>
    <row r="3551" spans="1:15" x14ac:dyDescent="0.2">
      <c r="A3551" t="s">
        <v>52</v>
      </c>
      <c r="B3551" t="s">
        <v>130</v>
      </c>
      <c r="C3551" t="s">
        <v>56</v>
      </c>
      <c r="D3551" t="s">
        <v>239</v>
      </c>
      <c r="E3551">
        <v>178</v>
      </c>
      <c r="F3551" t="s">
        <v>240</v>
      </c>
      <c r="G3551">
        <v>167</v>
      </c>
      <c r="H3551">
        <v>2025</v>
      </c>
      <c r="I3551" s="67">
        <v>8.0758235819375095</v>
      </c>
      <c r="J3551" t="s">
        <v>241</v>
      </c>
      <c r="K3551" s="67">
        <v>1.2202648427160401E-2</v>
      </c>
      <c r="L3551">
        <v>9.8546435930154594E-2</v>
      </c>
      <c r="M3551" s="68" t="s">
        <v>147</v>
      </c>
      <c r="N3551" s="44"/>
      <c r="O3551" s="44"/>
    </row>
    <row r="3552" spans="1:15" x14ac:dyDescent="0.2">
      <c r="A3552" t="s">
        <v>85</v>
      </c>
      <c r="B3552" t="s">
        <v>242</v>
      </c>
      <c r="C3552" t="s">
        <v>56</v>
      </c>
      <c r="D3552" t="s">
        <v>243</v>
      </c>
      <c r="E3552">
        <v>201</v>
      </c>
      <c r="F3552" t="s">
        <v>244</v>
      </c>
      <c r="G3552">
        <v>48</v>
      </c>
      <c r="H3552">
        <v>2025</v>
      </c>
      <c r="I3552">
        <v>0.98333972627733801</v>
      </c>
      <c r="J3552" t="s">
        <v>176</v>
      </c>
      <c r="K3552">
        <v>0.39156691928819698</v>
      </c>
      <c r="L3552">
        <v>0.38504330723211599</v>
      </c>
      <c r="N3552" s="44"/>
      <c r="O3552" s="44"/>
    </row>
    <row r="3553" spans="1:15" x14ac:dyDescent="0.2">
      <c r="A3553" t="s">
        <v>86</v>
      </c>
      <c r="B3553" t="s">
        <v>245</v>
      </c>
      <c r="C3553" t="s">
        <v>56</v>
      </c>
      <c r="D3553" t="s">
        <v>246</v>
      </c>
      <c r="E3553">
        <v>202</v>
      </c>
      <c r="F3553" t="s">
        <v>247</v>
      </c>
      <c r="G3553">
        <v>71</v>
      </c>
      <c r="H3553">
        <v>2025</v>
      </c>
      <c r="I3553">
        <v>14.5868751304952</v>
      </c>
      <c r="J3553" t="s">
        <v>133</v>
      </c>
      <c r="K3553">
        <v>1.1599999999999999E-2</v>
      </c>
      <c r="L3553">
        <v>0.16920775151374401</v>
      </c>
      <c r="N3553" s="44"/>
      <c r="O3553" s="44"/>
    </row>
    <row r="3554" spans="1:15" x14ac:dyDescent="0.2">
      <c r="A3554" t="s">
        <v>85</v>
      </c>
      <c r="B3554" t="s">
        <v>192</v>
      </c>
      <c r="C3554" t="s">
        <v>56</v>
      </c>
      <c r="D3554" t="s">
        <v>248</v>
      </c>
      <c r="E3554">
        <v>218</v>
      </c>
      <c r="F3554" t="s">
        <v>248</v>
      </c>
      <c r="G3554">
        <v>211</v>
      </c>
      <c r="H3554">
        <v>2025</v>
      </c>
      <c r="I3554">
        <v>0.53759694675161795</v>
      </c>
      <c r="J3554" t="s">
        <v>133</v>
      </c>
      <c r="K3554">
        <v>1.75134041475342E-2</v>
      </c>
      <c r="L3554">
        <v>9.4151525969415097E-3</v>
      </c>
      <c r="N3554" s="44"/>
      <c r="O3554" s="44"/>
    </row>
    <row r="3555" spans="1:15" x14ac:dyDescent="0.2">
      <c r="A3555" t="s">
        <v>86</v>
      </c>
      <c r="B3555" t="s">
        <v>249</v>
      </c>
      <c r="C3555" t="s">
        <v>56</v>
      </c>
      <c r="D3555" t="s">
        <v>250</v>
      </c>
      <c r="E3555">
        <v>270</v>
      </c>
      <c r="F3555" t="s">
        <v>251</v>
      </c>
      <c r="G3555">
        <v>80</v>
      </c>
      <c r="H3555">
        <v>2025</v>
      </c>
      <c r="I3555">
        <v>2.7153012865897899E-2</v>
      </c>
      <c r="J3555" t="s">
        <v>133</v>
      </c>
      <c r="K3555">
        <v>27</v>
      </c>
      <c r="L3555">
        <v>0.73313134737924301</v>
      </c>
      <c r="N3555" s="44"/>
      <c r="O3555" s="44"/>
    </row>
    <row r="3556" spans="1:15" x14ac:dyDescent="0.2">
      <c r="A3556" t="s">
        <v>85</v>
      </c>
      <c r="B3556" t="s">
        <v>173</v>
      </c>
      <c r="C3556" t="s">
        <v>56</v>
      </c>
      <c r="D3556" t="s">
        <v>252</v>
      </c>
      <c r="E3556">
        <v>289</v>
      </c>
      <c r="F3556" t="s">
        <v>253</v>
      </c>
      <c r="G3556">
        <v>230</v>
      </c>
      <c r="H3556">
        <v>2025</v>
      </c>
      <c r="I3556">
        <v>0.92808656487132601</v>
      </c>
      <c r="J3556" t="s">
        <v>133</v>
      </c>
      <c r="K3556">
        <v>5.2072099117028599E-2</v>
      </c>
      <c r="L3556">
        <v>4.83274155951623E-2</v>
      </c>
      <c r="N3556" s="44"/>
      <c r="O3556" s="44"/>
    </row>
    <row r="3557" spans="1:15" x14ac:dyDescent="0.2">
      <c r="A3557">
        <v>0</v>
      </c>
      <c r="B3557" t="s">
        <v>254</v>
      </c>
      <c r="C3557" t="s">
        <v>56</v>
      </c>
      <c r="D3557" t="s">
        <v>255</v>
      </c>
      <c r="E3557">
        <v>296</v>
      </c>
      <c r="F3557" t="s">
        <v>256</v>
      </c>
      <c r="G3557">
        <v>93</v>
      </c>
      <c r="H3557">
        <v>2025</v>
      </c>
      <c r="I3557">
        <v>549.14049227906401</v>
      </c>
      <c r="J3557" t="s">
        <v>257</v>
      </c>
      <c r="K3557">
        <v>1.1599999999999999E-2</v>
      </c>
      <c r="L3557">
        <v>6.3700297104371399</v>
      </c>
      <c r="N3557" s="44"/>
      <c r="O3557" s="44"/>
    </row>
    <row r="3558" spans="1:15" x14ac:dyDescent="0.2">
      <c r="A3558" t="s">
        <v>86</v>
      </c>
      <c r="B3558" t="s">
        <v>218</v>
      </c>
      <c r="C3558" t="s">
        <v>56</v>
      </c>
      <c r="D3558" t="s">
        <v>258</v>
      </c>
      <c r="E3558">
        <v>297</v>
      </c>
      <c r="F3558" t="s">
        <v>259</v>
      </c>
      <c r="G3558">
        <v>101</v>
      </c>
      <c r="H3558">
        <v>2025</v>
      </c>
      <c r="I3558" s="67">
        <v>5.7341474529418797</v>
      </c>
      <c r="J3558" t="s">
        <v>208</v>
      </c>
      <c r="K3558" s="67">
        <v>1.2495E-3</v>
      </c>
      <c r="L3558">
        <v>7.1648172424508801E-3</v>
      </c>
      <c r="M3558" s="68" t="s">
        <v>147</v>
      </c>
      <c r="N3558" s="44"/>
      <c r="O3558" s="44"/>
    </row>
    <row r="3559" spans="1:15" x14ac:dyDescent="0.2">
      <c r="A3559" t="s">
        <v>88</v>
      </c>
      <c r="B3559" t="s">
        <v>260</v>
      </c>
      <c r="C3559" t="s">
        <v>56</v>
      </c>
      <c r="D3559" t="s">
        <v>261</v>
      </c>
      <c r="E3559">
        <v>302</v>
      </c>
      <c r="F3559" t="s">
        <v>262</v>
      </c>
      <c r="G3559">
        <v>23</v>
      </c>
      <c r="H3559">
        <v>2025</v>
      </c>
      <c r="I3559">
        <v>0.111571</v>
      </c>
      <c r="J3559" t="s">
        <v>133</v>
      </c>
      <c r="K3559">
        <v>0.28114285714285697</v>
      </c>
      <c r="L3559">
        <v>3.1367389714285702E-2</v>
      </c>
      <c r="N3559" s="44"/>
      <c r="O3559" s="44"/>
    </row>
    <row r="3560" spans="1:15" x14ac:dyDescent="0.2">
      <c r="A3560" t="s">
        <v>88</v>
      </c>
      <c r="B3560" t="s">
        <v>263</v>
      </c>
      <c r="C3560" t="s">
        <v>56</v>
      </c>
      <c r="D3560" t="s">
        <v>264</v>
      </c>
      <c r="E3560">
        <v>303</v>
      </c>
      <c r="F3560" t="s">
        <v>265</v>
      </c>
      <c r="G3560">
        <v>63</v>
      </c>
      <c r="H3560">
        <v>2025</v>
      </c>
      <c r="I3560">
        <v>9.5058215165508303E-2</v>
      </c>
      <c r="J3560" t="s">
        <v>133</v>
      </c>
      <c r="K3560">
        <v>9.6571428571428503E-2</v>
      </c>
      <c r="L3560">
        <v>9.1799076359833694E-3</v>
      </c>
      <c r="N3560" s="44"/>
      <c r="O3560" s="44"/>
    </row>
    <row r="3561" spans="1:15" x14ac:dyDescent="0.2">
      <c r="A3561" t="s">
        <v>88</v>
      </c>
      <c r="B3561" t="s">
        <v>266</v>
      </c>
      <c r="C3561" t="s">
        <v>56</v>
      </c>
      <c r="D3561" t="s">
        <v>267</v>
      </c>
      <c r="E3561">
        <v>304</v>
      </c>
      <c r="F3561" t="s">
        <v>268</v>
      </c>
      <c r="G3561">
        <v>73</v>
      </c>
      <c r="H3561">
        <v>2025</v>
      </c>
      <c r="I3561">
        <v>0.1148486161645</v>
      </c>
      <c r="J3561" t="s">
        <v>133</v>
      </c>
      <c r="K3561">
        <v>2.1246137971732099E-2</v>
      </c>
      <c r="L3561">
        <v>2.4400895448934701E-3</v>
      </c>
      <c r="N3561" s="44"/>
      <c r="O3561" s="44"/>
    </row>
    <row r="3562" spans="1:15" x14ac:dyDescent="0.2">
      <c r="A3562" t="s">
        <v>88</v>
      </c>
      <c r="B3562" t="s">
        <v>269</v>
      </c>
      <c r="C3562" t="s">
        <v>56</v>
      </c>
      <c r="D3562" t="s">
        <v>270</v>
      </c>
      <c r="E3562">
        <v>305</v>
      </c>
      <c r="F3562" t="s">
        <v>271</v>
      </c>
      <c r="G3562">
        <v>64</v>
      </c>
      <c r="H3562">
        <v>2025</v>
      </c>
      <c r="I3562">
        <v>0.49854034148482801</v>
      </c>
      <c r="J3562" t="s">
        <v>272</v>
      </c>
      <c r="K3562">
        <v>3.4700000000000002E-2</v>
      </c>
      <c r="L3562">
        <v>1.7299349849523499E-2</v>
      </c>
      <c r="N3562" s="44"/>
      <c r="O3562" s="44"/>
    </row>
    <row r="3563" spans="1:15" x14ac:dyDescent="0.2">
      <c r="A3563" t="s">
        <v>85</v>
      </c>
      <c r="B3563" t="s">
        <v>273</v>
      </c>
      <c r="C3563" t="s">
        <v>56</v>
      </c>
      <c r="D3563" t="s">
        <v>274</v>
      </c>
      <c r="E3563">
        <v>329</v>
      </c>
      <c r="F3563" t="s">
        <v>244</v>
      </c>
      <c r="G3563">
        <v>48</v>
      </c>
      <c r="H3563">
        <v>2025</v>
      </c>
      <c r="I3563">
        <v>33.754306335726298</v>
      </c>
      <c r="J3563" t="s">
        <v>133</v>
      </c>
      <c r="K3563">
        <v>4.6216602739725901E-4</v>
      </c>
      <c r="L3563">
        <v>1.56000936667328E-2</v>
      </c>
      <c r="N3563" s="44"/>
      <c r="O3563" s="44"/>
    </row>
    <row r="3564" spans="1:15" x14ac:dyDescent="0.2">
      <c r="A3564" t="s">
        <v>85</v>
      </c>
      <c r="B3564" t="s">
        <v>275</v>
      </c>
      <c r="C3564" t="s">
        <v>56</v>
      </c>
      <c r="D3564" t="s">
        <v>276</v>
      </c>
      <c r="E3564">
        <v>340</v>
      </c>
      <c r="F3564" t="s">
        <v>277</v>
      </c>
      <c r="G3564">
        <v>199</v>
      </c>
      <c r="H3564">
        <v>2025</v>
      </c>
      <c r="I3564">
        <v>66.492271069269094</v>
      </c>
      <c r="J3564" t="s">
        <v>176</v>
      </c>
      <c r="K3564">
        <v>2.7535857772151398E-4</v>
      </c>
      <c r="L3564">
        <v>1.8309217191107299E-2</v>
      </c>
      <c r="N3564" s="44"/>
      <c r="O3564" s="44"/>
    </row>
    <row r="3565" spans="1:15" x14ac:dyDescent="0.2">
      <c r="A3565" t="s">
        <v>85</v>
      </c>
      <c r="B3565" t="s">
        <v>273</v>
      </c>
      <c r="C3565" t="s">
        <v>56</v>
      </c>
      <c r="D3565" t="s">
        <v>278</v>
      </c>
      <c r="E3565">
        <v>360</v>
      </c>
      <c r="F3565" t="s">
        <v>279</v>
      </c>
      <c r="G3565">
        <v>208</v>
      </c>
      <c r="H3565">
        <v>2025</v>
      </c>
      <c r="I3565">
        <v>249.07313760982399</v>
      </c>
      <c r="J3565" t="s">
        <v>208</v>
      </c>
      <c r="K3565">
        <v>1.06418857687817E-3</v>
      </c>
      <c r="L3565">
        <v>0.26506078785157899</v>
      </c>
      <c r="N3565" s="44"/>
      <c r="O3565" s="44"/>
    </row>
    <row r="3566" spans="1:15" x14ac:dyDescent="0.2">
      <c r="A3566" t="s">
        <v>49</v>
      </c>
      <c r="B3566" t="s">
        <v>76</v>
      </c>
      <c r="C3566" t="s">
        <v>56</v>
      </c>
      <c r="D3566" t="s">
        <v>280</v>
      </c>
      <c r="E3566">
        <v>361</v>
      </c>
      <c r="F3566" t="s">
        <v>98</v>
      </c>
      <c r="G3566">
        <v>16</v>
      </c>
      <c r="H3566">
        <v>2025</v>
      </c>
      <c r="I3566">
        <v>677.00658572085001</v>
      </c>
      <c r="J3566" t="s">
        <v>44</v>
      </c>
      <c r="K3566">
        <v>7.8000000000000005E-7</v>
      </c>
      <c r="L3566">
        <v>5.2806513686226304E-4</v>
      </c>
      <c r="N3566" s="44"/>
      <c r="O3566" s="44"/>
    </row>
    <row r="3567" spans="1:15" x14ac:dyDescent="0.2">
      <c r="A3567" t="s">
        <v>49</v>
      </c>
      <c r="B3567" t="s">
        <v>76</v>
      </c>
      <c r="C3567" t="s">
        <v>56</v>
      </c>
      <c r="D3567" t="s">
        <v>280</v>
      </c>
      <c r="E3567">
        <v>361</v>
      </c>
      <c r="F3567" t="s">
        <v>111</v>
      </c>
      <c r="G3567">
        <v>26</v>
      </c>
      <c r="H3567">
        <v>2025</v>
      </c>
      <c r="I3567">
        <v>13018.7170503089</v>
      </c>
      <c r="J3567" t="s">
        <v>44</v>
      </c>
      <c r="K3567">
        <v>7.8000000000000005E-7</v>
      </c>
      <c r="L3567">
        <v>1.01545992992409E-2</v>
      </c>
      <c r="N3567" s="44"/>
      <c r="O3567" s="44"/>
    </row>
    <row r="3568" spans="1:15" x14ac:dyDescent="0.2">
      <c r="A3568" t="s">
        <v>86</v>
      </c>
      <c r="B3568" t="s">
        <v>218</v>
      </c>
      <c r="C3568" t="s">
        <v>56</v>
      </c>
      <c r="D3568" t="s">
        <v>281</v>
      </c>
      <c r="E3568">
        <v>365</v>
      </c>
      <c r="F3568" t="s">
        <v>282</v>
      </c>
      <c r="G3568">
        <v>184</v>
      </c>
      <c r="H3568">
        <v>2025</v>
      </c>
      <c r="I3568" s="67">
        <v>7.4934881487308704</v>
      </c>
      <c r="J3568" t="s">
        <v>208</v>
      </c>
      <c r="K3568" s="67">
        <v>1.2495E-3</v>
      </c>
      <c r="L3568">
        <v>9.3631134418392208E-3</v>
      </c>
      <c r="M3568" s="68" t="s">
        <v>147</v>
      </c>
      <c r="N3568" s="44"/>
      <c r="O3568" s="44"/>
    </row>
    <row r="3569" spans="1:15" x14ac:dyDescent="0.2">
      <c r="A3569" t="s">
        <v>86</v>
      </c>
      <c r="B3569" t="s">
        <v>218</v>
      </c>
      <c r="C3569" t="s">
        <v>56</v>
      </c>
      <c r="D3569" t="s">
        <v>283</v>
      </c>
      <c r="E3569">
        <v>366</v>
      </c>
      <c r="F3569" t="s">
        <v>284</v>
      </c>
      <c r="G3569">
        <v>185</v>
      </c>
      <c r="H3569">
        <v>2025</v>
      </c>
      <c r="I3569" s="67">
        <v>4.4843181920131503</v>
      </c>
      <c r="J3569" t="s">
        <v>208</v>
      </c>
      <c r="K3569" s="67">
        <v>1.2495E-3</v>
      </c>
      <c r="L3569">
        <v>5.6031555809204301E-3</v>
      </c>
      <c r="M3569" s="68" t="s">
        <v>147</v>
      </c>
      <c r="N3569" s="44"/>
      <c r="O3569" s="44"/>
    </row>
    <row r="3570" spans="1:15" x14ac:dyDescent="0.2">
      <c r="A3570" t="s">
        <v>86</v>
      </c>
      <c r="B3570" t="s">
        <v>218</v>
      </c>
      <c r="C3570" t="s">
        <v>56</v>
      </c>
      <c r="D3570" t="s">
        <v>285</v>
      </c>
      <c r="E3570">
        <v>367</v>
      </c>
      <c r="F3570" t="s">
        <v>286</v>
      </c>
      <c r="G3570">
        <v>186</v>
      </c>
      <c r="H3570">
        <v>2025</v>
      </c>
      <c r="I3570" s="67">
        <v>1.45680390462459</v>
      </c>
      <c r="J3570" t="s">
        <v>208</v>
      </c>
      <c r="K3570" s="67">
        <v>9.3712500000000002E-4</v>
      </c>
      <c r="L3570">
        <v>1.3652073591213199E-3</v>
      </c>
      <c r="M3570" s="68" t="s">
        <v>147</v>
      </c>
      <c r="N3570" s="44"/>
      <c r="O3570" s="44"/>
    </row>
    <row r="3571" spans="1:15" x14ac:dyDescent="0.2">
      <c r="A3571" t="s">
        <v>88</v>
      </c>
      <c r="B3571" t="s">
        <v>287</v>
      </c>
      <c r="C3571" t="s">
        <v>56</v>
      </c>
      <c r="D3571" t="s">
        <v>288</v>
      </c>
      <c r="E3571">
        <v>373</v>
      </c>
      <c r="F3571" t="s">
        <v>289</v>
      </c>
      <c r="G3571">
        <v>249</v>
      </c>
      <c r="H3571">
        <v>2025</v>
      </c>
      <c r="I3571">
        <v>6.5544220709785597</v>
      </c>
      <c r="J3571" t="s">
        <v>208</v>
      </c>
      <c r="K3571">
        <v>4.6452328159645298E-2</v>
      </c>
      <c r="L3571">
        <v>0.30446816493791801</v>
      </c>
      <c r="N3571" s="44"/>
      <c r="O3571" s="44"/>
    </row>
    <row r="3572" spans="1:15" x14ac:dyDescent="0.2">
      <c r="A3572" t="s">
        <v>85</v>
      </c>
      <c r="B3572" t="s">
        <v>173</v>
      </c>
      <c r="C3572" t="s">
        <v>56</v>
      </c>
      <c r="D3572" t="s">
        <v>290</v>
      </c>
      <c r="E3572">
        <v>374</v>
      </c>
      <c r="F3572" t="s">
        <v>244</v>
      </c>
      <c r="G3572">
        <v>48</v>
      </c>
      <c r="H3572">
        <v>2025</v>
      </c>
      <c r="I3572">
        <v>1</v>
      </c>
      <c r="J3572" t="s">
        <v>176</v>
      </c>
      <c r="K3572">
        <v>2.3784538000000098E-3</v>
      </c>
      <c r="L3572">
        <v>2.3784538000000098E-3</v>
      </c>
      <c r="N3572" s="44"/>
      <c r="O3572" s="44"/>
    </row>
    <row r="3573" spans="1:15" x14ac:dyDescent="0.2">
      <c r="A3573" t="s">
        <v>85</v>
      </c>
      <c r="B3573" t="s">
        <v>273</v>
      </c>
      <c r="C3573" t="s">
        <v>56</v>
      </c>
      <c r="D3573" t="s">
        <v>291</v>
      </c>
      <c r="E3573">
        <v>395</v>
      </c>
      <c r="F3573" t="s">
        <v>292</v>
      </c>
      <c r="G3573">
        <v>231</v>
      </c>
      <c r="H3573">
        <v>2025</v>
      </c>
      <c r="I3573">
        <v>4999.9862623522504</v>
      </c>
      <c r="J3573" t="s">
        <v>208</v>
      </c>
      <c r="K3573">
        <v>2.3039999999999999E-4</v>
      </c>
      <c r="L3573">
        <v>1.1519968348459599</v>
      </c>
      <c r="N3573" s="44"/>
      <c r="O3573" s="44"/>
    </row>
    <row r="3574" spans="1:15" x14ac:dyDescent="0.2">
      <c r="A3574" t="s">
        <v>85</v>
      </c>
      <c r="B3574" t="s">
        <v>293</v>
      </c>
      <c r="C3574" t="s">
        <v>56</v>
      </c>
      <c r="D3574" t="s">
        <v>294</v>
      </c>
      <c r="E3574">
        <v>396</v>
      </c>
      <c r="F3574" t="s">
        <v>295</v>
      </c>
      <c r="G3574">
        <v>212</v>
      </c>
      <c r="H3574">
        <v>2025</v>
      </c>
      <c r="I3574">
        <v>0.12229653255084801</v>
      </c>
      <c r="J3574" t="s">
        <v>133</v>
      </c>
      <c r="K3574">
        <v>2.39231897944353E-2</v>
      </c>
      <c r="L3574">
        <v>2.9257231594152699E-3</v>
      </c>
      <c r="N3574" s="44"/>
      <c r="O3574" s="44"/>
    </row>
    <row r="3575" spans="1:15" x14ac:dyDescent="0.2">
      <c r="A3575" t="s">
        <v>85</v>
      </c>
      <c r="B3575" t="s">
        <v>296</v>
      </c>
      <c r="C3575" t="s">
        <v>56</v>
      </c>
      <c r="D3575" t="s">
        <v>297</v>
      </c>
      <c r="E3575">
        <v>397</v>
      </c>
      <c r="F3575" t="s">
        <v>244</v>
      </c>
      <c r="G3575">
        <v>48</v>
      </c>
      <c r="H3575">
        <v>2025</v>
      </c>
      <c r="I3575">
        <v>0.88620675761484002</v>
      </c>
      <c r="J3575" t="s">
        <v>176</v>
      </c>
      <c r="K3575">
        <v>1.9561904761904801E-4</v>
      </c>
      <c r="L3575">
        <v>1.7335892191818001E-4</v>
      </c>
      <c r="N3575" s="44"/>
      <c r="O3575" s="44"/>
    </row>
    <row r="3576" spans="1:15" x14ac:dyDescent="0.2">
      <c r="A3576" t="s">
        <v>85</v>
      </c>
      <c r="B3576" t="s">
        <v>296</v>
      </c>
      <c r="C3576" t="s">
        <v>56</v>
      </c>
      <c r="D3576" t="s">
        <v>298</v>
      </c>
      <c r="E3576">
        <v>398</v>
      </c>
      <c r="F3576" t="s">
        <v>299</v>
      </c>
      <c r="G3576">
        <v>213</v>
      </c>
      <c r="H3576">
        <v>2025</v>
      </c>
      <c r="I3576">
        <v>0.16835447015760599</v>
      </c>
      <c r="J3576" t="s">
        <v>133</v>
      </c>
      <c r="K3576">
        <v>3.2984093510661501E-3</v>
      </c>
      <c r="L3576">
        <v>5.5530195866163501E-4</v>
      </c>
      <c r="N3576" s="44"/>
      <c r="O3576" s="44"/>
    </row>
    <row r="3577" spans="1:15" x14ac:dyDescent="0.2">
      <c r="A3577" t="s">
        <v>85</v>
      </c>
      <c r="B3577" t="s">
        <v>211</v>
      </c>
      <c r="C3577" t="s">
        <v>56</v>
      </c>
      <c r="D3577" t="s">
        <v>300</v>
      </c>
      <c r="E3577">
        <v>399</v>
      </c>
      <c r="F3577" t="s">
        <v>244</v>
      </c>
      <c r="G3577">
        <v>48</v>
      </c>
      <c r="H3577">
        <v>2025</v>
      </c>
      <c r="I3577">
        <v>0.93589960190261401</v>
      </c>
      <c r="J3577" t="s">
        <v>176</v>
      </c>
      <c r="K3577">
        <v>6.7727179999999996E-5</v>
      </c>
      <c r="L3577">
        <v>6.3385840799986699E-5</v>
      </c>
      <c r="N3577" s="44"/>
      <c r="O3577" s="44"/>
    </row>
    <row r="3578" spans="1:15" x14ac:dyDescent="0.2">
      <c r="A3578" t="s">
        <v>85</v>
      </c>
      <c r="B3578" t="s">
        <v>301</v>
      </c>
      <c r="C3578" t="s">
        <v>56</v>
      </c>
      <c r="D3578" t="s">
        <v>302</v>
      </c>
      <c r="E3578">
        <v>404</v>
      </c>
      <c r="F3578" t="s">
        <v>303</v>
      </c>
      <c r="G3578">
        <v>215</v>
      </c>
      <c r="H3578">
        <v>2025</v>
      </c>
      <c r="I3578">
        <v>240</v>
      </c>
      <c r="J3578" t="s">
        <v>208</v>
      </c>
      <c r="K3578">
        <v>3.8767916666666703E-5</v>
      </c>
      <c r="L3578">
        <v>9.3043000000000101E-3</v>
      </c>
      <c r="N3578" s="44"/>
      <c r="O3578" s="44"/>
    </row>
    <row r="3579" spans="1:15" x14ac:dyDescent="0.2">
      <c r="A3579" t="s">
        <v>85</v>
      </c>
      <c r="B3579" t="s">
        <v>205</v>
      </c>
      <c r="C3579" t="s">
        <v>56</v>
      </c>
      <c r="D3579" t="s">
        <v>304</v>
      </c>
      <c r="E3579">
        <v>406</v>
      </c>
      <c r="F3579" t="s">
        <v>305</v>
      </c>
      <c r="G3579">
        <v>221</v>
      </c>
      <c r="H3579">
        <v>2025</v>
      </c>
      <c r="I3579" s="67">
        <v>427.856764443891</v>
      </c>
      <c r="J3579" t="s">
        <v>208</v>
      </c>
      <c r="K3579" s="67">
        <v>3.8662012443094402E-4</v>
      </c>
      <c r="L3579">
        <v>0.165418035507918</v>
      </c>
      <c r="M3579" s="68" t="s">
        <v>147</v>
      </c>
      <c r="N3579" s="44"/>
      <c r="O3579" s="44"/>
    </row>
    <row r="3580" spans="1:15" x14ac:dyDescent="0.2">
      <c r="A3580" t="s">
        <v>85</v>
      </c>
      <c r="B3580" t="s">
        <v>205</v>
      </c>
      <c r="C3580" t="s">
        <v>56</v>
      </c>
      <c r="D3580" t="s">
        <v>306</v>
      </c>
      <c r="E3580">
        <v>407</v>
      </c>
      <c r="F3580" t="s">
        <v>307</v>
      </c>
      <c r="G3580">
        <v>220</v>
      </c>
      <c r="H3580">
        <v>2025</v>
      </c>
      <c r="I3580">
        <v>37.136363636363598</v>
      </c>
      <c r="J3580" t="s">
        <v>208</v>
      </c>
      <c r="K3580">
        <v>4.28718237454101E-4</v>
      </c>
      <c r="L3580">
        <v>1.5921036363636398E-2</v>
      </c>
      <c r="N3580" s="44"/>
      <c r="O3580" s="44"/>
    </row>
    <row r="3581" spans="1:15" x14ac:dyDescent="0.2">
      <c r="A3581" t="s">
        <v>85</v>
      </c>
      <c r="B3581" t="s">
        <v>205</v>
      </c>
      <c r="C3581" t="s">
        <v>56</v>
      </c>
      <c r="D3581" t="s">
        <v>308</v>
      </c>
      <c r="E3581">
        <v>411</v>
      </c>
      <c r="F3581" t="s">
        <v>309</v>
      </c>
      <c r="G3581">
        <v>222</v>
      </c>
      <c r="H3581">
        <v>2025</v>
      </c>
      <c r="I3581" s="67">
        <v>750</v>
      </c>
      <c r="J3581" t="s">
        <v>208</v>
      </c>
      <c r="K3581" s="67">
        <v>4.0216657135527799E-5</v>
      </c>
      <c r="L3581">
        <v>3.0162492851645899E-2</v>
      </c>
      <c r="M3581" s="68" t="s">
        <v>147</v>
      </c>
      <c r="N3581" s="44"/>
      <c r="O3581" s="44"/>
    </row>
    <row r="3582" spans="1:15" x14ac:dyDescent="0.2">
      <c r="A3582" t="s">
        <v>88</v>
      </c>
      <c r="B3582" t="s">
        <v>269</v>
      </c>
      <c r="C3582" t="s">
        <v>56</v>
      </c>
      <c r="D3582" t="s">
        <v>310</v>
      </c>
      <c r="E3582">
        <v>418</v>
      </c>
      <c r="F3582" t="s">
        <v>128</v>
      </c>
      <c r="G3582">
        <v>21</v>
      </c>
      <c r="H3582">
        <v>2025</v>
      </c>
      <c r="I3582">
        <v>1</v>
      </c>
      <c r="J3582" t="s">
        <v>176</v>
      </c>
      <c r="K3582">
        <v>0.26549904250447498</v>
      </c>
      <c r="L3582">
        <v>0.26549904250447498</v>
      </c>
      <c r="N3582" s="44"/>
      <c r="O3582" s="44"/>
    </row>
    <row r="3583" spans="1:15" x14ac:dyDescent="0.2">
      <c r="A3583" t="s">
        <v>85</v>
      </c>
      <c r="B3583" t="s">
        <v>311</v>
      </c>
      <c r="C3583" t="s">
        <v>56</v>
      </c>
      <c r="D3583" t="s">
        <v>312</v>
      </c>
      <c r="E3583">
        <v>419</v>
      </c>
      <c r="F3583" t="s">
        <v>313</v>
      </c>
      <c r="G3583">
        <v>57</v>
      </c>
      <c r="H3583">
        <v>2025</v>
      </c>
      <c r="I3583">
        <v>400</v>
      </c>
      <c r="J3583" t="s">
        <v>208</v>
      </c>
      <c r="K3583">
        <v>1.08149E-5</v>
      </c>
      <c r="L3583">
        <v>4.3259600000000002E-3</v>
      </c>
      <c r="N3583" s="44"/>
      <c r="O3583" s="44"/>
    </row>
    <row r="3584" spans="1:15" x14ac:dyDescent="0.2">
      <c r="A3584" t="s">
        <v>85</v>
      </c>
      <c r="B3584" t="s">
        <v>114</v>
      </c>
      <c r="C3584" t="s">
        <v>56</v>
      </c>
      <c r="D3584" t="s">
        <v>314</v>
      </c>
      <c r="E3584">
        <v>421</v>
      </c>
      <c r="F3584" t="s">
        <v>115</v>
      </c>
      <c r="G3584">
        <v>172</v>
      </c>
      <c r="H3584">
        <v>2025</v>
      </c>
      <c r="I3584">
        <v>5.4325654488052297</v>
      </c>
      <c r="J3584" t="s">
        <v>133</v>
      </c>
      <c r="K3584">
        <v>2.5492125984251999E-3</v>
      </c>
      <c r="L3584">
        <v>1.3848764283863699E-2</v>
      </c>
      <c r="N3584" s="44"/>
      <c r="O3584" s="44"/>
    </row>
    <row r="3585" spans="1:15" x14ac:dyDescent="0.2">
      <c r="A3585" t="s">
        <v>85</v>
      </c>
      <c r="B3585" t="s">
        <v>192</v>
      </c>
      <c r="C3585" t="s">
        <v>56</v>
      </c>
      <c r="D3585" t="s">
        <v>315</v>
      </c>
      <c r="E3585">
        <v>422</v>
      </c>
      <c r="F3585" t="s">
        <v>194</v>
      </c>
      <c r="G3585">
        <v>174</v>
      </c>
      <c r="H3585">
        <v>2025</v>
      </c>
      <c r="I3585">
        <v>0</v>
      </c>
      <c r="J3585" t="s">
        <v>133</v>
      </c>
      <c r="K3585">
        <v>0.37740000000000001</v>
      </c>
      <c r="L3585">
        <v>0</v>
      </c>
      <c r="N3585" s="44"/>
      <c r="O3585" s="44"/>
    </row>
    <row r="3586" spans="1:15" x14ac:dyDescent="0.2">
      <c r="A3586" t="s">
        <v>85</v>
      </c>
      <c r="B3586" t="s">
        <v>205</v>
      </c>
      <c r="C3586" t="s">
        <v>56</v>
      </c>
      <c r="D3586" t="s">
        <v>316</v>
      </c>
      <c r="E3586">
        <v>423</v>
      </c>
      <c r="F3586" t="s">
        <v>317</v>
      </c>
      <c r="G3586">
        <v>223</v>
      </c>
      <c r="H3586">
        <v>2025</v>
      </c>
      <c r="I3586" s="67">
        <v>2470.9090000000001</v>
      </c>
      <c r="J3586" t="s">
        <v>208</v>
      </c>
      <c r="K3586" s="67">
        <v>1.7460535866165201E-5</v>
      </c>
      <c r="L3586">
        <v>4.3143395216530399E-2</v>
      </c>
      <c r="M3586" s="68" t="s">
        <v>147</v>
      </c>
      <c r="N3586" s="44"/>
      <c r="O3586" s="44"/>
    </row>
    <row r="3587" spans="1:15" x14ac:dyDescent="0.2">
      <c r="A3587" t="s">
        <v>85</v>
      </c>
      <c r="B3587" t="s">
        <v>205</v>
      </c>
      <c r="C3587" t="s">
        <v>56</v>
      </c>
      <c r="D3587" t="s">
        <v>318</v>
      </c>
      <c r="E3587">
        <v>424</v>
      </c>
      <c r="F3587" t="s">
        <v>319</v>
      </c>
      <c r="G3587">
        <v>225</v>
      </c>
      <c r="H3587">
        <v>2025</v>
      </c>
      <c r="I3587">
        <v>1.8498797729085099E-2</v>
      </c>
      <c r="J3587" t="s">
        <v>208</v>
      </c>
      <c r="K3587">
        <v>2.1903898039992102E-5</v>
      </c>
      <c r="L3587">
        <v>4.0519577932031699E-7</v>
      </c>
      <c r="N3587" s="44"/>
      <c r="O3587" s="44"/>
    </row>
    <row r="3588" spans="1:15" x14ac:dyDescent="0.2">
      <c r="A3588" t="s">
        <v>85</v>
      </c>
      <c r="B3588" t="s">
        <v>205</v>
      </c>
      <c r="C3588" t="s">
        <v>56</v>
      </c>
      <c r="D3588" t="s">
        <v>320</v>
      </c>
      <c r="E3588">
        <v>425</v>
      </c>
      <c r="F3588" t="s">
        <v>321</v>
      </c>
      <c r="G3588">
        <v>224</v>
      </c>
      <c r="H3588">
        <v>2025</v>
      </c>
      <c r="I3588">
        <v>0</v>
      </c>
      <c r="J3588" t="s">
        <v>208</v>
      </c>
      <c r="K3588">
        <v>2.93333333333333E-4</v>
      </c>
      <c r="L3588">
        <v>0</v>
      </c>
      <c r="N3588" s="44"/>
      <c r="O3588" s="44"/>
    </row>
    <row r="3589" spans="1:15" x14ac:dyDescent="0.2">
      <c r="A3589" t="s">
        <v>85</v>
      </c>
      <c r="B3589" t="s">
        <v>273</v>
      </c>
      <c r="C3589" t="s">
        <v>56</v>
      </c>
      <c r="D3589" t="s">
        <v>322</v>
      </c>
      <c r="E3589">
        <v>429</v>
      </c>
      <c r="F3589" t="s">
        <v>323</v>
      </c>
      <c r="G3589">
        <v>232</v>
      </c>
      <c r="H3589">
        <v>2025</v>
      </c>
      <c r="I3589">
        <v>241.242448432885</v>
      </c>
      <c r="J3589" t="s">
        <v>208</v>
      </c>
      <c r="K3589">
        <v>1.3400000000000001E-7</v>
      </c>
      <c r="L3589">
        <v>3.2326488090006599E-5</v>
      </c>
      <c r="N3589" s="44"/>
      <c r="O3589" s="44"/>
    </row>
    <row r="3590" spans="1:15" x14ac:dyDescent="0.2">
      <c r="A3590" t="s">
        <v>85</v>
      </c>
      <c r="B3590" t="s">
        <v>273</v>
      </c>
      <c r="C3590" t="s">
        <v>56</v>
      </c>
      <c r="D3590" t="s">
        <v>324</v>
      </c>
      <c r="E3590">
        <v>430</v>
      </c>
      <c r="F3590" t="s">
        <v>323</v>
      </c>
      <c r="G3590">
        <v>232</v>
      </c>
      <c r="H3590">
        <v>2025</v>
      </c>
      <c r="I3590">
        <v>0</v>
      </c>
      <c r="J3590" t="s">
        <v>208</v>
      </c>
      <c r="K3590">
        <v>3.7520000000000002E-7</v>
      </c>
      <c r="L3590">
        <v>0</v>
      </c>
      <c r="N3590" s="44"/>
      <c r="O3590" s="44"/>
    </row>
    <row r="3591" spans="1:15" x14ac:dyDescent="0.2">
      <c r="A3591" t="s">
        <v>85</v>
      </c>
      <c r="B3591" t="s">
        <v>273</v>
      </c>
      <c r="C3591" t="s">
        <v>56</v>
      </c>
      <c r="D3591" t="s">
        <v>325</v>
      </c>
      <c r="E3591">
        <v>431</v>
      </c>
      <c r="F3591" t="s">
        <v>326</v>
      </c>
      <c r="G3591">
        <v>233</v>
      </c>
      <c r="H3591">
        <v>2025</v>
      </c>
      <c r="I3591">
        <v>329.474485938295</v>
      </c>
      <c r="J3591" t="s">
        <v>208</v>
      </c>
      <c r="K3591">
        <v>2.2445E-7</v>
      </c>
      <c r="L3591">
        <v>7.3950548368850296E-5</v>
      </c>
      <c r="N3591" s="44"/>
      <c r="O3591" s="44"/>
    </row>
    <row r="3592" spans="1:15" x14ac:dyDescent="0.2">
      <c r="A3592" t="s">
        <v>85</v>
      </c>
      <c r="B3592" t="s">
        <v>273</v>
      </c>
      <c r="C3592" t="s">
        <v>56</v>
      </c>
      <c r="D3592" t="s">
        <v>327</v>
      </c>
      <c r="E3592">
        <v>432</v>
      </c>
      <c r="F3592" t="s">
        <v>326</v>
      </c>
      <c r="G3592">
        <v>233</v>
      </c>
      <c r="H3592">
        <v>2025</v>
      </c>
      <c r="I3592">
        <v>54.345016417172999</v>
      </c>
      <c r="J3592" t="s">
        <v>208</v>
      </c>
      <c r="K3592">
        <v>2.3435999999999999E-7</v>
      </c>
      <c r="L3592">
        <v>1.2736298047528701E-5</v>
      </c>
      <c r="N3592" s="44"/>
      <c r="O3592" s="44"/>
    </row>
    <row r="3593" spans="1:15" x14ac:dyDescent="0.2">
      <c r="A3593" t="s">
        <v>85</v>
      </c>
      <c r="B3593" t="s">
        <v>328</v>
      </c>
      <c r="C3593" t="s">
        <v>56</v>
      </c>
      <c r="D3593" t="s">
        <v>329</v>
      </c>
      <c r="E3593">
        <v>433</v>
      </c>
      <c r="F3593" t="s">
        <v>330</v>
      </c>
      <c r="G3593">
        <v>234</v>
      </c>
      <c r="H3593">
        <v>2025</v>
      </c>
      <c r="I3593">
        <v>2910.5884170961499</v>
      </c>
      <c r="J3593" t="s">
        <v>208</v>
      </c>
      <c r="K3593">
        <v>2.3352115768225E-4</v>
      </c>
      <c r="L3593">
        <v>0.67968397669684</v>
      </c>
      <c r="N3593" s="44"/>
      <c r="O3593" s="44"/>
    </row>
    <row r="3594" spans="1:15" x14ac:dyDescent="0.2">
      <c r="A3594" t="s">
        <v>88</v>
      </c>
      <c r="B3594" t="s">
        <v>331</v>
      </c>
      <c r="C3594" t="s">
        <v>56</v>
      </c>
      <c r="D3594" t="s">
        <v>332</v>
      </c>
      <c r="E3594">
        <v>434</v>
      </c>
      <c r="F3594" t="s">
        <v>333</v>
      </c>
      <c r="G3594">
        <v>236</v>
      </c>
      <c r="H3594">
        <v>2025</v>
      </c>
      <c r="I3594">
        <v>106.978921103535</v>
      </c>
      <c r="J3594" t="s">
        <v>208</v>
      </c>
      <c r="K3594">
        <v>1.2942842624471E-2</v>
      </c>
      <c r="L3594">
        <v>1.3846113399787501</v>
      </c>
      <c r="N3594" s="44"/>
      <c r="O3594" s="44"/>
    </row>
    <row r="3595" spans="1:15" x14ac:dyDescent="0.2">
      <c r="A3595" t="s">
        <v>85</v>
      </c>
      <c r="B3595" t="s">
        <v>114</v>
      </c>
      <c r="C3595" t="s">
        <v>56</v>
      </c>
      <c r="D3595" t="s">
        <v>334</v>
      </c>
      <c r="E3595">
        <v>435</v>
      </c>
      <c r="F3595" t="s">
        <v>118</v>
      </c>
      <c r="G3595">
        <v>68</v>
      </c>
      <c r="H3595">
        <v>2025</v>
      </c>
      <c r="I3595">
        <v>5.4325654488052297</v>
      </c>
      <c r="J3595" t="s">
        <v>133</v>
      </c>
      <c r="K3595">
        <v>8.8498926270579897E-2</v>
      </c>
      <c r="L3595">
        <v>0.480776209113914</v>
      </c>
      <c r="N3595" s="44"/>
      <c r="O3595" s="44"/>
    </row>
    <row r="3596" spans="1:15" x14ac:dyDescent="0.2">
      <c r="A3596" t="s">
        <v>86</v>
      </c>
      <c r="B3596" t="s">
        <v>249</v>
      </c>
      <c r="C3596" t="s">
        <v>56</v>
      </c>
      <c r="D3596" t="s">
        <v>335</v>
      </c>
      <c r="E3596">
        <v>436</v>
      </c>
      <c r="F3596" t="s">
        <v>244</v>
      </c>
      <c r="G3596">
        <v>48</v>
      </c>
      <c r="H3596">
        <v>2025</v>
      </c>
      <c r="I3596">
        <v>10.588061432773401</v>
      </c>
      <c r="J3596" t="s">
        <v>44</v>
      </c>
      <c r="K3596">
        <v>5.194E-2</v>
      </c>
      <c r="L3596">
        <v>0.54994391081825</v>
      </c>
      <c r="N3596" s="44"/>
      <c r="O3596" s="44"/>
    </row>
    <row r="3597" spans="1:15" x14ac:dyDescent="0.2">
      <c r="A3597" t="s">
        <v>85</v>
      </c>
      <c r="B3597" t="s">
        <v>336</v>
      </c>
      <c r="C3597" t="s">
        <v>56</v>
      </c>
      <c r="D3597" t="s">
        <v>337</v>
      </c>
      <c r="E3597">
        <v>437</v>
      </c>
      <c r="F3597" t="s">
        <v>338</v>
      </c>
      <c r="G3597">
        <v>244</v>
      </c>
      <c r="H3597">
        <v>2025</v>
      </c>
      <c r="I3597">
        <v>1.65788204017676</v>
      </c>
      <c r="J3597" t="s">
        <v>133</v>
      </c>
      <c r="K3597">
        <v>8.6700000000000006E-3</v>
      </c>
      <c r="L3597">
        <v>1.4373837288332501E-2</v>
      </c>
      <c r="N3597" s="44"/>
      <c r="O3597" s="44"/>
    </row>
    <row r="3598" spans="1:15" x14ac:dyDescent="0.2">
      <c r="A3598" t="s">
        <v>85</v>
      </c>
      <c r="B3598" t="s">
        <v>275</v>
      </c>
      <c r="C3598" t="s">
        <v>56</v>
      </c>
      <c r="D3598" t="s">
        <v>339</v>
      </c>
      <c r="E3598">
        <v>438</v>
      </c>
      <c r="F3598" t="s">
        <v>340</v>
      </c>
      <c r="G3598">
        <v>246</v>
      </c>
      <c r="H3598">
        <v>2025</v>
      </c>
      <c r="I3598">
        <v>0.46062134786798398</v>
      </c>
      <c r="J3598" t="s">
        <v>133</v>
      </c>
      <c r="K3598">
        <v>0.56757319557701902</v>
      </c>
      <c r="L3598">
        <v>0.26143633036042502</v>
      </c>
      <c r="N3598" s="44"/>
      <c r="O3598" s="44"/>
    </row>
    <row r="3599" spans="1:15" x14ac:dyDescent="0.2">
      <c r="A3599" t="s">
        <v>88</v>
      </c>
      <c r="B3599" t="s">
        <v>287</v>
      </c>
      <c r="C3599" t="s">
        <v>56</v>
      </c>
      <c r="D3599" t="s">
        <v>341</v>
      </c>
      <c r="E3599">
        <v>440</v>
      </c>
      <c r="F3599" t="s">
        <v>289</v>
      </c>
      <c r="G3599">
        <v>249</v>
      </c>
      <c r="H3599">
        <v>2025</v>
      </c>
      <c r="I3599">
        <v>20.840516714565801</v>
      </c>
      <c r="J3599" t="s">
        <v>208</v>
      </c>
      <c r="K3599">
        <v>7.4323725055432397E-3</v>
      </c>
      <c r="L3599">
        <v>0.15489448343065301</v>
      </c>
      <c r="N3599" s="44"/>
      <c r="O3599" s="44"/>
    </row>
    <row r="3600" spans="1:15" x14ac:dyDescent="0.2">
      <c r="A3600" t="s">
        <v>88</v>
      </c>
      <c r="B3600" t="s">
        <v>287</v>
      </c>
      <c r="C3600" t="s">
        <v>56</v>
      </c>
      <c r="D3600" t="s">
        <v>342</v>
      </c>
      <c r="E3600">
        <v>441</v>
      </c>
      <c r="F3600" t="s">
        <v>289</v>
      </c>
      <c r="G3600">
        <v>249</v>
      </c>
      <c r="H3600">
        <v>2025</v>
      </c>
      <c r="I3600">
        <v>15.7316803768122</v>
      </c>
      <c r="J3600" t="s">
        <v>208</v>
      </c>
      <c r="K3600">
        <v>7.4323725055432397E-3</v>
      </c>
      <c r="L3600">
        <v>0.116923708698613</v>
      </c>
      <c r="N3600" s="44"/>
      <c r="O3600" s="44"/>
    </row>
    <row r="3601" spans="1:15" x14ac:dyDescent="0.2">
      <c r="A3601">
        <v>0</v>
      </c>
      <c r="B3601" t="s">
        <v>254</v>
      </c>
      <c r="C3601" t="s">
        <v>56</v>
      </c>
      <c r="D3601" t="s">
        <v>343</v>
      </c>
      <c r="E3601">
        <v>442</v>
      </c>
      <c r="F3601" t="s">
        <v>344</v>
      </c>
      <c r="G3601">
        <v>250</v>
      </c>
      <c r="H3601">
        <v>2025</v>
      </c>
      <c r="I3601">
        <v>1217.90849673203</v>
      </c>
      <c r="J3601" t="s">
        <v>345</v>
      </c>
      <c r="K3601">
        <v>1.7672727272727301E-5</v>
      </c>
      <c r="L3601">
        <v>2.1523764705882499E-2</v>
      </c>
      <c r="N3601" s="44"/>
      <c r="O3601" s="44"/>
    </row>
    <row r="3602" spans="1:15" x14ac:dyDescent="0.2">
      <c r="A3602">
        <v>0</v>
      </c>
      <c r="B3602" t="s">
        <v>346</v>
      </c>
      <c r="C3602" t="s">
        <v>56</v>
      </c>
      <c r="D3602" t="s">
        <v>347</v>
      </c>
      <c r="E3602">
        <v>443</v>
      </c>
      <c r="F3602" t="s">
        <v>344</v>
      </c>
      <c r="G3602">
        <v>250</v>
      </c>
      <c r="H3602">
        <v>2025</v>
      </c>
      <c r="I3602">
        <v>698.66666666666697</v>
      </c>
      <c r="J3602" t="s">
        <v>345</v>
      </c>
      <c r="K3602">
        <v>2.6509090909090899E-4</v>
      </c>
      <c r="L3602">
        <v>0.185210181818182</v>
      </c>
      <c r="N3602" s="44"/>
      <c r="O3602" s="44"/>
    </row>
    <row r="3603" spans="1:15" x14ac:dyDescent="0.2">
      <c r="A3603">
        <v>0</v>
      </c>
      <c r="B3603" t="s">
        <v>254</v>
      </c>
      <c r="C3603" t="s">
        <v>56</v>
      </c>
      <c r="D3603" t="s">
        <v>348</v>
      </c>
      <c r="E3603">
        <v>444</v>
      </c>
      <c r="F3603" t="s">
        <v>289</v>
      </c>
      <c r="G3603">
        <v>249</v>
      </c>
      <c r="H3603">
        <v>2025</v>
      </c>
      <c r="I3603">
        <v>20.320718954248399</v>
      </c>
      <c r="J3603" t="s">
        <v>208</v>
      </c>
      <c r="K3603">
        <v>8.9999999999999993E-3</v>
      </c>
      <c r="L3603">
        <v>0.18288647058823601</v>
      </c>
      <c r="N3603" s="44"/>
      <c r="O3603" s="44"/>
    </row>
    <row r="3604" spans="1:15" x14ac:dyDescent="0.2">
      <c r="A3604" t="s">
        <v>88</v>
      </c>
      <c r="B3604" t="s">
        <v>287</v>
      </c>
      <c r="C3604" t="s">
        <v>56</v>
      </c>
      <c r="D3604" t="s">
        <v>349</v>
      </c>
      <c r="E3604">
        <v>448</v>
      </c>
      <c r="F3604" t="s">
        <v>289</v>
      </c>
      <c r="G3604">
        <v>249</v>
      </c>
      <c r="H3604">
        <v>2025</v>
      </c>
      <c r="I3604">
        <v>0.119259589025855</v>
      </c>
      <c r="J3604" t="s">
        <v>133</v>
      </c>
      <c r="K3604">
        <v>11.1976368045085</v>
      </c>
      <c r="L3604">
        <v>1.33542556336647</v>
      </c>
      <c r="N3604" s="44"/>
      <c r="O3604" s="44"/>
    </row>
    <row r="3605" spans="1:15" x14ac:dyDescent="0.2">
      <c r="A3605">
        <v>0</v>
      </c>
      <c r="B3605" t="s">
        <v>350</v>
      </c>
      <c r="C3605" t="s">
        <v>56</v>
      </c>
      <c r="D3605" t="s">
        <v>351</v>
      </c>
      <c r="E3605">
        <v>500</v>
      </c>
      <c r="F3605" t="s">
        <v>65</v>
      </c>
      <c r="G3605">
        <v>2</v>
      </c>
      <c r="H3605">
        <v>2025</v>
      </c>
      <c r="I3605">
        <v>18.4901310195497</v>
      </c>
      <c r="J3605" t="s">
        <v>44</v>
      </c>
      <c r="K3605">
        <v>4.5431774093763703E-6</v>
      </c>
      <c r="L3605">
        <v>8.4003945544427507E-5</v>
      </c>
      <c r="N3605" s="44"/>
      <c r="O3605" s="44"/>
    </row>
    <row r="3606" spans="1:15" x14ac:dyDescent="0.2">
      <c r="A3606">
        <v>0</v>
      </c>
      <c r="B3606" t="s">
        <v>350</v>
      </c>
      <c r="C3606" t="s">
        <v>56</v>
      </c>
      <c r="D3606" t="s">
        <v>351</v>
      </c>
      <c r="E3606">
        <v>500</v>
      </c>
      <c r="F3606" t="s">
        <v>67</v>
      </c>
      <c r="G3606">
        <v>3</v>
      </c>
      <c r="H3606">
        <v>2025</v>
      </c>
      <c r="I3606">
        <v>16568.809825070901</v>
      </c>
      <c r="J3606" t="s">
        <v>44</v>
      </c>
      <c r="K3606">
        <v>4.6464282582778496E-6</v>
      </c>
      <c r="L3606">
        <v>7.6985786177241097E-2</v>
      </c>
      <c r="N3606" s="44"/>
      <c r="O3606" s="44"/>
    </row>
    <row r="3607" spans="1:15" x14ac:dyDescent="0.2">
      <c r="A3607">
        <v>0</v>
      </c>
      <c r="B3607" t="s">
        <v>352</v>
      </c>
      <c r="C3607" t="s">
        <v>56</v>
      </c>
      <c r="D3607" t="s">
        <v>353</v>
      </c>
      <c r="E3607">
        <v>501</v>
      </c>
      <c r="F3607" t="s">
        <v>65</v>
      </c>
      <c r="G3607">
        <v>2</v>
      </c>
      <c r="H3607">
        <v>2025</v>
      </c>
      <c r="I3607">
        <v>2.0808719339562201</v>
      </c>
      <c r="J3607" t="s">
        <v>44</v>
      </c>
      <c r="K3607">
        <v>4.5431774093763703E-6</v>
      </c>
      <c r="L3607">
        <v>9.4537703621552203E-6</v>
      </c>
      <c r="N3607" s="44"/>
      <c r="O3607" s="44"/>
    </row>
    <row r="3608" spans="1:15" x14ac:dyDescent="0.2">
      <c r="A3608">
        <v>0</v>
      </c>
      <c r="B3608" t="s">
        <v>352</v>
      </c>
      <c r="C3608" t="s">
        <v>56</v>
      </c>
      <c r="D3608" t="s">
        <v>353</v>
      </c>
      <c r="E3608">
        <v>501</v>
      </c>
      <c r="F3608" t="s">
        <v>67</v>
      </c>
      <c r="G3608">
        <v>3</v>
      </c>
      <c r="H3608">
        <v>2025</v>
      </c>
      <c r="I3608">
        <v>518355.16257906199</v>
      </c>
      <c r="J3608" t="s">
        <v>44</v>
      </c>
      <c r="K3608">
        <v>4.6464282582778496E-6</v>
      </c>
      <c r="L3608">
        <v>2.4085000752315602</v>
      </c>
      <c r="N3608" s="44"/>
      <c r="O3608" s="44"/>
    </row>
    <row r="3609" spans="1:15" x14ac:dyDescent="0.2">
      <c r="A3609" t="s">
        <v>58</v>
      </c>
      <c r="B3609" t="s">
        <v>58</v>
      </c>
      <c r="C3609" t="s">
        <v>56</v>
      </c>
      <c r="D3609" t="s">
        <v>354</v>
      </c>
      <c r="E3609">
        <v>651</v>
      </c>
      <c r="F3609" t="s">
        <v>169</v>
      </c>
      <c r="G3609">
        <v>28</v>
      </c>
      <c r="H3609">
        <v>2025</v>
      </c>
      <c r="I3609">
        <v>195495.729670481</v>
      </c>
      <c r="J3609" t="s">
        <v>44</v>
      </c>
      <c r="K3609">
        <v>8.0146234390434199E-7</v>
      </c>
      <c r="L3609">
        <v>0.156682465724993</v>
      </c>
      <c r="N3609" s="44"/>
      <c r="O3609" s="44"/>
    </row>
    <row r="3610" spans="1:15" x14ac:dyDescent="0.2">
      <c r="A3610" t="s">
        <v>58</v>
      </c>
      <c r="B3610" t="s">
        <v>58</v>
      </c>
      <c r="C3610" t="s">
        <v>56</v>
      </c>
      <c r="D3610" t="s">
        <v>354</v>
      </c>
      <c r="E3610">
        <v>652</v>
      </c>
      <c r="F3610" t="s">
        <v>188</v>
      </c>
      <c r="G3610">
        <v>12</v>
      </c>
      <c r="H3610">
        <v>2025</v>
      </c>
      <c r="I3610">
        <v>197217.33045366299</v>
      </c>
      <c r="J3610" t="s">
        <v>44</v>
      </c>
      <c r="K3610">
        <v>7.8116797814061596E-7</v>
      </c>
      <c r="L3610">
        <v>0.154059863284778</v>
      </c>
      <c r="N3610" s="44"/>
      <c r="O3610" s="44"/>
    </row>
    <row r="3611" spans="1:15" x14ac:dyDescent="0.2">
      <c r="A3611" t="s">
        <v>73</v>
      </c>
      <c r="B3611" t="s">
        <v>73</v>
      </c>
      <c r="C3611" t="s">
        <v>56</v>
      </c>
      <c r="D3611" t="s">
        <v>354</v>
      </c>
      <c r="E3611">
        <v>652</v>
      </c>
      <c r="F3611" t="s">
        <v>355</v>
      </c>
      <c r="G3611">
        <v>50</v>
      </c>
      <c r="H3611">
        <v>2025</v>
      </c>
      <c r="I3611">
        <v>193.26113004133799</v>
      </c>
      <c r="J3611" t="s">
        <v>257</v>
      </c>
      <c r="K3611">
        <v>2.3951370182412001E-3</v>
      </c>
      <c r="L3611">
        <v>0.46288688674913497</v>
      </c>
      <c r="N3611" s="44"/>
      <c r="O3611" s="44"/>
    </row>
    <row r="3612" spans="1:15" x14ac:dyDescent="0.2">
      <c r="A3612" t="s">
        <v>73</v>
      </c>
      <c r="B3612" t="s">
        <v>73</v>
      </c>
      <c r="C3612" t="s">
        <v>56</v>
      </c>
      <c r="D3612" t="s">
        <v>354</v>
      </c>
      <c r="E3612">
        <v>652</v>
      </c>
      <c r="F3612" t="s">
        <v>356</v>
      </c>
      <c r="G3612">
        <v>60</v>
      </c>
      <c r="H3612">
        <v>2025</v>
      </c>
      <c r="I3612">
        <v>193.26113004133799</v>
      </c>
      <c r="J3612" t="s">
        <v>257</v>
      </c>
      <c r="K3612">
        <v>5.1568899071956498E-3</v>
      </c>
      <c r="L3612">
        <v>0.99662637096340201</v>
      </c>
      <c r="N3612" s="44"/>
      <c r="O3612" s="44"/>
    </row>
    <row r="3613" spans="1:15" x14ac:dyDescent="0.2">
      <c r="A3613" t="s">
        <v>75</v>
      </c>
      <c r="B3613" t="s">
        <v>75</v>
      </c>
      <c r="C3613" t="s">
        <v>56</v>
      </c>
      <c r="D3613" t="s">
        <v>354</v>
      </c>
      <c r="E3613">
        <v>652</v>
      </c>
      <c r="F3613" t="s">
        <v>357</v>
      </c>
      <c r="G3613">
        <v>313</v>
      </c>
      <c r="H3613">
        <v>2025</v>
      </c>
      <c r="I3613">
        <v>193.26113004133799</v>
      </c>
      <c r="J3613" t="s">
        <v>257</v>
      </c>
      <c r="K3613">
        <v>4.3876899420467004E-3</v>
      </c>
      <c r="L3613">
        <v>0.84796991647095799</v>
      </c>
      <c r="N3613" s="44"/>
      <c r="O3613" s="44"/>
    </row>
    <row r="3614" spans="1:15" x14ac:dyDescent="0.2">
      <c r="A3614" t="s">
        <v>61</v>
      </c>
      <c r="B3614" t="s">
        <v>61</v>
      </c>
      <c r="C3614" t="s">
        <v>56</v>
      </c>
      <c r="D3614" t="s">
        <v>358</v>
      </c>
      <c r="E3614">
        <v>654</v>
      </c>
      <c r="F3614" t="s">
        <v>169</v>
      </c>
      <c r="G3614">
        <v>28</v>
      </c>
      <c r="H3614">
        <v>2025</v>
      </c>
      <c r="I3614">
        <v>3264.7215733153498</v>
      </c>
      <c r="J3614" t="s">
        <v>44</v>
      </c>
      <c r="K3614">
        <v>8.59148266574833E-7</v>
      </c>
      <c r="L3614">
        <v>2.8048798805633398E-3</v>
      </c>
      <c r="N3614" s="44"/>
      <c r="O3614" s="44"/>
    </row>
    <row r="3615" spans="1:15" x14ac:dyDescent="0.2">
      <c r="A3615" t="s">
        <v>61</v>
      </c>
      <c r="B3615" t="s">
        <v>61</v>
      </c>
      <c r="C3615" t="s">
        <v>56</v>
      </c>
      <c r="D3615" t="s">
        <v>358</v>
      </c>
      <c r="E3615">
        <v>655</v>
      </c>
      <c r="F3615" t="s">
        <v>188</v>
      </c>
      <c r="G3615">
        <v>12</v>
      </c>
      <c r="H3615">
        <v>2025</v>
      </c>
      <c r="I3615">
        <v>112529.07592078899</v>
      </c>
      <c r="J3615" t="s">
        <v>44</v>
      </c>
      <c r="K3615">
        <v>6.9989373878077899E-7</v>
      </c>
      <c r="L3615">
        <v>7.8758395667747103E-2</v>
      </c>
      <c r="N3615" s="44"/>
      <c r="O3615" s="44"/>
    </row>
    <row r="3616" spans="1:15" x14ac:dyDescent="0.2">
      <c r="A3616" t="s">
        <v>73</v>
      </c>
      <c r="B3616" t="s">
        <v>73</v>
      </c>
      <c r="C3616" t="s">
        <v>56</v>
      </c>
      <c r="D3616" t="s">
        <v>358</v>
      </c>
      <c r="E3616">
        <v>655</v>
      </c>
      <c r="F3616" t="s">
        <v>355</v>
      </c>
      <c r="G3616">
        <v>50</v>
      </c>
      <c r="H3616">
        <v>2025</v>
      </c>
      <c r="I3616">
        <v>39.044459952531597</v>
      </c>
      <c r="J3616" t="s">
        <v>257</v>
      </c>
      <c r="K3616">
        <v>3.8856624948035898E-3</v>
      </c>
      <c r="L3616">
        <v>0.15171359366741299</v>
      </c>
      <c r="N3616" s="44"/>
      <c r="O3616" s="44"/>
    </row>
    <row r="3617" spans="1:15" x14ac:dyDescent="0.2">
      <c r="A3617" t="s">
        <v>73</v>
      </c>
      <c r="B3617" t="s">
        <v>73</v>
      </c>
      <c r="C3617" t="s">
        <v>56</v>
      </c>
      <c r="D3617" t="s">
        <v>358</v>
      </c>
      <c r="E3617">
        <v>655</v>
      </c>
      <c r="F3617" t="s">
        <v>356</v>
      </c>
      <c r="G3617">
        <v>60</v>
      </c>
      <c r="H3617">
        <v>2025</v>
      </c>
      <c r="I3617">
        <v>39.044459952531597</v>
      </c>
      <c r="J3617" t="s">
        <v>257</v>
      </c>
      <c r="K3617">
        <v>8.4711002666665904E-3</v>
      </c>
      <c r="L3617">
        <v>0.33074953511574301</v>
      </c>
      <c r="N3617" s="44"/>
      <c r="O3617" s="44"/>
    </row>
    <row r="3618" spans="1:15" x14ac:dyDescent="0.2">
      <c r="A3618" t="s">
        <v>75</v>
      </c>
      <c r="B3618" t="s">
        <v>75</v>
      </c>
      <c r="C3618" t="s">
        <v>56</v>
      </c>
      <c r="D3618" t="s">
        <v>358</v>
      </c>
      <c r="E3618">
        <v>655</v>
      </c>
      <c r="F3618" t="s">
        <v>357</v>
      </c>
      <c r="G3618">
        <v>313</v>
      </c>
      <c r="H3618">
        <v>2025</v>
      </c>
      <c r="I3618">
        <v>39.044459952531597</v>
      </c>
      <c r="J3618" t="s">
        <v>257</v>
      </c>
      <c r="K3618">
        <v>4.5630170215595301E-3</v>
      </c>
      <c r="L3618">
        <v>0.17816053536100099</v>
      </c>
      <c r="N3618" s="44"/>
      <c r="O3618" s="44"/>
    </row>
    <row r="3619" spans="1:15" x14ac:dyDescent="0.2">
      <c r="A3619" t="s">
        <v>66</v>
      </c>
      <c r="B3619" t="s">
        <v>66</v>
      </c>
      <c r="C3619" t="s">
        <v>56</v>
      </c>
      <c r="D3619" t="s">
        <v>359</v>
      </c>
      <c r="E3619">
        <v>656</v>
      </c>
      <c r="F3619" t="s">
        <v>188</v>
      </c>
      <c r="G3619">
        <v>12</v>
      </c>
      <c r="H3619">
        <v>2025</v>
      </c>
      <c r="I3619">
        <v>10539.547662195901</v>
      </c>
      <c r="J3619" t="s">
        <v>44</v>
      </c>
      <c r="K3619">
        <v>7.9014416135304202E-7</v>
      </c>
      <c r="L3619">
        <v>8.3277620485861896E-3</v>
      </c>
      <c r="N3619" s="44"/>
      <c r="O3619" s="44"/>
    </row>
    <row r="3620" spans="1:15" x14ac:dyDescent="0.2">
      <c r="A3620" t="s">
        <v>73</v>
      </c>
      <c r="B3620" t="s">
        <v>73</v>
      </c>
      <c r="C3620" t="s">
        <v>56</v>
      </c>
      <c r="D3620" t="s">
        <v>359</v>
      </c>
      <c r="E3620">
        <v>656</v>
      </c>
      <c r="F3620" t="s">
        <v>355</v>
      </c>
      <c r="G3620">
        <v>50</v>
      </c>
      <c r="H3620">
        <v>2025</v>
      </c>
      <c r="I3620">
        <v>1.2087991363184201</v>
      </c>
      <c r="J3620" t="s">
        <v>257</v>
      </c>
      <c r="K3620">
        <v>1.0393497614007799E-2</v>
      </c>
      <c r="L3620">
        <v>1.25636509391402E-2</v>
      </c>
      <c r="N3620" s="44"/>
      <c r="O3620" s="44"/>
    </row>
    <row r="3621" spans="1:15" x14ac:dyDescent="0.2">
      <c r="A3621" t="s">
        <v>73</v>
      </c>
      <c r="B3621" t="s">
        <v>73</v>
      </c>
      <c r="C3621" t="s">
        <v>56</v>
      </c>
      <c r="D3621" t="s">
        <v>359</v>
      </c>
      <c r="E3621">
        <v>656</v>
      </c>
      <c r="F3621" t="s">
        <v>356</v>
      </c>
      <c r="G3621">
        <v>60</v>
      </c>
      <c r="H3621">
        <v>2025</v>
      </c>
      <c r="I3621">
        <v>1.2087991363184201</v>
      </c>
      <c r="J3621" t="s">
        <v>257</v>
      </c>
      <c r="K3621">
        <v>1.16520822840009E-2</v>
      </c>
      <c r="L3621">
        <v>1.40850270012115E-2</v>
      </c>
      <c r="N3621" s="44"/>
      <c r="O3621" s="44"/>
    </row>
    <row r="3622" spans="1:15" x14ac:dyDescent="0.2">
      <c r="A3622" t="s">
        <v>75</v>
      </c>
      <c r="B3622" t="s">
        <v>75</v>
      </c>
      <c r="C3622" t="s">
        <v>56</v>
      </c>
      <c r="D3622" t="s">
        <v>359</v>
      </c>
      <c r="E3622">
        <v>656</v>
      </c>
      <c r="F3622" t="s">
        <v>357</v>
      </c>
      <c r="G3622">
        <v>313</v>
      </c>
      <c r="H3622">
        <v>2025</v>
      </c>
      <c r="I3622">
        <v>1.2087991363184201</v>
      </c>
      <c r="J3622" t="s">
        <v>257</v>
      </c>
      <c r="K3622">
        <v>1.96436071030688E-2</v>
      </c>
      <c r="L3622">
        <v>2.3745175300367901E-2</v>
      </c>
      <c r="N3622" s="44"/>
      <c r="O3622" s="44"/>
    </row>
    <row r="3623" spans="1:15" x14ac:dyDescent="0.2">
      <c r="A3623" t="s">
        <v>66</v>
      </c>
      <c r="B3623" t="s">
        <v>66</v>
      </c>
      <c r="C3623" t="s">
        <v>56</v>
      </c>
      <c r="D3623" t="s">
        <v>360</v>
      </c>
      <c r="E3623">
        <v>657</v>
      </c>
      <c r="F3623" t="s">
        <v>188</v>
      </c>
      <c r="G3623">
        <v>12</v>
      </c>
      <c r="H3623">
        <v>2025</v>
      </c>
      <c r="I3623">
        <v>63700.383116830497</v>
      </c>
      <c r="J3623" t="s">
        <v>44</v>
      </c>
      <c r="K3623">
        <v>3.8330869037909301E-7</v>
      </c>
      <c r="L3623">
        <v>2.4416910429158799E-2</v>
      </c>
      <c r="N3623" s="44"/>
      <c r="O3623" s="44"/>
    </row>
    <row r="3624" spans="1:15" x14ac:dyDescent="0.2">
      <c r="A3624" t="s">
        <v>73</v>
      </c>
      <c r="B3624" t="s">
        <v>73</v>
      </c>
      <c r="C3624" t="s">
        <v>56</v>
      </c>
      <c r="D3624" t="s">
        <v>360</v>
      </c>
      <c r="E3624">
        <v>657</v>
      </c>
      <c r="F3624" t="s">
        <v>355</v>
      </c>
      <c r="G3624">
        <v>50</v>
      </c>
      <c r="H3624">
        <v>2025</v>
      </c>
      <c r="I3624">
        <v>5.8337245806141196</v>
      </c>
      <c r="J3624" t="s">
        <v>257</v>
      </c>
      <c r="K3624">
        <v>1.1100127452738501E-2</v>
      </c>
      <c r="L3624">
        <v>6.4755086368990203E-2</v>
      </c>
      <c r="N3624" s="44"/>
      <c r="O3624" s="44"/>
    </row>
    <row r="3625" spans="1:15" x14ac:dyDescent="0.2">
      <c r="A3625" t="s">
        <v>73</v>
      </c>
      <c r="B3625" t="s">
        <v>73</v>
      </c>
      <c r="C3625" t="s">
        <v>56</v>
      </c>
      <c r="D3625" t="s">
        <v>360</v>
      </c>
      <c r="E3625">
        <v>657</v>
      </c>
      <c r="F3625" t="s">
        <v>356</v>
      </c>
      <c r="G3625">
        <v>60</v>
      </c>
      <c r="H3625">
        <v>2025</v>
      </c>
      <c r="I3625">
        <v>5.8337245806141196</v>
      </c>
      <c r="J3625" t="s">
        <v>257</v>
      </c>
      <c r="K3625">
        <v>2.73668708366584E-2</v>
      </c>
      <c r="L3625">
        <v>0.159650787094306</v>
      </c>
      <c r="N3625" s="44"/>
      <c r="O3625" s="44"/>
    </row>
    <row r="3626" spans="1:15" x14ac:dyDescent="0.2">
      <c r="A3626" t="s">
        <v>75</v>
      </c>
      <c r="B3626" t="s">
        <v>75</v>
      </c>
      <c r="C3626" t="s">
        <v>56</v>
      </c>
      <c r="D3626" t="s">
        <v>360</v>
      </c>
      <c r="E3626">
        <v>657</v>
      </c>
      <c r="F3626" t="s">
        <v>357</v>
      </c>
      <c r="G3626">
        <v>313</v>
      </c>
      <c r="H3626">
        <v>2025</v>
      </c>
      <c r="I3626">
        <v>5.8337245806141196</v>
      </c>
      <c r="J3626" t="s">
        <v>257</v>
      </c>
      <c r="K3626">
        <v>2.0979130469199601E-2</v>
      </c>
      <c r="L3626">
        <v>0.12238646909808</v>
      </c>
      <c r="N3626" s="44"/>
      <c r="O3626" s="44"/>
    </row>
    <row r="3627" spans="1:15" x14ac:dyDescent="0.2">
      <c r="A3627" t="s">
        <v>66</v>
      </c>
      <c r="B3627" t="s">
        <v>66</v>
      </c>
      <c r="C3627" t="s">
        <v>56</v>
      </c>
      <c r="D3627" t="s">
        <v>361</v>
      </c>
      <c r="E3627">
        <v>658</v>
      </c>
      <c r="F3627" t="s">
        <v>188</v>
      </c>
      <c r="G3627">
        <v>12</v>
      </c>
      <c r="H3627">
        <v>2025</v>
      </c>
      <c r="I3627">
        <v>47564.829374020897</v>
      </c>
      <c r="J3627" t="s">
        <v>44</v>
      </c>
      <c r="K3627">
        <v>5.1102998947296795E-7</v>
      </c>
      <c r="L3627">
        <v>2.43070542542894E-2</v>
      </c>
      <c r="N3627" s="44"/>
      <c r="O3627" s="44"/>
    </row>
    <row r="3628" spans="1:15" x14ac:dyDescent="0.2">
      <c r="A3628" t="s">
        <v>73</v>
      </c>
      <c r="B3628" t="s">
        <v>73</v>
      </c>
      <c r="C3628" t="s">
        <v>56</v>
      </c>
      <c r="D3628" t="s">
        <v>361</v>
      </c>
      <c r="E3628">
        <v>658</v>
      </c>
      <c r="F3628" t="s">
        <v>355</v>
      </c>
      <c r="G3628">
        <v>50</v>
      </c>
      <c r="H3628">
        <v>2025</v>
      </c>
      <c r="I3628">
        <v>6.1517337523006503</v>
      </c>
      <c r="J3628" t="s">
        <v>257</v>
      </c>
      <c r="K3628">
        <v>1.05364780768603E-2</v>
      </c>
      <c r="L3628">
        <v>6.4817607815797304E-2</v>
      </c>
      <c r="N3628" s="44"/>
      <c r="O3628" s="44"/>
    </row>
    <row r="3629" spans="1:15" x14ac:dyDescent="0.2">
      <c r="A3629" t="s">
        <v>73</v>
      </c>
      <c r="B3629" t="s">
        <v>73</v>
      </c>
      <c r="C3629" t="s">
        <v>56</v>
      </c>
      <c r="D3629" t="s">
        <v>361</v>
      </c>
      <c r="E3629">
        <v>658</v>
      </c>
      <c r="F3629" t="s">
        <v>356</v>
      </c>
      <c r="G3629">
        <v>60</v>
      </c>
      <c r="H3629">
        <v>2025</v>
      </c>
      <c r="I3629">
        <v>6.1517337523006503</v>
      </c>
      <c r="J3629" t="s">
        <v>257</v>
      </c>
      <c r="K3629">
        <v>1.18123767469464E-2</v>
      </c>
      <c r="L3629">
        <v>7.2666596729081503E-2</v>
      </c>
      <c r="N3629" s="44"/>
      <c r="O3629" s="44"/>
    </row>
    <row r="3630" spans="1:15" x14ac:dyDescent="0.2">
      <c r="A3630" t="s">
        <v>75</v>
      </c>
      <c r="B3630" t="s">
        <v>75</v>
      </c>
      <c r="C3630" t="s">
        <v>56</v>
      </c>
      <c r="D3630" t="s">
        <v>361</v>
      </c>
      <c r="E3630">
        <v>658</v>
      </c>
      <c r="F3630" t="s">
        <v>357</v>
      </c>
      <c r="G3630">
        <v>313</v>
      </c>
      <c r="H3630">
        <v>2025</v>
      </c>
      <c r="I3630">
        <v>6.1517337523006503</v>
      </c>
      <c r="J3630" t="s">
        <v>257</v>
      </c>
      <c r="K3630">
        <v>1.99138387555883E-2</v>
      </c>
      <c r="L3630">
        <v>0.122504634010625</v>
      </c>
      <c r="N3630" s="44"/>
      <c r="O3630" s="44"/>
    </row>
    <row r="3631" spans="1:15" x14ac:dyDescent="0.2">
      <c r="A3631" t="s">
        <v>68</v>
      </c>
      <c r="B3631" t="s">
        <v>68</v>
      </c>
      <c r="C3631" t="s">
        <v>56</v>
      </c>
      <c r="D3631" t="s">
        <v>362</v>
      </c>
      <c r="E3631">
        <v>660</v>
      </c>
      <c r="F3631" t="s">
        <v>169</v>
      </c>
      <c r="G3631">
        <v>28</v>
      </c>
      <c r="H3631">
        <v>2025</v>
      </c>
      <c r="I3631">
        <v>0</v>
      </c>
      <c r="J3631" t="s">
        <v>44</v>
      </c>
      <c r="K3631">
        <v>0</v>
      </c>
      <c r="L3631">
        <v>0</v>
      </c>
      <c r="N3631" s="44"/>
      <c r="O3631" s="44"/>
    </row>
    <row r="3632" spans="1:15" x14ac:dyDescent="0.2">
      <c r="A3632" t="s">
        <v>73</v>
      </c>
      <c r="B3632" t="s">
        <v>73</v>
      </c>
      <c r="C3632" t="s">
        <v>56</v>
      </c>
      <c r="D3632" t="s">
        <v>362</v>
      </c>
      <c r="E3632">
        <v>660</v>
      </c>
      <c r="F3632" t="s">
        <v>355</v>
      </c>
      <c r="G3632">
        <v>50</v>
      </c>
      <c r="H3632">
        <v>2025</v>
      </c>
      <c r="I3632">
        <v>0</v>
      </c>
      <c r="J3632" t="s">
        <v>257</v>
      </c>
      <c r="K3632">
        <v>0</v>
      </c>
      <c r="L3632">
        <v>0</v>
      </c>
      <c r="N3632" s="44"/>
      <c r="O3632" s="44"/>
    </row>
    <row r="3633" spans="1:15" x14ac:dyDescent="0.2">
      <c r="A3633" t="s">
        <v>73</v>
      </c>
      <c r="B3633" t="s">
        <v>73</v>
      </c>
      <c r="C3633" t="s">
        <v>56</v>
      </c>
      <c r="D3633" t="s">
        <v>362</v>
      </c>
      <c r="E3633">
        <v>660</v>
      </c>
      <c r="F3633" t="s">
        <v>356</v>
      </c>
      <c r="G3633">
        <v>60</v>
      </c>
      <c r="H3633">
        <v>2025</v>
      </c>
      <c r="I3633">
        <v>0</v>
      </c>
      <c r="J3633" t="s">
        <v>257</v>
      </c>
      <c r="K3633">
        <v>0</v>
      </c>
      <c r="L3633">
        <v>0</v>
      </c>
      <c r="N3633" s="44"/>
      <c r="O3633" s="44"/>
    </row>
    <row r="3634" spans="1:15" x14ac:dyDescent="0.2">
      <c r="A3634" t="s">
        <v>75</v>
      </c>
      <c r="B3634" t="s">
        <v>75</v>
      </c>
      <c r="C3634" t="s">
        <v>56</v>
      </c>
      <c r="D3634" t="s">
        <v>362</v>
      </c>
      <c r="E3634">
        <v>660</v>
      </c>
      <c r="F3634" t="s">
        <v>357</v>
      </c>
      <c r="G3634">
        <v>313</v>
      </c>
      <c r="H3634">
        <v>2025</v>
      </c>
      <c r="I3634">
        <v>0</v>
      </c>
      <c r="J3634" t="s">
        <v>257</v>
      </c>
      <c r="K3634">
        <v>0</v>
      </c>
      <c r="L3634">
        <v>0</v>
      </c>
      <c r="N3634" s="44"/>
      <c r="O3634" s="44"/>
    </row>
    <row r="3635" spans="1:15" x14ac:dyDescent="0.2">
      <c r="A3635" t="s">
        <v>68</v>
      </c>
      <c r="B3635" t="s">
        <v>68</v>
      </c>
      <c r="C3635" t="s">
        <v>56</v>
      </c>
      <c r="D3635" t="s">
        <v>363</v>
      </c>
      <c r="E3635">
        <v>661</v>
      </c>
      <c r="F3635" t="s">
        <v>169</v>
      </c>
      <c r="G3635">
        <v>28</v>
      </c>
      <c r="H3635">
        <v>2025</v>
      </c>
      <c r="I3635">
        <v>2925.2059698071998</v>
      </c>
      <c r="J3635" t="s">
        <v>44</v>
      </c>
      <c r="K3635">
        <v>3.3895335649726099E-6</v>
      </c>
      <c r="L3635">
        <v>9.9150838191197598E-3</v>
      </c>
      <c r="N3635" s="44"/>
      <c r="O3635" s="44"/>
    </row>
    <row r="3636" spans="1:15" x14ac:dyDescent="0.2">
      <c r="A3636" t="s">
        <v>73</v>
      </c>
      <c r="B3636" t="s">
        <v>73</v>
      </c>
      <c r="C3636" t="s">
        <v>56</v>
      </c>
      <c r="D3636" t="s">
        <v>363</v>
      </c>
      <c r="E3636">
        <v>661</v>
      </c>
      <c r="F3636" t="s">
        <v>355</v>
      </c>
      <c r="G3636">
        <v>50</v>
      </c>
      <c r="H3636">
        <v>2025</v>
      </c>
      <c r="I3636">
        <v>1.9492291217583999</v>
      </c>
      <c r="J3636" t="s">
        <v>257</v>
      </c>
      <c r="K3636">
        <v>1.1247643027752299E-3</v>
      </c>
      <c r="L3636">
        <v>2.19242333408376E-3</v>
      </c>
      <c r="N3636" s="44"/>
      <c r="O3636" s="44"/>
    </row>
    <row r="3637" spans="1:15" x14ac:dyDescent="0.2">
      <c r="A3637" t="s">
        <v>73</v>
      </c>
      <c r="B3637" t="s">
        <v>73</v>
      </c>
      <c r="C3637" t="s">
        <v>56</v>
      </c>
      <c r="D3637" t="s">
        <v>363</v>
      </c>
      <c r="E3637">
        <v>661</v>
      </c>
      <c r="F3637" t="s">
        <v>356</v>
      </c>
      <c r="G3637">
        <v>60</v>
      </c>
      <c r="H3637">
        <v>2025</v>
      </c>
      <c r="I3637">
        <v>1.9492291217583999</v>
      </c>
      <c r="J3637" t="s">
        <v>257</v>
      </c>
      <c r="K3637">
        <v>2.0822789208758598E-3</v>
      </c>
      <c r="L3637">
        <v>4.0588387121948798E-3</v>
      </c>
      <c r="N3637" s="44"/>
      <c r="O3637" s="44"/>
    </row>
    <row r="3638" spans="1:15" x14ac:dyDescent="0.2">
      <c r="A3638" t="s">
        <v>75</v>
      </c>
      <c r="B3638" t="s">
        <v>75</v>
      </c>
      <c r="C3638" t="s">
        <v>56</v>
      </c>
      <c r="D3638" t="s">
        <v>363</v>
      </c>
      <c r="E3638">
        <v>661</v>
      </c>
      <c r="F3638" t="s">
        <v>357</v>
      </c>
      <c r="G3638">
        <v>313</v>
      </c>
      <c r="H3638">
        <v>2025</v>
      </c>
      <c r="I3638">
        <v>1.9492291217583999</v>
      </c>
      <c r="J3638" t="s">
        <v>257</v>
      </c>
      <c r="K3638">
        <v>1.64808083438483E-3</v>
      </c>
      <c r="L3638">
        <v>3.2124871573947899E-3</v>
      </c>
      <c r="N3638" s="44"/>
      <c r="O3638" s="44"/>
    </row>
    <row r="3639" spans="1:15" x14ac:dyDescent="0.2">
      <c r="A3639" t="s">
        <v>58</v>
      </c>
      <c r="B3639" t="s">
        <v>58</v>
      </c>
      <c r="C3639" t="s">
        <v>56</v>
      </c>
      <c r="D3639" t="s">
        <v>364</v>
      </c>
      <c r="E3639">
        <v>663</v>
      </c>
      <c r="F3639" t="s">
        <v>169</v>
      </c>
      <c r="G3639">
        <v>28</v>
      </c>
      <c r="H3639">
        <v>2025</v>
      </c>
      <c r="I3639">
        <v>211806.372077262</v>
      </c>
      <c r="J3639" t="s">
        <v>44</v>
      </c>
      <c r="K3639">
        <v>7.2283317096933003E-7</v>
      </c>
      <c r="L3639">
        <v>0.153100671560117</v>
      </c>
      <c r="N3639" s="44"/>
      <c r="O3639" s="44"/>
    </row>
    <row r="3640" spans="1:15" x14ac:dyDescent="0.2">
      <c r="A3640" t="s">
        <v>58</v>
      </c>
      <c r="B3640" t="s">
        <v>58</v>
      </c>
      <c r="C3640" t="s">
        <v>56</v>
      </c>
      <c r="D3640" t="s">
        <v>364</v>
      </c>
      <c r="E3640">
        <v>664</v>
      </c>
      <c r="F3640" t="s">
        <v>188</v>
      </c>
      <c r="G3640">
        <v>12</v>
      </c>
      <c r="H3640">
        <v>2025</v>
      </c>
      <c r="I3640">
        <v>161245.094866878</v>
      </c>
      <c r="J3640" t="s">
        <v>44</v>
      </c>
      <c r="K3640">
        <v>9.89941170111804E-7</v>
      </c>
      <c r="L3640">
        <v>0.15962315788730599</v>
      </c>
      <c r="N3640" s="44"/>
      <c r="O3640" s="44"/>
    </row>
    <row r="3641" spans="1:15" x14ac:dyDescent="0.2">
      <c r="A3641" t="s">
        <v>73</v>
      </c>
      <c r="B3641" t="s">
        <v>73</v>
      </c>
      <c r="C3641" t="s">
        <v>56</v>
      </c>
      <c r="D3641" t="s">
        <v>364</v>
      </c>
      <c r="E3641">
        <v>664</v>
      </c>
      <c r="F3641" t="s">
        <v>355</v>
      </c>
      <c r="G3641">
        <v>50</v>
      </c>
      <c r="H3641">
        <v>2025</v>
      </c>
      <c r="I3641">
        <v>153.80182431653901</v>
      </c>
      <c r="J3641" t="s">
        <v>257</v>
      </c>
      <c r="K3641">
        <v>4.9471610583526398E-3</v>
      </c>
      <c r="L3641">
        <v>0.76088239596237595</v>
      </c>
      <c r="N3641" s="44"/>
      <c r="O3641" s="44"/>
    </row>
    <row r="3642" spans="1:15" x14ac:dyDescent="0.2">
      <c r="A3642" t="s">
        <v>73</v>
      </c>
      <c r="B3642" t="s">
        <v>73</v>
      </c>
      <c r="C3642" t="s">
        <v>56</v>
      </c>
      <c r="D3642" t="s">
        <v>364</v>
      </c>
      <c r="E3642">
        <v>664</v>
      </c>
      <c r="F3642" t="s">
        <v>356</v>
      </c>
      <c r="G3642">
        <v>60</v>
      </c>
      <c r="H3642">
        <v>2025</v>
      </c>
      <c r="I3642">
        <v>153.80182431653901</v>
      </c>
      <c r="J3642" t="s">
        <v>257</v>
      </c>
      <c r="K3642">
        <v>6.4781377562849003E-3</v>
      </c>
      <c r="L3642">
        <v>0.99634940509046799</v>
      </c>
      <c r="N3642" s="44"/>
      <c r="O3642" s="44"/>
    </row>
    <row r="3643" spans="1:15" x14ac:dyDescent="0.2">
      <c r="A3643" t="s">
        <v>75</v>
      </c>
      <c r="B3643" t="s">
        <v>75</v>
      </c>
      <c r="C3643" t="s">
        <v>56</v>
      </c>
      <c r="D3643" t="s">
        <v>364</v>
      </c>
      <c r="E3643">
        <v>664</v>
      </c>
      <c r="F3643" t="s">
        <v>357</v>
      </c>
      <c r="G3643">
        <v>313</v>
      </c>
      <c r="H3643">
        <v>2025</v>
      </c>
      <c r="I3643">
        <v>153.80182431653901</v>
      </c>
      <c r="J3643" t="s">
        <v>257</v>
      </c>
      <c r="K3643">
        <v>4.2888950865502496E-3</v>
      </c>
      <c r="L3643">
        <v>0.65963988861366896</v>
      </c>
      <c r="N3643" s="44"/>
      <c r="O3643" s="44"/>
    </row>
    <row r="3644" spans="1:15" x14ac:dyDescent="0.2">
      <c r="A3644" t="s">
        <v>61</v>
      </c>
      <c r="B3644" t="s">
        <v>61</v>
      </c>
      <c r="C3644" t="s">
        <v>56</v>
      </c>
      <c r="D3644" t="s">
        <v>365</v>
      </c>
      <c r="E3644">
        <v>666</v>
      </c>
      <c r="F3644" t="s">
        <v>169</v>
      </c>
      <c r="G3644">
        <v>28</v>
      </c>
      <c r="H3644">
        <v>2025</v>
      </c>
      <c r="I3644">
        <v>3149.3090646376399</v>
      </c>
      <c r="J3644" t="s">
        <v>44</v>
      </c>
      <c r="K3644">
        <v>3.7565817058285501E-7</v>
      </c>
      <c r="L3644">
        <v>1.1830636818217801E-3</v>
      </c>
      <c r="N3644" s="44"/>
      <c r="O3644" s="44"/>
    </row>
    <row r="3645" spans="1:15" x14ac:dyDescent="0.2">
      <c r="A3645" t="s">
        <v>61</v>
      </c>
      <c r="B3645" t="s">
        <v>61</v>
      </c>
      <c r="C3645" t="s">
        <v>56</v>
      </c>
      <c r="D3645" t="s">
        <v>365</v>
      </c>
      <c r="E3645">
        <v>667</v>
      </c>
      <c r="F3645" t="s">
        <v>188</v>
      </c>
      <c r="G3645">
        <v>12</v>
      </c>
      <c r="H3645">
        <v>2025</v>
      </c>
      <c r="I3645">
        <v>84700.733912325493</v>
      </c>
      <c r="J3645" t="s">
        <v>44</v>
      </c>
      <c r="K3645">
        <v>7.5500671629738796E-7</v>
      </c>
      <c r="L3645">
        <v>6.3949622979123696E-2</v>
      </c>
      <c r="N3645" s="44"/>
      <c r="O3645" s="44"/>
    </row>
    <row r="3646" spans="1:15" x14ac:dyDescent="0.2">
      <c r="A3646" t="s">
        <v>73</v>
      </c>
      <c r="B3646" t="s">
        <v>73</v>
      </c>
      <c r="C3646" t="s">
        <v>56</v>
      </c>
      <c r="D3646" t="s">
        <v>365</v>
      </c>
      <c r="E3646">
        <v>667</v>
      </c>
      <c r="F3646" t="s">
        <v>355</v>
      </c>
      <c r="G3646">
        <v>50</v>
      </c>
      <c r="H3646">
        <v>2025</v>
      </c>
      <c r="I3646">
        <v>27.236323162935999</v>
      </c>
      <c r="J3646" t="s">
        <v>257</v>
      </c>
      <c r="K3646">
        <v>8.2881716466282496E-3</v>
      </c>
      <c r="L3646">
        <v>0.22573932139745001</v>
      </c>
      <c r="N3646" s="44"/>
      <c r="O3646" s="44"/>
    </row>
    <row r="3647" spans="1:15" x14ac:dyDescent="0.2">
      <c r="A3647" t="s">
        <v>73</v>
      </c>
      <c r="B3647" t="s">
        <v>73</v>
      </c>
      <c r="C3647" t="s">
        <v>56</v>
      </c>
      <c r="D3647" t="s">
        <v>365</v>
      </c>
      <c r="E3647">
        <v>667</v>
      </c>
      <c r="F3647" t="s">
        <v>356</v>
      </c>
      <c r="G3647">
        <v>60</v>
      </c>
      <c r="H3647">
        <v>2025</v>
      </c>
      <c r="I3647">
        <v>27.236323162935999</v>
      </c>
      <c r="J3647" t="s">
        <v>257</v>
      </c>
      <c r="K3647">
        <v>1.09878892292022E-2</v>
      </c>
      <c r="L3647">
        <v>0.299269701925095</v>
      </c>
      <c r="N3647" s="44"/>
      <c r="O3647" s="44"/>
    </row>
    <row r="3648" spans="1:15" x14ac:dyDescent="0.2">
      <c r="A3648" t="s">
        <v>75</v>
      </c>
      <c r="B3648" t="s">
        <v>75</v>
      </c>
      <c r="C3648" t="s">
        <v>56</v>
      </c>
      <c r="D3648" t="s">
        <v>365</v>
      </c>
      <c r="E3648">
        <v>667</v>
      </c>
      <c r="F3648" t="s">
        <v>357</v>
      </c>
      <c r="G3648">
        <v>313</v>
      </c>
      <c r="H3648">
        <v>2025</v>
      </c>
      <c r="I3648">
        <v>27.236323162935999</v>
      </c>
      <c r="J3648" t="s">
        <v>257</v>
      </c>
      <c r="K3648">
        <v>4.6060562007855001E-3</v>
      </c>
      <c r="L3648">
        <v>0.12545203519123899</v>
      </c>
      <c r="N3648" s="44"/>
      <c r="O3648" s="44"/>
    </row>
    <row r="3649" spans="1:15" x14ac:dyDescent="0.2">
      <c r="A3649" t="s">
        <v>66</v>
      </c>
      <c r="B3649" t="s">
        <v>66</v>
      </c>
      <c r="C3649" t="s">
        <v>56</v>
      </c>
      <c r="D3649" t="s">
        <v>366</v>
      </c>
      <c r="E3649">
        <v>668</v>
      </c>
      <c r="F3649" t="s">
        <v>188</v>
      </c>
      <c r="G3649">
        <v>12</v>
      </c>
      <c r="H3649">
        <v>2025</v>
      </c>
      <c r="I3649">
        <v>28648.1271267255</v>
      </c>
      <c r="J3649" t="s">
        <v>44</v>
      </c>
      <c r="K3649">
        <v>7.7062824571940504E-7</v>
      </c>
      <c r="L3649">
        <v>2.2077055950815001E-2</v>
      </c>
      <c r="N3649" s="44"/>
      <c r="O3649" s="44"/>
    </row>
    <row r="3650" spans="1:15" x14ac:dyDescent="0.2">
      <c r="A3650" t="s">
        <v>73</v>
      </c>
      <c r="B3650" t="s">
        <v>73</v>
      </c>
      <c r="C3650" t="s">
        <v>56</v>
      </c>
      <c r="D3650" t="s">
        <v>366</v>
      </c>
      <c r="E3650">
        <v>668</v>
      </c>
      <c r="F3650" t="s">
        <v>355</v>
      </c>
      <c r="G3650">
        <v>50</v>
      </c>
      <c r="H3650">
        <v>2025</v>
      </c>
      <c r="I3650">
        <v>2.2203729430501902</v>
      </c>
      <c r="J3650" t="s">
        <v>257</v>
      </c>
      <c r="K3650">
        <v>2.0662986929248901E-2</v>
      </c>
      <c r="L3650">
        <v>4.5879537100303999E-2</v>
      </c>
      <c r="N3650" s="44"/>
      <c r="O3650" s="44"/>
    </row>
    <row r="3651" spans="1:15" x14ac:dyDescent="0.2">
      <c r="A3651" t="s">
        <v>73</v>
      </c>
      <c r="B3651" t="s">
        <v>73</v>
      </c>
      <c r="C3651" t="s">
        <v>56</v>
      </c>
      <c r="D3651" t="s">
        <v>366</v>
      </c>
      <c r="E3651">
        <v>668</v>
      </c>
      <c r="F3651" t="s">
        <v>356</v>
      </c>
      <c r="G3651">
        <v>60</v>
      </c>
      <c r="H3651">
        <v>2025</v>
      </c>
      <c r="I3651">
        <v>2.2203729430501902</v>
      </c>
      <c r="J3651" t="s">
        <v>257</v>
      </c>
      <c r="K3651">
        <v>1.4287455950546301E-2</v>
      </c>
      <c r="L3651">
        <v>3.1723480617614402E-2</v>
      </c>
      <c r="N3651" s="44"/>
      <c r="O3651" s="44"/>
    </row>
    <row r="3652" spans="1:15" x14ac:dyDescent="0.2">
      <c r="A3652" t="s">
        <v>75</v>
      </c>
      <c r="B3652" t="s">
        <v>75</v>
      </c>
      <c r="C3652" t="s">
        <v>56</v>
      </c>
      <c r="D3652" t="s">
        <v>366</v>
      </c>
      <c r="E3652">
        <v>668</v>
      </c>
      <c r="F3652" t="s">
        <v>357</v>
      </c>
      <c r="G3652">
        <v>313</v>
      </c>
      <c r="H3652">
        <v>2025</v>
      </c>
      <c r="I3652">
        <v>2.2203729430501902</v>
      </c>
      <c r="J3652" t="s">
        <v>257</v>
      </c>
      <c r="K3652">
        <v>1.9778173886938501E-2</v>
      </c>
      <c r="L3652">
        <v>4.39149221615001E-2</v>
      </c>
      <c r="N3652" s="44"/>
      <c r="O3652" s="44"/>
    </row>
    <row r="3653" spans="1:15" x14ac:dyDescent="0.2">
      <c r="A3653" t="s">
        <v>66</v>
      </c>
      <c r="B3653" t="s">
        <v>66</v>
      </c>
      <c r="C3653" t="s">
        <v>56</v>
      </c>
      <c r="D3653" t="s">
        <v>367</v>
      </c>
      <c r="E3653">
        <v>669</v>
      </c>
      <c r="F3653" t="s">
        <v>188</v>
      </c>
      <c r="G3653">
        <v>12</v>
      </c>
      <c r="H3653">
        <v>2025</v>
      </c>
      <c r="I3653">
        <v>14575.5139777765</v>
      </c>
      <c r="J3653" t="s">
        <v>44</v>
      </c>
      <c r="K3653">
        <v>4.35103533026901E-7</v>
      </c>
      <c r="L3653">
        <v>6.3418576274135302E-3</v>
      </c>
      <c r="N3653" s="44"/>
      <c r="O3653" s="44"/>
    </row>
    <row r="3654" spans="1:15" x14ac:dyDescent="0.2">
      <c r="A3654" t="s">
        <v>73</v>
      </c>
      <c r="B3654" t="s">
        <v>73</v>
      </c>
      <c r="C3654" t="s">
        <v>56</v>
      </c>
      <c r="D3654" t="s">
        <v>367</v>
      </c>
      <c r="E3654">
        <v>669</v>
      </c>
      <c r="F3654" t="s">
        <v>355</v>
      </c>
      <c r="G3654">
        <v>50</v>
      </c>
      <c r="H3654">
        <v>2025</v>
      </c>
      <c r="I3654">
        <v>0.96769557319405797</v>
      </c>
      <c r="J3654" t="s">
        <v>257</v>
      </c>
      <c r="K3654">
        <v>2.0821072685618301E-2</v>
      </c>
      <c r="L3654">
        <v>2.0148459867024501E-2</v>
      </c>
      <c r="N3654" s="44"/>
      <c r="O3654" s="44"/>
    </row>
    <row r="3655" spans="1:15" x14ac:dyDescent="0.2">
      <c r="A3655" t="s">
        <v>73</v>
      </c>
      <c r="B3655" t="s">
        <v>73</v>
      </c>
      <c r="C3655" t="s">
        <v>56</v>
      </c>
      <c r="D3655" t="s">
        <v>367</v>
      </c>
      <c r="E3655">
        <v>669</v>
      </c>
      <c r="F3655" t="s">
        <v>356</v>
      </c>
      <c r="G3655">
        <v>60</v>
      </c>
      <c r="H3655">
        <v>2025</v>
      </c>
      <c r="I3655">
        <v>0.96769557319405797</v>
      </c>
      <c r="J3655" t="s">
        <v>257</v>
      </c>
      <c r="K3655">
        <v>3.3634449416656997E-2</v>
      </c>
      <c r="L3655">
        <v>3.2547907807318401E-2</v>
      </c>
      <c r="N3655" s="44"/>
      <c r="O3655" s="44"/>
    </row>
    <row r="3656" spans="1:15" x14ac:dyDescent="0.2">
      <c r="A3656" t="s">
        <v>75</v>
      </c>
      <c r="B3656" t="s">
        <v>75</v>
      </c>
      <c r="C3656" t="s">
        <v>56</v>
      </c>
      <c r="D3656" t="s">
        <v>367</v>
      </c>
      <c r="E3656">
        <v>669</v>
      </c>
      <c r="F3656" t="s">
        <v>357</v>
      </c>
      <c r="G3656">
        <v>313</v>
      </c>
      <c r="H3656">
        <v>2025</v>
      </c>
      <c r="I3656">
        <v>0.96769557319405797</v>
      </c>
      <c r="J3656" t="s">
        <v>257</v>
      </c>
      <c r="K3656">
        <v>2.0945603074266399E-2</v>
      </c>
      <c r="L3656">
        <v>2.0268967372847401E-2</v>
      </c>
      <c r="N3656" s="44"/>
      <c r="O3656" s="44"/>
    </row>
    <row r="3657" spans="1:15" x14ac:dyDescent="0.2">
      <c r="A3657" t="s">
        <v>66</v>
      </c>
      <c r="B3657" t="s">
        <v>66</v>
      </c>
      <c r="C3657" t="s">
        <v>56</v>
      </c>
      <c r="D3657" t="s">
        <v>368</v>
      </c>
      <c r="E3657">
        <v>670</v>
      </c>
      <c r="F3657" t="s">
        <v>188</v>
      </c>
      <c r="G3657">
        <v>12</v>
      </c>
      <c r="H3657">
        <v>2025</v>
      </c>
      <c r="I3657">
        <v>25099.7305395105</v>
      </c>
      <c r="J3657" t="s">
        <v>44</v>
      </c>
      <c r="K3657">
        <v>5.2775928544807795E-7</v>
      </c>
      <c r="L3657">
        <v>1.32466158544714E-2</v>
      </c>
      <c r="N3657" s="44"/>
      <c r="O3657" s="44"/>
    </row>
    <row r="3658" spans="1:15" x14ac:dyDescent="0.2">
      <c r="A3658" t="s">
        <v>73</v>
      </c>
      <c r="B3658" t="s">
        <v>73</v>
      </c>
      <c r="C3658" t="s">
        <v>56</v>
      </c>
      <c r="D3658" t="s">
        <v>368</v>
      </c>
      <c r="E3658">
        <v>670</v>
      </c>
      <c r="F3658" t="s">
        <v>355</v>
      </c>
      <c r="G3658">
        <v>50</v>
      </c>
      <c r="H3658">
        <v>2025</v>
      </c>
      <c r="I3658">
        <v>2.5153474445223001</v>
      </c>
      <c r="J3658" t="s">
        <v>257</v>
      </c>
      <c r="K3658">
        <v>1.99315683907384E-2</v>
      </c>
      <c r="L3658">
        <v>5.0134819616965302E-2</v>
      </c>
      <c r="N3658" s="44"/>
      <c r="O3658" s="44"/>
    </row>
    <row r="3659" spans="1:15" x14ac:dyDescent="0.2">
      <c r="A3659" t="s">
        <v>73</v>
      </c>
      <c r="B3659" t="s">
        <v>73</v>
      </c>
      <c r="C3659" t="s">
        <v>56</v>
      </c>
      <c r="D3659" t="s">
        <v>368</v>
      </c>
      <c r="E3659">
        <v>670</v>
      </c>
      <c r="F3659" t="s">
        <v>356</v>
      </c>
      <c r="G3659">
        <v>60</v>
      </c>
      <c r="H3659">
        <v>2025</v>
      </c>
      <c r="I3659">
        <v>2.5153474445223001</v>
      </c>
      <c r="J3659" t="s">
        <v>257</v>
      </c>
      <c r="K3659">
        <v>1.41844914794345E-2</v>
      </c>
      <c r="L3659">
        <v>3.5678924394643902E-2</v>
      </c>
      <c r="N3659" s="44"/>
      <c r="O3659" s="44"/>
    </row>
    <row r="3660" spans="1:15" x14ac:dyDescent="0.2">
      <c r="A3660" t="s">
        <v>75</v>
      </c>
      <c r="B3660" t="s">
        <v>75</v>
      </c>
      <c r="C3660" t="s">
        <v>56</v>
      </c>
      <c r="D3660" t="s">
        <v>368</v>
      </c>
      <c r="E3660">
        <v>670</v>
      </c>
      <c r="F3660" t="s">
        <v>357</v>
      </c>
      <c r="G3660">
        <v>313</v>
      </c>
      <c r="H3660">
        <v>2025</v>
      </c>
      <c r="I3660">
        <v>2.5153474445223001</v>
      </c>
      <c r="J3660" t="s">
        <v>257</v>
      </c>
      <c r="K3660">
        <v>2.0050778673299099E-2</v>
      </c>
      <c r="L3660">
        <v>5.0434674896565099E-2</v>
      </c>
      <c r="N3660" s="44"/>
      <c r="O3660" s="44"/>
    </row>
    <row r="3661" spans="1:15" x14ac:dyDescent="0.2">
      <c r="A3661" t="s">
        <v>68</v>
      </c>
      <c r="B3661" t="s">
        <v>68</v>
      </c>
      <c r="C3661" t="s">
        <v>56</v>
      </c>
      <c r="D3661" t="s">
        <v>369</v>
      </c>
      <c r="E3661">
        <v>671</v>
      </c>
      <c r="F3661" t="s">
        <v>169</v>
      </c>
      <c r="G3661">
        <v>28</v>
      </c>
      <c r="H3661">
        <v>2025</v>
      </c>
      <c r="I3661">
        <v>111.839096104985</v>
      </c>
      <c r="J3661" t="s">
        <v>44</v>
      </c>
      <c r="K3661">
        <v>2.5252928300975501E-6</v>
      </c>
      <c r="L3661">
        <v>2.82426467518509E-4</v>
      </c>
      <c r="N3661" s="44"/>
      <c r="O3661" s="44"/>
    </row>
    <row r="3662" spans="1:15" x14ac:dyDescent="0.2">
      <c r="A3662" t="s">
        <v>73</v>
      </c>
      <c r="B3662" t="s">
        <v>73</v>
      </c>
      <c r="C3662" t="s">
        <v>56</v>
      </c>
      <c r="D3662" t="s">
        <v>369</v>
      </c>
      <c r="E3662">
        <v>671</v>
      </c>
      <c r="F3662" t="s">
        <v>355</v>
      </c>
      <c r="G3662">
        <v>50</v>
      </c>
      <c r="H3662">
        <v>2025</v>
      </c>
      <c r="I3662">
        <v>0.12086004639879</v>
      </c>
      <c r="J3662" t="s">
        <v>257</v>
      </c>
      <c r="K3662">
        <v>0</v>
      </c>
      <c r="L3662">
        <v>0</v>
      </c>
      <c r="N3662" s="44"/>
      <c r="O3662" s="44"/>
    </row>
    <row r="3663" spans="1:15" x14ac:dyDescent="0.2">
      <c r="A3663" t="s">
        <v>73</v>
      </c>
      <c r="B3663" t="s">
        <v>73</v>
      </c>
      <c r="C3663" t="s">
        <v>56</v>
      </c>
      <c r="D3663" t="s">
        <v>369</v>
      </c>
      <c r="E3663">
        <v>671</v>
      </c>
      <c r="F3663" t="s">
        <v>356</v>
      </c>
      <c r="G3663">
        <v>60</v>
      </c>
      <c r="H3663">
        <v>2025</v>
      </c>
      <c r="I3663">
        <v>0.12086004639879</v>
      </c>
      <c r="J3663" t="s">
        <v>257</v>
      </c>
      <c r="K3663">
        <v>0</v>
      </c>
      <c r="L3663">
        <v>0</v>
      </c>
      <c r="N3663" s="44"/>
      <c r="O3663" s="44"/>
    </row>
    <row r="3664" spans="1:15" x14ac:dyDescent="0.2">
      <c r="A3664" t="s">
        <v>75</v>
      </c>
      <c r="B3664" t="s">
        <v>75</v>
      </c>
      <c r="C3664" t="s">
        <v>56</v>
      </c>
      <c r="D3664" t="s">
        <v>369</v>
      </c>
      <c r="E3664">
        <v>671</v>
      </c>
      <c r="F3664" t="s">
        <v>357</v>
      </c>
      <c r="G3664">
        <v>313</v>
      </c>
      <c r="H3664">
        <v>2025</v>
      </c>
      <c r="I3664">
        <v>0.12086004639879</v>
      </c>
      <c r="J3664" t="s">
        <v>257</v>
      </c>
      <c r="K3664">
        <v>0</v>
      </c>
      <c r="L3664">
        <v>0</v>
      </c>
      <c r="N3664" s="44"/>
      <c r="O3664" s="44"/>
    </row>
    <row r="3665" spans="1:15" x14ac:dyDescent="0.2">
      <c r="A3665" t="s">
        <v>68</v>
      </c>
      <c r="B3665" t="s">
        <v>68</v>
      </c>
      <c r="C3665" t="s">
        <v>56</v>
      </c>
      <c r="D3665" t="s">
        <v>370</v>
      </c>
      <c r="E3665">
        <v>672</v>
      </c>
      <c r="F3665" t="s">
        <v>169</v>
      </c>
      <c r="G3665">
        <v>28</v>
      </c>
      <c r="H3665">
        <v>2025</v>
      </c>
      <c r="I3665">
        <v>66.806922893899099</v>
      </c>
      <c r="J3665" t="s">
        <v>44</v>
      </c>
      <c r="K3665">
        <v>9.2337737986951003E-6</v>
      </c>
      <c r="L3665">
        <v>6.1688001418912903E-4</v>
      </c>
      <c r="N3665" s="44"/>
      <c r="O3665" s="44"/>
    </row>
    <row r="3666" spans="1:15" x14ac:dyDescent="0.2">
      <c r="A3666" t="s">
        <v>73</v>
      </c>
      <c r="B3666" t="s">
        <v>73</v>
      </c>
      <c r="C3666" t="s">
        <v>56</v>
      </c>
      <c r="D3666" t="s">
        <v>370</v>
      </c>
      <c r="E3666">
        <v>672</v>
      </c>
      <c r="F3666" t="s">
        <v>355</v>
      </c>
      <c r="G3666">
        <v>50</v>
      </c>
      <c r="H3666">
        <v>2025</v>
      </c>
      <c r="I3666">
        <v>4.98863843141608E-2</v>
      </c>
      <c r="J3666" t="s">
        <v>257</v>
      </c>
      <c r="K3666">
        <v>0</v>
      </c>
      <c r="L3666">
        <v>0</v>
      </c>
      <c r="N3666" s="44"/>
      <c r="O3666" s="44"/>
    </row>
    <row r="3667" spans="1:15" x14ac:dyDescent="0.2">
      <c r="A3667" t="s">
        <v>73</v>
      </c>
      <c r="B3667" t="s">
        <v>73</v>
      </c>
      <c r="C3667" t="s">
        <v>56</v>
      </c>
      <c r="D3667" t="s">
        <v>370</v>
      </c>
      <c r="E3667">
        <v>672</v>
      </c>
      <c r="F3667" t="s">
        <v>356</v>
      </c>
      <c r="G3667">
        <v>60</v>
      </c>
      <c r="H3667">
        <v>2025</v>
      </c>
      <c r="I3667">
        <v>4.98863843141608E-2</v>
      </c>
      <c r="J3667" t="s">
        <v>257</v>
      </c>
      <c r="K3667">
        <v>0</v>
      </c>
      <c r="L3667">
        <v>0</v>
      </c>
      <c r="N3667" s="44"/>
      <c r="O3667" s="44"/>
    </row>
    <row r="3668" spans="1:15" x14ac:dyDescent="0.2">
      <c r="A3668" t="s">
        <v>75</v>
      </c>
      <c r="B3668" t="s">
        <v>75</v>
      </c>
      <c r="C3668" t="s">
        <v>56</v>
      </c>
      <c r="D3668" t="s">
        <v>370</v>
      </c>
      <c r="E3668">
        <v>672</v>
      </c>
      <c r="F3668" t="s">
        <v>357</v>
      </c>
      <c r="G3668">
        <v>313</v>
      </c>
      <c r="H3668">
        <v>2025</v>
      </c>
      <c r="I3668">
        <v>4.98863843141608E-2</v>
      </c>
      <c r="J3668" t="s">
        <v>257</v>
      </c>
      <c r="K3668">
        <v>0</v>
      </c>
      <c r="L3668">
        <v>0</v>
      </c>
      <c r="N3668" s="44"/>
      <c r="O3668" s="44"/>
    </row>
    <row r="3669" spans="1:15" x14ac:dyDescent="0.2">
      <c r="A3669" t="s">
        <v>68</v>
      </c>
      <c r="B3669" t="s">
        <v>68</v>
      </c>
      <c r="C3669" t="s">
        <v>56</v>
      </c>
      <c r="D3669" t="s">
        <v>371</v>
      </c>
      <c r="E3669">
        <v>673</v>
      </c>
      <c r="F3669" t="s">
        <v>169</v>
      </c>
      <c r="G3669">
        <v>28</v>
      </c>
      <c r="H3669">
        <v>2025</v>
      </c>
      <c r="I3669">
        <v>3303.34277050123</v>
      </c>
      <c r="J3669" t="s">
        <v>44</v>
      </c>
      <c r="K3669">
        <v>3.2017320563733302E-6</v>
      </c>
      <c r="L3669">
        <v>1.0576418441502901E-2</v>
      </c>
      <c r="N3669" s="44"/>
      <c r="O3669" s="44"/>
    </row>
    <row r="3670" spans="1:15" x14ac:dyDescent="0.2">
      <c r="A3670" t="s">
        <v>73</v>
      </c>
      <c r="B3670" t="s">
        <v>73</v>
      </c>
      <c r="C3670" t="s">
        <v>56</v>
      </c>
      <c r="D3670" t="s">
        <v>371</v>
      </c>
      <c r="E3670">
        <v>673</v>
      </c>
      <c r="F3670" t="s">
        <v>355</v>
      </c>
      <c r="G3670">
        <v>50</v>
      </c>
      <c r="H3670">
        <v>2025</v>
      </c>
      <c r="I3670">
        <v>2.0002636776917702</v>
      </c>
      <c r="J3670" t="s">
        <v>257</v>
      </c>
      <c r="K3670">
        <v>2.6170452580473601E-3</v>
      </c>
      <c r="L3670">
        <v>5.2347805725476201E-3</v>
      </c>
      <c r="N3670" s="44"/>
      <c r="O3670" s="44"/>
    </row>
    <row r="3671" spans="1:15" x14ac:dyDescent="0.2">
      <c r="A3671" t="s">
        <v>73</v>
      </c>
      <c r="B3671" t="s">
        <v>73</v>
      </c>
      <c r="C3671" t="s">
        <v>56</v>
      </c>
      <c r="D3671" t="s">
        <v>371</v>
      </c>
      <c r="E3671">
        <v>673</v>
      </c>
      <c r="F3671" t="s">
        <v>356</v>
      </c>
      <c r="G3671">
        <v>60</v>
      </c>
      <c r="H3671">
        <v>2025</v>
      </c>
      <c r="I3671">
        <v>2.0002636776917702</v>
      </c>
      <c r="J3671" t="s">
        <v>257</v>
      </c>
      <c r="K3671">
        <v>2.9463045051963798E-3</v>
      </c>
      <c r="L3671">
        <v>5.8933858851639397E-3</v>
      </c>
      <c r="N3671" s="44"/>
      <c r="O3671" s="44"/>
    </row>
    <row r="3672" spans="1:15" x14ac:dyDescent="0.2">
      <c r="A3672" t="s">
        <v>75</v>
      </c>
      <c r="B3672" t="s">
        <v>75</v>
      </c>
      <c r="C3672" t="s">
        <v>56</v>
      </c>
      <c r="D3672" t="s">
        <v>371</v>
      </c>
      <c r="E3672">
        <v>673</v>
      </c>
      <c r="F3672" t="s">
        <v>357</v>
      </c>
      <c r="G3672">
        <v>313</v>
      </c>
      <c r="H3672">
        <v>2025</v>
      </c>
      <c r="I3672">
        <v>2.0002636776917702</v>
      </c>
      <c r="J3672" t="s">
        <v>257</v>
      </c>
      <c r="K3672">
        <v>1.8149029614883199E-3</v>
      </c>
      <c r="L3672">
        <v>3.63028447240031E-3</v>
      </c>
      <c r="N3672" s="44"/>
      <c r="O3672" s="44"/>
    </row>
    <row r="3673" spans="1:15" x14ac:dyDescent="0.2">
      <c r="A3673" t="s">
        <v>58</v>
      </c>
      <c r="B3673" t="s">
        <v>58</v>
      </c>
      <c r="C3673" t="s">
        <v>56</v>
      </c>
      <c r="D3673" t="s">
        <v>372</v>
      </c>
      <c r="E3673">
        <v>675</v>
      </c>
      <c r="F3673" t="s">
        <v>169</v>
      </c>
      <c r="G3673">
        <v>28</v>
      </c>
      <c r="H3673">
        <v>2025</v>
      </c>
      <c r="I3673">
        <v>73384.973351355497</v>
      </c>
      <c r="J3673" t="s">
        <v>44</v>
      </c>
      <c r="K3673">
        <v>9.7433262744423301E-7</v>
      </c>
      <c r="L3673">
        <v>7.1501373900351203E-2</v>
      </c>
      <c r="N3673" s="44"/>
      <c r="O3673" s="44"/>
    </row>
    <row r="3674" spans="1:15" x14ac:dyDescent="0.2">
      <c r="A3674" t="s">
        <v>58</v>
      </c>
      <c r="B3674" t="s">
        <v>58</v>
      </c>
      <c r="C3674" t="s">
        <v>56</v>
      </c>
      <c r="D3674" t="s">
        <v>372</v>
      </c>
      <c r="E3674">
        <v>676</v>
      </c>
      <c r="F3674" t="s">
        <v>188</v>
      </c>
      <c r="G3674">
        <v>12</v>
      </c>
      <c r="H3674">
        <v>2025</v>
      </c>
      <c r="I3674">
        <v>105211.842744447</v>
      </c>
      <c r="J3674" t="s">
        <v>44</v>
      </c>
      <c r="K3674">
        <v>6.72465689189178E-7</v>
      </c>
      <c r="L3674">
        <v>7.0751354342007994E-2</v>
      </c>
      <c r="N3674" s="44"/>
      <c r="O3674" s="44"/>
    </row>
    <row r="3675" spans="1:15" x14ac:dyDescent="0.2">
      <c r="A3675" t="s">
        <v>73</v>
      </c>
      <c r="B3675" t="s">
        <v>73</v>
      </c>
      <c r="C3675" t="s">
        <v>56</v>
      </c>
      <c r="D3675" t="s">
        <v>372</v>
      </c>
      <c r="E3675">
        <v>676</v>
      </c>
      <c r="F3675" t="s">
        <v>355</v>
      </c>
      <c r="G3675">
        <v>50</v>
      </c>
      <c r="H3675">
        <v>2025</v>
      </c>
      <c r="I3675">
        <v>82.035630092942498</v>
      </c>
      <c r="J3675" t="s">
        <v>257</v>
      </c>
      <c r="K3675">
        <v>6.0319363300510105E-4</v>
      </c>
      <c r="L3675">
        <v>4.9483369751624602E-2</v>
      </c>
      <c r="N3675" s="44"/>
      <c r="O3675" s="44"/>
    </row>
    <row r="3676" spans="1:15" x14ac:dyDescent="0.2">
      <c r="A3676" t="s">
        <v>73</v>
      </c>
      <c r="B3676" t="s">
        <v>73</v>
      </c>
      <c r="C3676" t="s">
        <v>56</v>
      </c>
      <c r="D3676" t="s">
        <v>372</v>
      </c>
      <c r="E3676">
        <v>676</v>
      </c>
      <c r="F3676" t="s">
        <v>356</v>
      </c>
      <c r="G3676">
        <v>60</v>
      </c>
      <c r="H3676">
        <v>2025</v>
      </c>
      <c r="I3676">
        <v>82.035630092942498</v>
      </c>
      <c r="J3676" t="s">
        <v>257</v>
      </c>
      <c r="K3676">
        <v>4.4947904965308497E-3</v>
      </c>
      <c r="L3676">
        <v>0.36873297051867798</v>
      </c>
      <c r="N3676" s="44"/>
      <c r="O3676" s="44"/>
    </row>
    <row r="3677" spans="1:15" x14ac:dyDescent="0.2">
      <c r="A3677" t="s">
        <v>75</v>
      </c>
      <c r="B3677" t="s">
        <v>75</v>
      </c>
      <c r="C3677" t="s">
        <v>56</v>
      </c>
      <c r="D3677" t="s">
        <v>372</v>
      </c>
      <c r="E3677">
        <v>676</v>
      </c>
      <c r="F3677" t="s">
        <v>357</v>
      </c>
      <c r="G3677">
        <v>313</v>
      </c>
      <c r="H3677">
        <v>2025</v>
      </c>
      <c r="I3677">
        <v>82.035630092942498</v>
      </c>
      <c r="J3677" t="s">
        <v>257</v>
      </c>
      <c r="K3677">
        <v>4.4906878927769497E-3</v>
      </c>
      <c r="L3677">
        <v>0.36839641083470498</v>
      </c>
      <c r="N3677" s="44"/>
      <c r="O3677" s="44"/>
    </row>
    <row r="3678" spans="1:15" x14ac:dyDescent="0.2">
      <c r="A3678" t="s">
        <v>61</v>
      </c>
      <c r="B3678" t="s">
        <v>61</v>
      </c>
      <c r="C3678" t="s">
        <v>56</v>
      </c>
      <c r="D3678" t="s">
        <v>373</v>
      </c>
      <c r="E3678">
        <v>678</v>
      </c>
      <c r="F3678" t="s">
        <v>169</v>
      </c>
      <c r="G3678">
        <v>28</v>
      </c>
      <c r="H3678">
        <v>2025</v>
      </c>
      <c r="I3678">
        <v>1567.50600291406</v>
      </c>
      <c r="J3678" t="s">
        <v>44</v>
      </c>
      <c r="K3678">
        <v>1.2587027315256599E-6</v>
      </c>
      <c r="L3678">
        <v>1.9730240875507998E-3</v>
      </c>
      <c r="N3678" s="44"/>
      <c r="O3678" s="44"/>
    </row>
    <row r="3679" spans="1:15" x14ac:dyDescent="0.2">
      <c r="A3679" t="s">
        <v>61</v>
      </c>
      <c r="B3679" t="s">
        <v>61</v>
      </c>
      <c r="C3679" t="s">
        <v>56</v>
      </c>
      <c r="D3679" t="s">
        <v>373</v>
      </c>
      <c r="E3679">
        <v>679</v>
      </c>
      <c r="F3679" t="s">
        <v>188</v>
      </c>
      <c r="G3679">
        <v>12</v>
      </c>
      <c r="H3679">
        <v>2025</v>
      </c>
      <c r="I3679">
        <v>56550.873624281099</v>
      </c>
      <c r="J3679" t="s">
        <v>44</v>
      </c>
      <c r="K3679">
        <v>8.2729310389403605E-7</v>
      </c>
      <c r="L3679">
        <v>4.6784147768550902E-2</v>
      </c>
      <c r="N3679" s="44"/>
      <c r="O3679" s="44"/>
    </row>
    <row r="3680" spans="1:15" x14ac:dyDescent="0.2">
      <c r="A3680" t="s">
        <v>73</v>
      </c>
      <c r="B3680" t="s">
        <v>73</v>
      </c>
      <c r="C3680" t="s">
        <v>56</v>
      </c>
      <c r="D3680" t="s">
        <v>373</v>
      </c>
      <c r="E3680">
        <v>679</v>
      </c>
      <c r="F3680" t="s">
        <v>355</v>
      </c>
      <c r="G3680">
        <v>50</v>
      </c>
      <c r="H3680">
        <v>2025</v>
      </c>
      <c r="I3680">
        <v>17.0897782207334</v>
      </c>
      <c r="J3680" t="s">
        <v>257</v>
      </c>
      <c r="K3680">
        <v>9.37338878188474E-4</v>
      </c>
      <c r="L3680">
        <v>1.6018913545912099E-2</v>
      </c>
      <c r="N3680" s="44"/>
      <c r="O3680" s="44"/>
    </row>
    <row r="3681" spans="1:15" x14ac:dyDescent="0.2">
      <c r="A3681" t="s">
        <v>73</v>
      </c>
      <c r="B3681" t="s">
        <v>73</v>
      </c>
      <c r="C3681" t="s">
        <v>56</v>
      </c>
      <c r="D3681" t="s">
        <v>373</v>
      </c>
      <c r="E3681">
        <v>679</v>
      </c>
      <c r="F3681" t="s">
        <v>356</v>
      </c>
      <c r="G3681">
        <v>60</v>
      </c>
      <c r="H3681">
        <v>2025</v>
      </c>
      <c r="I3681">
        <v>17.0897782207334</v>
      </c>
      <c r="J3681" t="s">
        <v>257</v>
      </c>
      <c r="K3681">
        <v>7.07335097352455E-3</v>
      </c>
      <c r="L3681">
        <v>0.120881999414943</v>
      </c>
      <c r="N3681" s="44"/>
      <c r="O3681" s="44"/>
    </row>
    <row r="3682" spans="1:15" x14ac:dyDescent="0.2">
      <c r="A3682" t="s">
        <v>75</v>
      </c>
      <c r="B3682" t="s">
        <v>75</v>
      </c>
      <c r="C3682" t="s">
        <v>56</v>
      </c>
      <c r="D3682" t="s">
        <v>373</v>
      </c>
      <c r="E3682">
        <v>679</v>
      </c>
      <c r="F3682" t="s">
        <v>357</v>
      </c>
      <c r="G3682">
        <v>313</v>
      </c>
      <c r="H3682">
        <v>2025</v>
      </c>
      <c r="I3682">
        <v>17.0897782207334</v>
      </c>
      <c r="J3682" t="s">
        <v>257</v>
      </c>
      <c r="K3682">
        <v>4.4745667806026903E-3</v>
      </c>
      <c r="L3682">
        <v>7.6469353914360993E-2</v>
      </c>
      <c r="N3682" s="44"/>
      <c r="O3682" s="44"/>
    </row>
    <row r="3683" spans="1:15" x14ac:dyDescent="0.2">
      <c r="A3683" t="s">
        <v>66</v>
      </c>
      <c r="B3683" t="s">
        <v>66</v>
      </c>
      <c r="C3683" t="s">
        <v>56</v>
      </c>
      <c r="D3683" t="s">
        <v>374</v>
      </c>
      <c r="E3683">
        <v>680</v>
      </c>
      <c r="F3683" t="s">
        <v>188</v>
      </c>
      <c r="G3683">
        <v>12</v>
      </c>
      <c r="H3683">
        <v>2025</v>
      </c>
      <c r="I3683">
        <v>3211.0715199701799</v>
      </c>
      <c r="J3683" t="s">
        <v>44</v>
      </c>
      <c r="K3683">
        <v>7.7223406142855101E-7</v>
      </c>
      <c r="L3683">
        <v>2.4796988014041199E-3</v>
      </c>
      <c r="N3683" s="44"/>
      <c r="O3683" s="44"/>
    </row>
    <row r="3684" spans="1:15" x14ac:dyDescent="0.2">
      <c r="A3684" t="s">
        <v>73</v>
      </c>
      <c r="B3684" t="s">
        <v>73</v>
      </c>
      <c r="C3684" t="s">
        <v>56</v>
      </c>
      <c r="D3684" t="s">
        <v>374</v>
      </c>
      <c r="E3684">
        <v>680</v>
      </c>
      <c r="F3684" t="s">
        <v>355</v>
      </c>
      <c r="G3684">
        <v>50</v>
      </c>
      <c r="H3684">
        <v>2025</v>
      </c>
      <c r="I3684">
        <v>0.35895659408824299</v>
      </c>
      <c r="J3684" t="s">
        <v>257</v>
      </c>
      <c r="K3684">
        <v>3.23115646005549E-3</v>
      </c>
      <c r="L3684">
        <v>1.1598449178677401E-3</v>
      </c>
      <c r="N3684" s="44"/>
      <c r="O3684" s="44"/>
    </row>
    <row r="3685" spans="1:15" x14ac:dyDescent="0.2">
      <c r="A3685" t="s">
        <v>73</v>
      </c>
      <c r="B3685" t="s">
        <v>73</v>
      </c>
      <c r="C3685" t="s">
        <v>56</v>
      </c>
      <c r="D3685" t="s">
        <v>374</v>
      </c>
      <c r="E3685">
        <v>680</v>
      </c>
      <c r="F3685" t="s">
        <v>356</v>
      </c>
      <c r="G3685">
        <v>60</v>
      </c>
      <c r="H3685">
        <v>2025</v>
      </c>
      <c r="I3685">
        <v>0.35895659408824299</v>
      </c>
      <c r="J3685" t="s">
        <v>257</v>
      </c>
      <c r="K3685">
        <v>9.3677124618502406E-3</v>
      </c>
      <c r="L3685">
        <v>3.3626021597037499E-3</v>
      </c>
      <c r="N3685" s="44"/>
      <c r="O3685" s="44"/>
    </row>
    <row r="3686" spans="1:15" x14ac:dyDescent="0.2">
      <c r="A3686" t="s">
        <v>75</v>
      </c>
      <c r="B3686" t="s">
        <v>75</v>
      </c>
      <c r="C3686" t="s">
        <v>56</v>
      </c>
      <c r="D3686" t="s">
        <v>374</v>
      </c>
      <c r="E3686">
        <v>680</v>
      </c>
      <c r="F3686" t="s">
        <v>357</v>
      </c>
      <c r="G3686">
        <v>313</v>
      </c>
      <c r="H3686">
        <v>2025</v>
      </c>
      <c r="I3686">
        <v>0.35895659408824299</v>
      </c>
      <c r="J3686" t="s">
        <v>257</v>
      </c>
      <c r="K3686">
        <v>1.9637285440214002E-2</v>
      </c>
      <c r="L3686">
        <v>7.0489330987578598E-3</v>
      </c>
      <c r="N3686" s="44"/>
      <c r="O3686" s="44"/>
    </row>
    <row r="3687" spans="1:15" x14ac:dyDescent="0.2">
      <c r="A3687" t="s">
        <v>66</v>
      </c>
      <c r="B3687" t="s">
        <v>66</v>
      </c>
      <c r="C3687" t="s">
        <v>56</v>
      </c>
      <c r="D3687" t="s">
        <v>375</v>
      </c>
      <c r="E3687">
        <v>681</v>
      </c>
      <c r="F3687" t="s">
        <v>188</v>
      </c>
      <c r="G3687">
        <v>12</v>
      </c>
      <c r="H3687">
        <v>2025</v>
      </c>
      <c r="I3687">
        <v>93969.046513733396</v>
      </c>
      <c r="J3687" t="s">
        <v>44</v>
      </c>
      <c r="K3687">
        <v>3.8086555545172698E-7</v>
      </c>
      <c r="L3687">
        <v>3.5789573095722199E-2</v>
      </c>
      <c r="N3687" s="44"/>
      <c r="O3687" s="44"/>
    </row>
    <row r="3688" spans="1:15" x14ac:dyDescent="0.2">
      <c r="A3688" t="s">
        <v>73</v>
      </c>
      <c r="B3688" t="s">
        <v>73</v>
      </c>
      <c r="C3688" t="s">
        <v>56</v>
      </c>
      <c r="D3688" t="s">
        <v>375</v>
      </c>
      <c r="E3688">
        <v>681</v>
      </c>
      <c r="F3688" t="s">
        <v>355</v>
      </c>
      <c r="G3688">
        <v>50</v>
      </c>
      <c r="H3688">
        <v>2025</v>
      </c>
      <c r="I3688">
        <v>8.8729028043665092</v>
      </c>
      <c r="J3688" t="s">
        <v>257</v>
      </c>
      <c r="K3688">
        <v>3.4694117458011799E-3</v>
      </c>
      <c r="L3688">
        <v>3.0783753208821402E-2</v>
      </c>
      <c r="N3688" s="44"/>
      <c r="O3688" s="44"/>
    </row>
    <row r="3689" spans="1:15" x14ac:dyDescent="0.2">
      <c r="A3689" t="s">
        <v>73</v>
      </c>
      <c r="B3689" t="s">
        <v>73</v>
      </c>
      <c r="C3689" t="s">
        <v>56</v>
      </c>
      <c r="D3689" t="s">
        <v>375</v>
      </c>
      <c r="E3689">
        <v>681</v>
      </c>
      <c r="F3689" t="s">
        <v>356</v>
      </c>
      <c r="G3689">
        <v>60</v>
      </c>
      <c r="H3689">
        <v>2025</v>
      </c>
      <c r="I3689">
        <v>8.8729028043665092</v>
      </c>
      <c r="J3689" t="s">
        <v>257</v>
      </c>
      <c r="K3689">
        <v>2.2653396783814801E-2</v>
      </c>
      <c r="L3689">
        <v>0.20100138785153801</v>
      </c>
      <c r="N3689" s="44"/>
      <c r="O3689" s="44"/>
    </row>
    <row r="3690" spans="1:15" x14ac:dyDescent="0.2">
      <c r="A3690" t="s">
        <v>75</v>
      </c>
      <c r="B3690" t="s">
        <v>75</v>
      </c>
      <c r="C3690" t="s">
        <v>56</v>
      </c>
      <c r="D3690" t="s">
        <v>375</v>
      </c>
      <c r="E3690">
        <v>681</v>
      </c>
      <c r="F3690" t="s">
        <v>357</v>
      </c>
      <c r="G3690">
        <v>313</v>
      </c>
      <c r="H3690">
        <v>2025</v>
      </c>
      <c r="I3690">
        <v>8.8729028043665092</v>
      </c>
      <c r="J3690" t="s">
        <v>257</v>
      </c>
      <c r="K3690">
        <v>2.10852769292263E-2</v>
      </c>
      <c r="L3690">
        <v>0.187087612796177</v>
      </c>
      <c r="N3690" s="44"/>
      <c r="O3690" s="44"/>
    </row>
    <row r="3691" spans="1:15" x14ac:dyDescent="0.2">
      <c r="A3691" t="s">
        <v>66</v>
      </c>
      <c r="B3691" t="s">
        <v>66</v>
      </c>
      <c r="C3691" t="s">
        <v>56</v>
      </c>
      <c r="D3691" t="s">
        <v>376</v>
      </c>
      <c r="E3691">
        <v>682</v>
      </c>
      <c r="F3691" t="s">
        <v>188</v>
      </c>
      <c r="G3691">
        <v>12</v>
      </c>
      <c r="H3691">
        <v>2025</v>
      </c>
      <c r="I3691">
        <v>30877.647404360301</v>
      </c>
      <c r="J3691" t="s">
        <v>44</v>
      </c>
      <c r="K3691">
        <v>4.8952266128318998E-7</v>
      </c>
      <c r="L3691">
        <v>1.51153081315464E-2</v>
      </c>
      <c r="N3691" s="44"/>
      <c r="O3691" s="44"/>
    </row>
    <row r="3692" spans="1:15" x14ac:dyDescent="0.2">
      <c r="A3692" t="s">
        <v>73</v>
      </c>
      <c r="B3692" t="s">
        <v>73</v>
      </c>
      <c r="C3692" t="s">
        <v>56</v>
      </c>
      <c r="D3692" t="s">
        <v>376</v>
      </c>
      <c r="E3692">
        <v>682</v>
      </c>
      <c r="F3692" t="s">
        <v>355</v>
      </c>
      <c r="G3692">
        <v>50</v>
      </c>
      <c r="H3692">
        <v>2025</v>
      </c>
      <c r="I3692">
        <v>4.0541385113822397</v>
      </c>
      <c r="J3692" t="s">
        <v>257</v>
      </c>
      <c r="K3692">
        <v>3.2576115414657001E-3</v>
      </c>
      <c r="L3692">
        <v>1.3206808405379401E-2</v>
      </c>
      <c r="N3692" s="44"/>
      <c r="O3692" s="44"/>
    </row>
    <row r="3693" spans="1:15" x14ac:dyDescent="0.2">
      <c r="A3693" t="s">
        <v>73</v>
      </c>
      <c r="B3693" t="s">
        <v>73</v>
      </c>
      <c r="C3693" t="s">
        <v>56</v>
      </c>
      <c r="D3693" t="s">
        <v>376</v>
      </c>
      <c r="E3693">
        <v>682</v>
      </c>
      <c r="F3693" t="s">
        <v>356</v>
      </c>
      <c r="G3693">
        <v>60</v>
      </c>
      <c r="H3693">
        <v>2025</v>
      </c>
      <c r="I3693">
        <v>4.0541385113822397</v>
      </c>
      <c r="J3693" t="s">
        <v>257</v>
      </c>
      <c r="K3693">
        <v>9.4444105725327108E-3</v>
      </c>
      <c r="L3693">
        <v>3.8288948619410401E-2</v>
      </c>
      <c r="N3693" s="44"/>
      <c r="O3693" s="44"/>
    </row>
    <row r="3694" spans="1:15" x14ac:dyDescent="0.2">
      <c r="A3694" t="s">
        <v>75</v>
      </c>
      <c r="B3694" t="s">
        <v>75</v>
      </c>
      <c r="C3694" t="s">
        <v>56</v>
      </c>
      <c r="D3694" t="s">
        <v>376</v>
      </c>
      <c r="E3694">
        <v>682</v>
      </c>
      <c r="F3694" t="s">
        <v>357</v>
      </c>
      <c r="G3694">
        <v>313</v>
      </c>
      <c r="H3694">
        <v>2025</v>
      </c>
      <c r="I3694">
        <v>4.0541385113822397</v>
      </c>
      <c r="J3694" t="s">
        <v>257</v>
      </c>
      <c r="K3694">
        <v>1.9798065641178801E-2</v>
      </c>
      <c r="L3694">
        <v>8.0264100366776503E-2</v>
      </c>
      <c r="N3694" s="44"/>
      <c r="O3694" s="44"/>
    </row>
    <row r="3695" spans="1:15" x14ac:dyDescent="0.2">
      <c r="A3695" t="s">
        <v>68</v>
      </c>
      <c r="B3695" t="s">
        <v>68</v>
      </c>
      <c r="C3695" t="s">
        <v>56</v>
      </c>
      <c r="D3695" t="s">
        <v>377</v>
      </c>
      <c r="E3695">
        <v>685</v>
      </c>
      <c r="F3695" t="s">
        <v>169</v>
      </c>
      <c r="G3695">
        <v>28</v>
      </c>
      <c r="H3695">
        <v>2025</v>
      </c>
      <c r="I3695">
        <v>784.98416764459103</v>
      </c>
      <c r="J3695" t="s">
        <v>44</v>
      </c>
      <c r="K3695">
        <v>2.98982115449396E-6</v>
      </c>
      <c r="L3695">
        <v>2.3469622703666299E-3</v>
      </c>
      <c r="N3695" s="44"/>
      <c r="O3695" s="44"/>
    </row>
    <row r="3696" spans="1:15" x14ac:dyDescent="0.2">
      <c r="A3696" t="s">
        <v>73</v>
      </c>
      <c r="B3696" t="s">
        <v>73</v>
      </c>
      <c r="C3696" t="s">
        <v>56</v>
      </c>
      <c r="D3696" t="s">
        <v>377</v>
      </c>
      <c r="E3696">
        <v>685</v>
      </c>
      <c r="F3696" t="s">
        <v>355</v>
      </c>
      <c r="G3696">
        <v>50</v>
      </c>
      <c r="H3696">
        <v>2025</v>
      </c>
      <c r="I3696">
        <v>0.36743592204450798</v>
      </c>
      <c r="J3696" t="s">
        <v>257</v>
      </c>
      <c r="K3696">
        <v>3.4747486527046602E-4</v>
      </c>
      <c r="L3696">
        <v>1.2767474750794501E-4</v>
      </c>
      <c r="N3696" s="44"/>
      <c r="O3696" s="44"/>
    </row>
    <row r="3697" spans="1:15" x14ac:dyDescent="0.2">
      <c r="A3697" t="s">
        <v>73</v>
      </c>
      <c r="B3697" t="s">
        <v>73</v>
      </c>
      <c r="C3697" t="s">
        <v>56</v>
      </c>
      <c r="D3697" t="s">
        <v>377</v>
      </c>
      <c r="E3697">
        <v>685</v>
      </c>
      <c r="F3697" t="s">
        <v>356</v>
      </c>
      <c r="G3697">
        <v>60</v>
      </c>
      <c r="H3697">
        <v>2025</v>
      </c>
      <c r="I3697">
        <v>0.36743592204450798</v>
      </c>
      <c r="J3697" t="s">
        <v>257</v>
      </c>
      <c r="K3697">
        <v>2.22664959620008E-3</v>
      </c>
      <c r="L3697">
        <v>8.1815104744980801E-4</v>
      </c>
      <c r="N3697" s="44"/>
      <c r="O3697" s="44"/>
    </row>
    <row r="3698" spans="1:15" x14ac:dyDescent="0.2">
      <c r="A3698" t="s">
        <v>75</v>
      </c>
      <c r="B3698" t="s">
        <v>75</v>
      </c>
      <c r="C3698" t="s">
        <v>56</v>
      </c>
      <c r="D3698" t="s">
        <v>377</v>
      </c>
      <c r="E3698">
        <v>685</v>
      </c>
      <c r="F3698" t="s">
        <v>357</v>
      </c>
      <c r="G3698">
        <v>313</v>
      </c>
      <c r="H3698">
        <v>2025</v>
      </c>
      <c r="I3698">
        <v>0.36743592204450798</v>
      </c>
      <c r="J3698" t="s">
        <v>257</v>
      </c>
      <c r="K3698">
        <v>2.06951941815498E-3</v>
      </c>
      <c r="L3698">
        <v>7.6041577559878904E-4</v>
      </c>
      <c r="N3698" s="44"/>
      <c r="O3698" s="44"/>
    </row>
    <row r="3699" spans="1:15" x14ac:dyDescent="0.2">
      <c r="A3699" t="s">
        <v>58</v>
      </c>
      <c r="B3699" t="s">
        <v>58</v>
      </c>
      <c r="C3699" t="s">
        <v>56</v>
      </c>
      <c r="D3699" t="s">
        <v>378</v>
      </c>
      <c r="E3699">
        <v>687</v>
      </c>
      <c r="F3699" t="s">
        <v>169</v>
      </c>
      <c r="G3699">
        <v>28</v>
      </c>
      <c r="H3699">
        <v>2025</v>
      </c>
      <c r="I3699">
        <v>10.7535294250464</v>
      </c>
      <c r="J3699" t="s">
        <v>133</v>
      </c>
      <c r="K3699">
        <v>0</v>
      </c>
      <c r="L3699">
        <v>0</v>
      </c>
      <c r="N3699" s="44"/>
      <c r="O3699" s="44"/>
    </row>
    <row r="3700" spans="1:15" x14ac:dyDescent="0.2">
      <c r="A3700" t="s">
        <v>58</v>
      </c>
      <c r="B3700" t="s">
        <v>58</v>
      </c>
      <c r="C3700" t="s">
        <v>56</v>
      </c>
      <c r="D3700" t="s">
        <v>378</v>
      </c>
      <c r="E3700">
        <v>688</v>
      </c>
      <c r="F3700" t="s">
        <v>188</v>
      </c>
      <c r="G3700">
        <v>12</v>
      </c>
      <c r="H3700">
        <v>2025</v>
      </c>
      <c r="I3700">
        <v>10.801121650459001</v>
      </c>
      <c r="J3700" t="s">
        <v>133</v>
      </c>
      <c r="K3700">
        <v>1.26840791372525E-2</v>
      </c>
      <c r="L3700">
        <v>0.13700228178551299</v>
      </c>
      <c r="N3700" s="44"/>
      <c r="O3700" s="44"/>
    </row>
    <row r="3701" spans="1:15" x14ac:dyDescent="0.2">
      <c r="A3701" t="s">
        <v>61</v>
      </c>
      <c r="B3701" t="s">
        <v>61</v>
      </c>
      <c r="C3701" t="s">
        <v>56</v>
      </c>
      <c r="D3701" t="s">
        <v>379</v>
      </c>
      <c r="E3701">
        <v>690</v>
      </c>
      <c r="F3701" t="s">
        <v>169</v>
      </c>
      <c r="G3701">
        <v>28</v>
      </c>
      <c r="H3701">
        <v>2025</v>
      </c>
      <c r="I3701">
        <v>0.178556265751384</v>
      </c>
      <c r="J3701" t="s">
        <v>133</v>
      </c>
      <c r="K3701">
        <v>0</v>
      </c>
      <c r="L3701">
        <v>0</v>
      </c>
      <c r="N3701" s="44"/>
      <c r="O3701" s="44"/>
    </row>
    <row r="3702" spans="1:15" x14ac:dyDescent="0.2">
      <c r="A3702" t="s">
        <v>61</v>
      </c>
      <c r="B3702" t="s">
        <v>61</v>
      </c>
      <c r="C3702" t="s">
        <v>56</v>
      </c>
      <c r="D3702" t="s">
        <v>379</v>
      </c>
      <c r="E3702">
        <v>691</v>
      </c>
      <c r="F3702" t="s">
        <v>188</v>
      </c>
      <c r="G3702">
        <v>12</v>
      </c>
      <c r="H3702">
        <v>2025</v>
      </c>
      <c r="I3702">
        <v>5.91172774370082</v>
      </c>
      <c r="J3702" t="s">
        <v>133</v>
      </c>
      <c r="K3702">
        <v>3.0995964646333201E-3</v>
      </c>
      <c r="L3702">
        <v>1.83239704142498E-2</v>
      </c>
      <c r="N3702" s="44"/>
      <c r="O3702" s="44"/>
    </row>
    <row r="3703" spans="1:15" x14ac:dyDescent="0.2">
      <c r="A3703" t="s">
        <v>88</v>
      </c>
      <c r="B3703" t="s">
        <v>269</v>
      </c>
      <c r="C3703" t="s">
        <v>56</v>
      </c>
      <c r="D3703" t="s">
        <v>380</v>
      </c>
      <c r="E3703">
        <v>712</v>
      </c>
      <c r="F3703" t="s">
        <v>381</v>
      </c>
      <c r="G3703">
        <v>239</v>
      </c>
      <c r="H3703">
        <v>2025</v>
      </c>
      <c r="I3703">
        <v>0</v>
      </c>
      <c r="J3703" t="s">
        <v>382</v>
      </c>
      <c r="K3703">
        <v>2.5787665063902402E-3</v>
      </c>
      <c r="L3703">
        <v>0</v>
      </c>
      <c r="N3703" s="44"/>
      <c r="O3703" s="44"/>
    </row>
    <row r="3704" spans="1:15" x14ac:dyDescent="0.2">
      <c r="A3704" t="s">
        <v>88</v>
      </c>
      <c r="B3704" t="s">
        <v>269</v>
      </c>
      <c r="C3704" t="s">
        <v>56</v>
      </c>
      <c r="D3704" t="s">
        <v>380</v>
      </c>
      <c r="E3704">
        <v>712</v>
      </c>
      <c r="F3704" t="s">
        <v>383</v>
      </c>
      <c r="G3704">
        <v>240</v>
      </c>
      <c r="H3704">
        <v>2025</v>
      </c>
      <c r="I3704">
        <v>0</v>
      </c>
      <c r="J3704" t="s">
        <v>382</v>
      </c>
      <c r="K3704">
        <v>1.0745859633237599E-2</v>
      </c>
      <c r="L3704">
        <v>0</v>
      </c>
      <c r="N3704" s="44"/>
      <c r="O3704" s="44"/>
    </row>
    <row r="3705" spans="1:15" x14ac:dyDescent="0.2">
      <c r="A3705" t="s">
        <v>88</v>
      </c>
      <c r="B3705" t="s">
        <v>269</v>
      </c>
      <c r="C3705" t="s">
        <v>56</v>
      </c>
      <c r="D3705" t="s">
        <v>380</v>
      </c>
      <c r="E3705">
        <v>712</v>
      </c>
      <c r="F3705" t="s">
        <v>384</v>
      </c>
      <c r="G3705">
        <v>241</v>
      </c>
      <c r="H3705">
        <v>2025</v>
      </c>
      <c r="I3705">
        <v>0</v>
      </c>
      <c r="J3705" t="s">
        <v>382</v>
      </c>
      <c r="K3705">
        <v>5.8409789350984597E-4</v>
      </c>
      <c r="L3705">
        <v>0</v>
      </c>
      <c r="N3705" s="44"/>
      <c r="O3705" s="44"/>
    </row>
    <row r="3706" spans="1:15" x14ac:dyDescent="0.2">
      <c r="A3706" t="s">
        <v>88</v>
      </c>
      <c r="B3706" t="s">
        <v>269</v>
      </c>
      <c r="C3706" t="s">
        <v>56</v>
      </c>
      <c r="D3706" t="s">
        <v>380</v>
      </c>
      <c r="E3706">
        <v>712</v>
      </c>
      <c r="F3706" t="s">
        <v>385</v>
      </c>
      <c r="G3706">
        <v>242</v>
      </c>
      <c r="H3706">
        <v>2025</v>
      </c>
      <c r="I3706">
        <v>0</v>
      </c>
      <c r="J3706" t="s">
        <v>382</v>
      </c>
      <c r="K3706">
        <v>5.8409789350984597E-4</v>
      </c>
      <c r="L3706">
        <v>0</v>
      </c>
      <c r="N3706" s="44"/>
      <c r="O3706" s="44"/>
    </row>
    <row r="3707" spans="1:15" x14ac:dyDescent="0.2">
      <c r="A3707" t="s">
        <v>88</v>
      </c>
      <c r="B3707" t="s">
        <v>269</v>
      </c>
      <c r="C3707" t="s">
        <v>56</v>
      </c>
      <c r="D3707" t="s">
        <v>380</v>
      </c>
      <c r="E3707">
        <v>712</v>
      </c>
      <c r="F3707" t="s">
        <v>386</v>
      </c>
      <c r="G3707">
        <v>243</v>
      </c>
      <c r="H3707">
        <v>2025</v>
      </c>
      <c r="I3707">
        <v>0</v>
      </c>
      <c r="J3707" t="s">
        <v>382</v>
      </c>
      <c r="K3707">
        <v>1.0745859633237599E-2</v>
      </c>
      <c r="L3707">
        <v>0</v>
      </c>
      <c r="N3707" s="44"/>
      <c r="O3707" s="44"/>
    </row>
    <row r="3708" spans="1:15" x14ac:dyDescent="0.2">
      <c r="A3708" t="s">
        <v>55</v>
      </c>
      <c r="B3708" t="s">
        <v>233</v>
      </c>
      <c r="C3708" t="s">
        <v>56</v>
      </c>
      <c r="D3708" t="s">
        <v>387</v>
      </c>
      <c r="E3708">
        <v>815</v>
      </c>
      <c r="F3708" t="s">
        <v>47</v>
      </c>
      <c r="G3708">
        <v>7</v>
      </c>
      <c r="H3708">
        <v>2025</v>
      </c>
      <c r="I3708">
        <v>390.89441988933697</v>
      </c>
      <c r="J3708" t="s">
        <v>44</v>
      </c>
      <c r="K3708">
        <v>4.1260982095237397E-5</v>
      </c>
      <c r="L3708">
        <v>1.6128687660182099E-2</v>
      </c>
      <c r="N3708" s="44"/>
      <c r="O3708" s="44"/>
    </row>
    <row r="3709" spans="1:15" x14ac:dyDescent="0.2">
      <c r="A3709" t="s">
        <v>81</v>
      </c>
      <c r="B3709" t="s">
        <v>140</v>
      </c>
      <c r="C3709" t="s">
        <v>56</v>
      </c>
      <c r="D3709" t="s">
        <v>388</v>
      </c>
      <c r="E3709">
        <v>816</v>
      </c>
      <c r="F3709" t="s">
        <v>128</v>
      </c>
      <c r="G3709">
        <v>21</v>
      </c>
      <c r="H3709">
        <v>2025</v>
      </c>
      <c r="I3709">
        <v>82673.939536816702</v>
      </c>
      <c r="J3709" t="s">
        <v>142</v>
      </c>
      <c r="K3709">
        <v>3.1401259810891202E-7</v>
      </c>
      <c r="L3709">
        <v>2.5960658549854899E-2</v>
      </c>
      <c r="N3709" s="44"/>
      <c r="O3709" s="44"/>
    </row>
    <row r="3710" spans="1:15" x14ac:dyDescent="0.2">
      <c r="A3710" t="s">
        <v>49</v>
      </c>
      <c r="B3710" t="s">
        <v>76</v>
      </c>
      <c r="C3710" t="s">
        <v>56</v>
      </c>
      <c r="D3710" t="s">
        <v>389</v>
      </c>
      <c r="E3710">
        <v>818</v>
      </c>
      <c r="F3710" t="s">
        <v>74</v>
      </c>
      <c r="G3710">
        <v>15</v>
      </c>
      <c r="H3710">
        <v>2025</v>
      </c>
      <c r="I3710">
        <v>1949.93610358354</v>
      </c>
      <c r="J3710" t="s">
        <v>44</v>
      </c>
      <c r="K3710">
        <v>4.6801593534173398E-6</v>
      </c>
      <c r="L3710">
        <v>9.1260116937526697E-3</v>
      </c>
      <c r="N3710" s="44"/>
      <c r="O3710" s="44"/>
    </row>
    <row r="3711" spans="1:15" x14ac:dyDescent="0.2">
      <c r="A3711" t="s">
        <v>49</v>
      </c>
      <c r="B3711" t="s">
        <v>76</v>
      </c>
      <c r="C3711" t="s">
        <v>56</v>
      </c>
      <c r="D3711" t="s">
        <v>389</v>
      </c>
      <c r="E3711">
        <v>818</v>
      </c>
      <c r="F3711" t="s">
        <v>54</v>
      </c>
      <c r="G3711">
        <v>19</v>
      </c>
      <c r="H3711">
        <v>2025</v>
      </c>
      <c r="I3711">
        <v>41131.553244650597</v>
      </c>
      <c r="J3711" t="s">
        <v>44</v>
      </c>
      <c r="K3711">
        <v>9.0479151736799096E-7</v>
      </c>
      <c r="L3711">
        <v>3.7215480471929699E-2</v>
      </c>
      <c r="N3711" s="44"/>
      <c r="O3711" s="44"/>
    </row>
    <row r="3712" spans="1:15" x14ac:dyDescent="0.2">
      <c r="A3712" t="s">
        <v>55</v>
      </c>
      <c r="B3712" t="s">
        <v>63</v>
      </c>
      <c r="C3712" t="s">
        <v>56</v>
      </c>
      <c r="D3712" t="s">
        <v>390</v>
      </c>
      <c r="E3712">
        <v>825</v>
      </c>
      <c r="F3712" t="s">
        <v>65</v>
      </c>
      <c r="G3712">
        <v>2</v>
      </c>
      <c r="H3712">
        <v>2025</v>
      </c>
      <c r="I3712">
        <v>5.67818969461171E-2</v>
      </c>
      <c r="J3712" t="s">
        <v>44</v>
      </c>
      <c r="K3712">
        <v>6.9317015654174997E-6</v>
      </c>
      <c r="L3712">
        <v>3.9359516394877501E-7</v>
      </c>
      <c r="N3712" s="44"/>
      <c r="O3712" s="44"/>
    </row>
    <row r="3713" spans="1:15" x14ac:dyDescent="0.2">
      <c r="A3713" t="s">
        <v>55</v>
      </c>
      <c r="B3713" t="s">
        <v>63</v>
      </c>
      <c r="C3713" t="s">
        <v>56</v>
      </c>
      <c r="D3713" t="s">
        <v>390</v>
      </c>
      <c r="E3713">
        <v>825</v>
      </c>
      <c r="F3713" t="s">
        <v>67</v>
      </c>
      <c r="G3713">
        <v>3</v>
      </c>
      <c r="H3713">
        <v>2025</v>
      </c>
      <c r="I3713">
        <v>388.84012166571301</v>
      </c>
      <c r="J3713" t="s">
        <v>44</v>
      </c>
      <c r="K3713">
        <v>2.5593607519409499E-6</v>
      </c>
      <c r="L3713">
        <v>9.9518214617117006E-4</v>
      </c>
      <c r="N3713" s="44"/>
      <c r="O3713" s="44"/>
    </row>
    <row r="3714" spans="1:15" x14ac:dyDescent="0.2">
      <c r="A3714" t="s">
        <v>55</v>
      </c>
      <c r="B3714" t="s">
        <v>63</v>
      </c>
      <c r="C3714" t="s">
        <v>56</v>
      </c>
      <c r="D3714" t="s">
        <v>391</v>
      </c>
      <c r="E3714">
        <v>826</v>
      </c>
      <c r="F3714" t="s">
        <v>67</v>
      </c>
      <c r="G3714">
        <v>3</v>
      </c>
      <c r="H3714">
        <v>2025</v>
      </c>
      <c r="I3714">
        <v>51.851587809000101</v>
      </c>
      <c r="J3714" t="s">
        <v>44</v>
      </c>
      <c r="K3714">
        <v>2.4982151387012202E-6</v>
      </c>
      <c r="L3714">
        <v>1.2953642163014001E-4</v>
      </c>
      <c r="N3714" s="44"/>
      <c r="O3714" s="44"/>
    </row>
    <row r="3715" spans="1:15" x14ac:dyDescent="0.2">
      <c r="A3715">
        <v>0</v>
      </c>
      <c r="B3715" t="s">
        <v>352</v>
      </c>
      <c r="C3715" t="s">
        <v>56</v>
      </c>
      <c r="D3715" t="s">
        <v>392</v>
      </c>
      <c r="E3715">
        <v>828</v>
      </c>
      <c r="F3715" t="s">
        <v>65</v>
      </c>
      <c r="G3715">
        <v>2</v>
      </c>
      <c r="H3715">
        <v>2025</v>
      </c>
      <c r="I3715">
        <v>2.35171438706455</v>
      </c>
      <c r="J3715" t="s">
        <v>44</v>
      </c>
      <c r="K3715">
        <v>4.5431774093763703E-6</v>
      </c>
      <c r="L3715">
        <v>1.06842556766171E-5</v>
      </c>
      <c r="N3715" s="44"/>
      <c r="O3715" s="44"/>
    </row>
    <row r="3716" spans="1:15" x14ac:dyDescent="0.2">
      <c r="A3716">
        <v>0</v>
      </c>
      <c r="B3716" t="s">
        <v>352</v>
      </c>
      <c r="C3716" t="s">
        <v>56</v>
      </c>
      <c r="D3716" t="s">
        <v>392</v>
      </c>
      <c r="E3716">
        <v>828</v>
      </c>
      <c r="F3716" t="s">
        <v>67</v>
      </c>
      <c r="G3716">
        <v>3</v>
      </c>
      <c r="H3716">
        <v>2025</v>
      </c>
      <c r="I3716">
        <v>876.04742556647795</v>
      </c>
      <c r="J3716" t="s">
        <v>44</v>
      </c>
      <c r="K3716">
        <v>4.6464282582778496E-6</v>
      </c>
      <c r="L3716">
        <v>4.0704915137436404E-3</v>
      </c>
      <c r="N3716" s="44"/>
      <c r="O3716" s="44"/>
    </row>
    <row r="3717" spans="1:15" x14ac:dyDescent="0.2">
      <c r="A3717">
        <v>0</v>
      </c>
      <c r="B3717" t="s">
        <v>352</v>
      </c>
      <c r="C3717" t="s">
        <v>56</v>
      </c>
      <c r="D3717" t="s">
        <v>393</v>
      </c>
      <c r="E3717">
        <v>829</v>
      </c>
      <c r="F3717" t="s">
        <v>67</v>
      </c>
      <c r="G3717">
        <v>3</v>
      </c>
      <c r="H3717">
        <v>2025</v>
      </c>
      <c r="I3717">
        <v>385.00894274767097</v>
      </c>
      <c r="J3717" t="s">
        <v>44</v>
      </c>
      <c r="K3717">
        <v>4.6464282582778496E-6</v>
      </c>
      <c r="L3717">
        <v>1.78891643127246E-3</v>
      </c>
      <c r="N3717" s="44"/>
      <c r="O3717" s="44"/>
    </row>
    <row r="3718" spans="1:15" x14ac:dyDescent="0.2">
      <c r="A3718" t="s">
        <v>52</v>
      </c>
      <c r="B3718" t="s">
        <v>183</v>
      </c>
      <c r="C3718" t="s">
        <v>56</v>
      </c>
      <c r="D3718" t="s">
        <v>394</v>
      </c>
      <c r="E3718">
        <v>833</v>
      </c>
      <c r="F3718" t="s">
        <v>47</v>
      </c>
      <c r="G3718">
        <v>7</v>
      </c>
      <c r="H3718">
        <v>2025</v>
      </c>
      <c r="I3718">
        <v>84.599499218922304</v>
      </c>
      <c r="J3718" t="s">
        <v>44</v>
      </c>
      <c r="K3718">
        <v>7.0153846153846199E-5</v>
      </c>
      <c r="L3718">
        <v>5.9349802528967099E-3</v>
      </c>
      <c r="N3718" s="44"/>
      <c r="O3718" s="44"/>
    </row>
    <row r="3719" spans="1:15" x14ac:dyDescent="0.2">
      <c r="A3719" t="s">
        <v>52</v>
      </c>
      <c r="B3719" t="s">
        <v>145</v>
      </c>
      <c r="C3719" t="s">
        <v>56</v>
      </c>
      <c r="D3719" t="s">
        <v>394</v>
      </c>
      <c r="E3719">
        <v>833</v>
      </c>
      <c r="F3719" t="s">
        <v>54</v>
      </c>
      <c r="G3719">
        <v>19</v>
      </c>
      <c r="H3719">
        <v>2025</v>
      </c>
      <c r="I3719">
        <v>26469.2961400081</v>
      </c>
      <c r="J3719" t="s">
        <v>44</v>
      </c>
      <c r="K3719">
        <v>7.8000000000000005E-7</v>
      </c>
      <c r="L3719">
        <v>2.0646050989206299E-2</v>
      </c>
      <c r="N3719" s="44"/>
      <c r="O3719" s="44"/>
    </row>
    <row r="3720" spans="1:15" x14ac:dyDescent="0.2">
      <c r="A3720" t="s">
        <v>52</v>
      </c>
      <c r="B3720" t="s">
        <v>183</v>
      </c>
      <c r="C3720" t="s">
        <v>56</v>
      </c>
      <c r="D3720" t="s">
        <v>395</v>
      </c>
      <c r="E3720">
        <v>834</v>
      </c>
      <c r="F3720" t="s">
        <v>47</v>
      </c>
      <c r="G3720">
        <v>7</v>
      </c>
      <c r="H3720">
        <v>2025</v>
      </c>
      <c r="I3720">
        <v>364.98052941306702</v>
      </c>
      <c r="J3720" t="s">
        <v>44</v>
      </c>
      <c r="K3720">
        <v>1.0800000001607201E-4</v>
      </c>
      <c r="L3720">
        <v>3.94178971824772E-2</v>
      </c>
      <c r="N3720" s="44"/>
      <c r="O3720" s="44"/>
    </row>
    <row r="3721" spans="1:15" x14ac:dyDescent="0.2">
      <c r="A3721" t="s">
        <v>52</v>
      </c>
      <c r="B3721" t="s">
        <v>183</v>
      </c>
      <c r="C3721" t="s">
        <v>56</v>
      </c>
      <c r="D3721" t="s">
        <v>395</v>
      </c>
      <c r="E3721">
        <v>834</v>
      </c>
      <c r="F3721" t="s">
        <v>51</v>
      </c>
      <c r="G3721">
        <v>14</v>
      </c>
      <c r="H3721">
        <v>2025</v>
      </c>
      <c r="I3721">
        <v>16.513826562683501</v>
      </c>
      <c r="J3721" t="s">
        <v>44</v>
      </c>
      <c r="K3721">
        <v>1.99999999978602E-5</v>
      </c>
      <c r="L3721">
        <v>3.3027653121833398E-4</v>
      </c>
      <c r="N3721" s="44"/>
      <c r="O3721" s="44"/>
    </row>
    <row r="3722" spans="1:15" x14ac:dyDescent="0.2">
      <c r="A3722" t="s">
        <v>52</v>
      </c>
      <c r="B3722" t="s">
        <v>183</v>
      </c>
      <c r="C3722" t="s">
        <v>56</v>
      </c>
      <c r="D3722" t="s">
        <v>395</v>
      </c>
      <c r="E3722">
        <v>834</v>
      </c>
      <c r="F3722" t="s">
        <v>74</v>
      </c>
      <c r="G3722">
        <v>15</v>
      </c>
      <c r="H3722">
        <v>2025</v>
      </c>
      <c r="I3722">
        <v>15.801417957975801</v>
      </c>
      <c r="J3722" t="s">
        <v>44</v>
      </c>
      <c r="K3722">
        <v>2.00000000008117E-5</v>
      </c>
      <c r="L3722">
        <v>3.1602835917234198E-4</v>
      </c>
      <c r="N3722" s="44"/>
      <c r="O3722" s="44"/>
    </row>
    <row r="3723" spans="1:15" x14ac:dyDescent="0.2">
      <c r="A3723" t="s">
        <v>52</v>
      </c>
      <c r="B3723" t="s">
        <v>183</v>
      </c>
      <c r="C3723" t="s">
        <v>56</v>
      </c>
      <c r="D3723" t="s">
        <v>395</v>
      </c>
      <c r="E3723">
        <v>834</v>
      </c>
      <c r="F3723" t="s">
        <v>54</v>
      </c>
      <c r="G3723">
        <v>19</v>
      </c>
      <c r="H3723">
        <v>2025</v>
      </c>
      <c r="I3723">
        <v>8215.6507781574692</v>
      </c>
      <c r="J3723" t="s">
        <v>44</v>
      </c>
      <c r="K3723">
        <v>7.8000000000000005E-7</v>
      </c>
      <c r="L3723">
        <v>6.4082076069628298E-3</v>
      </c>
      <c r="N3723" s="44"/>
      <c r="O3723" s="44"/>
    </row>
    <row r="3724" spans="1:15" x14ac:dyDescent="0.2">
      <c r="A3724" t="s">
        <v>52</v>
      </c>
      <c r="B3724" t="s">
        <v>396</v>
      </c>
      <c r="C3724" t="s">
        <v>56</v>
      </c>
      <c r="D3724" t="s">
        <v>397</v>
      </c>
      <c r="E3724">
        <v>835</v>
      </c>
      <c r="F3724" t="s">
        <v>47</v>
      </c>
      <c r="G3724">
        <v>7</v>
      </c>
      <c r="H3724">
        <v>2025</v>
      </c>
      <c r="I3724">
        <v>796.34497630455496</v>
      </c>
      <c r="J3724" t="s">
        <v>44</v>
      </c>
      <c r="K3724">
        <v>1.08E-4</v>
      </c>
      <c r="L3724">
        <v>8.6005257440891894E-2</v>
      </c>
      <c r="N3724" s="44"/>
      <c r="O3724" s="44"/>
    </row>
    <row r="3725" spans="1:15" x14ac:dyDescent="0.2">
      <c r="A3725" t="s">
        <v>52</v>
      </c>
      <c r="B3725" t="s">
        <v>396</v>
      </c>
      <c r="C3725" t="s">
        <v>56</v>
      </c>
      <c r="D3725" t="s">
        <v>397</v>
      </c>
      <c r="E3725">
        <v>835</v>
      </c>
      <c r="F3725" t="s">
        <v>51</v>
      </c>
      <c r="G3725">
        <v>14</v>
      </c>
      <c r="H3725">
        <v>2025</v>
      </c>
      <c r="I3725">
        <v>1388.64583321702</v>
      </c>
      <c r="J3725" t="s">
        <v>44</v>
      </c>
      <c r="K3725">
        <v>1.99999999978602E-5</v>
      </c>
      <c r="L3725">
        <v>2.7772916661368999E-2</v>
      </c>
      <c r="N3725" s="44"/>
      <c r="O3725" s="44"/>
    </row>
    <row r="3726" spans="1:15" x14ac:dyDescent="0.2">
      <c r="A3726" t="s">
        <v>52</v>
      </c>
      <c r="B3726" t="s">
        <v>396</v>
      </c>
      <c r="C3726" t="s">
        <v>56</v>
      </c>
      <c r="D3726" t="s">
        <v>397</v>
      </c>
      <c r="E3726">
        <v>835</v>
      </c>
      <c r="F3726" t="s">
        <v>74</v>
      </c>
      <c r="G3726">
        <v>15</v>
      </c>
      <c r="H3726">
        <v>2025</v>
      </c>
      <c r="I3726">
        <v>198.259772627693</v>
      </c>
      <c r="J3726" t="s">
        <v>44</v>
      </c>
      <c r="K3726">
        <v>2.00000000008117E-5</v>
      </c>
      <c r="L3726">
        <v>3.9651954527147896E-3</v>
      </c>
      <c r="N3726" s="44"/>
      <c r="O3726" s="44"/>
    </row>
    <row r="3727" spans="1:15" x14ac:dyDescent="0.2">
      <c r="A3727" t="s">
        <v>52</v>
      </c>
      <c r="B3727" t="s">
        <v>396</v>
      </c>
      <c r="C3727" t="s">
        <v>56</v>
      </c>
      <c r="D3727" t="s">
        <v>397</v>
      </c>
      <c r="E3727">
        <v>835</v>
      </c>
      <c r="F3727" t="s">
        <v>54</v>
      </c>
      <c r="G3727">
        <v>19</v>
      </c>
      <c r="H3727">
        <v>2025</v>
      </c>
      <c r="I3727">
        <v>67271.906906020697</v>
      </c>
      <c r="J3727" t="s">
        <v>44</v>
      </c>
      <c r="K3727">
        <v>7.8000000000000005E-7</v>
      </c>
      <c r="L3727">
        <v>5.2472087386696099E-2</v>
      </c>
      <c r="N3727" s="44"/>
      <c r="O3727" s="44"/>
    </row>
    <row r="3728" spans="1:15" x14ac:dyDescent="0.2">
      <c r="A3728" t="s">
        <v>52</v>
      </c>
      <c r="B3728" t="s">
        <v>396</v>
      </c>
      <c r="C3728" t="s">
        <v>56</v>
      </c>
      <c r="D3728" t="s">
        <v>397</v>
      </c>
      <c r="E3728">
        <v>835</v>
      </c>
      <c r="F3728" t="s">
        <v>111</v>
      </c>
      <c r="G3728">
        <v>26</v>
      </c>
      <c r="H3728">
        <v>2025</v>
      </c>
      <c r="I3728" s="67">
        <v>43491.815025934702</v>
      </c>
      <c r="J3728" t="s">
        <v>44</v>
      </c>
      <c r="K3728" s="67">
        <v>7.8000000000000005E-7</v>
      </c>
      <c r="L3728">
        <v>3.3923615720229103E-2</v>
      </c>
      <c r="M3728" s="68" t="s">
        <v>147</v>
      </c>
      <c r="N3728" s="44"/>
      <c r="O3728" s="44"/>
    </row>
    <row r="3729" spans="1:15" x14ac:dyDescent="0.2">
      <c r="A3729" t="s">
        <v>52</v>
      </c>
      <c r="B3729" t="s">
        <v>398</v>
      </c>
      <c r="C3729" t="s">
        <v>56</v>
      </c>
      <c r="D3729" t="s">
        <v>399</v>
      </c>
      <c r="E3729">
        <v>836</v>
      </c>
      <c r="F3729" t="s">
        <v>47</v>
      </c>
      <c r="G3729">
        <v>7</v>
      </c>
      <c r="H3729">
        <v>2025</v>
      </c>
      <c r="I3729">
        <v>1448.2441621432099</v>
      </c>
      <c r="J3729" t="s">
        <v>44</v>
      </c>
      <c r="K3729">
        <v>1.07999999988885E-4</v>
      </c>
      <c r="L3729">
        <v>0.15641036949536899</v>
      </c>
      <c r="N3729" s="44"/>
      <c r="O3729" s="44"/>
    </row>
    <row r="3730" spans="1:15" x14ac:dyDescent="0.2">
      <c r="A3730" t="s">
        <v>52</v>
      </c>
      <c r="B3730" t="s">
        <v>398</v>
      </c>
      <c r="C3730" t="s">
        <v>56</v>
      </c>
      <c r="D3730" t="s">
        <v>399</v>
      </c>
      <c r="E3730">
        <v>836</v>
      </c>
      <c r="F3730" t="s">
        <v>51</v>
      </c>
      <c r="G3730">
        <v>14</v>
      </c>
      <c r="H3730">
        <v>2025</v>
      </c>
      <c r="I3730">
        <v>35.406213082289597</v>
      </c>
      <c r="J3730" t="s">
        <v>44</v>
      </c>
      <c r="K3730">
        <v>1.99999999978602E-5</v>
      </c>
      <c r="L3730">
        <v>7.0812426157003004E-4</v>
      </c>
      <c r="N3730" s="44"/>
      <c r="O3730" s="44"/>
    </row>
    <row r="3731" spans="1:15" x14ac:dyDescent="0.2">
      <c r="A3731" t="s">
        <v>52</v>
      </c>
      <c r="B3731" t="s">
        <v>398</v>
      </c>
      <c r="C3731" t="s">
        <v>56</v>
      </c>
      <c r="D3731" t="s">
        <v>399</v>
      </c>
      <c r="E3731">
        <v>836</v>
      </c>
      <c r="F3731" t="s">
        <v>74</v>
      </c>
      <c r="G3731">
        <v>15</v>
      </c>
      <c r="H3731">
        <v>2025</v>
      </c>
      <c r="I3731">
        <v>69.445023640475796</v>
      </c>
      <c r="J3731" t="s">
        <v>44</v>
      </c>
      <c r="K3731">
        <v>2.00000000008117E-5</v>
      </c>
      <c r="L3731">
        <v>1.3889004728658799E-3</v>
      </c>
      <c r="N3731" s="44"/>
      <c r="O3731" s="44"/>
    </row>
    <row r="3732" spans="1:15" x14ac:dyDescent="0.2">
      <c r="A3732" t="s">
        <v>52</v>
      </c>
      <c r="B3732" t="s">
        <v>398</v>
      </c>
      <c r="C3732" t="s">
        <v>56</v>
      </c>
      <c r="D3732" t="s">
        <v>399</v>
      </c>
      <c r="E3732">
        <v>836</v>
      </c>
      <c r="F3732" t="s">
        <v>54</v>
      </c>
      <c r="G3732">
        <v>19</v>
      </c>
      <c r="H3732">
        <v>2025</v>
      </c>
      <c r="I3732">
        <v>15173.5163964064</v>
      </c>
      <c r="J3732" t="s">
        <v>44</v>
      </c>
      <c r="K3732">
        <v>7.8000000000000005E-7</v>
      </c>
      <c r="L3732">
        <v>1.1835342789197E-2</v>
      </c>
      <c r="N3732" s="44"/>
      <c r="O3732" s="44"/>
    </row>
    <row r="3733" spans="1:15" x14ac:dyDescent="0.2">
      <c r="A3733" t="s">
        <v>52</v>
      </c>
      <c r="B3733" t="s">
        <v>400</v>
      </c>
      <c r="C3733" t="s">
        <v>56</v>
      </c>
      <c r="D3733" t="s">
        <v>401</v>
      </c>
      <c r="E3733">
        <v>837</v>
      </c>
      <c r="F3733" t="s">
        <v>47</v>
      </c>
      <c r="G3733">
        <v>7</v>
      </c>
      <c r="H3733">
        <v>2025</v>
      </c>
      <c r="I3733">
        <v>1061.1903386193701</v>
      </c>
      <c r="J3733" t="s">
        <v>44</v>
      </c>
      <c r="K3733">
        <v>1.08E-4</v>
      </c>
      <c r="L3733">
        <v>0.114608556570892</v>
      </c>
      <c r="N3733" s="44"/>
      <c r="O3733" s="44"/>
    </row>
    <row r="3734" spans="1:15" x14ac:dyDescent="0.2">
      <c r="A3734" t="s">
        <v>52</v>
      </c>
      <c r="B3734" t="s">
        <v>400</v>
      </c>
      <c r="C3734" t="s">
        <v>56</v>
      </c>
      <c r="D3734" t="s">
        <v>401</v>
      </c>
      <c r="E3734">
        <v>837</v>
      </c>
      <c r="F3734" t="s">
        <v>51</v>
      </c>
      <c r="G3734">
        <v>14</v>
      </c>
      <c r="H3734">
        <v>2025</v>
      </c>
      <c r="I3734">
        <v>239.95040814640799</v>
      </c>
      <c r="J3734" t="s">
        <v>44</v>
      </c>
      <c r="K3734">
        <v>1.99999999978602E-5</v>
      </c>
      <c r="L3734">
        <v>4.7990081624147097E-3</v>
      </c>
      <c r="N3734" s="44"/>
      <c r="O3734" s="44"/>
    </row>
    <row r="3735" spans="1:15" x14ac:dyDescent="0.2">
      <c r="A3735" t="s">
        <v>52</v>
      </c>
      <c r="B3735" t="s">
        <v>400</v>
      </c>
      <c r="C3735" t="s">
        <v>56</v>
      </c>
      <c r="D3735" t="s">
        <v>401</v>
      </c>
      <c r="E3735">
        <v>837</v>
      </c>
      <c r="F3735" t="s">
        <v>74</v>
      </c>
      <c r="G3735">
        <v>15</v>
      </c>
      <c r="H3735">
        <v>2025</v>
      </c>
      <c r="I3735">
        <v>94.179249420689999</v>
      </c>
      <c r="J3735" t="s">
        <v>44</v>
      </c>
      <c r="K3735">
        <v>2.00000000008117E-5</v>
      </c>
      <c r="L3735">
        <v>1.8835849884902499E-3</v>
      </c>
      <c r="N3735" s="44"/>
      <c r="O3735" s="44"/>
    </row>
    <row r="3736" spans="1:15" x14ac:dyDescent="0.2">
      <c r="A3736" t="s">
        <v>52</v>
      </c>
      <c r="B3736" t="s">
        <v>400</v>
      </c>
      <c r="C3736" t="s">
        <v>56</v>
      </c>
      <c r="D3736" t="s">
        <v>401</v>
      </c>
      <c r="E3736">
        <v>837</v>
      </c>
      <c r="F3736" t="s">
        <v>54</v>
      </c>
      <c r="G3736">
        <v>19</v>
      </c>
      <c r="H3736">
        <v>2025</v>
      </c>
      <c r="I3736">
        <v>54253.364153570597</v>
      </c>
      <c r="J3736" t="s">
        <v>44</v>
      </c>
      <c r="K3736">
        <v>7.8000000000000005E-7</v>
      </c>
      <c r="L3736">
        <v>4.2317624039785097E-2</v>
      </c>
      <c r="N3736" s="44"/>
      <c r="O3736" s="44"/>
    </row>
    <row r="3737" spans="1:15" x14ac:dyDescent="0.2">
      <c r="A3737" t="s">
        <v>55</v>
      </c>
      <c r="B3737" t="s">
        <v>70</v>
      </c>
      <c r="C3737" t="s">
        <v>56</v>
      </c>
      <c r="D3737" t="s">
        <v>402</v>
      </c>
      <c r="E3737">
        <v>901</v>
      </c>
      <c r="F3737" t="s">
        <v>188</v>
      </c>
      <c r="G3737">
        <v>12</v>
      </c>
      <c r="H3737">
        <v>2025</v>
      </c>
      <c r="I3737">
        <v>96.517230366464901</v>
      </c>
      <c r="J3737" t="s">
        <v>44</v>
      </c>
      <c r="K3737">
        <v>9.5973885688334099E-5</v>
      </c>
      <c r="L3737">
        <v>9.2631336341457097E-3</v>
      </c>
      <c r="N3737" s="44"/>
      <c r="O3737" s="44"/>
    </row>
    <row r="3738" spans="1:15" x14ac:dyDescent="0.2">
      <c r="A3738" t="s">
        <v>55</v>
      </c>
      <c r="B3738" t="s">
        <v>70</v>
      </c>
      <c r="C3738" t="s">
        <v>56</v>
      </c>
      <c r="D3738" t="s">
        <v>402</v>
      </c>
      <c r="E3738">
        <v>901</v>
      </c>
      <c r="F3738" t="s">
        <v>74</v>
      </c>
      <c r="G3738">
        <v>15</v>
      </c>
      <c r="H3738">
        <v>2025</v>
      </c>
      <c r="I3738">
        <v>0</v>
      </c>
      <c r="J3738" t="s">
        <v>44</v>
      </c>
      <c r="K3738">
        <v>0</v>
      </c>
      <c r="L3738">
        <v>0</v>
      </c>
      <c r="N3738" s="44"/>
      <c r="O3738" s="44"/>
    </row>
    <row r="3739" spans="1:15" x14ac:dyDescent="0.2">
      <c r="A3739" t="s">
        <v>55</v>
      </c>
      <c r="B3739" t="s">
        <v>70</v>
      </c>
      <c r="C3739" t="s">
        <v>56</v>
      </c>
      <c r="D3739" t="s">
        <v>402</v>
      </c>
      <c r="E3739">
        <v>901</v>
      </c>
      <c r="F3739" t="s">
        <v>169</v>
      </c>
      <c r="G3739">
        <v>28</v>
      </c>
      <c r="H3739">
        <v>2025</v>
      </c>
      <c r="I3739">
        <v>0</v>
      </c>
      <c r="J3739" t="s">
        <v>44</v>
      </c>
      <c r="K3739">
        <v>0</v>
      </c>
      <c r="L3739">
        <v>0</v>
      </c>
      <c r="N3739" s="44"/>
      <c r="O3739" s="44"/>
    </row>
    <row r="3740" spans="1:15" x14ac:dyDescent="0.2">
      <c r="A3740" t="s">
        <v>55</v>
      </c>
      <c r="B3740" t="s">
        <v>70</v>
      </c>
      <c r="C3740" t="s">
        <v>56</v>
      </c>
      <c r="D3740" t="s">
        <v>403</v>
      </c>
      <c r="E3740">
        <v>902</v>
      </c>
      <c r="F3740" t="s">
        <v>188</v>
      </c>
      <c r="G3740">
        <v>12</v>
      </c>
      <c r="H3740">
        <v>2025</v>
      </c>
      <c r="I3740">
        <v>4492.1639905819402</v>
      </c>
      <c r="J3740" t="s">
        <v>44</v>
      </c>
      <c r="K3740">
        <v>9.5973885688334099E-5</v>
      </c>
      <c r="L3740">
        <v>0.43113043332536199</v>
      </c>
      <c r="N3740" s="44"/>
      <c r="O3740" s="44"/>
    </row>
    <row r="3741" spans="1:15" x14ac:dyDescent="0.2">
      <c r="A3741" t="s">
        <v>55</v>
      </c>
      <c r="B3741" t="s">
        <v>70</v>
      </c>
      <c r="C3741" t="s">
        <v>56</v>
      </c>
      <c r="D3741" t="s">
        <v>403</v>
      </c>
      <c r="E3741">
        <v>902</v>
      </c>
      <c r="F3741" t="s">
        <v>74</v>
      </c>
      <c r="G3741">
        <v>15</v>
      </c>
      <c r="H3741">
        <v>2025</v>
      </c>
      <c r="I3741">
        <v>1796.3459012349099</v>
      </c>
      <c r="J3741" t="s">
        <v>44</v>
      </c>
      <c r="K3741">
        <v>9.6784487645611595E-5</v>
      </c>
      <c r="L3741">
        <v>0.17385841768531499</v>
      </c>
      <c r="N3741" s="44"/>
      <c r="O3741" s="44"/>
    </row>
    <row r="3742" spans="1:15" x14ac:dyDescent="0.2">
      <c r="A3742" t="s">
        <v>55</v>
      </c>
      <c r="B3742" t="s">
        <v>70</v>
      </c>
      <c r="C3742" t="s">
        <v>56</v>
      </c>
      <c r="D3742" t="s">
        <v>403</v>
      </c>
      <c r="E3742">
        <v>902</v>
      </c>
      <c r="F3742" t="s">
        <v>169</v>
      </c>
      <c r="G3742">
        <v>28</v>
      </c>
      <c r="H3742">
        <v>2025</v>
      </c>
      <c r="I3742">
        <v>2829.5372180428499</v>
      </c>
      <c r="J3742" t="s">
        <v>44</v>
      </c>
      <c r="K3742">
        <v>8.0536190664552702E-7</v>
      </c>
      <c r="L3742">
        <v>2.2788014888474699E-3</v>
      </c>
      <c r="N3742" s="44"/>
      <c r="O3742" s="44"/>
    </row>
    <row r="3743" spans="1:15" x14ac:dyDescent="0.2">
      <c r="A3743" t="s">
        <v>55</v>
      </c>
      <c r="B3743" t="s">
        <v>70</v>
      </c>
      <c r="C3743" t="s">
        <v>56</v>
      </c>
      <c r="D3743" t="s">
        <v>404</v>
      </c>
      <c r="E3743">
        <v>903</v>
      </c>
      <c r="F3743" t="s">
        <v>188</v>
      </c>
      <c r="G3743">
        <v>12</v>
      </c>
      <c r="H3743">
        <v>2025</v>
      </c>
      <c r="I3743">
        <v>0</v>
      </c>
      <c r="J3743" t="s">
        <v>44</v>
      </c>
      <c r="K3743">
        <v>0</v>
      </c>
      <c r="L3743">
        <v>0</v>
      </c>
      <c r="N3743" s="44"/>
      <c r="O3743" s="44"/>
    </row>
    <row r="3744" spans="1:15" x14ac:dyDescent="0.2">
      <c r="A3744" t="s">
        <v>55</v>
      </c>
      <c r="B3744" t="s">
        <v>70</v>
      </c>
      <c r="C3744" t="s">
        <v>56</v>
      </c>
      <c r="D3744" t="s">
        <v>404</v>
      </c>
      <c r="E3744">
        <v>903</v>
      </c>
      <c r="F3744" t="s">
        <v>74</v>
      </c>
      <c r="G3744">
        <v>15</v>
      </c>
      <c r="H3744">
        <v>2025</v>
      </c>
      <c r="I3744">
        <v>0</v>
      </c>
      <c r="J3744" t="s">
        <v>44</v>
      </c>
      <c r="K3744">
        <v>0</v>
      </c>
      <c r="L3744">
        <v>0</v>
      </c>
      <c r="N3744" s="44"/>
      <c r="O3744" s="44"/>
    </row>
    <row r="3745" spans="1:15" x14ac:dyDescent="0.2">
      <c r="A3745" t="s">
        <v>55</v>
      </c>
      <c r="B3745" t="s">
        <v>70</v>
      </c>
      <c r="C3745" t="s">
        <v>56</v>
      </c>
      <c r="D3745" t="s">
        <v>404</v>
      </c>
      <c r="E3745">
        <v>903</v>
      </c>
      <c r="F3745" t="s">
        <v>169</v>
      </c>
      <c r="G3745">
        <v>28</v>
      </c>
      <c r="H3745">
        <v>2025</v>
      </c>
      <c r="I3745">
        <v>1892.74079362055</v>
      </c>
      <c r="J3745" t="s">
        <v>44</v>
      </c>
      <c r="K3745">
        <v>8.0536190664552702E-7</v>
      </c>
      <c r="L3745">
        <v>1.5243413343360101E-3</v>
      </c>
      <c r="N3745" s="44"/>
      <c r="O3745" s="44"/>
    </row>
    <row r="3746" spans="1:15" x14ac:dyDescent="0.2">
      <c r="A3746" t="s">
        <v>55</v>
      </c>
      <c r="B3746" t="s">
        <v>70</v>
      </c>
      <c r="C3746" t="s">
        <v>56</v>
      </c>
      <c r="D3746" t="s">
        <v>405</v>
      </c>
      <c r="E3746">
        <v>904</v>
      </c>
      <c r="F3746" t="s">
        <v>188</v>
      </c>
      <c r="G3746">
        <v>12</v>
      </c>
      <c r="H3746">
        <v>2025</v>
      </c>
      <c r="I3746">
        <v>0</v>
      </c>
      <c r="J3746" t="s">
        <v>44</v>
      </c>
      <c r="K3746">
        <v>0</v>
      </c>
      <c r="L3746">
        <v>0</v>
      </c>
      <c r="N3746" s="44"/>
      <c r="O3746" s="44"/>
    </row>
    <row r="3747" spans="1:15" x14ac:dyDescent="0.2">
      <c r="A3747" t="s">
        <v>55</v>
      </c>
      <c r="B3747" t="s">
        <v>70</v>
      </c>
      <c r="C3747" t="s">
        <v>56</v>
      </c>
      <c r="D3747" t="s">
        <v>405</v>
      </c>
      <c r="E3747">
        <v>904</v>
      </c>
      <c r="F3747" t="s">
        <v>74</v>
      </c>
      <c r="G3747">
        <v>15</v>
      </c>
      <c r="H3747">
        <v>2025</v>
      </c>
      <c r="I3747">
        <v>77.283659680290299</v>
      </c>
      <c r="J3747" t="s">
        <v>44</v>
      </c>
      <c r="K3747">
        <v>9.6784487645611595E-5</v>
      </c>
      <c r="L3747">
        <v>7.4798594055347101E-3</v>
      </c>
      <c r="N3747" s="44"/>
      <c r="O3747" s="44"/>
    </row>
    <row r="3748" spans="1:15" x14ac:dyDescent="0.2">
      <c r="A3748" t="s">
        <v>55</v>
      </c>
      <c r="B3748" t="s">
        <v>70</v>
      </c>
      <c r="C3748" t="s">
        <v>56</v>
      </c>
      <c r="D3748" t="s">
        <v>405</v>
      </c>
      <c r="E3748">
        <v>904</v>
      </c>
      <c r="F3748" t="s">
        <v>169</v>
      </c>
      <c r="G3748">
        <v>28</v>
      </c>
      <c r="H3748">
        <v>2025</v>
      </c>
      <c r="I3748">
        <v>0</v>
      </c>
      <c r="J3748" t="s">
        <v>44</v>
      </c>
      <c r="K3748">
        <v>0</v>
      </c>
      <c r="L3748">
        <v>0</v>
      </c>
      <c r="N3748" s="44"/>
      <c r="O3748" s="44"/>
    </row>
    <row r="3749" spans="1:15" x14ac:dyDescent="0.2">
      <c r="A3749" t="s">
        <v>55</v>
      </c>
      <c r="B3749" t="s">
        <v>70</v>
      </c>
      <c r="C3749" t="s">
        <v>56</v>
      </c>
      <c r="D3749" t="s">
        <v>406</v>
      </c>
      <c r="E3749">
        <v>906</v>
      </c>
      <c r="F3749" t="s">
        <v>51</v>
      </c>
      <c r="G3749">
        <v>14</v>
      </c>
      <c r="H3749">
        <v>2025</v>
      </c>
      <c r="I3749">
        <v>6.9970825317656202E-3</v>
      </c>
      <c r="J3749" t="s">
        <v>72</v>
      </c>
      <c r="K3749">
        <v>1.22087665743621</v>
      </c>
      <c r="L3749">
        <v>8.5425747331873032E-3</v>
      </c>
      <c r="N3749" s="44"/>
      <c r="O3749" s="44"/>
    </row>
    <row r="3750" spans="1:15" x14ac:dyDescent="0.2">
      <c r="A3750" t="s">
        <v>55</v>
      </c>
      <c r="B3750" t="s">
        <v>70</v>
      </c>
      <c r="C3750" t="s">
        <v>56</v>
      </c>
      <c r="D3750" t="s">
        <v>407</v>
      </c>
      <c r="E3750">
        <v>907</v>
      </c>
      <c r="F3750" t="s">
        <v>51</v>
      </c>
      <c r="G3750">
        <v>14</v>
      </c>
      <c r="H3750">
        <v>2025</v>
      </c>
      <c r="I3750">
        <v>1.52768665130544E-3</v>
      </c>
      <c r="J3750" t="s">
        <v>72</v>
      </c>
      <c r="K3750">
        <v>1.22087665743621</v>
      </c>
      <c r="L3750">
        <v>1.8651169724557025E-3</v>
      </c>
      <c r="N3750" s="44"/>
      <c r="O3750" s="44"/>
    </row>
    <row r="3751" spans="1:15" x14ac:dyDescent="0.2">
      <c r="A3751" t="s">
        <v>81</v>
      </c>
      <c r="B3751" t="s">
        <v>82</v>
      </c>
      <c r="C3751" t="s">
        <v>56</v>
      </c>
      <c r="D3751" t="s">
        <v>408</v>
      </c>
      <c r="E3751">
        <v>913</v>
      </c>
      <c r="F3751" t="s">
        <v>409</v>
      </c>
      <c r="G3751">
        <v>317</v>
      </c>
      <c r="H3751">
        <v>2025</v>
      </c>
      <c r="I3751">
        <v>5.0000000000000001E-3</v>
      </c>
      <c r="J3751" t="s">
        <v>116</v>
      </c>
      <c r="K3751">
        <v>124.204985623799</v>
      </c>
      <c r="L3751">
        <v>0.62102492811899501</v>
      </c>
      <c r="N3751" s="44"/>
      <c r="O3751" s="44"/>
    </row>
    <row r="3752" spans="1:15" x14ac:dyDescent="0.2">
      <c r="A3752" t="s">
        <v>85</v>
      </c>
      <c r="B3752" t="s">
        <v>205</v>
      </c>
      <c r="C3752" t="s">
        <v>56</v>
      </c>
      <c r="D3752" t="s">
        <v>410</v>
      </c>
      <c r="E3752">
        <v>971</v>
      </c>
      <c r="F3752" t="s">
        <v>411</v>
      </c>
      <c r="G3752">
        <v>344</v>
      </c>
      <c r="H3752">
        <v>2025</v>
      </c>
      <c r="I3752">
        <v>36.003285080231898</v>
      </c>
      <c r="J3752" t="s">
        <v>208</v>
      </c>
      <c r="K3752">
        <v>4.0171124618799698E-4</v>
      </c>
      <c r="L3752">
        <v>1.44629245164417E-2</v>
      </c>
      <c r="N3752" s="44"/>
      <c r="O3752" s="44"/>
    </row>
    <row r="3753" spans="1:15" x14ac:dyDescent="0.2">
      <c r="A3753" t="s">
        <v>52</v>
      </c>
      <c r="B3753" t="s">
        <v>396</v>
      </c>
      <c r="C3753" t="s">
        <v>56</v>
      </c>
      <c r="D3753" t="s">
        <v>412</v>
      </c>
      <c r="E3753">
        <v>996</v>
      </c>
      <c r="F3753" t="s">
        <v>54</v>
      </c>
      <c r="G3753">
        <v>19</v>
      </c>
      <c r="H3753">
        <v>2025</v>
      </c>
      <c r="I3753" s="67">
        <v>0</v>
      </c>
      <c r="J3753" t="s">
        <v>44</v>
      </c>
      <c r="K3753" s="67">
        <v>7.8000000000000005E-7</v>
      </c>
      <c r="L3753">
        <v>0</v>
      </c>
      <c r="M3753" s="68" t="s">
        <v>147</v>
      </c>
      <c r="N3753" s="44"/>
      <c r="O3753" s="44"/>
    </row>
    <row r="3754" spans="1:15" x14ac:dyDescent="0.2">
      <c r="A3754" t="s">
        <v>55</v>
      </c>
      <c r="B3754" t="s">
        <v>63</v>
      </c>
      <c r="C3754" t="s">
        <v>56</v>
      </c>
      <c r="D3754" t="s">
        <v>413</v>
      </c>
      <c r="E3754">
        <v>1004</v>
      </c>
      <c r="F3754" t="s">
        <v>67</v>
      </c>
      <c r="G3754">
        <v>3</v>
      </c>
      <c r="H3754">
        <v>2025</v>
      </c>
      <c r="I3754">
        <v>36.5064203547904</v>
      </c>
      <c r="J3754" t="s">
        <v>44</v>
      </c>
      <c r="K3754">
        <v>1.58171405320693E-6</v>
      </c>
      <c r="L3754">
        <v>5.7742718107451497E-5</v>
      </c>
      <c r="N3754" s="44"/>
      <c r="O3754" s="44"/>
    </row>
    <row r="3755" spans="1:15" x14ac:dyDescent="0.2">
      <c r="A3755" t="s">
        <v>55</v>
      </c>
      <c r="B3755" t="s">
        <v>70</v>
      </c>
      <c r="C3755" t="s">
        <v>56</v>
      </c>
      <c r="D3755" t="s">
        <v>414</v>
      </c>
      <c r="E3755">
        <v>1005</v>
      </c>
      <c r="F3755" t="s">
        <v>51</v>
      </c>
      <c r="G3755">
        <v>14</v>
      </c>
      <c r="H3755">
        <v>2025</v>
      </c>
      <c r="I3755">
        <v>6.3370252162339306E-5</v>
      </c>
      <c r="J3755" t="s">
        <v>72</v>
      </c>
      <c r="K3755">
        <v>1.22087665743621</v>
      </c>
      <c r="L3755">
        <v>7.7367261640846568E-5</v>
      </c>
      <c r="N3755" s="44"/>
      <c r="O3755" s="44"/>
    </row>
    <row r="3756" spans="1:15" x14ac:dyDescent="0.2">
      <c r="A3756">
        <v>0</v>
      </c>
      <c r="B3756" t="s">
        <v>352</v>
      </c>
      <c r="C3756" t="s">
        <v>56</v>
      </c>
      <c r="D3756" t="s">
        <v>415</v>
      </c>
      <c r="E3756">
        <v>1006</v>
      </c>
      <c r="F3756" t="s">
        <v>67</v>
      </c>
      <c r="G3756">
        <v>3</v>
      </c>
      <c r="H3756">
        <v>2025</v>
      </c>
      <c r="I3756">
        <v>697.37888016305897</v>
      </c>
      <c r="J3756" t="s">
        <v>44</v>
      </c>
      <c r="K3756">
        <v>4.6464282582778496E-6</v>
      </c>
      <c r="L3756">
        <v>3.2403209355157999E-3</v>
      </c>
      <c r="N3756" s="44"/>
      <c r="O3756" s="44"/>
    </row>
    <row r="3757" spans="1:15" x14ac:dyDescent="0.2">
      <c r="A3757" t="s">
        <v>55</v>
      </c>
      <c r="B3757" t="s">
        <v>70</v>
      </c>
      <c r="C3757" t="s">
        <v>56</v>
      </c>
      <c r="D3757" t="s">
        <v>416</v>
      </c>
      <c r="E3757">
        <v>1007</v>
      </c>
      <c r="F3757" t="s">
        <v>51</v>
      </c>
      <c r="G3757">
        <v>14</v>
      </c>
      <c r="H3757">
        <v>2025</v>
      </c>
      <c r="I3757">
        <v>2.7539078448593669E-4</v>
      </c>
      <c r="J3757" t="s">
        <v>72</v>
      </c>
      <c r="K3757">
        <v>1.18607183910648</v>
      </c>
      <c r="L3757">
        <v>3.2663325422821118E-4</v>
      </c>
      <c r="N3757" s="44"/>
      <c r="O3757" s="44"/>
    </row>
    <row r="3758" spans="1:15" x14ac:dyDescent="0.2">
      <c r="A3758" t="s">
        <v>55</v>
      </c>
      <c r="B3758" t="s">
        <v>70</v>
      </c>
      <c r="C3758" t="s">
        <v>56</v>
      </c>
      <c r="D3758" t="s">
        <v>416</v>
      </c>
      <c r="E3758">
        <v>1007</v>
      </c>
      <c r="F3758" t="s">
        <v>74</v>
      </c>
      <c r="G3758">
        <v>15</v>
      </c>
      <c r="H3758">
        <v>2025</v>
      </c>
      <c r="I3758">
        <v>5.8048210664892377E-3</v>
      </c>
      <c r="J3758" t="s">
        <v>72</v>
      </c>
      <c r="K3758">
        <v>0.906226147546907</v>
      </c>
      <c r="L3758">
        <v>5.2604806322836695E-3</v>
      </c>
      <c r="N3758" s="44"/>
      <c r="O3758" s="44"/>
    </row>
    <row r="3759" spans="1:15" x14ac:dyDescent="0.2">
      <c r="A3759" t="s">
        <v>85</v>
      </c>
      <c r="B3759" t="s">
        <v>417</v>
      </c>
      <c r="C3759" t="s">
        <v>56</v>
      </c>
      <c r="D3759" t="s">
        <v>418</v>
      </c>
      <c r="E3759">
        <v>1011</v>
      </c>
      <c r="F3759" t="s">
        <v>419</v>
      </c>
      <c r="G3759">
        <v>51</v>
      </c>
      <c r="H3759">
        <v>2025</v>
      </c>
      <c r="I3759">
        <v>7471477.4784241002</v>
      </c>
      <c r="J3759" t="s">
        <v>420</v>
      </c>
      <c r="K3759">
        <v>8.5999999999999993E-9</v>
      </c>
      <c r="L3759">
        <v>6.4254706314447296E-2</v>
      </c>
      <c r="N3759" s="44"/>
      <c r="O3759" s="44"/>
    </row>
    <row r="3760" spans="1:15" x14ac:dyDescent="0.2">
      <c r="A3760" t="s">
        <v>85</v>
      </c>
      <c r="B3760" t="s">
        <v>417</v>
      </c>
      <c r="C3760" t="s">
        <v>56</v>
      </c>
      <c r="D3760" t="s">
        <v>421</v>
      </c>
      <c r="E3760">
        <v>1012</v>
      </c>
      <c r="F3760" t="s">
        <v>419</v>
      </c>
      <c r="G3760">
        <v>51</v>
      </c>
      <c r="H3760">
        <v>2025</v>
      </c>
      <c r="I3760">
        <v>818368.08267240203</v>
      </c>
      <c r="J3760" t="s">
        <v>420</v>
      </c>
      <c r="K3760">
        <v>2.9999999999999997E-8</v>
      </c>
      <c r="L3760">
        <v>2.4551042480172099E-2</v>
      </c>
      <c r="N3760" s="44"/>
      <c r="O3760" s="44"/>
    </row>
    <row r="3761" spans="1:15" x14ac:dyDescent="0.2">
      <c r="A3761" t="s">
        <v>85</v>
      </c>
      <c r="B3761" t="s">
        <v>417</v>
      </c>
      <c r="C3761" t="s">
        <v>56</v>
      </c>
      <c r="D3761" t="s">
        <v>422</v>
      </c>
      <c r="E3761">
        <v>1013</v>
      </c>
      <c r="F3761" t="s">
        <v>419</v>
      </c>
      <c r="G3761">
        <v>51</v>
      </c>
      <c r="H3761">
        <v>2025</v>
      </c>
      <c r="I3761">
        <v>13688595.7191537</v>
      </c>
      <c r="J3761" t="s">
        <v>420</v>
      </c>
      <c r="K3761">
        <v>9.9999999999999995E-8</v>
      </c>
      <c r="L3761">
        <v>1.36885957191537</v>
      </c>
      <c r="N3761" s="44"/>
      <c r="O3761" s="44"/>
    </row>
    <row r="3762" spans="1:15" x14ac:dyDescent="0.2">
      <c r="A3762" t="s">
        <v>85</v>
      </c>
      <c r="B3762" t="s">
        <v>417</v>
      </c>
      <c r="C3762" t="s">
        <v>56</v>
      </c>
      <c r="D3762" t="s">
        <v>423</v>
      </c>
      <c r="E3762">
        <v>1014</v>
      </c>
      <c r="F3762" t="s">
        <v>419</v>
      </c>
      <c r="G3762">
        <v>51</v>
      </c>
      <c r="H3762">
        <v>2025</v>
      </c>
      <c r="I3762">
        <v>5556325.2285025204</v>
      </c>
      <c r="J3762" t="s">
        <v>420</v>
      </c>
      <c r="K3762">
        <v>2.2999999999999999E-7</v>
      </c>
      <c r="L3762">
        <v>1.27795480255558</v>
      </c>
      <c r="N3762" s="44"/>
      <c r="O3762" s="44"/>
    </row>
    <row r="3763" spans="1:15" x14ac:dyDescent="0.2">
      <c r="A3763" t="s">
        <v>39</v>
      </c>
      <c r="B3763" t="s">
        <v>40</v>
      </c>
      <c r="C3763" t="s">
        <v>59</v>
      </c>
      <c r="D3763" t="s">
        <v>42</v>
      </c>
      <c r="E3763">
        <v>2</v>
      </c>
      <c r="F3763" t="s">
        <v>43</v>
      </c>
      <c r="G3763">
        <v>5</v>
      </c>
      <c r="H3763">
        <v>2025</v>
      </c>
      <c r="I3763">
        <v>0</v>
      </c>
      <c r="J3763" t="s">
        <v>44</v>
      </c>
      <c r="K3763">
        <v>7.9747424976381906E-6</v>
      </c>
      <c r="L3763">
        <v>0</v>
      </c>
      <c r="N3763" s="44"/>
      <c r="O3763" s="44"/>
    </row>
    <row r="3764" spans="1:15" x14ac:dyDescent="0.2">
      <c r="A3764" t="s">
        <v>39</v>
      </c>
      <c r="B3764" t="s">
        <v>40</v>
      </c>
      <c r="C3764" t="s">
        <v>59</v>
      </c>
      <c r="D3764" t="s">
        <v>42</v>
      </c>
      <c r="E3764">
        <v>2</v>
      </c>
      <c r="F3764" t="s">
        <v>47</v>
      </c>
      <c r="G3764">
        <v>7</v>
      </c>
      <c r="H3764">
        <v>2025</v>
      </c>
      <c r="I3764">
        <v>0</v>
      </c>
      <c r="J3764" t="s">
        <v>44</v>
      </c>
      <c r="K3764">
        <v>5.3565411502311104E-4</v>
      </c>
      <c r="L3764">
        <v>0</v>
      </c>
      <c r="N3764" s="44"/>
      <c r="O3764" s="44"/>
    </row>
    <row r="3765" spans="1:15" x14ac:dyDescent="0.2">
      <c r="A3765" t="s">
        <v>39</v>
      </c>
      <c r="B3765" t="s">
        <v>40</v>
      </c>
      <c r="C3765" t="s">
        <v>59</v>
      </c>
      <c r="D3765" t="s">
        <v>42</v>
      </c>
      <c r="E3765">
        <v>2</v>
      </c>
      <c r="F3765" t="s">
        <v>48</v>
      </c>
      <c r="G3765">
        <v>8</v>
      </c>
      <c r="H3765">
        <v>2025</v>
      </c>
      <c r="I3765">
        <v>0</v>
      </c>
      <c r="J3765" t="s">
        <v>44</v>
      </c>
      <c r="K3765">
        <v>6.3758389261744995E-4</v>
      </c>
      <c r="L3765">
        <v>0</v>
      </c>
      <c r="N3765" s="44"/>
      <c r="O3765" s="44"/>
    </row>
    <row r="3766" spans="1:15" x14ac:dyDescent="0.2">
      <c r="A3766" t="s">
        <v>39</v>
      </c>
      <c r="B3766" t="s">
        <v>40</v>
      </c>
      <c r="C3766" t="s">
        <v>59</v>
      </c>
      <c r="D3766" t="s">
        <v>42</v>
      </c>
      <c r="E3766">
        <v>2</v>
      </c>
      <c r="F3766" t="s">
        <v>51</v>
      </c>
      <c r="G3766">
        <v>14</v>
      </c>
      <c r="H3766">
        <v>2025</v>
      </c>
      <c r="I3766">
        <v>732.86122583807298</v>
      </c>
      <c r="J3766" t="s">
        <v>44</v>
      </c>
      <c r="K3766">
        <v>3.4656309090856099E-4</v>
      </c>
      <c r="L3766">
        <v>0.25398265163347999</v>
      </c>
      <c r="N3766" s="44"/>
      <c r="O3766" s="44"/>
    </row>
    <row r="3767" spans="1:15" x14ac:dyDescent="0.2">
      <c r="A3767" t="s">
        <v>39</v>
      </c>
      <c r="B3767" t="s">
        <v>40</v>
      </c>
      <c r="C3767" t="s">
        <v>59</v>
      </c>
      <c r="D3767" t="s">
        <v>42</v>
      </c>
      <c r="E3767">
        <v>2</v>
      </c>
      <c r="F3767" t="s">
        <v>54</v>
      </c>
      <c r="G3767">
        <v>19</v>
      </c>
      <c r="H3767">
        <v>2025</v>
      </c>
      <c r="I3767">
        <v>3360.5332012151698</v>
      </c>
      <c r="J3767" t="s">
        <v>44</v>
      </c>
      <c r="K3767">
        <v>6.7000000000000004E-7</v>
      </c>
      <c r="L3767">
        <v>2.2515572448141602E-3</v>
      </c>
      <c r="N3767" s="44"/>
      <c r="O3767" s="44"/>
    </row>
    <row r="3768" spans="1:15" x14ac:dyDescent="0.2">
      <c r="A3768" t="s">
        <v>39</v>
      </c>
      <c r="B3768" t="s">
        <v>40</v>
      </c>
      <c r="C3768" t="s">
        <v>59</v>
      </c>
      <c r="D3768" t="s">
        <v>42</v>
      </c>
      <c r="E3768">
        <v>2</v>
      </c>
      <c r="F3768" t="s">
        <v>60</v>
      </c>
      <c r="G3768">
        <v>37</v>
      </c>
      <c r="H3768">
        <v>2025</v>
      </c>
      <c r="I3768">
        <v>0</v>
      </c>
      <c r="J3768" t="s">
        <v>44</v>
      </c>
      <c r="K3768">
        <v>1.40948282979046E-5</v>
      </c>
      <c r="L3768">
        <v>0</v>
      </c>
      <c r="N3768" s="44"/>
      <c r="O3768" s="44"/>
    </row>
    <row r="3769" spans="1:15" x14ac:dyDescent="0.2">
      <c r="A3769" t="s">
        <v>55</v>
      </c>
      <c r="B3769" t="s">
        <v>63</v>
      </c>
      <c r="C3769" t="s">
        <v>59</v>
      </c>
      <c r="D3769" t="s">
        <v>64</v>
      </c>
      <c r="E3769">
        <v>3</v>
      </c>
      <c r="F3769" t="s">
        <v>65</v>
      </c>
      <c r="G3769">
        <v>2</v>
      </c>
      <c r="H3769">
        <v>2025</v>
      </c>
      <c r="I3769">
        <v>3.8879437615817899E-2</v>
      </c>
      <c r="J3769" t="s">
        <v>44</v>
      </c>
      <c r="K3769">
        <v>3.5543682085120998E-5</v>
      </c>
      <c r="L3769">
        <v>1.3819183702649301E-6</v>
      </c>
      <c r="N3769" s="44"/>
      <c r="O3769" s="44"/>
    </row>
    <row r="3770" spans="1:15" x14ac:dyDescent="0.2">
      <c r="A3770" t="s">
        <v>55</v>
      </c>
      <c r="B3770" t="s">
        <v>63</v>
      </c>
      <c r="C3770" t="s">
        <v>59</v>
      </c>
      <c r="D3770" t="s">
        <v>64</v>
      </c>
      <c r="E3770">
        <v>3</v>
      </c>
      <c r="F3770" t="s">
        <v>67</v>
      </c>
      <c r="G3770">
        <v>3</v>
      </c>
      <c r="H3770">
        <v>2025</v>
      </c>
      <c r="I3770">
        <v>40406.294410476898</v>
      </c>
      <c r="J3770" t="s">
        <v>44</v>
      </c>
      <c r="K3770">
        <v>3.6351468138291402E-5</v>
      </c>
      <c r="L3770">
        <v>1.4688281238488701</v>
      </c>
      <c r="N3770" s="44"/>
      <c r="O3770" s="44"/>
    </row>
    <row r="3771" spans="1:15" x14ac:dyDescent="0.2">
      <c r="A3771" t="s">
        <v>55</v>
      </c>
      <c r="B3771" t="s">
        <v>70</v>
      </c>
      <c r="C3771" t="s">
        <v>59</v>
      </c>
      <c r="D3771" t="s">
        <v>71</v>
      </c>
      <c r="E3771">
        <v>6</v>
      </c>
      <c r="F3771" t="s">
        <v>51</v>
      </c>
      <c r="G3771">
        <v>14</v>
      </c>
      <c r="H3771">
        <v>2025</v>
      </c>
      <c r="I3771">
        <v>0.18145593470289845</v>
      </c>
      <c r="J3771" t="s">
        <v>72</v>
      </c>
      <c r="K3771">
        <v>10</v>
      </c>
      <c r="L3771">
        <v>1.8145593470289845</v>
      </c>
      <c r="N3771" s="44"/>
      <c r="O3771" s="44"/>
    </row>
    <row r="3772" spans="1:15" x14ac:dyDescent="0.2">
      <c r="A3772" t="s">
        <v>55</v>
      </c>
      <c r="B3772" t="s">
        <v>70</v>
      </c>
      <c r="C3772" t="s">
        <v>59</v>
      </c>
      <c r="D3772" t="s">
        <v>71</v>
      </c>
      <c r="E3772">
        <v>6</v>
      </c>
      <c r="F3772" t="s">
        <v>74</v>
      </c>
      <c r="G3772">
        <v>15</v>
      </c>
      <c r="H3772">
        <v>2025</v>
      </c>
      <c r="I3772">
        <v>1.1069439886254979</v>
      </c>
      <c r="J3772" t="s">
        <v>72</v>
      </c>
      <c r="K3772">
        <v>3.5931694121231801</v>
      </c>
      <c r="L3772">
        <v>3.9774372808627687</v>
      </c>
      <c r="N3772" s="44"/>
      <c r="O3772" s="44"/>
    </row>
    <row r="3773" spans="1:15" x14ac:dyDescent="0.2">
      <c r="A3773" t="s">
        <v>49</v>
      </c>
      <c r="B3773" t="s">
        <v>76</v>
      </c>
      <c r="C3773" t="s">
        <v>59</v>
      </c>
      <c r="D3773" t="s">
        <v>77</v>
      </c>
      <c r="E3773">
        <v>7</v>
      </c>
      <c r="F3773" t="s">
        <v>79</v>
      </c>
      <c r="G3773">
        <v>9</v>
      </c>
      <c r="H3773">
        <v>2025</v>
      </c>
      <c r="I3773">
        <v>4767.7679903211601</v>
      </c>
      <c r="J3773" t="s">
        <v>44</v>
      </c>
      <c r="K3773">
        <v>1.89636212393251E-5</v>
      </c>
      <c r="L3773">
        <v>9.0414146325428699E-2</v>
      </c>
      <c r="N3773" s="44"/>
      <c r="O3773" s="44"/>
    </row>
    <row r="3774" spans="1:15" x14ac:dyDescent="0.2">
      <c r="A3774" t="s">
        <v>81</v>
      </c>
      <c r="B3774" t="s">
        <v>82</v>
      </c>
      <c r="C3774" t="s">
        <v>59</v>
      </c>
      <c r="D3774" t="s">
        <v>77</v>
      </c>
      <c r="E3774">
        <v>7</v>
      </c>
      <c r="F3774" t="s">
        <v>83</v>
      </c>
      <c r="G3774">
        <v>10</v>
      </c>
      <c r="H3774">
        <v>2025</v>
      </c>
      <c r="I3774">
        <v>37495.912276712697</v>
      </c>
      <c r="J3774" t="s">
        <v>44</v>
      </c>
      <c r="K3774">
        <v>4.2866208595483896E-6</v>
      </c>
      <c r="L3774">
        <v>0.16073075971315301</v>
      </c>
      <c r="N3774" s="44"/>
      <c r="O3774" s="44"/>
    </row>
    <row r="3775" spans="1:15" x14ac:dyDescent="0.2">
      <c r="A3775" t="s">
        <v>49</v>
      </c>
      <c r="B3775" t="s">
        <v>76</v>
      </c>
      <c r="C3775" t="s">
        <v>59</v>
      </c>
      <c r="D3775" t="s">
        <v>87</v>
      </c>
      <c r="E3775">
        <v>8</v>
      </c>
      <c r="F3775" t="s">
        <v>47</v>
      </c>
      <c r="G3775">
        <v>7</v>
      </c>
      <c r="H3775">
        <v>2025</v>
      </c>
      <c r="I3775">
        <v>0</v>
      </c>
      <c r="J3775" t="s">
        <v>44</v>
      </c>
      <c r="K3775">
        <v>5.36302667012255E-4</v>
      </c>
      <c r="L3775">
        <v>0</v>
      </c>
      <c r="N3775" s="44"/>
      <c r="O3775" s="44"/>
    </row>
    <row r="3776" spans="1:15" x14ac:dyDescent="0.2">
      <c r="A3776" t="s">
        <v>49</v>
      </c>
      <c r="B3776" t="s">
        <v>76</v>
      </c>
      <c r="C3776" t="s">
        <v>59</v>
      </c>
      <c r="D3776" t="s">
        <v>87</v>
      </c>
      <c r="E3776">
        <v>8</v>
      </c>
      <c r="F3776" t="s">
        <v>79</v>
      </c>
      <c r="G3776">
        <v>9</v>
      </c>
      <c r="H3776">
        <v>2025</v>
      </c>
      <c r="J3776" t="s">
        <v>44</v>
      </c>
      <c r="L3776">
        <v>0</v>
      </c>
      <c r="N3776" s="44"/>
      <c r="O3776" s="44"/>
    </row>
    <row r="3777" spans="1:15" x14ac:dyDescent="0.2">
      <c r="A3777" t="s">
        <v>39</v>
      </c>
      <c r="B3777" t="s">
        <v>95</v>
      </c>
      <c r="C3777" t="s">
        <v>59</v>
      </c>
      <c r="D3777" t="s">
        <v>96</v>
      </c>
      <c r="E3777">
        <v>10</v>
      </c>
      <c r="F3777" t="s">
        <v>97</v>
      </c>
      <c r="G3777">
        <v>1</v>
      </c>
      <c r="H3777">
        <v>2025</v>
      </c>
      <c r="I3777">
        <v>2961.70684962106</v>
      </c>
      <c r="J3777" t="s">
        <v>44</v>
      </c>
      <c r="K3777">
        <v>4.0935567631557697E-4</v>
      </c>
      <c r="L3777">
        <v>1.21239151047511</v>
      </c>
      <c r="N3777" s="44"/>
      <c r="O3777" s="44"/>
    </row>
    <row r="3778" spans="1:15" x14ac:dyDescent="0.2">
      <c r="A3778" t="s">
        <v>39</v>
      </c>
      <c r="B3778" t="s">
        <v>95</v>
      </c>
      <c r="C3778" t="s">
        <v>59</v>
      </c>
      <c r="D3778" t="s">
        <v>96</v>
      </c>
      <c r="E3778">
        <v>10</v>
      </c>
      <c r="F3778" t="s">
        <v>43</v>
      </c>
      <c r="G3778">
        <v>5</v>
      </c>
      <c r="H3778">
        <v>2025</v>
      </c>
      <c r="I3778">
        <v>74151.262637597902</v>
      </c>
      <c r="J3778" t="s">
        <v>44</v>
      </c>
      <c r="K3778">
        <v>7.9747424976381906E-6</v>
      </c>
      <c r="L3778">
        <v>0.591337225409583</v>
      </c>
      <c r="N3778" s="44"/>
      <c r="O3778" s="44"/>
    </row>
    <row r="3779" spans="1:15" x14ac:dyDescent="0.2">
      <c r="A3779" t="s">
        <v>39</v>
      </c>
      <c r="B3779" t="s">
        <v>95</v>
      </c>
      <c r="C3779" t="s">
        <v>59</v>
      </c>
      <c r="D3779" t="s">
        <v>96</v>
      </c>
      <c r="E3779">
        <v>10</v>
      </c>
      <c r="F3779" t="s">
        <v>47</v>
      </c>
      <c r="G3779">
        <v>7</v>
      </c>
      <c r="H3779">
        <v>2025</v>
      </c>
      <c r="I3779">
        <v>4435.7329126334698</v>
      </c>
      <c r="J3779" t="s">
        <v>44</v>
      </c>
      <c r="K3779">
        <v>7.5384554612606099E-4</v>
      </c>
      <c r="L3779">
        <v>3.3438574999935202</v>
      </c>
      <c r="N3779" s="44"/>
      <c r="O3779" s="44"/>
    </row>
    <row r="3780" spans="1:15" x14ac:dyDescent="0.2">
      <c r="A3780" t="s">
        <v>39</v>
      </c>
      <c r="B3780" t="s">
        <v>95</v>
      </c>
      <c r="C3780" t="s">
        <v>59</v>
      </c>
      <c r="D3780" t="s">
        <v>96</v>
      </c>
      <c r="E3780">
        <v>10</v>
      </c>
      <c r="F3780" t="s">
        <v>48</v>
      </c>
      <c r="G3780">
        <v>8</v>
      </c>
      <c r="H3780">
        <v>2025</v>
      </c>
      <c r="J3780" t="s">
        <v>44</v>
      </c>
      <c r="L3780">
        <v>0</v>
      </c>
      <c r="N3780" s="44"/>
      <c r="O3780" s="44"/>
    </row>
    <row r="3781" spans="1:15" x14ac:dyDescent="0.2">
      <c r="A3781" t="s">
        <v>39</v>
      </c>
      <c r="B3781" t="s">
        <v>95</v>
      </c>
      <c r="C3781" t="s">
        <v>59</v>
      </c>
      <c r="D3781" t="s">
        <v>96</v>
      </c>
      <c r="E3781">
        <v>10</v>
      </c>
      <c r="F3781" t="s">
        <v>51</v>
      </c>
      <c r="G3781">
        <v>14</v>
      </c>
      <c r="H3781">
        <v>2025</v>
      </c>
      <c r="I3781">
        <v>0</v>
      </c>
      <c r="J3781" t="s">
        <v>44</v>
      </c>
      <c r="K3781">
        <v>3.4656309090856099E-4</v>
      </c>
      <c r="L3781">
        <v>0</v>
      </c>
      <c r="N3781" s="44"/>
      <c r="O3781" s="44"/>
    </row>
    <row r="3782" spans="1:15" x14ac:dyDescent="0.2">
      <c r="A3782" t="s">
        <v>39</v>
      </c>
      <c r="B3782" t="s">
        <v>95</v>
      </c>
      <c r="C3782" t="s">
        <v>59</v>
      </c>
      <c r="D3782" t="s">
        <v>96</v>
      </c>
      <c r="E3782">
        <v>10</v>
      </c>
      <c r="F3782" t="s">
        <v>74</v>
      </c>
      <c r="G3782">
        <v>15</v>
      </c>
      <c r="H3782">
        <v>2025</v>
      </c>
      <c r="I3782">
        <v>6018.8843403962801</v>
      </c>
      <c r="J3782" t="s">
        <v>44</v>
      </c>
      <c r="K3782">
        <v>3.6193727801673199E-6</v>
      </c>
      <c r="L3782">
        <v>2.1784586148605602E-2</v>
      </c>
      <c r="N3782" s="44"/>
      <c r="O3782" s="44"/>
    </row>
    <row r="3783" spans="1:15" x14ac:dyDescent="0.2">
      <c r="A3783" t="s">
        <v>39</v>
      </c>
      <c r="B3783" t="s">
        <v>95</v>
      </c>
      <c r="C3783" t="s">
        <v>59</v>
      </c>
      <c r="D3783" t="s">
        <v>96</v>
      </c>
      <c r="E3783">
        <v>10</v>
      </c>
      <c r="F3783" t="s">
        <v>98</v>
      </c>
      <c r="G3783">
        <v>16</v>
      </c>
      <c r="H3783">
        <v>2025</v>
      </c>
      <c r="I3783">
        <v>8628.7010016116892</v>
      </c>
      <c r="J3783" t="s">
        <v>44</v>
      </c>
      <c r="K3783">
        <v>2.9999999999999999E-7</v>
      </c>
      <c r="L3783">
        <v>2.5886103004835099E-3</v>
      </c>
      <c r="N3783" s="44"/>
      <c r="O3783" s="44"/>
    </row>
    <row r="3784" spans="1:15" x14ac:dyDescent="0.2">
      <c r="A3784" t="s">
        <v>39</v>
      </c>
      <c r="B3784" t="s">
        <v>95</v>
      </c>
      <c r="C3784" t="s">
        <v>59</v>
      </c>
      <c r="D3784" t="s">
        <v>96</v>
      </c>
      <c r="E3784">
        <v>10</v>
      </c>
      <c r="F3784" t="s">
        <v>54</v>
      </c>
      <c r="G3784">
        <v>19</v>
      </c>
      <c r="H3784">
        <v>2025</v>
      </c>
      <c r="I3784">
        <v>1028631.88012527</v>
      </c>
      <c r="J3784" t="s">
        <v>44</v>
      </c>
      <c r="K3784">
        <v>2.9999999999999999E-7</v>
      </c>
      <c r="L3784">
        <v>0.30858956403758098</v>
      </c>
      <c r="N3784" s="44"/>
      <c r="O3784" s="44"/>
    </row>
    <row r="3785" spans="1:15" x14ac:dyDescent="0.2">
      <c r="A3785" t="s">
        <v>39</v>
      </c>
      <c r="B3785" t="s">
        <v>95</v>
      </c>
      <c r="C3785" t="s">
        <v>59</v>
      </c>
      <c r="D3785" t="s">
        <v>96</v>
      </c>
      <c r="E3785">
        <v>10</v>
      </c>
      <c r="F3785" t="s">
        <v>99</v>
      </c>
      <c r="G3785">
        <v>31</v>
      </c>
      <c r="H3785">
        <v>2025</v>
      </c>
      <c r="I3785">
        <v>1686.0863489878</v>
      </c>
      <c r="J3785" t="s">
        <v>44</v>
      </c>
      <c r="K3785">
        <v>4.1858000706464097E-3</v>
      </c>
      <c r="L3785">
        <v>7.0576203587090802</v>
      </c>
      <c r="N3785" s="44"/>
      <c r="O3785" s="44"/>
    </row>
    <row r="3786" spans="1:15" x14ac:dyDescent="0.2">
      <c r="A3786" t="s">
        <v>39</v>
      </c>
      <c r="B3786" t="s">
        <v>95</v>
      </c>
      <c r="C3786" t="s">
        <v>59</v>
      </c>
      <c r="D3786" t="s">
        <v>96</v>
      </c>
      <c r="E3786">
        <v>10</v>
      </c>
      <c r="F3786" t="s">
        <v>100</v>
      </c>
      <c r="G3786">
        <v>32</v>
      </c>
      <c r="H3786">
        <v>2025</v>
      </c>
      <c r="I3786">
        <v>3133.1185142197601</v>
      </c>
      <c r="J3786" t="s">
        <v>44</v>
      </c>
      <c r="K3786">
        <v>5.1518441753118499E-4</v>
      </c>
      <c r="L3786">
        <v>1.61413383680448</v>
      </c>
      <c r="N3786" s="44"/>
      <c r="O3786" s="44"/>
    </row>
    <row r="3787" spans="1:15" x14ac:dyDescent="0.2">
      <c r="A3787" t="s">
        <v>39</v>
      </c>
      <c r="B3787" t="s">
        <v>95</v>
      </c>
      <c r="C3787" t="s">
        <v>59</v>
      </c>
      <c r="D3787" t="s">
        <v>96</v>
      </c>
      <c r="E3787">
        <v>10</v>
      </c>
      <c r="F3787" t="s">
        <v>103</v>
      </c>
      <c r="G3787">
        <v>39</v>
      </c>
      <c r="H3787">
        <v>2025</v>
      </c>
      <c r="I3787">
        <v>99266.712306404501</v>
      </c>
      <c r="J3787" t="s">
        <v>44</v>
      </c>
      <c r="K3787">
        <v>1.1E-5</v>
      </c>
      <c r="L3787">
        <v>1.09193383537045</v>
      </c>
      <c r="N3787" s="44"/>
      <c r="O3787" s="44"/>
    </row>
    <row r="3788" spans="1:15" x14ac:dyDescent="0.2">
      <c r="A3788" t="s">
        <v>39</v>
      </c>
      <c r="B3788" t="s">
        <v>95</v>
      </c>
      <c r="C3788" t="s">
        <v>59</v>
      </c>
      <c r="D3788" t="s">
        <v>96</v>
      </c>
      <c r="E3788">
        <v>10</v>
      </c>
      <c r="F3788" t="s">
        <v>105</v>
      </c>
      <c r="G3788">
        <v>255</v>
      </c>
      <c r="H3788">
        <v>2025</v>
      </c>
      <c r="I3788">
        <v>45.591446837834603</v>
      </c>
      <c r="J3788" t="s">
        <v>44</v>
      </c>
      <c r="K3788">
        <v>1.1E-5</v>
      </c>
      <c r="L3788">
        <v>5.0150591521618102E-4</v>
      </c>
      <c r="N3788" s="44"/>
      <c r="O3788" s="44"/>
    </row>
    <row r="3789" spans="1:15" x14ac:dyDescent="0.2">
      <c r="A3789" t="s">
        <v>39</v>
      </c>
      <c r="B3789" t="s">
        <v>95</v>
      </c>
      <c r="C3789" t="s">
        <v>59</v>
      </c>
      <c r="D3789" t="s">
        <v>96</v>
      </c>
      <c r="E3789">
        <v>10</v>
      </c>
      <c r="F3789" t="s">
        <v>107</v>
      </c>
      <c r="G3789">
        <v>316</v>
      </c>
      <c r="H3789">
        <v>2025</v>
      </c>
      <c r="I3789">
        <v>2931.1568602431598</v>
      </c>
      <c r="J3789" t="s">
        <v>44</v>
      </c>
      <c r="K3789">
        <v>1.1E-5</v>
      </c>
      <c r="L3789">
        <v>3.2242725462674801E-2</v>
      </c>
      <c r="N3789" s="44"/>
      <c r="O3789" s="44"/>
    </row>
    <row r="3790" spans="1:15" x14ac:dyDescent="0.2">
      <c r="A3790" t="s">
        <v>39</v>
      </c>
      <c r="B3790" t="s">
        <v>108</v>
      </c>
      <c r="C3790" t="s">
        <v>59</v>
      </c>
      <c r="D3790" t="s">
        <v>109</v>
      </c>
      <c r="E3790">
        <v>12</v>
      </c>
      <c r="F3790" t="s">
        <v>51</v>
      </c>
      <c r="G3790">
        <v>14</v>
      </c>
      <c r="H3790">
        <v>2025</v>
      </c>
      <c r="I3790">
        <v>9.8460091145620293E-3</v>
      </c>
      <c r="J3790" t="s">
        <v>72</v>
      </c>
      <c r="K3790">
        <v>10</v>
      </c>
      <c r="L3790">
        <v>9.8460091145620293E-2</v>
      </c>
      <c r="N3790" s="44"/>
      <c r="O3790" s="44"/>
    </row>
    <row r="3791" spans="1:15" x14ac:dyDescent="0.2">
      <c r="A3791" t="s">
        <v>39</v>
      </c>
      <c r="B3791" t="s">
        <v>108</v>
      </c>
      <c r="C3791" t="s">
        <v>59</v>
      </c>
      <c r="D3791" t="s">
        <v>109</v>
      </c>
      <c r="E3791">
        <v>12</v>
      </c>
      <c r="F3791" t="s">
        <v>74</v>
      </c>
      <c r="G3791">
        <v>15</v>
      </c>
      <c r="H3791">
        <v>2025</v>
      </c>
      <c r="I3791">
        <v>0.15930628109749165</v>
      </c>
      <c r="J3791" t="s">
        <v>72</v>
      </c>
      <c r="K3791">
        <v>4.4544949027499596</v>
      </c>
      <c r="L3791">
        <v>0.70962901712482884</v>
      </c>
      <c r="N3791" s="44"/>
      <c r="O3791" s="44"/>
    </row>
    <row r="3792" spans="1:15" x14ac:dyDescent="0.2">
      <c r="A3792" t="s">
        <v>52</v>
      </c>
      <c r="B3792" t="s">
        <v>112</v>
      </c>
      <c r="C3792" t="s">
        <v>59</v>
      </c>
      <c r="D3792" t="s">
        <v>113</v>
      </c>
      <c r="E3792">
        <v>16</v>
      </c>
      <c r="F3792" t="s">
        <v>79</v>
      </c>
      <c r="G3792">
        <v>9</v>
      </c>
      <c r="H3792">
        <v>2025</v>
      </c>
      <c r="I3792">
        <v>1002.33431556046</v>
      </c>
      <c r="J3792" t="s">
        <v>44</v>
      </c>
      <c r="K3792">
        <v>1.9664910202484601E-5</v>
      </c>
      <c r="L3792">
        <v>1.9710814308365299E-2</v>
      </c>
      <c r="N3792" s="44"/>
      <c r="O3792" s="44"/>
    </row>
    <row r="3793" spans="1:15" x14ac:dyDescent="0.2">
      <c r="A3793" t="s">
        <v>52</v>
      </c>
      <c r="B3793" t="s">
        <v>112</v>
      </c>
      <c r="C3793" t="s">
        <v>59</v>
      </c>
      <c r="D3793" t="s">
        <v>113</v>
      </c>
      <c r="E3793">
        <v>16</v>
      </c>
      <c r="F3793" t="s">
        <v>98</v>
      </c>
      <c r="G3793">
        <v>16</v>
      </c>
      <c r="H3793">
        <v>2025</v>
      </c>
      <c r="I3793">
        <v>0</v>
      </c>
      <c r="J3793" t="s">
        <v>44</v>
      </c>
      <c r="K3793">
        <v>6.7000000000000004E-7</v>
      </c>
      <c r="L3793">
        <v>0</v>
      </c>
      <c r="N3793" s="44"/>
      <c r="O3793" s="44"/>
    </row>
    <row r="3794" spans="1:15" x14ac:dyDescent="0.2">
      <c r="A3794" t="s">
        <v>85</v>
      </c>
      <c r="B3794" t="s">
        <v>114</v>
      </c>
      <c r="C3794" t="s">
        <v>59</v>
      </c>
      <c r="D3794" t="s">
        <v>113</v>
      </c>
      <c r="E3794">
        <v>16</v>
      </c>
      <c r="F3794" t="s">
        <v>115</v>
      </c>
      <c r="G3794">
        <v>172</v>
      </c>
      <c r="H3794">
        <v>2025</v>
      </c>
      <c r="I3794">
        <v>5.4325654488052297</v>
      </c>
      <c r="J3794" t="s">
        <v>116</v>
      </c>
      <c r="K3794">
        <v>1.1658974511225301E-2</v>
      </c>
      <c r="L3794">
        <v>6.3338142098183406E-2</v>
      </c>
      <c r="N3794" s="44"/>
      <c r="O3794" s="44"/>
    </row>
    <row r="3795" spans="1:15" x14ac:dyDescent="0.2">
      <c r="A3795" t="s">
        <v>52</v>
      </c>
      <c r="B3795" t="s">
        <v>112</v>
      </c>
      <c r="C3795" t="s">
        <v>59</v>
      </c>
      <c r="D3795" t="s">
        <v>117</v>
      </c>
      <c r="E3795">
        <v>17</v>
      </c>
      <c r="F3795" t="s">
        <v>48</v>
      </c>
      <c r="G3795">
        <v>8</v>
      </c>
      <c r="H3795">
        <v>2025</v>
      </c>
      <c r="I3795">
        <v>7869.7160925803601</v>
      </c>
      <c r="J3795" t="s">
        <v>44</v>
      </c>
      <c r="K3795">
        <v>8.2689526312246004E-4</v>
      </c>
      <c r="L3795">
        <v>6.5074309590732904</v>
      </c>
      <c r="N3795" s="44"/>
      <c r="O3795" s="44"/>
    </row>
    <row r="3796" spans="1:15" x14ac:dyDescent="0.2">
      <c r="A3796" t="s">
        <v>88</v>
      </c>
      <c r="B3796" t="s">
        <v>120</v>
      </c>
      <c r="C3796" t="s">
        <v>59</v>
      </c>
      <c r="D3796" t="s">
        <v>121</v>
      </c>
      <c r="E3796">
        <v>18</v>
      </c>
      <c r="F3796" t="s">
        <v>122</v>
      </c>
      <c r="G3796">
        <v>52</v>
      </c>
      <c r="H3796">
        <v>2025</v>
      </c>
      <c r="J3796" t="s">
        <v>44</v>
      </c>
      <c r="L3796">
        <v>0</v>
      </c>
      <c r="N3796" s="44"/>
      <c r="O3796" s="44"/>
    </row>
    <row r="3797" spans="1:15" x14ac:dyDescent="0.2">
      <c r="A3797" t="s">
        <v>52</v>
      </c>
      <c r="B3797" t="s">
        <v>112</v>
      </c>
      <c r="C3797" t="s">
        <v>59</v>
      </c>
      <c r="D3797" t="s">
        <v>124</v>
      </c>
      <c r="E3797">
        <v>19</v>
      </c>
      <c r="F3797" t="s">
        <v>47</v>
      </c>
      <c r="G3797">
        <v>7</v>
      </c>
      <c r="H3797">
        <v>2025</v>
      </c>
      <c r="I3797">
        <v>936.357291855021</v>
      </c>
      <c r="J3797" t="s">
        <v>44</v>
      </c>
      <c r="K3797">
        <v>5.2025962349024405E-4</v>
      </c>
      <c r="L3797">
        <v>0.48714889211283802</v>
      </c>
      <c r="N3797" s="44"/>
      <c r="O3797" s="44"/>
    </row>
    <row r="3798" spans="1:15" x14ac:dyDescent="0.2">
      <c r="A3798" t="s">
        <v>52</v>
      </c>
      <c r="B3798" t="s">
        <v>112</v>
      </c>
      <c r="C3798" t="s">
        <v>59</v>
      </c>
      <c r="D3798" t="s">
        <v>124</v>
      </c>
      <c r="E3798">
        <v>19</v>
      </c>
      <c r="F3798" t="s">
        <v>48</v>
      </c>
      <c r="G3798">
        <v>8</v>
      </c>
      <c r="H3798">
        <v>2025</v>
      </c>
      <c r="I3798">
        <v>60.3748</v>
      </c>
      <c r="J3798" t="s">
        <v>44</v>
      </c>
      <c r="K3798">
        <v>6.3758389261744995E-4</v>
      </c>
      <c r="L3798">
        <v>3.8494E-2</v>
      </c>
      <c r="N3798" s="44"/>
      <c r="O3798" s="44"/>
    </row>
    <row r="3799" spans="1:15" x14ac:dyDescent="0.2">
      <c r="A3799" t="s">
        <v>52</v>
      </c>
      <c r="B3799" t="s">
        <v>112</v>
      </c>
      <c r="C3799" t="s">
        <v>59</v>
      </c>
      <c r="D3799" t="s">
        <v>124</v>
      </c>
      <c r="E3799">
        <v>19</v>
      </c>
      <c r="F3799" t="s">
        <v>79</v>
      </c>
      <c r="G3799">
        <v>9</v>
      </c>
      <c r="H3799">
        <v>2025</v>
      </c>
      <c r="I3799">
        <v>5777.01653059819</v>
      </c>
      <c r="J3799" t="s">
        <v>44</v>
      </c>
      <c r="K3799">
        <v>2.1724019263965501E-5</v>
      </c>
      <c r="L3799">
        <v>0.12550001839896199</v>
      </c>
      <c r="N3799" s="44"/>
      <c r="O3799" s="44"/>
    </row>
    <row r="3800" spans="1:15" x14ac:dyDescent="0.2">
      <c r="A3800" t="s">
        <v>52</v>
      </c>
      <c r="B3800" t="s">
        <v>112</v>
      </c>
      <c r="C3800" t="s">
        <v>59</v>
      </c>
      <c r="D3800" t="s">
        <v>124</v>
      </c>
      <c r="E3800">
        <v>19</v>
      </c>
      <c r="F3800" t="s">
        <v>51</v>
      </c>
      <c r="G3800">
        <v>14</v>
      </c>
      <c r="H3800">
        <v>2025</v>
      </c>
      <c r="I3800">
        <v>465.36452363198998</v>
      </c>
      <c r="J3800" t="s">
        <v>44</v>
      </c>
      <c r="K3800">
        <v>3.4656309090856099E-4</v>
      </c>
      <c r="L3800">
        <v>0.16127816770909301</v>
      </c>
      <c r="N3800" s="44"/>
      <c r="O3800" s="44"/>
    </row>
    <row r="3801" spans="1:15" x14ac:dyDescent="0.2">
      <c r="A3801" t="s">
        <v>52</v>
      </c>
      <c r="B3801" t="s">
        <v>112</v>
      </c>
      <c r="C3801" t="s">
        <v>59</v>
      </c>
      <c r="D3801" t="s">
        <v>124</v>
      </c>
      <c r="E3801">
        <v>19</v>
      </c>
      <c r="F3801" t="s">
        <v>74</v>
      </c>
      <c r="G3801">
        <v>15</v>
      </c>
      <c r="H3801">
        <v>2025</v>
      </c>
      <c r="I3801">
        <v>115.98810053111001</v>
      </c>
      <c r="J3801" t="s">
        <v>44</v>
      </c>
      <c r="K3801">
        <v>3.6193727801673199E-6</v>
      </c>
      <c r="L3801">
        <v>4.1980417388560998E-4</v>
      </c>
      <c r="N3801" s="44"/>
      <c r="O3801" s="44"/>
    </row>
    <row r="3802" spans="1:15" x14ac:dyDescent="0.2">
      <c r="A3802" t="s">
        <v>52</v>
      </c>
      <c r="B3802" t="s">
        <v>112</v>
      </c>
      <c r="C3802" t="s">
        <v>59</v>
      </c>
      <c r="D3802" t="s">
        <v>124</v>
      </c>
      <c r="E3802">
        <v>19</v>
      </c>
      <c r="F3802" t="s">
        <v>98</v>
      </c>
      <c r="G3802">
        <v>16</v>
      </c>
      <c r="H3802">
        <v>2025</v>
      </c>
      <c r="I3802">
        <v>30.888732212499999</v>
      </c>
      <c r="J3802" t="s">
        <v>44</v>
      </c>
      <c r="K3802">
        <v>6.7000000000000004E-7</v>
      </c>
      <c r="L3802">
        <v>2.0695450582375001E-5</v>
      </c>
      <c r="N3802" s="44"/>
      <c r="O3802" s="44"/>
    </row>
    <row r="3803" spans="1:15" x14ac:dyDescent="0.2">
      <c r="A3803" t="s">
        <v>52</v>
      </c>
      <c r="B3803" t="s">
        <v>112</v>
      </c>
      <c r="C3803" t="s">
        <v>59</v>
      </c>
      <c r="D3803" t="s">
        <v>124</v>
      </c>
      <c r="E3803">
        <v>19</v>
      </c>
      <c r="F3803" t="s">
        <v>54</v>
      </c>
      <c r="G3803">
        <v>19</v>
      </c>
      <c r="H3803">
        <v>2025</v>
      </c>
      <c r="I3803">
        <v>13462.444441773599</v>
      </c>
      <c r="J3803" t="s">
        <v>44</v>
      </c>
      <c r="K3803">
        <v>6.7000000000000004E-7</v>
      </c>
      <c r="L3803">
        <v>9.0198377759883094E-3</v>
      </c>
      <c r="N3803" s="44"/>
      <c r="O3803" s="44"/>
    </row>
    <row r="3804" spans="1:15" x14ac:dyDescent="0.2">
      <c r="A3804" t="s">
        <v>52</v>
      </c>
      <c r="B3804" t="s">
        <v>130</v>
      </c>
      <c r="C3804" t="s">
        <v>59</v>
      </c>
      <c r="D3804" t="s">
        <v>131</v>
      </c>
      <c r="E3804">
        <v>21</v>
      </c>
      <c r="F3804" t="s">
        <v>47</v>
      </c>
      <c r="G3804">
        <v>7</v>
      </c>
      <c r="H3804">
        <v>2025</v>
      </c>
      <c r="I3804" s="67">
        <v>1330.4535539999999</v>
      </c>
      <c r="J3804" t="s">
        <v>44</v>
      </c>
      <c r="K3804" s="67">
        <v>1.2760165260056601E-3</v>
      </c>
      <c r="L3804">
        <v>1.6976807219869601</v>
      </c>
      <c r="M3804" s="68" t="s">
        <v>147</v>
      </c>
      <c r="N3804" s="44"/>
      <c r="O3804" s="44"/>
    </row>
    <row r="3805" spans="1:15" x14ac:dyDescent="0.2">
      <c r="A3805" t="s">
        <v>52</v>
      </c>
      <c r="B3805" t="s">
        <v>130</v>
      </c>
      <c r="C3805" t="s">
        <v>59</v>
      </c>
      <c r="D3805" t="s">
        <v>131</v>
      </c>
      <c r="E3805">
        <v>21</v>
      </c>
      <c r="F3805" t="s">
        <v>48</v>
      </c>
      <c r="G3805">
        <v>8</v>
      </c>
      <c r="H3805">
        <v>2025</v>
      </c>
      <c r="I3805">
        <v>0</v>
      </c>
      <c r="J3805" t="s">
        <v>44</v>
      </c>
      <c r="K3805">
        <v>6.3758389261744995E-4</v>
      </c>
      <c r="L3805">
        <v>0</v>
      </c>
      <c r="N3805" s="44"/>
      <c r="O3805" s="44"/>
    </row>
    <row r="3806" spans="1:15" x14ac:dyDescent="0.2">
      <c r="A3806" t="s">
        <v>52</v>
      </c>
      <c r="B3806" t="s">
        <v>130</v>
      </c>
      <c r="C3806" t="s">
        <v>59</v>
      </c>
      <c r="D3806" t="s">
        <v>131</v>
      </c>
      <c r="E3806">
        <v>21</v>
      </c>
      <c r="F3806" t="s">
        <v>54</v>
      </c>
      <c r="G3806">
        <v>19</v>
      </c>
      <c r="H3806">
        <v>2025</v>
      </c>
      <c r="I3806" s="67">
        <v>4472.8621404470896</v>
      </c>
      <c r="J3806" t="s">
        <v>44</v>
      </c>
      <c r="K3806" s="67">
        <v>6.7000000000000004E-7</v>
      </c>
      <c r="L3806">
        <v>2.9968176340995499E-3</v>
      </c>
      <c r="M3806" s="68" t="s">
        <v>147</v>
      </c>
      <c r="N3806" s="44"/>
      <c r="O3806" s="44"/>
    </row>
    <row r="3807" spans="1:15" x14ac:dyDescent="0.2">
      <c r="A3807" t="s">
        <v>39</v>
      </c>
      <c r="B3807" t="s">
        <v>134</v>
      </c>
      <c r="C3807" t="s">
        <v>59</v>
      </c>
      <c r="D3807" t="s">
        <v>135</v>
      </c>
      <c r="E3807">
        <v>22</v>
      </c>
      <c r="F3807" t="s">
        <v>47</v>
      </c>
      <c r="G3807">
        <v>7</v>
      </c>
      <c r="H3807">
        <v>2025</v>
      </c>
      <c r="I3807">
        <v>162.85205426688</v>
      </c>
      <c r="J3807" t="s">
        <v>44</v>
      </c>
      <c r="K3807">
        <v>5.5256192831277097E-4</v>
      </c>
      <c r="L3807">
        <v>8.9985845135403197E-2</v>
      </c>
      <c r="N3807" s="44"/>
      <c r="O3807" s="44"/>
    </row>
    <row r="3808" spans="1:15" x14ac:dyDescent="0.2">
      <c r="A3808" t="s">
        <v>39</v>
      </c>
      <c r="B3808" t="s">
        <v>134</v>
      </c>
      <c r="C3808" t="s">
        <v>59</v>
      </c>
      <c r="D3808" t="s">
        <v>135</v>
      </c>
      <c r="E3808">
        <v>22</v>
      </c>
      <c r="F3808" t="s">
        <v>48</v>
      </c>
      <c r="G3808">
        <v>8</v>
      </c>
      <c r="H3808">
        <v>2025</v>
      </c>
      <c r="I3808">
        <v>0</v>
      </c>
      <c r="J3808" t="s">
        <v>44</v>
      </c>
      <c r="K3808">
        <v>6.3758389261744995E-4</v>
      </c>
      <c r="L3808">
        <v>0</v>
      </c>
      <c r="N3808" s="44"/>
      <c r="O3808" s="44"/>
    </row>
    <row r="3809" spans="1:15" x14ac:dyDescent="0.2">
      <c r="A3809" t="s">
        <v>39</v>
      </c>
      <c r="B3809" t="s">
        <v>134</v>
      </c>
      <c r="C3809" t="s">
        <v>59</v>
      </c>
      <c r="D3809" t="s">
        <v>135</v>
      </c>
      <c r="E3809">
        <v>22</v>
      </c>
      <c r="F3809" t="s">
        <v>51</v>
      </c>
      <c r="G3809">
        <v>14</v>
      </c>
      <c r="H3809">
        <v>2025</v>
      </c>
      <c r="I3809">
        <v>1457.5405141823301</v>
      </c>
      <c r="J3809" t="s">
        <v>44</v>
      </c>
      <c r="K3809">
        <v>3.4656309090856099E-4</v>
      </c>
      <c r="L3809">
        <v>0.50512974571948199</v>
      </c>
      <c r="N3809" s="44"/>
      <c r="O3809" s="44"/>
    </row>
    <row r="3810" spans="1:15" x14ac:dyDescent="0.2">
      <c r="A3810" t="s">
        <v>39</v>
      </c>
      <c r="B3810" t="s">
        <v>134</v>
      </c>
      <c r="C3810" t="s">
        <v>59</v>
      </c>
      <c r="D3810" t="s">
        <v>135</v>
      </c>
      <c r="E3810">
        <v>22</v>
      </c>
      <c r="F3810" t="s">
        <v>74</v>
      </c>
      <c r="G3810">
        <v>15</v>
      </c>
      <c r="H3810">
        <v>2025</v>
      </c>
      <c r="I3810">
        <v>860.29553480910295</v>
      </c>
      <c r="J3810" t="s">
        <v>44</v>
      </c>
      <c r="K3810">
        <v>3.6193727801673199E-6</v>
      </c>
      <c r="L3810">
        <v>3.1137302415875502E-3</v>
      </c>
      <c r="N3810" s="44"/>
      <c r="O3810" s="44"/>
    </row>
    <row r="3811" spans="1:15" x14ac:dyDescent="0.2">
      <c r="A3811" t="s">
        <v>39</v>
      </c>
      <c r="B3811" t="s">
        <v>134</v>
      </c>
      <c r="C3811" t="s">
        <v>59</v>
      </c>
      <c r="D3811" t="s">
        <v>135</v>
      </c>
      <c r="E3811">
        <v>22</v>
      </c>
      <c r="F3811" t="s">
        <v>54</v>
      </c>
      <c r="G3811">
        <v>19</v>
      </c>
      <c r="H3811">
        <v>2025</v>
      </c>
      <c r="I3811">
        <v>196253.04270948499</v>
      </c>
      <c r="J3811" t="s">
        <v>44</v>
      </c>
      <c r="K3811">
        <v>6.7000000000000004E-7</v>
      </c>
      <c r="L3811">
        <v>0.13148953861535501</v>
      </c>
      <c r="N3811" s="44"/>
      <c r="O3811" s="44"/>
    </row>
    <row r="3812" spans="1:15" x14ac:dyDescent="0.2">
      <c r="A3812" t="s">
        <v>49</v>
      </c>
      <c r="B3812" t="s">
        <v>137</v>
      </c>
      <c r="C3812" t="s">
        <v>59</v>
      </c>
      <c r="D3812" t="s">
        <v>135</v>
      </c>
      <c r="E3812">
        <v>22</v>
      </c>
      <c r="F3812" t="s">
        <v>138</v>
      </c>
      <c r="G3812">
        <v>24</v>
      </c>
      <c r="H3812">
        <v>2025</v>
      </c>
      <c r="I3812">
        <v>341.68088032520001</v>
      </c>
      <c r="J3812" t="s">
        <v>44</v>
      </c>
      <c r="K3812">
        <v>3.0188571000000002E-5</v>
      </c>
      <c r="L3812">
        <v>1.0314857515039799E-2</v>
      </c>
      <c r="N3812" s="44"/>
      <c r="O3812" s="44"/>
    </row>
    <row r="3813" spans="1:15" x14ac:dyDescent="0.2">
      <c r="A3813" t="s">
        <v>39</v>
      </c>
      <c r="B3813" t="s">
        <v>134</v>
      </c>
      <c r="C3813" t="s">
        <v>59</v>
      </c>
      <c r="D3813" t="s">
        <v>135</v>
      </c>
      <c r="E3813">
        <v>22</v>
      </c>
      <c r="F3813" t="s">
        <v>100</v>
      </c>
      <c r="G3813">
        <v>32</v>
      </c>
      <c r="H3813">
        <v>2025</v>
      </c>
      <c r="I3813">
        <v>0</v>
      </c>
      <c r="J3813" t="s">
        <v>44</v>
      </c>
      <c r="K3813">
        <v>6.1178149581828296E-4</v>
      </c>
      <c r="L3813">
        <v>0</v>
      </c>
      <c r="N3813" s="44"/>
      <c r="O3813" s="44"/>
    </row>
    <row r="3814" spans="1:15" x14ac:dyDescent="0.2">
      <c r="A3814" t="s">
        <v>49</v>
      </c>
      <c r="B3814" t="s">
        <v>137</v>
      </c>
      <c r="C3814" t="s">
        <v>59</v>
      </c>
      <c r="D3814" t="s">
        <v>135</v>
      </c>
      <c r="E3814">
        <v>22</v>
      </c>
      <c r="F3814" t="s">
        <v>122</v>
      </c>
      <c r="G3814">
        <v>52</v>
      </c>
      <c r="H3814">
        <v>2025</v>
      </c>
      <c r="I3814">
        <v>14449.7695692457</v>
      </c>
      <c r="J3814" t="s">
        <v>44</v>
      </c>
      <c r="K3814">
        <v>9.4141647114318699E-6</v>
      </c>
      <c r="L3814">
        <v>0.13603251076711501</v>
      </c>
      <c r="N3814" s="44"/>
      <c r="O3814" s="44"/>
    </row>
    <row r="3815" spans="1:15" x14ac:dyDescent="0.2">
      <c r="A3815" t="s">
        <v>81</v>
      </c>
      <c r="B3815" t="s">
        <v>140</v>
      </c>
      <c r="C3815" t="s">
        <v>59</v>
      </c>
      <c r="D3815" t="s">
        <v>141</v>
      </c>
      <c r="E3815">
        <v>24</v>
      </c>
      <c r="F3815" t="s">
        <v>128</v>
      </c>
      <c r="G3815">
        <v>21</v>
      </c>
      <c r="H3815">
        <v>2025</v>
      </c>
      <c r="I3815">
        <v>1034472.05519158</v>
      </c>
      <c r="J3815" t="s">
        <v>142</v>
      </c>
      <c r="K3815">
        <v>4.1081408612685701E-7</v>
      </c>
      <c r="L3815">
        <v>0.42497569197730101</v>
      </c>
      <c r="N3815" s="44"/>
      <c r="O3815" s="44"/>
    </row>
    <row r="3816" spans="1:15" x14ac:dyDescent="0.2">
      <c r="A3816" t="s">
        <v>81</v>
      </c>
      <c r="B3816" t="s">
        <v>458</v>
      </c>
      <c r="C3816" t="s">
        <v>59</v>
      </c>
      <c r="D3816" t="s">
        <v>459</v>
      </c>
      <c r="E3816">
        <v>25</v>
      </c>
      <c r="F3816" t="s">
        <v>128</v>
      </c>
      <c r="G3816">
        <v>21</v>
      </c>
      <c r="H3816">
        <v>2025</v>
      </c>
      <c r="I3816">
        <v>0.77378093749999999</v>
      </c>
      <c r="J3816" t="s">
        <v>129</v>
      </c>
      <c r="K3816">
        <v>0</v>
      </c>
      <c r="L3816">
        <v>0</v>
      </c>
      <c r="N3816" s="44"/>
      <c r="O3816" s="44"/>
    </row>
    <row r="3817" spans="1:15" x14ac:dyDescent="0.2">
      <c r="A3817" t="s">
        <v>49</v>
      </c>
      <c r="B3817" t="s">
        <v>76</v>
      </c>
      <c r="C3817" t="s">
        <v>59</v>
      </c>
      <c r="D3817" t="s">
        <v>143</v>
      </c>
      <c r="E3817">
        <v>26</v>
      </c>
      <c r="F3817" t="s">
        <v>74</v>
      </c>
      <c r="G3817">
        <v>15</v>
      </c>
      <c r="H3817">
        <v>2025</v>
      </c>
      <c r="I3817">
        <v>20183.8195982133</v>
      </c>
      <c r="J3817" t="s">
        <v>44</v>
      </c>
      <c r="K3817">
        <v>6.4860084089178003E-5</v>
      </c>
      <c r="L3817">
        <v>1.3091242363809099</v>
      </c>
      <c r="N3817" s="44"/>
      <c r="O3817" s="44"/>
    </row>
    <row r="3818" spans="1:15" x14ac:dyDescent="0.2">
      <c r="A3818" t="s">
        <v>49</v>
      </c>
      <c r="B3818" t="s">
        <v>76</v>
      </c>
      <c r="C3818" t="s">
        <v>59</v>
      </c>
      <c r="D3818" t="s">
        <v>143</v>
      </c>
      <c r="E3818">
        <v>26</v>
      </c>
      <c r="F3818" t="s">
        <v>54</v>
      </c>
      <c r="G3818">
        <v>19</v>
      </c>
      <c r="H3818">
        <v>2025</v>
      </c>
      <c r="I3818">
        <v>103120.314896635</v>
      </c>
      <c r="J3818" t="s">
        <v>44</v>
      </c>
      <c r="K3818">
        <v>4.4219550577875798E-6</v>
      </c>
      <c r="L3818">
        <v>0.45599339801782302</v>
      </c>
      <c r="N3818" s="44"/>
      <c r="O3818" s="44"/>
    </row>
    <row r="3819" spans="1:15" x14ac:dyDescent="0.2">
      <c r="A3819" t="s">
        <v>52</v>
      </c>
      <c r="B3819" t="s">
        <v>145</v>
      </c>
      <c r="C3819" t="s">
        <v>59</v>
      </c>
      <c r="D3819" t="s">
        <v>146</v>
      </c>
      <c r="E3819">
        <v>29</v>
      </c>
      <c r="F3819" t="s">
        <v>43</v>
      </c>
      <c r="G3819">
        <v>5</v>
      </c>
      <c r="H3819">
        <v>2025</v>
      </c>
      <c r="I3819">
        <v>55436.419737921198</v>
      </c>
      <c r="J3819" t="s">
        <v>44</v>
      </c>
      <c r="K3819">
        <v>7.9747424976381906E-6</v>
      </c>
      <c r="L3819">
        <v>0.442091172400909</v>
      </c>
      <c r="N3819" s="44"/>
      <c r="O3819" s="44"/>
    </row>
    <row r="3820" spans="1:15" x14ac:dyDescent="0.2">
      <c r="A3820" t="s">
        <v>52</v>
      </c>
      <c r="B3820" t="s">
        <v>145</v>
      </c>
      <c r="C3820" t="s">
        <v>59</v>
      </c>
      <c r="D3820" t="s">
        <v>146</v>
      </c>
      <c r="E3820">
        <v>29</v>
      </c>
      <c r="F3820" t="s">
        <v>47</v>
      </c>
      <c r="G3820">
        <v>7</v>
      </c>
      <c r="H3820">
        <v>2025</v>
      </c>
      <c r="I3820">
        <v>8705.4102111362699</v>
      </c>
      <c r="J3820" t="s">
        <v>44</v>
      </c>
      <c r="K3820">
        <v>5.9143002104594905E-4</v>
      </c>
      <c r="L3820">
        <v>5.1486409443859404</v>
      </c>
      <c r="N3820" s="44"/>
      <c r="O3820" s="44"/>
    </row>
    <row r="3821" spans="1:15" x14ac:dyDescent="0.2">
      <c r="A3821" t="s">
        <v>52</v>
      </c>
      <c r="B3821" t="s">
        <v>145</v>
      </c>
      <c r="C3821" t="s">
        <v>59</v>
      </c>
      <c r="D3821" t="s">
        <v>146</v>
      </c>
      <c r="E3821">
        <v>29</v>
      </c>
      <c r="F3821" t="s">
        <v>48</v>
      </c>
      <c r="G3821">
        <v>8</v>
      </c>
      <c r="H3821">
        <v>2025</v>
      </c>
      <c r="I3821" s="67"/>
      <c r="J3821" t="s">
        <v>44</v>
      </c>
      <c r="K3821" s="67"/>
      <c r="L3821">
        <v>0</v>
      </c>
      <c r="M3821" s="68" t="s">
        <v>147</v>
      </c>
      <c r="N3821" s="44"/>
      <c r="O3821" s="44"/>
    </row>
    <row r="3822" spans="1:15" x14ac:dyDescent="0.2">
      <c r="A3822" t="s">
        <v>52</v>
      </c>
      <c r="B3822" t="s">
        <v>145</v>
      </c>
      <c r="C3822" t="s">
        <v>59</v>
      </c>
      <c r="D3822" t="s">
        <v>146</v>
      </c>
      <c r="E3822">
        <v>29</v>
      </c>
      <c r="F3822" t="s">
        <v>79</v>
      </c>
      <c r="G3822">
        <v>9</v>
      </c>
      <c r="H3822">
        <v>2025</v>
      </c>
      <c r="I3822">
        <v>4.3743347098039296</v>
      </c>
      <c r="J3822" t="s">
        <v>44</v>
      </c>
      <c r="K3822">
        <v>1.5997217447776701E-4</v>
      </c>
      <c r="L3822">
        <v>6.9977183542090701E-4</v>
      </c>
      <c r="N3822" s="44"/>
      <c r="O3822" s="44"/>
    </row>
    <row r="3823" spans="1:15" x14ac:dyDescent="0.2">
      <c r="A3823" t="s">
        <v>52</v>
      </c>
      <c r="B3823" t="s">
        <v>145</v>
      </c>
      <c r="C3823" t="s">
        <v>59</v>
      </c>
      <c r="D3823" t="s">
        <v>146</v>
      </c>
      <c r="E3823">
        <v>29</v>
      </c>
      <c r="F3823" t="s">
        <v>51</v>
      </c>
      <c r="G3823">
        <v>14</v>
      </c>
      <c r="H3823">
        <v>2025</v>
      </c>
      <c r="I3823">
        <v>12203.879167741899</v>
      </c>
      <c r="J3823" t="s">
        <v>44</v>
      </c>
      <c r="K3823">
        <v>3.4656309090856099E-4</v>
      </c>
      <c r="L3823">
        <v>4.22941408544723</v>
      </c>
      <c r="N3823" s="44"/>
      <c r="O3823" s="44"/>
    </row>
    <row r="3824" spans="1:15" x14ac:dyDescent="0.2">
      <c r="A3824" t="s">
        <v>52</v>
      </c>
      <c r="B3824" t="s">
        <v>145</v>
      </c>
      <c r="C3824" t="s">
        <v>59</v>
      </c>
      <c r="D3824" t="s">
        <v>146</v>
      </c>
      <c r="E3824">
        <v>29</v>
      </c>
      <c r="F3824" t="s">
        <v>74</v>
      </c>
      <c r="G3824">
        <v>15</v>
      </c>
      <c r="H3824">
        <v>2025</v>
      </c>
      <c r="I3824">
        <v>2407.3359036089</v>
      </c>
      <c r="J3824" t="s">
        <v>44</v>
      </c>
      <c r="K3824">
        <v>3.6193727801673199E-6</v>
      </c>
      <c r="L3824">
        <v>8.7130460422415491E-3</v>
      </c>
      <c r="N3824" s="44"/>
      <c r="O3824" s="44"/>
    </row>
    <row r="3825" spans="1:15" x14ac:dyDescent="0.2">
      <c r="A3825" t="s">
        <v>52</v>
      </c>
      <c r="B3825" t="s">
        <v>145</v>
      </c>
      <c r="C3825" t="s">
        <v>59</v>
      </c>
      <c r="D3825" t="s">
        <v>146</v>
      </c>
      <c r="E3825">
        <v>29</v>
      </c>
      <c r="F3825" t="s">
        <v>98</v>
      </c>
      <c r="G3825">
        <v>16</v>
      </c>
      <c r="H3825">
        <v>2025</v>
      </c>
      <c r="I3825">
        <v>22867.897169751301</v>
      </c>
      <c r="J3825" t="s">
        <v>44</v>
      </c>
      <c r="K3825">
        <v>6.7000000000000004E-7</v>
      </c>
      <c r="L3825">
        <v>1.53214911037334E-2</v>
      </c>
      <c r="N3825" s="44"/>
      <c r="O3825" s="44"/>
    </row>
    <row r="3826" spans="1:15" x14ac:dyDescent="0.2">
      <c r="A3826" t="s">
        <v>52</v>
      </c>
      <c r="B3826" t="s">
        <v>145</v>
      </c>
      <c r="C3826" t="s">
        <v>59</v>
      </c>
      <c r="D3826" t="s">
        <v>146</v>
      </c>
      <c r="E3826">
        <v>29</v>
      </c>
      <c r="F3826" t="s">
        <v>54</v>
      </c>
      <c r="G3826">
        <v>19</v>
      </c>
      <c r="H3826">
        <v>2025</v>
      </c>
      <c r="I3826">
        <v>115638.678249409</v>
      </c>
      <c r="J3826" t="s">
        <v>44</v>
      </c>
      <c r="K3826">
        <v>6.7000000000000004E-7</v>
      </c>
      <c r="L3826">
        <v>7.7477914427104E-2</v>
      </c>
      <c r="N3826" s="44"/>
      <c r="O3826" s="44"/>
    </row>
    <row r="3827" spans="1:15" x14ac:dyDescent="0.2">
      <c r="A3827" t="s">
        <v>52</v>
      </c>
      <c r="B3827" t="s">
        <v>145</v>
      </c>
      <c r="C3827" t="s">
        <v>59</v>
      </c>
      <c r="D3827" t="s">
        <v>146</v>
      </c>
      <c r="E3827">
        <v>29</v>
      </c>
      <c r="F3827" t="s">
        <v>99</v>
      </c>
      <c r="G3827">
        <v>31</v>
      </c>
      <c r="H3827">
        <v>2025</v>
      </c>
      <c r="I3827" s="67">
        <v>693.8852188326</v>
      </c>
      <c r="J3827" t="s">
        <v>44</v>
      </c>
      <c r="K3827" s="67">
        <v>4.1858000706464097E-3</v>
      </c>
      <c r="L3827">
        <v>2.9044647980099998</v>
      </c>
      <c r="M3827" s="68" t="s">
        <v>147</v>
      </c>
      <c r="N3827" s="44"/>
      <c r="O3827" s="44"/>
    </row>
    <row r="3828" spans="1:15" x14ac:dyDescent="0.2">
      <c r="A3828" t="s">
        <v>52</v>
      </c>
      <c r="B3828" t="s">
        <v>145</v>
      </c>
      <c r="C3828" t="s">
        <v>59</v>
      </c>
      <c r="D3828" t="s">
        <v>146</v>
      </c>
      <c r="E3828">
        <v>29</v>
      </c>
      <c r="F3828" t="s">
        <v>100</v>
      </c>
      <c r="G3828">
        <v>32</v>
      </c>
      <c r="H3828">
        <v>2025</v>
      </c>
      <c r="I3828">
        <v>0</v>
      </c>
      <c r="J3828" t="s">
        <v>44</v>
      </c>
      <c r="K3828">
        <v>6.1178149581828296E-4</v>
      </c>
      <c r="L3828">
        <v>0</v>
      </c>
      <c r="N3828" s="44"/>
      <c r="O3828" s="44"/>
    </row>
    <row r="3829" spans="1:15" x14ac:dyDescent="0.2">
      <c r="A3829" t="s">
        <v>52</v>
      </c>
      <c r="B3829" t="s">
        <v>145</v>
      </c>
      <c r="C3829" t="s">
        <v>59</v>
      </c>
      <c r="D3829" t="s">
        <v>146</v>
      </c>
      <c r="E3829">
        <v>29</v>
      </c>
      <c r="F3829" t="s">
        <v>103</v>
      </c>
      <c r="G3829">
        <v>39</v>
      </c>
      <c r="H3829">
        <v>2025</v>
      </c>
      <c r="I3829">
        <v>18552.0604413937</v>
      </c>
      <c r="J3829" t="s">
        <v>44</v>
      </c>
      <c r="K3829">
        <v>1.1E-5</v>
      </c>
      <c r="L3829">
        <v>0.20407266485533099</v>
      </c>
      <c r="N3829" s="44"/>
      <c r="O3829" s="44"/>
    </row>
    <row r="3830" spans="1:15" x14ac:dyDescent="0.2">
      <c r="A3830" t="s">
        <v>52</v>
      </c>
      <c r="B3830" t="s">
        <v>145</v>
      </c>
      <c r="C3830" t="s">
        <v>59</v>
      </c>
      <c r="D3830" t="s">
        <v>146</v>
      </c>
      <c r="E3830">
        <v>29</v>
      </c>
      <c r="F3830" t="s">
        <v>149</v>
      </c>
      <c r="G3830">
        <v>66</v>
      </c>
      <c r="H3830">
        <v>2025</v>
      </c>
      <c r="I3830" s="67">
        <v>4301.0456255704203</v>
      </c>
      <c r="J3830" t="s">
        <v>44</v>
      </c>
      <c r="K3830" s="67">
        <v>2.80275865833331E-4</v>
      </c>
      <c r="L3830">
        <v>1.20547928669541</v>
      </c>
      <c r="M3830" s="68" t="s">
        <v>147</v>
      </c>
      <c r="N3830" s="44"/>
      <c r="O3830" s="44"/>
    </row>
    <row r="3831" spans="1:15" x14ac:dyDescent="0.2">
      <c r="A3831" t="s">
        <v>52</v>
      </c>
      <c r="B3831" t="s">
        <v>145</v>
      </c>
      <c r="C3831" t="s">
        <v>59</v>
      </c>
      <c r="D3831" t="s">
        <v>146</v>
      </c>
      <c r="E3831">
        <v>29</v>
      </c>
      <c r="F3831" t="s">
        <v>150</v>
      </c>
      <c r="G3831">
        <v>253</v>
      </c>
      <c r="H3831">
        <v>2025</v>
      </c>
      <c r="I3831">
        <v>68893.634920164506</v>
      </c>
      <c r="J3831" t="s">
        <v>44</v>
      </c>
      <c r="K3831">
        <v>1.1E-5</v>
      </c>
      <c r="L3831">
        <v>0.75782998412181002</v>
      </c>
      <c r="N3831" s="44"/>
      <c r="O3831" s="44"/>
    </row>
    <row r="3832" spans="1:15" x14ac:dyDescent="0.2">
      <c r="A3832" t="s">
        <v>49</v>
      </c>
      <c r="B3832" t="s">
        <v>137</v>
      </c>
      <c r="C3832" t="s">
        <v>59</v>
      </c>
      <c r="D3832" t="s">
        <v>151</v>
      </c>
      <c r="E3832">
        <v>33</v>
      </c>
      <c r="F3832" t="s">
        <v>43</v>
      </c>
      <c r="G3832">
        <v>5</v>
      </c>
      <c r="H3832">
        <v>2025</v>
      </c>
      <c r="I3832" s="67">
        <v>6.8427842619951607E-2</v>
      </c>
      <c r="J3832" t="s">
        <v>44</v>
      </c>
      <c r="K3832" s="67">
        <v>1.2331624433836601E-5</v>
      </c>
      <c r="L3832">
        <v>8.4382645600692102E-7</v>
      </c>
      <c r="M3832" s="68" t="s">
        <v>147</v>
      </c>
      <c r="N3832" s="44"/>
      <c r="O3832" s="44"/>
    </row>
    <row r="3833" spans="1:15" x14ac:dyDescent="0.2">
      <c r="A3833" t="s">
        <v>49</v>
      </c>
      <c r="B3833" t="s">
        <v>137</v>
      </c>
      <c r="C3833" t="s">
        <v>59</v>
      </c>
      <c r="D3833" t="s">
        <v>151</v>
      </c>
      <c r="E3833">
        <v>33</v>
      </c>
      <c r="F3833" t="s">
        <v>47</v>
      </c>
      <c r="G3833">
        <v>7</v>
      </c>
      <c r="H3833">
        <v>2025</v>
      </c>
      <c r="I3833">
        <v>0</v>
      </c>
      <c r="J3833" t="s">
        <v>44</v>
      </c>
      <c r="K3833">
        <v>0</v>
      </c>
      <c r="L3833">
        <v>0</v>
      </c>
      <c r="N3833" s="44"/>
      <c r="O3833" s="44"/>
    </row>
    <row r="3834" spans="1:15" x14ac:dyDescent="0.2">
      <c r="A3834" t="s">
        <v>49</v>
      </c>
      <c r="B3834" t="s">
        <v>137</v>
      </c>
      <c r="C3834" t="s">
        <v>59</v>
      </c>
      <c r="D3834" t="s">
        <v>151</v>
      </c>
      <c r="E3834">
        <v>33</v>
      </c>
      <c r="F3834" t="s">
        <v>48</v>
      </c>
      <c r="G3834">
        <v>8</v>
      </c>
      <c r="H3834">
        <v>2025</v>
      </c>
      <c r="I3834">
        <v>0</v>
      </c>
      <c r="J3834" t="s">
        <v>44</v>
      </c>
      <c r="K3834">
        <v>6.3758389261744995E-4</v>
      </c>
      <c r="L3834">
        <v>0</v>
      </c>
      <c r="N3834" s="44"/>
      <c r="O3834" s="44"/>
    </row>
    <row r="3835" spans="1:15" x14ac:dyDescent="0.2">
      <c r="A3835" t="s">
        <v>49</v>
      </c>
      <c r="B3835" t="s">
        <v>137</v>
      </c>
      <c r="C3835" t="s">
        <v>59</v>
      </c>
      <c r="D3835" t="s">
        <v>151</v>
      </c>
      <c r="E3835">
        <v>33</v>
      </c>
      <c r="F3835" t="s">
        <v>51</v>
      </c>
      <c r="G3835">
        <v>14</v>
      </c>
      <c r="H3835">
        <v>2025</v>
      </c>
      <c r="I3835" s="67">
        <v>5.2137611090204201</v>
      </c>
      <c r="J3835" t="s">
        <v>44</v>
      </c>
      <c r="K3835" s="67">
        <v>5.7316279022513602E-5</v>
      </c>
      <c r="L3835">
        <v>2.9883338648134397E-4</v>
      </c>
      <c r="M3835" s="68" t="s">
        <v>147</v>
      </c>
      <c r="N3835" s="44"/>
      <c r="O3835" s="44"/>
    </row>
    <row r="3836" spans="1:15" x14ac:dyDescent="0.2">
      <c r="A3836" t="s">
        <v>49</v>
      </c>
      <c r="B3836" t="s">
        <v>137</v>
      </c>
      <c r="C3836" t="s">
        <v>59</v>
      </c>
      <c r="D3836" t="s">
        <v>151</v>
      </c>
      <c r="E3836">
        <v>33</v>
      </c>
      <c r="F3836" t="s">
        <v>74</v>
      </c>
      <c r="G3836">
        <v>15</v>
      </c>
      <c r="H3836">
        <v>2025</v>
      </c>
      <c r="I3836" s="67">
        <v>1.4739503785925001</v>
      </c>
      <c r="J3836" t="s">
        <v>44</v>
      </c>
      <c r="K3836" s="67">
        <v>3.5285150093768501E-5</v>
      </c>
      <c r="L3836">
        <v>5.2008560339403303E-5</v>
      </c>
      <c r="M3836" s="68" t="s">
        <v>147</v>
      </c>
      <c r="N3836" s="44"/>
      <c r="O3836" s="44"/>
    </row>
    <row r="3837" spans="1:15" x14ac:dyDescent="0.2">
      <c r="A3837" t="s">
        <v>49</v>
      </c>
      <c r="B3837" t="s">
        <v>137</v>
      </c>
      <c r="C3837" t="s">
        <v>59</v>
      </c>
      <c r="D3837" t="s">
        <v>151</v>
      </c>
      <c r="E3837">
        <v>33</v>
      </c>
      <c r="F3837" t="s">
        <v>54</v>
      </c>
      <c r="G3837">
        <v>19</v>
      </c>
      <c r="H3837">
        <v>2025</v>
      </c>
      <c r="I3837">
        <v>509483.70964193001</v>
      </c>
      <c r="J3837" t="s">
        <v>44</v>
      </c>
      <c r="K3837">
        <v>1.3454917162562299E-7</v>
      </c>
      <c r="L3837">
        <v>6.8550611089071095E-2</v>
      </c>
      <c r="N3837" s="44"/>
      <c r="O3837" s="44"/>
    </row>
    <row r="3838" spans="1:15" x14ac:dyDescent="0.2">
      <c r="A3838" t="s">
        <v>49</v>
      </c>
      <c r="B3838" t="s">
        <v>137</v>
      </c>
      <c r="C3838" t="s">
        <v>59</v>
      </c>
      <c r="D3838" t="s">
        <v>151</v>
      </c>
      <c r="E3838">
        <v>33</v>
      </c>
      <c r="F3838" t="s">
        <v>138</v>
      </c>
      <c r="G3838">
        <v>24</v>
      </c>
      <c r="H3838">
        <v>2025</v>
      </c>
      <c r="I3838">
        <v>40204.390296466299</v>
      </c>
      <c r="J3838" t="s">
        <v>44</v>
      </c>
      <c r="K3838">
        <v>3.0188571000000002E-5</v>
      </c>
      <c r="L3838">
        <v>1.2137130909765801</v>
      </c>
      <c r="N3838" s="44"/>
      <c r="O3838" s="44"/>
    </row>
    <row r="3839" spans="1:15" x14ac:dyDescent="0.2">
      <c r="A3839" t="s">
        <v>49</v>
      </c>
      <c r="B3839" t="s">
        <v>137</v>
      </c>
      <c r="C3839" t="s">
        <v>59</v>
      </c>
      <c r="D3839" t="s">
        <v>151</v>
      </c>
      <c r="E3839">
        <v>33</v>
      </c>
      <c r="F3839" t="s">
        <v>154</v>
      </c>
      <c r="G3839">
        <v>27</v>
      </c>
      <c r="H3839">
        <v>2025</v>
      </c>
      <c r="I3839">
        <v>0</v>
      </c>
      <c r="J3839" t="s">
        <v>44</v>
      </c>
      <c r="K3839">
        <v>0</v>
      </c>
      <c r="L3839">
        <v>0</v>
      </c>
      <c r="N3839" s="44"/>
      <c r="O3839" s="44"/>
    </row>
    <row r="3840" spans="1:15" x14ac:dyDescent="0.2">
      <c r="A3840" t="s">
        <v>49</v>
      </c>
      <c r="B3840" t="s">
        <v>137</v>
      </c>
      <c r="C3840" t="s">
        <v>59</v>
      </c>
      <c r="D3840" t="s">
        <v>151</v>
      </c>
      <c r="E3840">
        <v>33</v>
      </c>
      <c r="F3840" t="s">
        <v>99</v>
      </c>
      <c r="G3840">
        <v>31</v>
      </c>
      <c r="H3840">
        <v>2025</v>
      </c>
      <c r="I3840" s="67">
        <v>0</v>
      </c>
      <c r="J3840" t="s">
        <v>44</v>
      </c>
      <c r="K3840" s="67">
        <v>0</v>
      </c>
      <c r="L3840">
        <v>0</v>
      </c>
      <c r="M3840" s="68" t="s">
        <v>147</v>
      </c>
      <c r="N3840" s="44"/>
      <c r="O3840" s="44"/>
    </row>
    <row r="3841" spans="1:15" x14ac:dyDescent="0.2">
      <c r="A3841" t="s">
        <v>49</v>
      </c>
      <c r="B3841" t="s">
        <v>137</v>
      </c>
      <c r="C3841" t="s">
        <v>59</v>
      </c>
      <c r="D3841" t="s">
        <v>151</v>
      </c>
      <c r="E3841">
        <v>33</v>
      </c>
      <c r="F3841" t="s">
        <v>57</v>
      </c>
      <c r="G3841">
        <v>34</v>
      </c>
      <c r="H3841">
        <v>2025</v>
      </c>
      <c r="I3841" s="67">
        <v>6326.7384511822902</v>
      </c>
      <c r="J3841" t="s">
        <v>44</v>
      </c>
      <c r="K3841" s="67">
        <v>3.0679503190102503E-5</v>
      </c>
      <c r="L3841">
        <v>0.194101192495991</v>
      </c>
      <c r="M3841" s="68" t="s">
        <v>147</v>
      </c>
      <c r="N3841" s="44"/>
      <c r="O3841" s="44"/>
    </row>
    <row r="3842" spans="1:15" x14ac:dyDescent="0.2">
      <c r="A3842" t="s">
        <v>49</v>
      </c>
      <c r="B3842" t="s">
        <v>137</v>
      </c>
      <c r="C3842" t="s">
        <v>59</v>
      </c>
      <c r="D3842" t="s">
        <v>151</v>
      </c>
      <c r="E3842">
        <v>33</v>
      </c>
      <c r="F3842" t="s">
        <v>103</v>
      </c>
      <c r="G3842">
        <v>39</v>
      </c>
      <c r="H3842">
        <v>2025</v>
      </c>
      <c r="I3842" s="67">
        <v>250768.39755869101</v>
      </c>
      <c r="J3842" t="s">
        <v>44</v>
      </c>
      <c r="K3842" s="67">
        <v>3.1099392599949599E-6</v>
      </c>
      <c r="L3842">
        <v>0.77987448473379695</v>
      </c>
      <c r="M3842" s="68" t="s">
        <v>147</v>
      </c>
      <c r="N3842" s="44"/>
      <c r="O3842" s="44"/>
    </row>
    <row r="3843" spans="1:15" x14ac:dyDescent="0.2">
      <c r="A3843" t="s">
        <v>49</v>
      </c>
      <c r="B3843" t="s">
        <v>137</v>
      </c>
      <c r="C3843" t="s">
        <v>59</v>
      </c>
      <c r="D3843" t="s">
        <v>151</v>
      </c>
      <c r="E3843">
        <v>33</v>
      </c>
      <c r="F3843" t="s">
        <v>156</v>
      </c>
      <c r="G3843">
        <v>40</v>
      </c>
      <c r="H3843">
        <v>2025</v>
      </c>
      <c r="I3843">
        <v>0</v>
      </c>
      <c r="J3843" t="s">
        <v>44</v>
      </c>
      <c r="K3843">
        <v>0</v>
      </c>
      <c r="L3843">
        <v>0</v>
      </c>
      <c r="N3843" s="44"/>
      <c r="O3843" s="44"/>
    </row>
    <row r="3844" spans="1:15" x14ac:dyDescent="0.2">
      <c r="A3844" t="s">
        <v>49</v>
      </c>
      <c r="B3844" t="s">
        <v>137</v>
      </c>
      <c r="C3844" t="s">
        <v>59</v>
      </c>
      <c r="D3844" t="s">
        <v>151</v>
      </c>
      <c r="E3844">
        <v>33</v>
      </c>
      <c r="F3844" t="s">
        <v>122</v>
      </c>
      <c r="G3844">
        <v>52</v>
      </c>
      <c r="H3844">
        <v>2025</v>
      </c>
      <c r="I3844">
        <v>128616.587180573</v>
      </c>
      <c r="J3844" t="s">
        <v>44</v>
      </c>
      <c r="K3844">
        <v>9.4141647114318699E-6</v>
      </c>
      <c r="L3844">
        <v>1.21081773634015</v>
      </c>
      <c r="N3844" s="44"/>
      <c r="O3844" s="44"/>
    </row>
    <row r="3845" spans="1:15" x14ac:dyDescent="0.2">
      <c r="A3845" t="s">
        <v>49</v>
      </c>
      <c r="B3845" t="s">
        <v>137</v>
      </c>
      <c r="C3845" t="s">
        <v>59</v>
      </c>
      <c r="D3845" t="s">
        <v>151</v>
      </c>
      <c r="E3845">
        <v>33</v>
      </c>
      <c r="F3845" t="s">
        <v>157</v>
      </c>
      <c r="G3845">
        <v>56</v>
      </c>
      <c r="H3845">
        <v>2025</v>
      </c>
      <c r="I3845">
        <v>0</v>
      </c>
      <c r="J3845" t="s">
        <v>44</v>
      </c>
      <c r="K3845">
        <v>6.2500000000000001E-4</v>
      </c>
      <c r="L3845">
        <v>0</v>
      </c>
      <c r="N3845" s="44"/>
      <c r="O3845" s="44"/>
    </row>
    <row r="3846" spans="1:15" x14ac:dyDescent="0.2">
      <c r="A3846" t="s">
        <v>49</v>
      </c>
      <c r="B3846" t="s">
        <v>137</v>
      </c>
      <c r="C3846" t="s">
        <v>59</v>
      </c>
      <c r="D3846" t="s">
        <v>151</v>
      </c>
      <c r="E3846">
        <v>33</v>
      </c>
      <c r="F3846" t="s">
        <v>158</v>
      </c>
      <c r="G3846">
        <v>58</v>
      </c>
      <c r="H3846">
        <v>2025</v>
      </c>
      <c r="I3846" s="67">
        <v>0</v>
      </c>
      <c r="J3846" t="s">
        <v>44</v>
      </c>
      <c r="K3846" s="67">
        <v>0</v>
      </c>
      <c r="L3846">
        <v>0</v>
      </c>
      <c r="M3846" s="68" t="s">
        <v>147</v>
      </c>
      <c r="N3846" s="44"/>
      <c r="O3846" s="44"/>
    </row>
    <row r="3847" spans="1:15" x14ac:dyDescent="0.2">
      <c r="A3847" t="s">
        <v>49</v>
      </c>
      <c r="B3847" t="s">
        <v>137</v>
      </c>
      <c r="C3847" t="s">
        <v>59</v>
      </c>
      <c r="D3847" t="s">
        <v>151</v>
      </c>
      <c r="E3847">
        <v>33</v>
      </c>
      <c r="F3847" t="s">
        <v>159</v>
      </c>
      <c r="G3847">
        <v>61</v>
      </c>
      <c r="H3847">
        <v>2025</v>
      </c>
      <c r="I3847" s="67">
        <v>1.56898840296791</v>
      </c>
      <c r="J3847" t="s">
        <v>44</v>
      </c>
      <c r="K3847" s="67">
        <v>1.3168005545330001E-4</v>
      </c>
      <c r="L3847">
        <v>2.0660447990839901E-4</v>
      </c>
      <c r="M3847" s="68" t="s">
        <v>147</v>
      </c>
      <c r="N3847" s="44"/>
      <c r="O3847" s="44"/>
    </row>
    <row r="3848" spans="1:15" x14ac:dyDescent="0.2">
      <c r="A3848" t="s">
        <v>49</v>
      </c>
      <c r="B3848" t="s">
        <v>137</v>
      </c>
      <c r="C3848" t="s">
        <v>59</v>
      </c>
      <c r="D3848" t="s">
        <v>151</v>
      </c>
      <c r="E3848">
        <v>33</v>
      </c>
      <c r="F3848" t="s">
        <v>160</v>
      </c>
      <c r="G3848">
        <v>67</v>
      </c>
      <c r="H3848">
        <v>2025</v>
      </c>
      <c r="I3848" s="67">
        <v>7170.4096933783103</v>
      </c>
      <c r="J3848" t="s">
        <v>44</v>
      </c>
      <c r="K3848" s="67">
        <v>3.0015791589700499E-5</v>
      </c>
      <c r="L3848">
        <v>0.21522552296921199</v>
      </c>
      <c r="M3848" s="68" t="s">
        <v>147</v>
      </c>
      <c r="N3848" s="44"/>
      <c r="O3848" s="44"/>
    </row>
    <row r="3849" spans="1:15" x14ac:dyDescent="0.2">
      <c r="A3849" t="s">
        <v>49</v>
      </c>
      <c r="B3849" t="s">
        <v>137</v>
      </c>
      <c r="C3849" t="s">
        <v>59</v>
      </c>
      <c r="D3849" t="s">
        <v>151</v>
      </c>
      <c r="E3849">
        <v>33</v>
      </c>
      <c r="F3849" t="s">
        <v>162</v>
      </c>
      <c r="G3849">
        <v>282</v>
      </c>
      <c r="H3849">
        <v>2025</v>
      </c>
      <c r="I3849" s="67">
        <v>0</v>
      </c>
      <c r="J3849" t="s">
        <v>44</v>
      </c>
      <c r="K3849" s="67">
        <v>1.72322375058062E-7</v>
      </c>
      <c r="L3849">
        <v>0</v>
      </c>
      <c r="M3849" s="68" t="s">
        <v>147</v>
      </c>
      <c r="N3849" s="44"/>
      <c r="O3849" s="44"/>
    </row>
    <row r="3850" spans="1:15" x14ac:dyDescent="0.2">
      <c r="A3850" t="s">
        <v>39</v>
      </c>
      <c r="B3850" t="s">
        <v>134</v>
      </c>
      <c r="C3850" t="s">
        <v>59</v>
      </c>
      <c r="D3850" t="s">
        <v>163</v>
      </c>
      <c r="E3850">
        <v>35</v>
      </c>
      <c r="F3850" t="s">
        <v>43</v>
      </c>
      <c r="G3850">
        <v>5</v>
      </c>
      <c r="H3850">
        <v>2025</v>
      </c>
      <c r="I3850">
        <v>0</v>
      </c>
      <c r="J3850" t="s">
        <v>44</v>
      </c>
      <c r="K3850">
        <v>7.9747424976381906E-6</v>
      </c>
      <c r="L3850">
        <v>0</v>
      </c>
      <c r="N3850" s="44"/>
      <c r="O3850" s="44"/>
    </row>
    <row r="3851" spans="1:15" x14ac:dyDescent="0.2">
      <c r="A3851" t="s">
        <v>39</v>
      </c>
      <c r="B3851" t="s">
        <v>134</v>
      </c>
      <c r="C3851" t="s">
        <v>59</v>
      </c>
      <c r="D3851" t="s">
        <v>163</v>
      </c>
      <c r="E3851">
        <v>35</v>
      </c>
      <c r="F3851" t="s">
        <v>47</v>
      </c>
      <c r="G3851">
        <v>7</v>
      </c>
      <c r="H3851">
        <v>2025</v>
      </c>
      <c r="I3851">
        <v>721.60906843314206</v>
      </c>
      <c r="J3851" t="s">
        <v>44</v>
      </c>
      <c r="K3851">
        <v>5.5256192831277097E-4</v>
      </c>
      <c r="L3851">
        <v>0.39873369834139899</v>
      </c>
      <c r="N3851" s="44"/>
      <c r="O3851" s="44"/>
    </row>
    <row r="3852" spans="1:15" x14ac:dyDescent="0.2">
      <c r="A3852" t="s">
        <v>39</v>
      </c>
      <c r="B3852" t="s">
        <v>134</v>
      </c>
      <c r="C3852" t="s">
        <v>59</v>
      </c>
      <c r="D3852" t="s">
        <v>163</v>
      </c>
      <c r="E3852">
        <v>35</v>
      </c>
      <c r="F3852" t="s">
        <v>48</v>
      </c>
      <c r="G3852">
        <v>8</v>
      </c>
      <c r="H3852">
        <v>2025</v>
      </c>
      <c r="I3852">
        <v>0</v>
      </c>
      <c r="J3852" t="s">
        <v>44</v>
      </c>
      <c r="K3852">
        <v>6.3758389261744995E-4</v>
      </c>
      <c r="L3852">
        <v>0</v>
      </c>
      <c r="N3852" s="44"/>
      <c r="O3852" s="44"/>
    </row>
    <row r="3853" spans="1:15" x14ac:dyDescent="0.2">
      <c r="A3853" t="s">
        <v>39</v>
      </c>
      <c r="B3853" t="s">
        <v>134</v>
      </c>
      <c r="C3853" t="s">
        <v>59</v>
      </c>
      <c r="D3853" t="s">
        <v>163</v>
      </c>
      <c r="E3853">
        <v>35</v>
      </c>
      <c r="F3853" t="s">
        <v>51</v>
      </c>
      <c r="G3853">
        <v>14</v>
      </c>
      <c r="H3853">
        <v>2025</v>
      </c>
      <c r="I3853">
        <v>637.752102718125</v>
      </c>
      <c r="J3853" t="s">
        <v>44</v>
      </c>
      <c r="K3853">
        <v>3.4656309090856099E-4</v>
      </c>
      <c r="L3853">
        <v>0.221021339951427</v>
      </c>
      <c r="N3853" s="44"/>
      <c r="O3853" s="44"/>
    </row>
    <row r="3854" spans="1:15" x14ac:dyDescent="0.2">
      <c r="A3854" t="s">
        <v>39</v>
      </c>
      <c r="B3854" t="s">
        <v>134</v>
      </c>
      <c r="C3854" t="s">
        <v>59</v>
      </c>
      <c r="D3854" t="s">
        <v>163</v>
      </c>
      <c r="E3854">
        <v>35</v>
      </c>
      <c r="F3854" t="s">
        <v>74</v>
      </c>
      <c r="G3854">
        <v>15</v>
      </c>
      <c r="H3854">
        <v>2025</v>
      </c>
      <c r="I3854">
        <v>561.91285305368399</v>
      </c>
      <c r="J3854" t="s">
        <v>44</v>
      </c>
      <c r="K3854">
        <v>3.6193727801673199E-6</v>
      </c>
      <c r="L3854">
        <v>2.03377208516866E-3</v>
      </c>
      <c r="N3854" s="44"/>
      <c r="O3854" s="44"/>
    </row>
    <row r="3855" spans="1:15" x14ac:dyDescent="0.2">
      <c r="A3855" t="s">
        <v>39</v>
      </c>
      <c r="B3855" t="s">
        <v>134</v>
      </c>
      <c r="C3855" t="s">
        <v>59</v>
      </c>
      <c r="D3855" t="s">
        <v>163</v>
      </c>
      <c r="E3855">
        <v>35</v>
      </c>
      <c r="F3855" t="s">
        <v>54</v>
      </c>
      <c r="G3855">
        <v>19</v>
      </c>
      <c r="H3855">
        <v>2025</v>
      </c>
      <c r="I3855">
        <v>133882.40082636601</v>
      </c>
      <c r="J3855" t="s">
        <v>44</v>
      </c>
      <c r="K3855">
        <v>6.7000000000000004E-7</v>
      </c>
      <c r="L3855">
        <v>8.9701208553665202E-2</v>
      </c>
      <c r="N3855" s="44"/>
      <c r="O3855" s="44"/>
    </row>
    <row r="3856" spans="1:15" x14ac:dyDescent="0.2">
      <c r="A3856" t="s">
        <v>39</v>
      </c>
      <c r="B3856" t="s">
        <v>134</v>
      </c>
      <c r="C3856" t="s">
        <v>59</v>
      </c>
      <c r="D3856" t="s">
        <v>164</v>
      </c>
      <c r="E3856">
        <v>36</v>
      </c>
      <c r="F3856" t="s">
        <v>43</v>
      </c>
      <c r="G3856">
        <v>5</v>
      </c>
      <c r="H3856">
        <v>2025</v>
      </c>
      <c r="I3856">
        <v>0</v>
      </c>
      <c r="J3856" t="s">
        <v>44</v>
      </c>
      <c r="K3856">
        <v>7.9747424976381906E-6</v>
      </c>
      <c r="L3856">
        <v>0</v>
      </c>
      <c r="N3856" s="44"/>
      <c r="O3856" s="44"/>
    </row>
    <row r="3857" spans="1:15" x14ac:dyDescent="0.2">
      <c r="A3857" t="s">
        <v>39</v>
      </c>
      <c r="B3857" t="s">
        <v>134</v>
      </c>
      <c r="C3857" t="s">
        <v>59</v>
      </c>
      <c r="D3857" t="s">
        <v>164</v>
      </c>
      <c r="E3857">
        <v>36</v>
      </c>
      <c r="F3857" t="s">
        <v>47</v>
      </c>
      <c r="G3857">
        <v>7</v>
      </c>
      <c r="H3857">
        <v>2025</v>
      </c>
      <c r="I3857">
        <v>0</v>
      </c>
      <c r="J3857" t="s">
        <v>44</v>
      </c>
      <c r="K3857">
        <v>5.5256192831277097E-4</v>
      </c>
      <c r="L3857">
        <v>0</v>
      </c>
      <c r="N3857" s="44"/>
      <c r="O3857" s="44"/>
    </row>
    <row r="3858" spans="1:15" x14ac:dyDescent="0.2">
      <c r="A3858" t="s">
        <v>39</v>
      </c>
      <c r="B3858" t="s">
        <v>134</v>
      </c>
      <c r="C3858" t="s">
        <v>59</v>
      </c>
      <c r="D3858" t="s">
        <v>164</v>
      </c>
      <c r="E3858">
        <v>36</v>
      </c>
      <c r="F3858" t="s">
        <v>48</v>
      </c>
      <c r="G3858">
        <v>8</v>
      </c>
      <c r="H3858">
        <v>2025</v>
      </c>
      <c r="I3858">
        <v>0</v>
      </c>
      <c r="J3858" t="s">
        <v>44</v>
      </c>
      <c r="K3858">
        <v>6.3758389261744995E-4</v>
      </c>
      <c r="L3858">
        <v>0</v>
      </c>
      <c r="N3858" s="44"/>
      <c r="O3858" s="44"/>
    </row>
    <row r="3859" spans="1:15" x14ac:dyDescent="0.2">
      <c r="A3859" t="s">
        <v>39</v>
      </c>
      <c r="B3859" t="s">
        <v>134</v>
      </c>
      <c r="C3859" t="s">
        <v>59</v>
      </c>
      <c r="D3859" t="s">
        <v>164</v>
      </c>
      <c r="E3859">
        <v>36</v>
      </c>
      <c r="F3859" t="s">
        <v>51</v>
      </c>
      <c r="G3859">
        <v>14</v>
      </c>
      <c r="H3859">
        <v>2025</v>
      </c>
      <c r="I3859">
        <v>0</v>
      </c>
      <c r="J3859" t="s">
        <v>44</v>
      </c>
      <c r="K3859">
        <v>3.4656309090856099E-4</v>
      </c>
      <c r="L3859">
        <v>0</v>
      </c>
      <c r="N3859" s="44"/>
      <c r="O3859" s="44"/>
    </row>
    <row r="3860" spans="1:15" x14ac:dyDescent="0.2">
      <c r="A3860" t="s">
        <v>39</v>
      </c>
      <c r="B3860" t="s">
        <v>134</v>
      </c>
      <c r="C3860" t="s">
        <v>59</v>
      </c>
      <c r="D3860" t="s">
        <v>164</v>
      </c>
      <c r="E3860">
        <v>36</v>
      </c>
      <c r="F3860" t="s">
        <v>54</v>
      </c>
      <c r="G3860">
        <v>19</v>
      </c>
      <c r="H3860">
        <v>2025</v>
      </c>
      <c r="I3860">
        <v>40.607078866930301</v>
      </c>
      <c r="J3860" t="s">
        <v>44</v>
      </c>
      <c r="K3860">
        <v>6.7000000000000004E-7</v>
      </c>
      <c r="L3860">
        <v>2.7206742840843301E-5</v>
      </c>
      <c r="N3860" s="44"/>
      <c r="O3860" s="44"/>
    </row>
    <row r="3861" spans="1:15" x14ac:dyDescent="0.2">
      <c r="A3861" t="s">
        <v>49</v>
      </c>
      <c r="B3861" t="s">
        <v>165</v>
      </c>
      <c r="C3861" t="s">
        <v>59</v>
      </c>
      <c r="D3861" t="s">
        <v>166</v>
      </c>
      <c r="E3861">
        <v>37</v>
      </c>
      <c r="F3861" t="s">
        <v>51</v>
      </c>
      <c r="G3861">
        <v>14</v>
      </c>
      <c r="H3861">
        <v>2025</v>
      </c>
      <c r="I3861">
        <v>8191.3391670823203</v>
      </c>
      <c r="J3861" t="s">
        <v>44</v>
      </c>
      <c r="K3861">
        <v>3.5020167603147799E-4</v>
      </c>
      <c r="L3861">
        <v>2.8686207052545201</v>
      </c>
      <c r="N3861" s="44"/>
      <c r="O3861" s="44"/>
    </row>
    <row r="3862" spans="1:15" x14ac:dyDescent="0.2">
      <c r="A3862" t="s">
        <v>49</v>
      </c>
      <c r="B3862" t="s">
        <v>165</v>
      </c>
      <c r="C3862" t="s">
        <v>59</v>
      </c>
      <c r="D3862" t="s">
        <v>166</v>
      </c>
      <c r="E3862">
        <v>37</v>
      </c>
      <c r="F3862" t="s">
        <v>74</v>
      </c>
      <c r="G3862">
        <v>15</v>
      </c>
      <c r="H3862">
        <v>2025</v>
      </c>
      <c r="I3862">
        <v>0.26557351466521101</v>
      </c>
      <c r="J3862" t="s">
        <v>44</v>
      </c>
      <c r="K3862">
        <v>3.32872108606879E-5</v>
      </c>
      <c r="L3862">
        <v>8.8402015816748703E-6</v>
      </c>
      <c r="N3862" s="44"/>
      <c r="O3862" s="44"/>
    </row>
    <row r="3863" spans="1:15" x14ac:dyDescent="0.2">
      <c r="A3863" t="s">
        <v>49</v>
      </c>
      <c r="B3863" t="s">
        <v>165</v>
      </c>
      <c r="C3863" t="s">
        <v>59</v>
      </c>
      <c r="D3863" t="s">
        <v>166</v>
      </c>
      <c r="E3863">
        <v>37</v>
      </c>
      <c r="F3863" t="s">
        <v>98</v>
      </c>
      <c r="G3863">
        <v>16</v>
      </c>
      <c r="H3863">
        <v>2025</v>
      </c>
      <c r="I3863">
        <v>504.94169879298897</v>
      </c>
      <c r="J3863" t="s">
        <v>44</v>
      </c>
      <c r="K3863">
        <v>2.0290035252654401E-7</v>
      </c>
      <c r="L3863">
        <v>1.02452848690449E-4</v>
      </c>
      <c r="N3863" s="44"/>
      <c r="O3863" s="44"/>
    </row>
    <row r="3864" spans="1:15" x14ac:dyDescent="0.2">
      <c r="A3864" t="s">
        <v>49</v>
      </c>
      <c r="B3864" t="s">
        <v>165</v>
      </c>
      <c r="C3864" t="s">
        <v>59</v>
      </c>
      <c r="D3864" t="s">
        <v>166</v>
      </c>
      <c r="E3864">
        <v>37</v>
      </c>
      <c r="F3864" t="s">
        <v>167</v>
      </c>
      <c r="G3864">
        <v>17</v>
      </c>
      <c r="H3864">
        <v>2025</v>
      </c>
      <c r="I3864">
        <v>0</v>
      </c>
      <c r="J3864" t="s">
        <v>44</v>
      </c>
      <c r="K3864">
        <v>0</v>
      </c>
      <c r="L3864">
        <v>0</v>
      </c>
      <c r="N3864" s="44"/>
      <c r="O3864" s="44"/>
    </row>
    <row r="3865" spans="1:15" x14ac:dyDescent="0.2">
      <c r="A3865" t="s">
        <v>49</v>
      </c>
      <c r="B3865" t="s">
        <v>165</v>
      </c>
      <c r="C3865" t="s">
        <v>59</v>
      </c>
      <c r="D3865" t="s">
        <v>166</v>
      </c>
      <c r="E3865">
        <v>37</v>
      </c>
      <c r="F3865" t="s">
        <v>168</v>
      </c>
      <c r="G3865">
        <v>18</v>
      </c>
      <c r="H3865">
        <v>2025</v>
      </c>
      <c r="I3865">
        <v>2445.0016988317002</v>
      </c>
      <c r="J3865" t="s">
        <v>44</v>
      </c>
      <c r="K3865">
        <v>3.3287210856829198E-5</v>
      </c>
      <c r="L3865">
        <v>8.1387287094316405E-2</v>
      </c>
      <c r="N3865" s="44"/>
      <c r="O3865" s="44"/>
    </row>
    <row r="3866" spans="1:15" x14ac:dyDescent="0.2">
      <c r="A3866" t="s">
        <v>49</v>
      </c>
      <c r="B3866" t="s">
        <v>165</v>
      </c>
      <c r="C3866" t="s">
        <v>59</v>
      </c>
      <c r="D3866" t="s">
        <v>166</v>
      </c>
      <c r="E3866">
        <v>37</v>
      </c>
      <c r="F3866" t="s">
        <v>54</v>
      </c>
      <c r="G3866">
        <v>19</v>
      </c>
      <c r="H3866">
        <v>2025</v>
      </c>
      <c r="I3866">
        <v>45623.665382205101</v>
      </c>
      <c r="J3866" t="s">
        <v>44</v>
      </c>
      <c r="K3866">
        <v>2.0290035252654401E-7</v>
      </c>
      <c r="L3866">
        <v>9.2570577896025005E-3</v>
      </c>
      <c r="N3866" s="44"/>
      <c r="O3866" s="44"/>
    </row>
    <row r="3867" spans="1:15" x14ac:dyDescent="0.2">
      <c r="A3867" t="s">
        <v>49</v>
      </c>
      <c r="B3867" t="s">
        <v>165</v>
      </c>
      <c r="C3867" t="s">
        <v>59</v>
      </c>
      <c r="D3867" t="s">
        <v>166</v>
      </c>
      <c r="E3867">
        <v>37</v>
      </c>
      <c r="F3867" t="s">
        <v>111</v>
      </c>
      <c r="G3867">
        <v>26</v>
      </c>
      <c r="H3867">
        <v>2025</v>
      </c>
      <c r="I3867">
        <v>105094.21808309499</v>
      </c>
      <c r="J3867" t="s">
        <v>44</v>
      </c>
      <c r="K3867">
        <v>2.0290035252654401E-7</v>
      </c>
      <c r="L3867">
        <v>2.1323653897561499E-2</v>
      </c>
      <c r="N3867" s="44"/>
      <c r="O3867" s="44"/>
    </row>
    <row r="3868" spans="1:15" x14ac:dyDescent="0.2">
      <c r="A3868" t="s">
        <v>49</v>
      </c>
      <c r="B3868" t="s">
        <v>165</v>
      </c>
      <c r="C3868" t="s">
        <v>59</v>
      </c>
      <c r="D3868" t="s">
        <v>166</v>
      </c>
      <c r="E3868">
        <v>37</v>
      </c>
      <c r="F3868" t="s">
        <v>169</v>
      </c>
      <c r="G3868">
        <v>28</v>
      </c>
      <c r="H3868">
        <v>2025</v>
      </c>
      <c r="I3868">
        <v>0</v>
      </c>
      <c r="J3868" t="s">
        <v>44</v>
      </c>
      <c r="K3868">
        <v>0</v>
      </c>
      <c r="L3868">
        <v>0</v>
      </c>
      <c r="N3868" s="44"/>
      <c r="O3868" s="44"/>
    </row>
    <row r="3869" spans="1:15" x14ac:dyDescent="0.2">
      <c r="A3869" t="s">
        <v>49</v>
      </c>
      <c r="B3869" t="s">
        <v>165</v>
      </c>
      <c r="C3869" t="s">
        <v>59</v>
      </c>
      <c r="D3869" t="s">
        <v>166</v>
      </c>
      <c r="E3869">
        <v>37</v>
      </c>
      <c r="F3869" t="s">
        <v>99</v>
      </c>
      <c r="G3869">
        <v>31</v>
      </c>
      <c r="H3869">
        <v>2025</v>
      </c>
      <c r="I3869" s="67">
        <v>37637.873668193002</v>
      </c>
      <c r="J3869" t="s">
        <v>44</v>
      </c>
      <c r="K3869" s="67">
        <v>4.7823847274947501E-4</v>
      </c>
      <c r="L3869">
        <v>17.9998792206143</v>
      </c>
      <c r="M3869" s="68" t="s">
        <v>147</v>
      </c>
      <c r="N3869" s="44"/>
      <c r="O3869" s="44"/>
    </row>
    <row r="3870" spans="1:15" x14ac:dyDescent="0.2">
      <c r="A3870" t="s">
        <v>81</v>
      </c>
      <c r="B3870" t="s">
        <v>82</v>
      </c>
      <c r="C3870" t="s">
        <v>59</v>
      </c>
      <c r="D3870" t="s">
        <v>170</v>
      </c>
      <c r="E3870">
        <v>42</v>
      </c>
      <c r="F3870" t="s">
        <v>47</v>
      </c>
      <c r="G3870">
        <v>7</v>
      </c>
      <c r="H3870">
        <v>2025</v>
      </c>
      <c r="I3870">
        <v>2192.9413868188399</v>
      </c>
      <c r="J3870" t="s">
        <v>44</v>
      </c>
      <c r="K3870">
        <v>2.9087503784419202E-5</v>
      </c>
      <c r="L3870">
        <v>6.3787190888102502E-2</v>
      </c>
      <c r="N3870" s="44"/>
      <c r="O3870" s="44"/>
    </row>
    <row r="3871" spans="1:15" x14ac:dyDescent="0.2">
      <c r="A3871" t="s">
        <v>49</v>
      </c>
      <c r="B3871" t="s">
        <v>76</v>
      </c>
      <c r="C3871" t="s">
        <v>59</v>
      </c>
      <c r="D3871" t="s">
        <v>170</v>
      </c>
      <c r="E3871">
        <v>42</v>
      </c>
      <c r="F3871" t="s">
        <v>48</v>
      </c>
      <c r="G3871">
        <v>8</v>
      </c>
      <c r="H3871">
        <v>2025</v>
      </c>
      <c r="I3871">
        <v>0</v>
      </c>
      <c r="J3871" t="s">
        <v>44</v>
      </c>
      <c r="K3871">
        <v>6.3758389261744995E-4</v>
      </c>
      <c r="L3871">
        <v>0</v>
      </c>
      <c r="N3871" s="44"/>
      <c r="O3871" s="44"/>
    </row>
    <row r="3872" spans="1:15" x14ac:dyDescent="0.2">
      <c r="A3872" t="s">
        <v>39</v>
      </c>
      <c r="B3872" t="s">
        <v>95</v>
      </c>
      <c r="C3872" t="s">
        <v>59</v>
      </c>
      <c r="D3872" t="s">
        <v>170</v>
      </c>
      <c r="E3872">
        <v>42</v>
      </c>
      <c r="F3872" t="s">
        <v>99</v>
      </c>
      <c r="G3872">
        <v>31</v>
      </c>
      <c r="H3872">
        <v>2025</v>
      </c>
      <c r="I3872">
        <v>1026.42155770821</v>
      </c>
      <c r="J3872" t="s">
        <v>44</v>
      </c>
      <c r="K3872">
        <v>3.5099233518728601E-3</v>
      </c>
      <c r="L3872">
        <v>3.6026609942657601</v>
      </c>
      <c r="N3872" s="44"/>
      <c r="O3872" s="44"/>
    </row>
    <row r="3873" spans="1:15" x14ac:dyDescent="0.2">
      <c r="A3873" t="s">
        <v>49</v>
      </c>
      <c r="B3873" t="s">
        <v>76</v>
      </c>
      <c r="C3873" t="s">
        <v>59</v>
      </c>
      <c r="D3873" t="s">
        <v>172</v>
      </c>
      <c r="E3873">
        <v>43</v>
      </c>
      <c r="F3873" t="s">
        <v>43</v>
      </c>
      <c r="G3873">
        <v>5</v>
      </c>
      <c r="H3873">
        <v>2025</v>
      </c>
      <c r="I3873">
        <v>0</v>
      </c>
      <c r="J3873" t="s">
        <v>44</v>
      </c>
      <c r="K3873">
        <v>0</v>
      </c>
      <c r="L3873">
        <v>0</v>
      </c>
      <c r="N3873" s="44"/>
      <c r="O3873" s="44"/>
    </row>
    <row r="3874" spans="1:15" x14ac:dyDescent="0.2">
      <c r="A3874" t="s">
        <v>49</v>
      </c>
      <c r="B3874" t="s">
        <v>76</v>
      </c>
      <c r="C3874" t="s">
        <v>59</v>
      </c>
      <c r="D3874" t="s">
        <v>172</v>
      </c>
      <c r="E3874">
        <v>43</v>
      </c>
      <c r="F3874" t="s">
        <v>47</v>
      </c>
      <c r="G3874">
        <v>7</v>
      </c>
      <c r="H3874">
        <v>2025</v>
      </c>
      <c r="I3874">
        <v>0</v>
      </c>
      <c r="J3874" t="s">
        <v>44</v>
      </c>
      <c r="K3874">
        <v>4.3354897066945201E-4</v>
      </c>
      <c r="L3874">
        <v>0</v>
      </c>
      <c r="N3874" s="44"/>
      <c r="O3874" s="44"/>
    </row>
    <row r="3875" spans="1:15" x14ac:dyDescent="0.2">
      <c r="A3875" t="s">
        <v>49</v>
      </c>
      <c r="B3875" t="s">
        <v>76</v>
      </c>
      <c r="C3875" t="s">
        <v>59</v>
      </c>
      <c r="D3875" t="s">
        <v>172</v>
      </c>
      <c r="E3875">
        <v>43</v>
      </c>
      <c r="F3875" t="s">
        <v>48</v>
      </c>
      <c r="G3875">
        <v>8</v>
      </c>
      <c r="H3875">
        <v>2025</v>
      </c>
      <c r="I3875">
        <v>0</v>
      </c>
      <c r="J3875" t="s">
        <v>44</v>
      </c>
      <c r="K3875">
        <v>6.3758389261744995E-4</v>
      </c>
      <c r="L3875">
        <v>0</v>
      </c>
      <c r="N3875" s="44"/>
      <c r="O3875" s="44"/>
    </row>
    <row r="3876" spans="1:15" x14ac:dyDescent="0.2">
      <c r="A3876" t="s">
        <v>49</v>
      </c>
      <c r="B3876" t="s">
        <v>76</v>
      </c>
      <c r="C3876" t="s">
        <v>59</v>
      </c>
      <c r="D3876" t="s">
        <v>172</v>
      </c>
      <c r="E3876">
        <v>43</v>
      </c>
      <c r="F3876" t="s">
        <v>79</v>
      </c>
      <c r="G3876">
        <v>9</v>
      </c>
      <c r="H3876">
        <v>2025</v>
      </c>
      <c r="I3876">
        <v>0</v>
      </c>
      <c r="J3876" t="s">
        <v>44</v>
      </c>
      <c r="K3876">
        <v>1.5997217447776701E-4</v>
      </c>
      <c r="L3876">
        <v>0</v>
      </c>
      <c r="N3876" s="44"/>
      <c r="O3876" s="44"/>
    </row>
    <row r="3877" spans="1:15" x14ac:dyDescent="0.2">
      <c r="A3877" t="s">
        <v>85</v>
      </c>
      <c r="B3877" t="s">
        <v>173</v>
      </c>
      <c r="C3877" t="s">
        <v>59</v>
      </c>
      <c r="D3877" t="s">
        <v>174</v>
      </c>
      <c r="E3877">
        <v>46</v>
      </c>
      <c r="F3877" t="s">
        <v>175</v>
      </c>
      <c r="G3877">
        <v>154</v>
      </c>
      <c r="H3877">
        <v>2025</v>
      </c>
      <c r="I3877">
        <v>72.447411668036196</v>
      </c>
      <c r="J3877" t="s">
        <v>176</v>
      </c>
      <c r="K3877">
        <v>2.5809893782926998E-3</v>
      </c>
      <c r="L3877">
        <v>0.18698600000000001</v>
      </c>
      <c r="N3877" s="44"/>
      <c r="O3877" s="44"/>
    </row>
    <row r="3878" spans="1:15" x14ac:dyDescent="0.2">
      <c r="A3878" t="s">
        <v>39</v>
      </c>
      <c r="B3878" t="s">
        <v>177</v>
      </c>
      <c r="C3878" t="s">
        <v>59</v>
      </c>
      <c r="D3878" t="s">
        <v>178</v>
      </c>
      <c r="E3878">
        <v>55</v>
      </c>
      <c r="F3878" t="s">
        <v>74</v>
      </c>
      <c r="G3878">
        <v>15</v>
      </c>
      <c r="H3878">
        <v>2025</v>
      </c>
      <c r="I3878">
        <v>56212.4954456345</v>
      </c>
      <c r="J3878" t="s">
        <v>44</v>
      </c>
      <c r="K3878">
        <v>3.61767259646218E-7</v>
      </c>
      <c r="L3878">
        <v>2.03358404352427E-2</v>
      </c>
      <c r="N3878" s="44"/>
      <c r="O3878" s="44"/>
    </row>
    <row r="3879" spans="1:15" x14ac:dyDescent="0.2">
      <c r="A3879" t="s">
        <v>39</v>
      </c>
      <c r="B3879" t="s">
        <v>177</v>
      </c>
      <c r="C3879" t="s">
        <v>59</v>
      </c>
      <c r="D3879" t="s">
        <v>178</v>
      </c>
      <c r="E3879">
        <v>55</v>
      </c>
      <c r="F3879" t="s">
        <v>169</v>
      </c>
      <c r="G3879">
        <v>28</v>
      </c>
      <c r="H3879">
        <v>2025</v>
      </c>
      <c r="I3879">
        <v>67.185555036696101</v>
      </c>
      <c r="J3879" t="s">
        <v>44</v>
      </c>
      <c r="K3879">
        <v>2.3713433917896101E-7</v>
      </c>
      <c r="L3879">
        <v>1.5932002195998601E-5</v>
      </c>
      <c r="N3879" s="44"/>
      <c r="O3879" s="44"/>
    </row>
    <row r="3880" spans="1:15" x14ac:dyDescent="0.2">
      <c r="A3880" t="s">
        <v>80</v>
      </c>
      <c r="B3880" t="s">
        <v>179</v>
      </c>
      <c r="C3880" t="s">
        <v>59</v>
      </c>
      <c r="D3880" t="s">
        <v>180</v>
      </c>
      <c r="E3880">
        <v>56</v>
      </c>
      <c r="F3880" t="s">
        <v>65</v>
      </c>
      <c r="G3880">
        <v>2</v>
      </c>
      <c r="H3880">
        <v>2025</v>
      </c>
      <c r="I3880">
        <v>55.920532286486399</v>
      </c>
      <c r="J3880" t="s">
        <v>44</v>
      </c>
      <c r="K3880">
        <v>3.5543682085120998E-5</v>
      </c>
      <c r="L3880">
        <v>1.9876216216216198E-3</v>
      </c>
      <c r="N3880" s="44"/>
      <c r="O3880" s="44"/>
    </row>
    <row r="3881" spans="1:15" x14ac:dyDescent="0.2">
      <c r="A3881" t="s">
        <v>80</v>
      </c>
      <c r="B3881" t="s">
        <v>179</v>
      </c>
      <c r="C3881" t="s">
        <v>59</v>
      </c>
      <c r="D3881" t="s">
        <v>180</v>
      </c>
      <c r="E3881">
        <v>56</v>
      </c>
      <c r="F3881" t="s">
        <v>67</v>
      </c>
      <c r="G3881">
        <v>3</v>
      </c>
      <c r="H3881">
        <v>2025</v>
      </c>
      <c r="I3881">
        <v>15461.623773556001</v>
      </c>
      <c r="J3881" t="s">
        <v>44</v>
      </c>
      <c r="K3881">
        <v>3.6351468138291402E-5</v>
      </c>
      <c r="L3881">
        <v>0.56205272397066997</v>
      </c>
      <c r="N3881" s="44"/>
      <c r="O3881" s="44"/>
    </row>
    <row r="3882" spans="1:15" x14ac:dyDescent="0.2">
      <c r="A3882" t="s">
        <v>55</v>
      </c>
      <c r="B3882" t="s">
        <v>181</v>
      </c>
      <c r="C3882" t="s">
        <v>59</v>
      </c>
      <c r="D3882" t="s">
        <v>182</v>
      </c>
      <c r="E3882">
        <v>57</v>
      </c>
      <c r="F3882" t="s">
        <v>74</v>
      </c>
      <c r="G3882">
        <v>15</v>
      </c>
      <c r="H3882">
        <v>2025</v>
      </c>
      <c r="I3882">
        <v>9259.3488597414198</v>
      </c>
      <c r="J3882" t="s">
        <v>44</v>
      </c>
      <c r="K3882">
        <v>3.61767259646218E-7</v>
      </c>
      <c r="L3882">
        <v>3.34972926309699E-3</v>
      </c>
      <c r="N3882" s="44"/>
      <c r="O3882" s="44"/>
    </row>
    <row r="3883" spans="1:15" x14ac:dyDescent="0.2">
      <c r="A3883" t="s">
        <v>52</v>
      </c>
      <c r="B3883" t="s">
        <v>183</v>
      </c>
      <c r="C3883" t="s">
        <v>59</v>
      </c>
      <c r="D3883" t="s">
        <v>184</v>
      </c>
      <c r="E3883">
        <v>58</v>
      </c>
      <c r="F3883" t="s">
        <v>47</v>
      </c>
      <c r="G3883">
        <v>7</v>
      </c>
      <c r="H3883">
        <v>2025</v>
      </c>
      <c r="I3883">
        <v>111.400082595109</v>
      </c>
      <c r="J3883" t="s">
        <v>44</v>
      </c>
      <c r="K3883">
        <v>6.1734028940297898E-4</v>
      </c>
      <c r="L3883">
        <v>6.8771759228780302E-2</v>
      </c>
      <c r="N3883" s="44"/>
      <c r="O3883" s="44"/>
    </row>
    <row r="3884" spans="1:15" x14ac:dyDescent="0.2">
      <c r="A3884" t="s">
        <v>52</v>
      </c>
      <c r="B3884" t="s">
        <v>145</v>
      </c>
      <c r="C3884" t="s">
        <v>59</v>
      </c>
      <c r="D3884" t="s">
        <v>184</v>
      </c>
      <c r="E3884">
        <v>58</v>
      </c>
      <c r="F3884" t="s">
        <v>54</v>
      </c>
      <c r="G3884">
        <v>19</v>
      </c>
      <c r="H3884">
        <v>2025</v>
      </c>
      <c r="I3884">
        <v>34956.937991141604</v>
      </c>
      <c r="J3884" t="s">
        <v>44</v>
      </c>
      <c r="K3884">
        <v>6.7000000000000004E-7</v>
      </c>
      <c r="L3884">
        <v>2.34211484540649E-2</v>
      </c>
      <c r="N3884" s="44"/>
      <c r="O3884" s="44"/>
    </row>
    <row r="3885" spans="1:15" x14ac:dyDescent="0.2">
      <c r="A3885" t="s">
        <v>49</v>
      </c>
      <c r="B3885" t="s">
        <v>137</v>
      </c>
      <c r="C3885" t="s">
        <v>59</v>
      </c>
      <c r="D3885" t="s">
        <v>184</v>
      </c>
      <c r="E3885">
        <v>58</v>
      </c>
      <c r="F3885" t="s">
        <v>185</v>
      </c>
      <c r="G3885">
        <v>261</v>
      </c>
      <c r="H3885">
        <v>2025</v>
      </c>
      <c r="I3885">
        <v>34292.546487669802</v>
      </c>
      <c r="J3885" t="s">
        <v>44</v>
      </c>
      <c r="K3885">
        <v>3.0188571000000002E-5</v>
      </c>
      <c r="L3885">
        <v>1.0352429744138201</v>
      </c>
      <c r="N3885" s="44"/>
      <c r="O3885" s="44"/>
    </row>
    <row r="3886" spans="1:15" x14ac:dyDescent="0.2">
      <c r="A3886" t="s">
        <v>39</v>
      </c>
      <c r="B3886" t="s">
        <v>186</v>
      </c>
      <c r="C3886" t="s">
        <v>59</v>
      </c>
      <c r="D3886" t="s">
        <v>187</v>
      </c>
      <c r="E3886">
        <v>59</v>
      </c>
      <c r="F3886" t="s">
        <v>188</v>
      </c>
      <c r="G3886">
        <v>12</v>
      </c>
      <c r="H3886">
        <v>2025</v>
      </c>
      <c r="I3886">
        <v>498.40519958437397</v>
      </c>
      <c r="J3886" t="s">
        <v>44</v>
      </c>
      <c r="K3886">
        <v>3.4010163374992203E-7</v>
      </c>
      <c r="L3886">
        <v>1.69508422648102E-4</v>
      </c>
      <c r="N3886" s="44"/>
      <c r="O3886" s="44"/>
    </row>
    <row r="3887" spans="1:15" x14ac:dyDescent="0.2">
      <c r="A3887" t="s">
        <v>39</v>
      </c>
      <c r="B3887" t="s">
        <v>186</v>
      </c>
      <c r="C3887" t="s">
        <v>59</v>
      </c>
      <c r="D3887" t="s">
        <v>187</v>
      </c>
      <c r="E3887">
        <v>59</v>
      </c>
      <c r="F3887" t="s">
        <v>169</v>
      </c>
      <c r="G3887">
        <v>28</v>
      </c>
      <c r="H3887">
        <v>2025</v>
      </c>
      <c r="I3887">
        <v>5298.5923958604399</v>
      </c>
      <c r="J3887" t="s">
        <v>44</v>
      </c>
      <c r="K3887">
        <v>2.3713433917896101E-7</v>
      </c>
      <c r="L3887">
        <v>1.25647820637103E-3</v>
      </c>
      <c r="N3887" s="44"/>
      <c r="O3887" s="44"/>
    </row>
    <row r="3888" spans="1:15" x14ac:dyDescent="0.2">
      <c r="A3888" t="s">
        <v>52</v>
      </c>
      <c r="B3888" t="s">
        <v>189</v>
      </c>
      <c r="C3888" t="s">
        <v>59</v>
      </c>
      <c r="D3888" t="s">
        <v>190</v>
      </c>
      <c r="E3888">
        <v>66</v>
      </c>
      <c r="F3888" t="s">
        <v>188</v>
      </c>
      <c r="G3888">
        <v>12</v>
      </c>
      <c r="H3888">
        <v>2025</v>
      </c>
      <c r="I3888">
        <v>12061.174334605699</v>
      </c>
      <c r="J3888" t="s">
        <v>44</v>
      </c>
      <c r="K3888">
        <v>3.4010163374992203E-7</v>
      </c>
      <c r="L3888">
        <v>4.1020250961420297E-3</v>
      </c>
      <c r="N3888" s="44"/>
      <c r="O3888" s="44"/>
    </row>
    <row r="3889" spans="1:15" x14ac:dyDescent="0.2">
      <c r="A3889" t="s">
        <v>52</v>
      </c>
      <c r="B3889" t="s">
        <v>189</v>
      </c>
      <c r="C3889" t="s">
        <v>59</v>
      </c>
      <c r="D3889" t="s">
        <v>190</v>
      </c>
      <c r="E3889">
        <v>66</v>
      </c>
      <c r="F3889" t="s">
        <v>74</v>
      </c>
      <c r="G3889">
        <v>15</v>
      </c>
      <c r="H3889">
        <v>2025</v>
      </c>
      <c r="I3889">
        <v>54486.175552383997</v>
      </c>
      <c r="J3889" t="s">
        <v>44</v>
      </c>
      <c r="K3889">
        <v>3.61767259646218E-7</v>
      </c>
      <c r="L3889">
        <v>1.97113144181887E-2</v>
      </c>
      <c r="N3889" s="44"/>
      <c r="O3889" s="44"/>
    </row>
    <row r="3890" spans="1:15" x14ac:dyDescent="0.2">
      <c r="A3890" t="s">
        <v>52</v>
      </c>
      <c r="B3890" t="s">
        <v>189</v>
      </c>
      <c r="C3890" t="s">
        <v>59</v>
      </c>
      <c r="D3890" t="s">
        <v>190</v>
      </c>
      <c r="E3890">
        <v>66</v>
      </c>
      <c r="F3890" t="s">
        <v>169</v>
      </c>
      <c r="G3890">
        <v>28</v>
      </c>
      <c r="H3890">
        <v>2025</v>
      </c>
      <c r="I3890">
        <v>7888.9798080914798</v>
      </c>
      <c r="J3890" t="s">
        <v>44</v>
      </c>
      <c r="K3890">
        <v>2.3713433917896101E-7</v>
      </c>
      <c r="L3890">
        <v>1.87074801358794E-3</v>
      </c>
      <c r="N3890" s="44"/>
      <c r="O3890" s="44"/>
    </row>
    <row r="3891" spans="1:15" x14ac:dyDescent="0.2">
      <c r="A3891" t="s">
        <v>80</v>
      </c>
      <c r="B3891" t="s">
        <v>179</v>
      </c>
      <c r="C3891" t="s">
        <v>59</v>
      </c>
      <c r="D3891" t="s">
        <v>191</v>
      </c>
      <c r="E3891">
        <v>67</v>
      </c>
      <c r="F3891" t="s">
        <v>74</v>
      </c>
      <c r="G3891">
        <v>15</v>
      </c>
      <c r="H3891">
        <v>2025</v>
      </c>
      <c r="I3891">
        <v>0.15483200228671901</v>
      </c>
      <c r="J3891" t="s">
        <v>72</v>
      </c>
      <c r="K3891">
        <v>4.1891378003842101</v>
      </c>
      <c r="L3891">
        <v>0.648612593488469</v>
      </c>
      <c r="N3891" s="44"/>
      <c r="O3891" s="44"/>
    </row>
    <row r="3892" spans="1:15" x14ac:dyDescent="0.2">
      <c r="A3892" t="s">
        <v>52</v>
      </c>
      <c r="B3892" t="s">
        <v>130</v>
      </c>
      <c r="C3892" t="s">
        <v>59</v>
      </c>
      <c r="D3892" t="s">
        <v>476</v>
      </c>
      <c r="E3892">
        <v>69</v>
      </c>
      <c r="F3892" t="s">
        <v>54</v>
      </c>
      <c r="G3892">
        <v>19</v>
      </c>
      <c r="H3892">
        <v>2025</v>
      </c>
      <c r="I3892" s="67">
        <v>185.305264176599</v>
      </c>
      <c r="J3892" t="s">
        <v>44</v>
      </c>
      <c r="K3892" s="67">
        <v>6.7000000000000004E-7</v>
      </c>
      <c r="L3892">
        <v>1.24154526998321E-4</v>
      </c>
      <c r="M3892" s="68" t="s">
        <v>147</v>
      </c>
      <c r="N3892" s="44"/>
      <c r="O3892" s="44"/>
    </row>
    <row r="3893" spans="1:15" x14ac:dyDescent="0.2">
      <c r="A3893" t="s">
        <v>85</v>
      </c>
      <c r="B3893" t="s">
        <v>192</v>
      </c>
      <c r="C3893" t="s">
        <v>59</v>
      </c>
      <c r="D3893" t="s">
        <v>193</v>
      </c>
      <c r="E3893">
        <v>92</v>
      </c>
      <c r="F3893" t="s">
        <v>194</v>
      </c>
      <c r="G3893">
        <v>174</v>
      </c>
      <c r="H3893">
        <v>2025</v>
      </c>
      <c r="I3893">
        <v>3.9331383723396701E-2</v>
      </c>
      <c r="J3893" t="s">
        <v>133</v>
      </c>
      <c r="K3893">
        <v>14.0634239445047</v>
      </c>
      <c r="L3893">
        <v>0.55313392362612002</v>
      </c>
      <c r="N3893" s="44"/>
      <c r="O3893" s="44"/>
    </row>
    <row r="3894" spans="1:15" x14ac:dyDescent="0.2">
      <c r="A3894" t="s">
        <v>52</v>
      </c>
      <c r="B3894" t="s">
        <v>396</v>
      </c>
      <c r="C3894" t="s">
        <v>59</v>
      </c>
      <c r="D3894" t="s">
        <v>464</v>
      </c>
      <c r="E3894">
        <v>94</v>
      </c>
      <c r="F3894" t="s">
        <v>54</v>
      </c>
      <c r="G3894">
        <v>19</v>
      </c>
      <c r="H3894">
        <v>2025</v>
      </c>
      <c r="I3894" s="67">
        <v>7065.4781110921804</v>
      </c>
      <c r="J3894" t="s">
        <v>44</v>
      </c>
      <c r="K3894" s="67">
        <v>6.7000000000000004E-7</v>
      </c>
      <c r="L3894">
        <v>4.7338703344317603E-3</v>
      </c>
      <c r="M3894" s="68" t="s">
        <v>147</v>
      </c>
      <c r="N3894" s="44"/>
      <c r="O3894" s="44"/>
    </row>
    <row r="3895" spans="1:15" x14ac:dyDescent="0.2">
      <c r="A3895" t="s">
        <v>85</v>
      </c>
      <c r="B3895" t="s">
        <v>114</v>
      </c>
      <c r="C3895" t="s">
        <v>59</v>
      </c>
      <c r="D3895" t="s">
        <v>195</v>
      </c>
      <c r="E3895">
        <v>95</v>
      </c>
      <c r="F3895" t="s">
        <v>196</v>
      </c>
      <c r="G3895">
        <v>175</v>
      </c>
      <c r="H3895">
        <v>2025</v>
      </c>
      <c r="I3895">
        <v>1.63764432686335</v>
      </c>
      <c r="J3895" t="s">
        <v>133</v>
      </c>
      <c r="K3895">
        <v>0.17906191154645301</v>
      </c>
      <c r="L3895">
        <v>0.29323972360135597</v>
      </c>
      <c r="N3895" s="44"/>
      <c r="O3895" s="44"/>
    </row>
    <row r="3896" spans="1:15" x14ac:dyDescent="0.2">
      <c r="A3896" t="s">
        <v>81</v>
      </c>
      <c r="B3896" t="s">
        <v>82</v>
      </c>
      <c r="C3896" t="s">
        <v>59</v>
      </c>
      <c r="D3896" t="s">
        <v>197</v>
      </c>
      <c r="E3896">
        <v>98</v>
      </c>
      <c r="F3896" t="s">
        <v>79</v>
      </c>
      <c r="G3896">
        <v>9</v>
      </c>
      <c r="H3896">
        <v>2025</v>
      </c>
      <c r="I3896">
        <v>382.22865280465902</v>
      </c>
      <c r="J3896" t="s">
        <v>44</v>
      </c>
      <c r="K3896">
        <v>2.4244827655912501E-5</v>
      </c>
      <c r="L3896">
        <v>9.2670678124005708E-3</v>
      </c>
      <c r="N3896" s="44"/>
      <c r="O3896" s="44"/>
    </row>
    <row r="3897" spans="1:15" x14ac:dyDescent="0.2">
      <c r="A3897">
        <v>0</v>
      </c>
      <c r="B3897" t="s">
        <v>203</v>
      </c>
      <c r="C3897" t="s">
        <v>59</v>
      </c>
      <c r="D3897" t="s">
        <v>204</v>
      </c>
      <c r="E3897">
        <v>127</v>
      </c>
      <c r="F3897" t="s">
        <v>51</v>
      </c>
      <c r="G3897">
        <v>14</v>
      </c>
      <c r="H3897">
        <v>2025</v>
      </c>
      <c r="I3897">
        <v>0.80895036056476699</v>
      </c>
      <c r="J3897" t="s">
        <v>72</v>
      </c>
      <c r="K3897">
        <v>10</v>
      </c>
      <c r="L3897">
        <v>8.0895036056476695</v>
      </c>
      <c r="N3897" s="44"/>
      <c r="O3897" s="44"/>
    </row>
    <row r="3898" spans="1:15" x14ac:dyDescent="0.2">
      <c r="A3898">
        <v>0</v>
      </c>
      <c r="B3898" t="s">
        <v>203</v>
      </c>
      <c r="C3898" t="s">
        <v>59</v>
      </c>
      <c r="D3898" t="s">
        <v>204</v>
      </c>
      <c r="E3898">
        <v>127</v>
      </c>
      <c r="F3898" t="s">
        <v>74</v>
      </c>
      <c r="G3898">
        <v>15</v>
      </c>
      <c r="H3898">
        <v>2025</v>
      </c>
      <c r="I3898">
        <v>1.6304743000000004</v>
      </c>
      <c r="J3898" t="s">
        <v>72</v>
      </c>
      <c r="K3898">
        <v>4.1891378003842101</v>
      </c>
      <c r="L3898">
        <v>6.8302815226849862</v>
      </c>
      <c r="N3898" s="44"/>
      <c r="O3898" s="44"/>
    </row>
    <row r="3899" spans="1:15" x14ac:dyDescent="0.2">
      <c r="A3899" t="s">
        <v>85</v>
      </c>
      <c r="B3899" t="s">
        <v>211</v>
      </c>
      <c r="C3899" t="s">
        <v>59</v>
      </c>
      <c r="D3899" t="s">
        <v>212</v>
      </c>
      <c r="E3899">
        <v>135</v>
      </c>
      <c r="F3899" t="s">
        <v>213</v>
      </c>
      <c r="G3899">
        <v>181</v>
      </c>
      <c r="H3899">
        <v>2025</v>
      </c>
      <c r="I3899">
        <v>0.31398305422293799</v>
      </c>
      <c r="J3899" t="s">
        <v>133</v>
      </c>
      <c r="K3899">
        <v>0.49332365935897599</v>
      </c>
      <c r="L3899">
        <v>0.154895269285968</v>
      </c>
      <c r="N3899" s="44"/>
      <c r="O3899" s="44"/>
    </row>
    <row r="3900" spans="1:15" x14ac:dyDescent="0.2">
      <c r="A3900" t="s">
        <v>85</v>
      </c>
      <c r="B3900" t="s">
        <v>173</v>
      </c>
      <c r="C3900" t="s">
        <v>59</v>
      </c>
      <c r="D3900" t="s">
        <v>477</v>
      </c>
      <c r="E3900">
        <v>138</v>
      </c>
      <c r="F3900" t="s">
        <v>467</v>
      </c>
      <c r="G3900">
        <v>83</v>
      </c>
      <c r="H3900">
        <v>2025</v>
      </c>
      <c r="I3900">
        <v>1</v>
      </c>
      <c r="J3900" t="s">
        <v>176</v>
      </c>
      <c r="K3900">
        <v>4.2706000000000001E-2</v>
      </c>
      <c r="L3900">
        <v>4.2706000000000001E-2</v>
      </c>
      <c r="N3900" s="44"/>
      <c r="O3900" s="44"/>
    </row>
    <row r="3901" spans="1:15" x14ac:dyDescent="0.2">
      <c r="A3901" t="s">
        <v>55</v>
      </c>
      <c r="B3901" t="s">
        <v>233</v>
      </c>
      <c r="C3901" t="s">
        <v>59</v>
      </c>
      <c r="D3901" t="s">
        <v>234</v>
      </c>
      <c r="E3901">
        <v>172</v>
      </c>
      <c r="F3901" t="s">
        <v>74</v>
      </c>
      <c r="G3901">
        <v>15</v>
      </c>
      <c r="H3901">
        <v>2025</v>
      </c>
      <c r="I3901">
        <v>8936.6005566494405</v>
      </c>
      <c r="J3901" t="s">
        <v>44</v>
      </c>
      <c r="K3901">
        <v>3.61767259646218E-7</v>
      </c>
      <c r="L3901">
        <v>3.2329694939319301E-3</v>
      </c>
      <c r="N3901" s="44"/>
      <c r="O3901" s="44"/>
    </row>
    <row r="3902" spans="1:15" x14ac:dyDescent="0.2">
      <c r="A3902" t="s">
        <v>55</v>
      </c>
      <c r="B3902" t="s">
        <v>233</v>
      </c>
      <c r="C3902" t="s">
        <v>59</v>
      </c>
      <c r="D3902" t="s">
        <v>235</v>
      </c>
      <c r="E3902">
        <v>173</v>
      </c>
      <c r="F3902" t="s">
        <v>74</v>
      </c>
      <c r="G3902">
        <v>15</v>
      </c>
      <c r="H3902">
        <v>2025</v>
      </c>
      <c r="I3902">
        <v>9819.3725940309196</v>
      </c>
      <c r="J3902" t="s">
        <v>44</v>
      </c>
      <c r="K3902">
        <v>3.61767259646218E-7</v>
      </c>
      <c r="L3902">
        <v>3.5523275147877399E-3</v>
      </c>
      <c r="N3902" s="44"/>
      <c r="O3902" s="44"/>
    </row>
    <row r="3903" spans="1:15" x14ac:dyDescent="0.2">
      <c r="A3903" t="s">
        <v>55</v>
      </c>
      <c r="B3903" t="s">
        <v>233</v>
      </c>
      <c r="C3903" t="s">
        <v>59</v>
      </c>
      <c r="D3903" t="s">
        <v>236</v>
      </c>
      <c r="E3903">
        <v>174</v>
      </c>
      <c r="F3903" t="s">
        <v>74</v>
      </c>
      <c r="G3903">
        <v>15</v>
      </c>
      <c r="H3903">
        <v>2025</v>
      </c>
      <c r="I3903">
        <v>6050.1641740164196</v>
      </c>
      <c r="J3903" t="s">
        <v>44</v>
      </c>
      <c r="K3903">
        <v>3.61767259646218E-7</v>
      </c>
      <c r="L3903">
        <v>2.1887513136436402E-3</v>
      </c>
      <c r="N3903" s="44"/>
      <c r="O3903" s="44"/>
    </row>
    <row r="3904" spans="1:15" x14ac:dyDescent="0.2">
      <c r="A3904" t="s">
        <v>55</v>
      </c>
      <c r="B3904" t="s">
        <v>237</v>
      </c>
      <c r="C3904" t="s">
        <v>59</v>
      </c>
      <c r="D3904" t="s">
        <v>238</v>
      </c>
      <c r="E3904">
        <v>177</v>
      </c>
      <c r="F3904" t="s">
        <v>65</v>
      </c>
      <c r="G3904">
        <v>2</v>
      </c>
      <c r="H3904">
        <v>2025</v>
      </c>
      <c r="I3904">
        <v>477.55789302160599</v>
      </c>
      <c r="J3904" t="s">
        <v>44</v>
      </c>
      <c r="K3904">
        <v>3.5543682085120998E-5</v>
      </c>
      <c r="L3904">
        <v>1.6974165926800198E-2</v>
      </c>
      <c r="N3904" s="44"/>
      <c r="O3904" s="44"/>
    </row>
    <row r="3905" spans="1:15" x14ac:dyDescent="0.2">
      <c r="A3905" t="s">
        <v>55</v>
      </c>
      <c r="B3905" t="s">
        <v>237</v>
      </c>
      <c r="C3905" t="s">
        <v>59</v>
      </c>
      <c r="D3905" t="s">
        <v>238</v>
      </c>
      <c r="E3905">
        <v>177</v>
      </c>
      <c r="F3905" t="s">
        <v>67</v>
      </c>
      <c r="G3905">
        <v>3</v>
      </c>
      <c r="H3905">
        <v>2025</v>
      </c>
      <c r="I3905">
        <v>5867.07742509947</v>
      </c>
      <c r="J3905" t="s">
        <v>44</v>
      </c>
      <c r="K3905">
        <v>3.6351468138291402E-5</v>
      </c>
      <c r="L3905">
        <v>0.21327687808339199</v>
      </c>
      <c r="N3905" s="44"/>
      <c r="O3905" s="44"/>
    </row>
    <row r="3906" spans="1:15" x14ac:dyDescent="0.2">
      <c r="A3906" t="s">
        <v>52</v>
      </c>
      <c r="B3906" t="s">
        <v>130</v>
      </c>
      <c r="C3906" t="s">
        <v>59</v>
      </c>
      <c r="D3906" t="s">
        <v>239</v>
      </c>
      <c r="E3906">
        <v>178</v>
      </c>
      <c r="F3906" t="s">
        <v>240</v>
      </c>
      <c r="G3906">
        <v>167</v>
      </c>
      <c r="H3906">
        <v>2025</v>
      </c>
      <c r="I3906" s="67">
        <v>8.0758235819375095</v>
      </c>
      <c r="J3906" t="s">
        <v>241</v>
      </c>
      <c r="K3906" s="67">
        <v>0.35958343995499198</v>
      </c>
      <c r="L3906">
        <v>2.90393242406273</v>
      </c>
      <c r="M3906" s="68" t="s">
        <v>147</v>
      </c>
      <c r="N3906" s="44"/>
      <c r="O3906" s="44"/>
    </row>
    <row r="3907" spans="1:15" x14ac:dyDescent="0.2">
      <c r="A3907" t="s">
        <v>88</v>
      </c>
      <c r="B3907" t="s">
        <v>260</v>
      </c>
      <c r="C3907" t="s">
        <v>59</v>
      </c>
      <c r="D3907" t="s">
        <v>261</v>
      </c>
      <c r="E3907">
        <v>302</v>
      </c>
      <c r="F3907" t="s">
        <v>262</v>
      </c>
      <c r="G3907">
        <v>23</v>
      </c>
      <c r="H3907">
        <v>2025</v>
      </c>
      <c r="I3907">
        <v>0.111571</v>
      </c>
      <c r="J3907" t="s">
        <v>133</v>
      </c>
      <c r="K3907">
        <v>2.2400000000000002</v>
      </c>
      <c r="L3907">
        <v>0.24991904000000001</v>
      </c>
      <c r="N3907" s="44"/>
      <c r="O3907" s="44"/>
    </row>
    <row r="3908" spans="1:15" x14ac:dyDescent="0.2">
      <c r="A3908" t="s">
        <v>88</v>
      </c>
      <c r="B3908" t="s">
        <v>263</v>
      </c>
      <c r="C3908" t="s">
        <v>59</v>
      </c>
      <c r="D3908" t="s">
        <v>264</v>
      </c>
      <c r="E3908">
        <v>303</v>
      </c>
      <c r="F3908" t="s">
        <v>265</v>
      </c>
      <c r="G3908">
        <v>63</v>
      </c>
      <c r="H3908">
        <v>2025</v>
      </c>
      <c r="I3908">
        <v>9.5058215165508303E-2</v>
      </c>
      <c r="J3908" t="s">
        <v>133</v>
      </c>
      <c r="K3908">
        <v>1.1000000000000001</v>
      </c>
      <c r="L3908">
        <v>0.10456403668205901</v>
      </c>
      <c r="N3908" s="44"/>
      <c r="O3908" s="44"/>
    </row>
    <row r="3909" spans="1:15" x14ac:dyDescent="0.2">
      <c r="A3909" t="s">
        <v>88</v>
      </c>
      <c r="B3909" t="s">
        <v>266</v>
      </c>
      <c r="C3909" t="s">
        <v>59</v>
      </c>
      <c r="D3909" t="s">
        <v>267</v>
      </c>
      <c r="E3909">
        <v>304</v>
      </c>
      <c r="F3909" t="s">
        <v>268</v>
      </c>
      <c r="G3909">
        <v>73</v>
      </c>
      <c r="H3909">
        <v>2025</v>
      </c>
      <c r="I3909">
        <v>0.1148486161645</v>
      </c>
      <c r="J3909" t="s">
        <v>133</v>
      </c>
      <c r="K3909">
        <v>0.157177264719424</v>
      </c>
      <c r="L3909">
        <v>1.80515913455471E-2</v>
      </c>
      <c r="N3909" s="44"/>
      <c r="O3909" s="44"/>
    </row>
    <row r="3910" spans="1:15" x14ac:dyDescent="0.2">
      <c r="A3910" t="s">
        <v>88</v>
      </c>
      <c r="B3910" t="s">
        <v>269</v>
      </c>
      <c r="C3910" t="s">
        <v>59</v>
      </c>
      <c r="D3910" t="s">
        <v>270</v>
      </c>
      <c r="E3910">
        <v>305</v>
      </c>
      <c r="F3910" t="s">
        <v>271</v>
      </c>
      <c r="G3910">
        <v>64</v>
      </c>
      <c r="H3910">
        <v>2025</v>
      </c>
      <c r="I3910">
        <v>0.49854034148482801</v>
      </c>
      <c r="J3910" t="s">
        <v>272</v>
      </c>
      <c r="K3910">
        <v>0.113</v>
      </c>
      <c r="L3910">
        <v>5.6335058587785598E-2</v>
      </c>
      <c r="N3910" s="44"/>
      <c r="O3910" s="44"/>
    </row>
    <row r="3911" spans="1:15" x14ac:dyDescent="0.2">
      <c r="A3911" t="s">
        <v>85</v>
      </c>
      <c r="B3911" t="s">
        <v>273</v>
      </c>
      <c r="C3911" t="s">
        <v>59</v>
      </c>
      <c r="D3911" t="s">
        <v>278</v>
      </c>
      <c r="E3911">
        <v>360</v>
      </c>
      <c r="F3911" t="s">
        <v>279</v>
      </c>
      <c r="G3911">
        <v>208</v>
      </c>
      <c r="H3911">
        <v>2025</v>
      </c>
      <c r="I3911">
        <v>249.07313760982399</v>
      </c>
      <c r="J3911" t="s">
        <v>208</v>
      </c>
      <c r="K3911">
        <v>3.0857144318618301E-2</v>
      </c>
      <c r="L3911">
        <v>7.6856857531174096</v>
      </c>
      <c r="N3911" s="44"/>
      <c r="O3911" s="44"/>
    </row>
    <row r="3912" spans="1:15" x14ac:dyDescent="0.2">
      <c r="A3912" t="s">
        <v>49</v>
      </c>
      <c r="B3912" t="s">
        <v>76</v>
      </c>
      <c r="C3912" t="s">
        <v>59</v>
      </c>
      <c r="D3912" t="s">
        <v>280</v>
      </c>
      <c r="E3912">
        <v>361</v>
      </c>
      <c r="F3912" t="s">
        <v>98</v>
      </c>
      <c r="G3912">
        <v>16</v>
      </c>
      <c r="H3912">
        <v>2025</v>
      </c>
      <c r="I3912">
        <v>677.00658572085001</v>
      </c>
      <c r="J3912" t="s">
        <v>44</v>
      </c>
      <c r="K3912">
        <v>4.4219550577875798E-6</v>
      </c>
      <c r="L3912">
        <v>2.9936926958838098E-3</v>
      </c>
      <c r="N3912" s="44"/>
      <c r="O3912" s="44"/>
    </row>
    <row r="3913" spans="1:15" x14ac:dyDescent="0.2">
      <c r="A3913" t="s">
        <v>49</v>
      </c>
      <c r="B3913" t="s">
        <v>76</v>
      </c>
      <c r="C3913" t="s">
        <v>59</v>
      </c>
      <c r="D3913" t="s">
        <v>280</v>
      </c>
      <c r="E3913">
        <v>361</v>
      </c>
      <c r="F3913" t="s">
        <v>111</v>
      </c>
      <c r="G3913">
        <v>26</v>
      </c>
      <c r="H3913">
        <v>2025</v>
      </c>
      <c r="I3913">
        <v>13018.7170503089</v>
      </c>
      <c r="J3913" t="s">
        <v>44</v>
      </c>
      <c r="K3913">
        <v>4.4219550577875798E-6</v>
      </c>
      <c r="L3913">
        <v>5.7568181706518798E-2</v>
      </c>
      <c r="N3913" s="44"/>
      <c r="O3913" s="44"/>
    </row>
    <row r="3914" spans="1:15" x14ac:dyDescent="0.2">
      <c r="A3914" t="s">
        <v>81</v>
      </c>
      <c r="B3914" t="s">
        <v>458</v>
      </c>
      <c r="C3914" t="s">
        <v>59</v>
      </c>
      <c r="D3914" t="s">
        <v>469</v>
      </c>
      <c r="E3914">
        <v>368</v>
      </c>
      <c r="F3914" t="s">
        <v>470</v>
      </c>
      <c r="G3914">
        <v>187</v>
      </c>
      <c r="H3914">
        <v>2025</v>
      </c>
      <c r="I3914">
        <v>23122.650433975301</v>
      </c>
      <c r="J3914" t="s">
        <v>142</v>
      </c>
      <c r="K3914">
        <v>1.2771795068284E-8</v>
      </c>
      <c r="L3914">
        <v>2.9531775277830098E-4</v>
      </c>
      <c r="N3914" s="44"/>
      <c r="O3914" s="44"/>
    </row>
    <row r="3915" spans="1:15" x14ac:dyDescent="0.2">
      <c r="A3915" t="s">
        <v>85</v>
      </c>
      <c r="B3915" t="s">
        <v>173</v>
      </c>
      <c r="C3915" t="s">
        <v>59</v>
      </c>
      <c r="D3915" t="s">
        <v>478</v>
      </c>
      <c r="E3915">
        <v>403</v>
      </c>
      <c r="F3915" t="s">
        <v>175</v>
      </c>
      <c r="G3915">
        <v>154</v>
      </c>
      <c r="H3915">
        <v>2025</v>
      </c>
      <c r="I3915">
        <v>59.849507221794703</v>
      </c>
      <c r="J3915" t="s">
        <v>176</v>
      </c>
      <c r="K3915">
        <v>8.4901808889796208E-3</v>
      </c>
      <c r="L3915">
        <v>0.50813314242932905</v>
      </c>
      <c r="N3915" s="44"/>
      <c r="O3915" s="44"/>
    </row>
    <row r="3916" spans="1:15" x14ac:dyDescent="0.2">
      <c r="A3916" t="s">
        <v>88</v>
      </c>
      <c r="B3916" t="s">
        <v>269</v>
      </c>
      <c r="C3916" t="s">
        <v>59</v>
      </c>
      <c r="D3916" t="s">
        <v>310</v>
      </c>
      <c r="E3916">
        <v>418</v>
      </c>
      <c r="F3916" t="s">
        <v>128</v>
      </c>
      <c r="G3916">
        <v>21</v>
      </c>
      <c r="H3916">
        <v>2025</v>
      </c>
      <c r="I3916">
        <v>1</v>
      </c>
      <c r="J3916" t="s">
        <v>176</v>
      </c>
      <c r="K3916">
        <v>0.16500000000000001</v>
      </c>
      <c r="L3916">
        <v>0.16500000000000001</v>
      </c>
      <c r="N3916" s="44"/>
      <c r="O3916" s="44"/>
    </row>
    <row r="3917" spans="1:15" x14ac:dyDescent="0.2">
      <c r="A3917" t="s">
        <v>85</v>
      </c>
      <c r="B3917" t="s">
        <v>114</v>
      </c>
      <c r="C3917" t="s">
        <v>59</v>
      </c>
      <c r="D3917" t="s">
        <v>314</v>
      </c>
      <c r="E3917">
        <v>421</v>
      </c>
      <c r="F3917" t="s">
        <v>115</v>
      </c>
      <c r="G3917">
        <v>172</v>
      </c>
      <c r="H3917">
        <v>2025</v>
      </c>
      <c r="I3917">
        <v>5.4325654488052297</v>
      </c>
      <c r="J3917" t="s">
        <v>133</v>
      </c>
      <c r="K3917">
        <v>1.4291338582677201E-2</v>
      </c>
      <c r="L3917">
        <v>7.7638632201429303E-2</v>
      </c>
      <c r="N3917" s="44"/>
      <c r="O3917" s="44"/>
    </row>
    <row r="3918" spans="1:15" x14ac:dyDescent="0.2">
      <c r="A3918" t="s">
        <v>86</v>
      </c>
      <c r="B3918" t="s">
        <v>249</v>
      </c>
      <c r="C3918" t="s">
        <v>59</v>
      </c>
      <c r="D3918" t="s">
        <v>335</v>
      </c>
      <c r="E3918">
        <v>436</v>
      </c>
      <c r="F3918" t="s">
        <v>244</v>
      </c>
      <c r="G3918">
        <v>48</v>
      </c>
      <c r="H3918">
        <v>2025</v>
      </c>
      <c r="I3918">
        <v>10.588061432773401</v>
      </c>
      <c r="J3918" t="s">
        <v>44</v>
      </c>
      <c r="K3918">
        <v>3.0200000000000001E-3</v>
      </c>
      <c r="L3918">
        <v>3.1975945526975698E-2</v>
      </c>
      <c r="N3918" s="44"/>
      <c r="O3918" s="44"/>
    </row>
    <row r="3919" spans="1:15" x14ac:dyDescent="0.2">
      <c r="A3919" t="s">
        <v>39</v>
      </c>
      <c r="B3919" t="s">
        <v>177</v>
      </c>
      <c r="C3919" t="s">
        <v>59</v>
      </c>
      <c r="D3919" t="s">
        <v>479</v>
      </c>
      <c r="E3919">
        <v>449</v>
      </c>
      <c r="F3919" t="s">
        <v>149</v>
      </c>
      <c r="G3919">
        <v>66</v>
      </c>
      <c r="H3919">
        <v>2025</v>
      </c>
      <c r="I3919">
        <v>7.7748514297303997</v>
      </c>
      <c r="J3919" t="s">
        <v>44</v>
      </c>
      <c r="K3919">
        <v>5.6055173166666198E-5</v>
      </c>
      <c r="L3919">
        <v>4.3582064323863999E-4</v>
      </c>
      <c r="N3919" s="44"/>
      <c r="O3919" s="44"/>
    </row>
    <row r="3920" spans="1:15" x14ac:dyDescent="0.2">
      <c r="A3920" t="s">
        <v>52</v>
      </c>
      <c r="B3920" t="s">
        <v>145</v>
      </c>
      <c r="C3920" t="s">
        <v>59</v>
      </c>
      <c r="D3920" t="s">
        <v>480</v>
      </c>
      <c r="E3920">
        <v>450</v>
      </c>
      <c r="F3920" t="s">
        <v>149</v>
      </c>
      <c r="G3920">
        <v>66</v>
      </c>
      <c r="H3920">
        <v>2025</v>
      </c>
      <c r="I3920">
        <v>589.52214893987798</v>
      </c>
      <c r="J3920" t="s">
        <v>44</v>
      </c>
      <c r="K3920">
        <v>5.6055173166666198E-5</v>
      </c>
      <c r="L3920">
        <v>3.3045766144410002E-2</v>
      </c>
      <c r="N3920" s="44"/>
      <c r="O3920" s="44"/>
    </row>
    <row r="3921" spans="1:15" x14ac:dyDescent="0.2">
      <c r="A3921" t="s">
        <v>55</v>
      </c>
      <c r="B3921" t="s">
        <v>70</v>
      </c>
      <c r="C3921" t="s">
        <v>59</v>
      </c>
      <c r="D3921" t="s">
        <v>481</v>
      </c>
      <c r="E3921">
        <v>451</v>
      </c>
      <c r="F3921" t="s">
        <v>149</v>
      </c>
      <c r="G3921">
        <v>66</v>
      </c>
      <c r="H3921">
        <v>2025</v>
      </c>
      <c r="I3921">
        <v>54.4239600081128</v>
      </c>
      <c r="J3921" t="s">
        <v>44</v>
      </c>
      <c r="K3921">
        <v>5.6055173166666198E-5</v>
      </c>
      <c r="L3921">
        <v>3.0507445026704801E-3</v>
      </c>
      <c r="N3921" s="44"/>
      <c r="O3921" s="44"/>
    </row>
    <row r="3922" spans="1:15" x14ac:dyDescent="0.2">
      <c r="A3922" t="s">
        <v>55</v>
      </c>
      <c r="B3922" t="s">
        <v>63</v>
      </c>
      <c r="C3922" t="s">
        <v>59</v>
      </c>
      <c r="D3922" t="s">
        <v>482</v>
      </c>
      <c r="E3922">
        <v>452</v>
      </c>
      <c r="F3922" t="s">
        <v>149</v>
      </c>
      <c r="G3922">
        <v>66</v>
      </c>
      <c r="H3922">
        <v>2025</v>
      </c>
      <c r="I3922">
        <v>8.6169138087664905</v>
      </c>
      <c r="J3922" t="s">
        <v>44</v>
      </c>
      <c r="K3922">
        <v>5.6055173166666198E-5</v>
      </c>
      <c r="L3922">
        <v>4.83022595712643E-4</v>
      </c>
      <c r="N3922" s="44"/>
      <c r="O3922" s="44"/>
    </row>
    <row r="3923" spans="1:15" x14ac:dyDescent="0.2">
      <c r="A3923">
        <v>0</v>
      </c>
      <c r="B3923" t="s">
        <v>350</v>
      </c>
      <c r="C3923" t="s">
        <v>59</v>
      </c>
      <c r="D3923" t="s">
        <v>351</v>
      </c>
      <c r="E3923">
        <v>500</v>
      </c>
      <c r="F3923" t="s">
        <v>65</v>
      </c>
      <c r="G3923">
        <v>2</v>
      </c>
      <c r="H3923">
        <v>2025</v>
      </c>
      <c r="I3923">
        <v>18.4901310195497</v>
      </c>
      <c r="J3923" t="s">
        <v>44</v>
      </c>
      <c r="K3923">
        <v>3.5543682085120998E-5</v>
      </c>
      <c r="L3923">
        <v>6.5720733867110899E-4</v>
      </c>
      <c r="N3923" s="44"/>
      <c r="O3923" s="44"/>
    </row>
    <row r="3924" spans="1:15" x14ac:dyDescent="0.2">
      <c r="A3924">
        <v>0</v>
      </c>
      <c r="B3924" t="s">
        <v>350</v>
      </c>
      <c r="C3924" t="s">
        <v>59</v>
      </c>
      <c r="D3924" t="s">
        <v>351</v>
      </c>
      <c r="E3924">
        <v>500</v>
      </c>
      <c r="F3924" t="s">
        <v>67</v>
      </c>
      <c r="G3924">
        <v>3</v>
      </c>
      <c r="H3924">
        <v>2025</v>
      </c>
      <c r="I3924">
        <v>16568.809825070901</v>
      </c>
      <c r="J3924" t="s">
        <v>44</v>
      </c>
      <c r="K3924">
        <v>3.6351468138291402E-5</v>
      </c>
      <c r="L3924">
        <v>0.60230056244547403</v>
      </c>
      <c r="N3924" s="44"/>
      <c r="O3924" s="44"/>
    </row>
    <row r="3925" spans="1:15" x14ac:dyDescent="0.2">
      <c r="A3925">
        <v>0</v>
      </c>
      <c r="B3925" t="s">
        <v>352</v>
      </c>
      <c r="C3925" t="s">
        <v>59</v>
      </c>
      <c r="D3925" t="s">
        <v>353</v>
      </c>
      <c r="E3925">
        <v>501</v>
      </c>
      <c r="F3925" t="s">
        <v>65</v>
      </c>
      <c r="G3925">
        <v>2</v>
      </c>
      <c r="H3925">
        <v>2025</v>
      </c>
      <c r="I3925">
        <v>2.0808719339562201</v>
      </c>
      <c r="J3925" t="s">
        <v>44</v>
      </c>
      <c r="K3925">
        <v>3.5543682085120998E-5</v>
      </c>
      <c r="L3925">
        <v>7.3961850480390803E-5</v>
      </c>
      <c r="N3925" s="44"/>
      <c r="O3925" s="44"/>
    </row>
    <row r="3926" spans="1:15" x14ac:dyDescent="0.2">
      <c r="A3926">
        <v>0</v>
      </c>
      <c r="B3926" t="s">
        <v>352</v>
      </c>
      <c r="C3926" t="s">
        <v>59</v>
      </c>
      <c r="D3926" t="s">
        <v>353</v>
      </c>
      <c r="E3926">
        <v>501</v>
      </c>
      <c r="F3926" t="s">
        <v>67</v>
      </c>
      <c r="G3926">
        <v>3</v>
      </c>
      <c r="H3926">
        <v>2025</v>
      </c>
      <c r="I3926">
        <v>518355.16257906199</v>
      </c>
      <c r="J3926" t="s">
        <v>44</v>
      </c>
      <c r="K3926">
        <v>3.6351468138291402E-5</v>
      </c>
      <c r="L3926">
        <v>18.842971176811599</v>
      </c>
      <c r="N3926" s="44"/>
      <c r="O3926" s="44"/>
    </row>
    <row r="3927" spans="1:15" x14ac:dyDescent="0.2">
      <c r="A3927" t="s">
        <v>58</v>
      </c>
      <c r="B3927" t="s">
        <v>58</v>
      </c>
      <c r="C3927" t="s">
        <v>59</v>
      </c>
      <c r="D3927" t="s">
        <v>354</v>
      </c>
      <c r="E3927">
        <v>651</v>
      </c>
      <c r="F3927" t="s">
        <v>169</v>
      </c>
      <c r="G3927">
        <v>28</v>
      </c>
      <c r="H3927">
        <v>2025</v>
      </c>
      <c r="I3927">
        <v>195495.729670481</v>
      </c>
      <c r="J3927" t="s">
        <v>44</v>
      </c>
      <c r="K3927">
        <v>2.9356883369760797E-7</v>
      </c>
      <c r="L3927">
        <v>5.7391453352226E-2</v>
      </c>
      <c r="N3927" s="44"/>
      <c r="O3927" s="44"/>
    </row>
    <row r="3928" spans="1:15" x14ac:dyDescent="0.2">
      <c r="A3928" t="s">
        <v>58</v>
      </c>
      <c r="B3928" t="s">
        <v>58</v>
      </c>
      <c r="C3928" t="s">
        <v>59</v>
      </c>
      <c r="D3928" t="s">
        <v>354</v>
      </c>
      <c r="E3928">
        <v>652</v>
      </c>
      <c r="F3928" t="s">
        <v>188</v>
      </c>
      <c r="G3928">
        <v>12</v>
      </c>
      <c r="H3928">
        <v>2025</v>
      </c>
      <c r="I3928">
        <v>197217.33045366299</v>
      </c>
      <c r="J3928" t="s">
        <v>44</v>
      </c>
      <c r="K3928">
        <v>2.9681573021267701E-7</v>
      </c>
      <c r="L3928">
        <v>5.8537205949198798E-2</v>
      </c>
      <c r="N3928" s="44"/>
      <c r="O3928" s="44"/>
    </row>
    <row r="3929" spans="1:15" x14ac:dyDescent="0.2">
      <c r="A3929" t="s">
        <v>61</v>
      </c>
      <c r="B3929" t="s">
        <v>61</v>
      </c>
      <c r="C3929" t="s">
        <v>59</v>
      </c>
      <c r="D3929" t="s">
        <v>358</v>
      </c>
      <c r="E3929">
        <v>654</v>
      </c>
      <c r="F3929" t="s">
        <v>169</v>
      </c>
      <c r="G3929">
        <v>28</v>
      </c>
      <c r="H3929">
        <v>2025</v>
      </c>
      <c r="I3929">
        <v>3264.7215733153498</v>
      </c>
      <c r="J3929" t="s">
        <v>44</v>
      </c>
      <c r="K3929">
        <v>2.1715080316870099E-7</v>
      </c>
      <c r="L3929">
        <v>7.0893691176761298E-4</v>
      </c>
      <c r="N3929" s="44"/>
      <c r="O3929" s="44"/>
    </row>
    <row r="3930" spans="1:15" x14ac:dyDescent="0.2">
      <c r="A3930" t="s">
        <v>61</v>
      </c>
      <c r="B3930" t="s">
        <v>61</v>
      </c>
      <c r="C3930" t="s">
        <v>59</v>
      </c>
      <c r="D3930" t="s">
        <v>358</v>
      </c>
      <c r="E3930">
        <v>655</v>
      </c>
      <c r="F3930" t="s">
        <v>188</v>
      </c>
      <c r="G3930">
        <v>12</v>
      </c>
      <c r="H3930">
        <v>2025</v>
      </c>
      <c r="I3930">
        <v>112529.07592078899</v>
      </c>
      <c r="J3930" t="s">
        <v>44</v>
      </c>
      <c r="K3930">
        <v>3.6092572540362602E-7</v>
      </c>
      <c r="L3930">
        <v>4.0614638355710497E-2</v>
      </c>
      <c r="N3930" s="44"/>
      <c r="O3930" s="44"/>
    </row>
    <row r="3931" spans="1:15" x14ac:dyDescent="0.2">
      <c r="A3931" t="s">
        <v>66</v>
      </c>
      <c r="B3931" t="s">
        <v>66</v>
      </c>
      <c r="C3931" t="s">
        <v>59</v>
      </c>
      <c r="D3931" t="s">
        <v>359</v>
      </c>
      <c r="E3931">
        <v>656</v>
      </c>
      <c r="F3931" t="s">
        <v>188</v>
      </c>
      <c r="G3931">
        <v>12</v>
      </c>
      <c r="H3931">
        <v>2025</v>
      </c>
      <c r="I3931">
        <v>10539.547662195901</v>
      </c>
      <c r="J3931" t="s">
        <v>44</v>
      </c>
      <c r="K3931">
        <v>3.1714279351133898E-7</v>
      </c>
      <c r="L3931">
        <v>3.3425415879347101E-3</v>
      </c>
      <c r="N3931" s="44"/>
      <c r="O3931" s="44"/>
    </row>
    <row r="3932" spans="1:15" x14ac:dyDescent="0.2">
      <c r="A3932" t="s">
        <v>66</v>
      </c>
      <c r="B3932" t="s">
        <v>66</v>
      </c>
      <c r="C3932" t="s">
        <v>59</v>
      </c>
      <c r="D3932" t="s">
        <v>360</v>
      </c>
      <c r="E3932">
        <v>657</v>
      </c>
      <c r="F3932" t="s">
        <v>188</v>
      </c>
      <c r="G3932">
        <v>12</v>
      </c>
      <c r="H3932">
        <v>2025</v>
      </c>
      <c r="I3932">
        <v>63700.383116830497</v>
      </c>
      <c r="J3932" t="s">
        <v>44</v>
      </c>
      <c r="K3932">
        <v>3.3556317384942898E-7</v>
      </c>
      <c r="L3932">
        <v>2.1375502734108199E-2</v>
      </c>
      <c r="N3932" s="44"/>
      <c r="O3932" s="44"/>
    </row>
    <row r="3933" spans="1:15" x14ac:dyDescent="0.2">
      <c r="A3933" t="s">
        <v>66</v>
      </c>
      <c r="B3933" t="s">
        <v>66</v>
      </c>
      <c r="C3933" t="s">
        <v>59</v>
      </c>
      <c r="D3933" t="s">
        <v>361</v>
      </c>
      <c r="E3933">
        <v>658</v>
      </c>
      <c r="F3933" t="s">
        <v>188</v>
      </c>
      <c r="G3933">
        <v>12</v>
      </c>
      <c r="H3933">
        <v>2025</v>
      </c>
      <c r="I3933">
        <v>47564.829374020897</v>
      </c>
      <c r="J3933" t="s">
        <v>44</v>
      </c>
      <c r="K3933">
        <v>3.1913627621186399E-7</v>
      </c>
      <c r="L3933">
        <v>1.51796625250777E-2</v>
      </c>
      <c r="N3933" s="44"/>
      <c r="O3933" s="44"/>
    </row>
    <row r="3934" spans="1:15" x14ac:dyDescent="0.2">
      <c r="A3934" t="s">
        <v>68</v>
      </c>
      <c r="B3934" t="s">
        <v>68</v>
      </c>
      <c r="C3934" t="s">
        <v>59</v>
      </c>
      <c r="D3934" t="s">
        <v>363</v>
      </c>
      <c r="E3934">
        <v>661</v>
      </c>
      <c r="F3934" t="s">
        <v>169</v>
      </c>
      <c r="G3934">
        <v>28</v>
      </c>
      <c r="H3934">
        <v>2025</v>
      </c>
      <c r="I3934">
        <v>2925.2059698071998</v>
      </c>
      <c r="J3934" t="s">
        <v>44</v>
      </c>
      <c r="K3934">
        <v>2.24726386984512E-7</v>
      </c>
      <c r="L3934">
        <v>6.5737096878029796E-4</v>
      </c>
      <c r="N3934" s="44"/>
      <c r="O3934" s="44"/>
    </row>
    <row r="3935" spans="1:15" x14ac:dyDescent="0.2">
      <c r="A3935" t="s">
        <v>58</v>
      </c>
      <c r="B3935" t="s">
        <v>58</v>
      </c>
      <c r="C3935" t="s">
        <v>59</v>
      </c>
      <c r="D3935" t="s">
        <v>364</v>
      </c>
      <c r="E3935">
        <v>663</v>
      </c>
      <c r="F3935" t="s">
        <v>169</v>
      </c>
      <c r="G3935">
        <v>28</v>
      </c>
      <c r="H3935">
        <v>2025</v>
      </c>
      <c r="I3935">
        <v>211806.372077262</v>
      </c>
      <c r="J3935" t="s">
        <v>44</v>
      </c>
      <c r="K3935">
        <v>2.6911502053448399E-7</v>
      </c>
      <c r="L3935">
        <v>5.7000276170906902E-2</v>
      </c>
      <c r="N3935" s="44"/>
      <c r="O3935" s="44"/>
    </row>
    <row r="3936" spans="1:15" x14ac:dyDescent="0.2">
      <c r="A3936" t="s">
        <v>58</v>
      </c>
      <c r="B3936" t="s">
        <v>58</v>
      </c>
      <c r="C3936" t="s">
        <v>59</v>
      </c>
      <c r="D3936" t="s">
        <v>364</v>
      </c>
      <c r="E3936">
        <v>664</v>
      </c>
      <c r="F3936" t="s">
        <v>188</v>
      </c>
      <c r="G3936">
        <v>12</v>
      </c>
      <c r="H3936">
        <v>2025</v>
      </c>
      <c r="I3936">
        <v>161245.094866878</v>
      </c>
      <c r="J3936" t="s">
        <v>44</v>
      </c>
      <c r="K3936">
        <v>2.9638732242951399E-7</v>
      </c>
      <c r="L3936">
        <v>4.7791001922486899E-2</v>
      </c>
      <c r="N3936" s="44"/>
      <c r="O3936" s="44"/>
    </row>
    <row r="3937" spans="1:15" x14ac:dyDescent="0.2">
      <c r="A3937" t="s">
        <v>61</v>
      </c>
      <c r="B3937" t="s">
        <v>61</v>
      </c>
      <c r="C3937" t="s">
        <v>59</v>
      </c>
      <c r="D3937" t="s">
        <v>365</v>
      </c>
      <c r="E3937">
        <v>666</v>
      </c>
      <c r="F3937" t="s">
        <v>169</v>
      </c>
      <c r="G3937">
        <v>28</v>
      </c>
      <c r="H3937">
        <v>2025</v>
      </c>
      <c r="I3937">
        <v>3149.3090646376399</v>
      </c>
      <c r="J3937" t="s">
        <v>44</v>
      </c>
      <c r="K3937">
        <v>1.9110762237022701E-7</v>
      </c>
      <c r="L3937">
        <v>6.0185696745190299E-4</v>
      </c>
      <c r="N3937" s="44"/>
      <c r="O3937" s="44"/>
    </row>
    <row r="3938" spans="1:15" x14ac:dyDescent="0.2">
      <c r="A3938" t="s">
        <v>61</v>
      </c>
      <c r="B3938" t="s">
        <v>61</v>
      </c>
      <c r="C3938" t="s">
        <v>59</v>
      </c>
      <c r="D3938" t="s">
        <v>365</v>
      </c>
      <c r="E3938">
        <v>667</v>
      </c>
      <c r="F3938" t="s">
        <v>188</v>
      </c>
      <c r="G3938">
        <v>12</v>
      </c>
      <c r="H3938">
        <v>2025</v>
      </c>
      <c r="I3938">
        <v>84700.733912325493</v>
      </c>
      <c r="J3938" t="s">
        <v>44</v>
      </c>
      <c r="K3938">
        <v>3.6792580325890701E-7</v>
      </c>
      <c r="L3938">
        <v>3.11635855613113E-2</v>
      </c>
      <c r="N3938" s="44"/>
      <c r="O3938" s="44"/>
    </row>
    <row r="3939" spans="1:15" x14ac:dyDescent="0.2">
      <c r="A3939" t="s">
        <v>66</v>
      </c>
      <c r="B3939" t="s">
        <v>66</v>
      </c>
      <c r="C3939" t="s">
        <v>59</v>
      </c>
      <c r="D3939" t="s">
        <v>366</v>
      </c>
      <c r="E3939">
        <v>668</v>
      </c>
      <c r="F3939" t="s">
        <v>188</v>
      </c>
      <c r="G3939">
        <v>12</v>
      </c>
      <c r="H3939">
        <v>2025</v>
      </c>
      <c r="I3939">
        <v>28648.1271267255</v>
      </c>
      <c r="J3939" t="s">
        <v>44</v>
      </c>
      <c r="K3939">
        <v>3.0900455441600099E-7</v>
      </c>
      <c r="L3939">
        <v>8.8524017576467606E-3</v>
      </c>
      <c r="N3939" s="44"/>
      <c r="O3939" s="44"/>
    </row>
    <row r="3940" spans="1:15" x14ac:dyDescent="0.2">
      <c r="A3940" t="s">
        <v>66</v>
      </c>
      <c r="B3940" t="s">
        <v>66</v>
      </c>
      <c r="C3940" t="s">
        <v>59</v>
      </c>
      <c r="D3940" t="s">
        <v>367</v>
      </c>
      <c r="E3940">
        <v>669</v>
      </c>
      <c r="F3940" t="s">
        <v>188</v>
      </c>
      <c r="G3940">
        <v>12</v>
      </c>
      <c r="H3940">
        <v>2025</v>
      </c>
      <c r="I3940">
        <v>14575.5139777765</v>
      </c>
      <c r="J3940" t="s">
        <v>44</v>
      </c>
      <c r="K3940">
        <v>3.02163570202538E-7</v>
      </c>
      <c r="L3940">
        <v>4.4041893410619402E-3</v>
      </c>
      <c r="N3940" s="44"/>
      <c r="O3940" s="44"/>
    </row>
    <row r="3941" spans="1:15" x14ac:dyDescent="0.2">
      <c r="A3941" t="s">
        <v>66</v>
      </c>
      <c r="B3941" t="s">
        <v>66</v>
      </c>
      <c r="C3941" t="s">
        <v>59</v>
      </c>
      <c r="D3941" t="s">
        <v>368</v>
      </c>
      <c r="E3941">
        <v>670</v>
      </c>
      <c r="F3941" t="s">
        <v>188</v>
      </c>
      <c r="G3941">
        <v>12</v>
      </c>
      <c r="H3941">
        <v>2025</v>
      </c>
      <c r="I3941">
        <v>25099.7305395105</v>
      </c>
      <c r="J3941" t="s">
        <v>44</v>
      </c>
      <c r="K3941">
        <v>2.9057888640103302E-7</v>
      </c>
      <c r="L3941">
        <v>7.2934517491369602E-3</v>
      </c>
      <c r="N3941" s="44"/>
      <c r="O3941" s="44"/>
    </row>
    <row r="3942" spans="1:15" x14ac:dyDescent="0.2">
      <c r="A3942" t="s">
        <v>68</v>
      </c>
      <c r="B3942" t="s">
        <v>68</v>
      </c>
      <c r="C3942" t="s">
        <v>59</v>
      </c>
      <c r="D3942" t="s">
        <v>369</v>
      </c>
      <c r="E3942">
        <v>671</v>
      </c>
      <c r="F3942" t="s">
        <v>169</v>
      </c>
      <c r="G3942">
        <v>28</v>
      </c>
      <c r="H3942">
        <v>2025</v>
      </c>
      <c r="I3942">
        <v>111.839096104985</v>
      </c>
      <c r="J3942" t="s">
        <v>44</v>
      </c>
      <c r="K3942">
        <v>1.1376543410118E-7</v>
      </c>
      <c r="L3942">
        <v>1.27234233178672E-5</v>
      </c>
      <c r="N3942" s="44"/>
      <c r="O3942" s="44"/>
    </row>
    <row r="3943" spans="1:15" x14ac:dyDescent="0.2">
      <c r="A3943" t="s">
        <v>68</v>
      </c>
      <c r="B3943" t="s">
        <v>68</v>
      </c>
      <c r="C3943" t="s">
        <v>59</v>
      </c>
      <c r="D3943" t="s">
        <v>369</v>
      </c>
      <c r="E3943">
        <v>671</v>
      </c>
      <c r="F3943" t="s">
        <v>149</v>
      </c>
      <c r="G3943">
        <v>66</v>
      </c>
      <c r="H3943">
        <v>2025</v>
      </c>
      <c r="I3943">
        <v>4.9296625122389104</v>
      </c>
      <c r="J3943" t="s">
        <v>44</v>
      </c>
      <c r="K3943">
        <v>2.80275865833331E-4</v>
      </c>
      <c r="L3943">
        <v>1.3816654288838701E-3</v>
      </c>
      <c r="N3943" s="44"/>
      <c r="O3943" s="44"/>
    </row>
    <row r="3944" spans="1:15" x14ac:dyDescent="0.2">
      <c r="A3944" t="s">
        <v>68</v>
      </c>
      <c r="B3944" t="s">
        <v>68</v>
      </c>
      <c r="C3944" t="s">
        <v>59</v>
      </c>
      <c r="D3944" t="s">
        <v>370</v>
      </c>
      <c r="E3944">
        <v>672</v>
      </c>
      <c r="F3944" t="s">
        <v>169</v>
      </c>
      <c r="G3944">
        <v>28</v>
      </c>
      <c r="H3944">
        <v>2025</v>
      </c>
      <c r="I3944">
        <v>66.806922893899099</v>
      </c>
      <c r="J3944" t="s">
        <v>44</v>
      </c>
      <c r="K3944">
        <v>1.16019740798926E-7</v>
      </c>
      <c r="L3944">
        <v>7.7509218777240101E-6</v>
      </c>
      <c r="N3944" s="44"/>
      <c r="O3944" s="44"/>
    </row>
    <row r="3945" spans="1:15" x14ac:dyDescent="0.2">
      <c r="A3945" t="s">
        <v>68</v>
      </c>
      <c r="B3945" t="s">
        <v>68</v>
      </c>
      <c r="C3945" t="s">
        <v>59</v>
      </c>
      <c r="D3945" t="s">
        <v>371</v>
      </c>
      <c r="E3945">
        <v>673</v>
      </c>
      <c r="F3945" t="s">
        <v>169</v>
      </c>
      <c r="G3945">
        <v>28</v>
      </c>
      <c r="H3945">
        <v>2025</v>
      </c>
      <c r="I3945">
        <v>3303.34277050123</v>
      </c>
      <c r="J3945" t="s">
        <v>44</v>
      </c>
      <c r="K3945">
        <v>2.1082687164230201E-7</v>
      </c>
      <c r="L3945">
        <v>6.9643342226698905E-4</v>
      </c>
      <c r="N3945" s="44"/>
      <c r="O3945" s="44"/>
    </row>
    <row r="3946" spans="1:15" x14ac:dyDescent="0.2">
      <c r="A3946" t="s">
        <v>58</v>
      </c>
      <c r="B3946" t="s">
        <v>58</v>
      </c>
      <c r="C3946" t="s">
        <v>59</v>
      </c>
      <c r="D3946" t="s">
        <v>372</v>
      </c>
      <c r="E3946">
        <v>675</v>
      </c>
      <c r="F3946" t="s">
        <v>169</v>
      </c>
      <c r="G3946">
        <v>28</v>
      </c>
      <c r="H3946">
        <v>2025</v>
      </c>
      <c r="I3946">
        <v>73384.973351355497</v>
      </c>
      <c r="J3946" t="s">
        <v>44</v>
      </c>
      <c r="K3946">
        <v>3.2745969372420898E-7</v>
      </c>
      <c r="L3946">
        <v>2.4030620897594099E-2</v>
      </c>
      <c r="N3946" s="44"/>
      <c r="O3946" s="44"/>
    </row>
    <row r="3947" spans="1:15" x14ac:dyDescent="0.2">
      <c r="A3947" t="s">
        <v>58</v>
      </c>
      <c r="B3947" t="s">
        <v>58</v>
      </c>
      <c r="C3947" t="s">
        <v>59</v>
      </c>
      <c r="D3947" t="s">
        <v>372</v>
      </c>
      <c r="E3947">
        <v>676</v>
      </c>
      <c r="F3947" t="s">
        <v>188</v>
      </c>
      <c r="G3947">
        <v>12</v>
      </c>
      <c r="H3947">
        <v>2025</v>
      </c>
      <c r="I3947">
        <v>105211.842744447</v>
      </c>
      <c r="J3947" t="s">
        <v>44</v>
      </c>
      <c r="K3947">
        <v>2.9863369782042202E-7</v>
      </c>
      <c r="L3947">
        <v>3.1419801653274897E-2</v>
      </c>
      <c r="N3947" s="44"/>
      <c r="O3947" s="44"/>
    </row>
    <row r="3948" spans="1:15" x14ac:dyDescent="0.2">
      <c r="A3948" t="s">
        <v>61</v>
      </c>
      <c r="B3948" t="s">
        <v>61</v>
      </c>
      <c r="C3948" t="s">
        <v>59</v>
      </c>
      <c r="D3948" t="s">
        <v>373</v>
      </c>
      <c r="E3948">
        <v>678</v>
      </c>
      <c r="F3948" t="s">
        <v>169</v>
      </c>
      <c r="G3948">
        <v>28</v>
      </c>
      <c r="H3948">
        <v>2025</v>
      </c>
      <c r="I3948">
        <v>1567.50600291406</v>
      </c>
      <c r="J3948" t="s">
        <v>44</v>
      </c>
      <c r="K3948">
        <v>2.0597177244589901E-7</v>
      </c>
      <c r="L3948">
        <v>3.2286198973979497E-4</v>
      </c>
      <c r="N3948" s="44"/>
      <c r="O3948" s="44"/>
    </row>
    <row r="3949" spans="1:15" x14ac:dyDescent="0.2">
      <c r="A3949" t="s">
        <v>61</v>
      </c>
      <c r="B3949" t="s">
        <v>61</v>
      </c>
      <c r="C3949" t="s">
        <v>59</v>
      </c>
      <c r="D3949" t="s">
        <v>373</v>
      </c>
      <c r="E3949">
        <v>679</v>
      </c>
      <c r="F3949" t="s">
        <v>188</v>
      </c>
      <c r="G3949">
        <v>12</v>
      </c>
      <c r="H3949">
        <v>2025</v>
      </c>
      <c r="I3949">
        <v>56550.873624281099</v>
      </c>
      <c r="J3949" t="s">
        <v>44</v>
      </c>
      <c r="K3949">
        <v>3.44393339090801E-7</v>
      </c>
      <c r="L3949">
        <v>1.9475744195968099E-2</v>
      </c>
      <c r="N3949" s="44"/>
      <c r="O3949" s="44"/>
    </row>
    <row r="3950" spans="1:15" x14ac:dyDescent="0.2">
      <c r="A3950" t="s">
        <v>66</v>
      </c>
      <c r="B3950" t="s">
        <v>66</v>
      </c>
      <c r="C3950" t="s">
        <v>59</v>
      </c>
      <c r="D3950" t="s">
        <v>374</v>
      </c>
      <c r="E3950">
        <v>680</v>
      </c>
      <c r="F3950" t="s">
        <v>188</v>
      </c>
      <c r="G3950">
        <v>12</v>
      </c>
      <c r="H3950">
        <v>2025</v>
      </c>
      <c r="I3950">
        <v>3211.0715199701799</v>
      </c>
      <c r="J3950" t="s">
        <v>44</v>
      </c>
      <c r="K3950">
        <v>3.1602021345805702E-7</v>
      </c>
      <c r="L3950">
        <v>1.01476350717006E-3</v>
      </c>
      <c r="N3950" s="44"/>
      <c r="O3950" s="44"/>
    </row>
    <row r="3951" spans="1:15" x14ac:dyDescent="0.2">
      <c r="A3951" t="s">
        <v>66</v>
      </c>
      <c r="B3951" t="s">
        <v>66</v>
      </c>
      <c r="C3951" t="s">
        <v>59</v>
      </c>
      <c r="D3951" t="s">
        <v>375</v>
      </c>
      <c r="E3951">
        <v>681</v>
      </c>
      <c r="F3951" t="s">
        <v>188</v>
      </c>
      <c r="G3951">
        <v>12</v>
      </c>
      <c r="H3951">
        <v>2025</v>
      </c>
      <c r="I3951">
        <v>93969.046513733396</v>
      </c>
      <c r="J3951" t="s">
        <v>44</v>
      </c>
      <c r="K3951">
        <v>3.3744294850611397E-7</v>
      </c>
      <c r="L3951">
        <v>3.1709192123902399E-2</v>
      </c>
      <c r="N3951" s="44"/>
      <c r="O3951" s="44"/>
    </row>
    <row r="3952" spans="1:15" x14ac:dyDescent="0.2">
      <c r="A3952" t="s">
        <v>66</v>
      </c>
      <c r="B3952" t="s">
        <v>66</v>
      </c>
      <c r="C3952" t="s">
        <v>59</v>
      </c>
      <c r="D3952" t="s">
        <v>376</v>
      </c>
      <c r="E3952">
        <v>682</v>
      </c>
      <c r="F3952" t="s">
        <v>188</v>
      </c>
      <c r="G3952">
        <v>12</v>
      </c>
      <c r="H3952">
        <v>2025</v>
      </c>
      <c r="I3952">
        <v>30877.647404360301</v>
      </c>
      <c r="J3952" t="s">
        <v>44</v>
      </c>
      <c r="K3952">
        <v>3.1659740350055398E-7</v>
      </c>
      <c r="L3952">
        <v>9.7757829944260903E-3</v>
      </c>
      <c r="N3952" s="44"/>
      <c r="O3952" s="44"/>
    </row>
    <row r="3953" spans="1:15" x14ac:dyDescent="0.2">
      <c r="A3953" t="s">
        <v>68</v>
      </c>
      <c r="B3953" t="s">
        <v>68</v>
      </c>
      <c r="C3953" t="s">
        <v>59</v>
      </c>
      <c r="D3953" t="s">
        <v>377</v>
      </c>
      <c r="E3953">
        <v>685</v>
      </c>
      <c r="F3953" t="s">
        <v>169</v>
      </c>
      <c r="G3953">
        <v>28</v>
      </c>
      <c r="H3953">
        <v>2025</v>
      </c>
      <c r="I3953">
        <v>784.98416764459103</v>
      </c>
      <c r="J3953" t="s">
        <v>44</v>
      </c>
      <c r="K3953">
        <v>2.7954118546017303E-7</v>
      </c>
      <c r="L3953">
        <v>2.19435404790836E-4</v>
      </c>
      <c r="N3953" s="44"/>
      <c r="O3953" s="44"/>
    </row>
    <row r="3954" spans="1:15" x14ac:dyDescent="0.2">
      <c r="A3954" t="s">
        <v>58</v>
      </c>
      <c r="B3954" t="s">
        <v>58</v>
      </c>
      <c r="C3954" t="s">
        <v>59</v>
      </c>
      <c r="D3954" t="s">
        <v>483</v>
      </c>
      <c r="E3954">
        <v>705</v>
      </c>
      <c r="F3954" t="s">
        <v>149</v>
      </c>
      <c r="G3954">
        <v>66</v>
      </c>
      <c r="H3954">
        <v>2025</v>
      </c>
      <c r="I3954">
        <v>14418.8874616457</v>
      </c>
      <c r="J3954" t="s">
        <v>44</v>
      </c>
      <c r="K3954">
        <v>5.6055173166666198E-5</v>
      </c>
      <c r="L3954">
        <v>0.80825323353322198</v>
      </c>
      <c r="N3954" s="44"/>
      <c r="O3954" s="44"/>
    </row>
    <row r="3955" spans="1:15" x14ac:dyDescent="0.2">
      <c r="A3955" t="s">
        <v>88</v>
      </c>
      <c r="B3955" t="s">
        <v>269</v>
      </c>
      <c r="C3955" t="s">
        <v>59</v>
      </c>
      <c r="D3955" t="s">
        <v>380</v>
      </c>
      <c r="E3955">
        <v>712</v>
      </c>
      <c r="F3955" t="s">
        <v>381</v>
      </c>
      <c r="G3955">
        <v>239</v>
      </c>
      <c r="H3955">
        <v>2025</v>
      </c>
      <c r="I3955">
        <v>0</v>
      </c>
      <c r="J3955" t="s">
        <v>382</v>
      </c>
      <c r="K3955">
        <v>1.09E-3</v>
      </c>
      <c r="L3955">
        <v>0</v>
      </c>
      <c r="N3955" s="44"/>
      <c r="O3955" s="44"/>
    </row>
    <row r="3956" spans="1:15" x14ac:dyDescent="0.2">
      <c r="A3956" t="s">
        <v>88</v>
      </c>
      <c r="B3956" t="s">
        <v>269</v>
      </c>
      <c r="C3956" t="s">
        <v>59</v>
      </c>
      <c r="D3956" t="s">
        <v>380</v>
      </c>
      <c r="E3956">
        <v>712</v>
      </c>
      <c r="F3956" t="s">
        <v>383</v>
      </c>
      <c r="G3956">
        <v>240</v>
      </c>
      <c r="H3956">
        <v>2025</v>
      </c>
      <c r="I3956">
        <v>0</v>
      </c>
      <c r="J3956" t="s">
        <v>382</v>
      </c>
      <c r="K3956">
        <v>4.5389999999999996E-3</v>
      </c>
      <c r="L3956">
        <v>0</v>
      </c>
      <c r="N3956" s="44"/>
      <c r="O3956" s="44"/>
    </row>
    <row r="3957" spans="1:15" x14ac:dyDescent="0.2">
      <c r="A3957" t="s">
        <v>88</v>
      </c>
      <c r="B3957" t="s">
        <v>269</v>
      </c>
      <c r="C3957" t="s">
        <v>59</v>
      </c>
      <c r="D3957" t="s">
        <v>380</v>
      </c>
      <c r="E3957">
        <v>712</v>
      </c>
      <c r="F3957" t="s">
        <v>384</v>
      </c>
      <c r="G3957">
        <v>241</v>
      </c>
      <c r="H3957">
        <v>2025</v>
      </c>
      <c r="I3957">
        <v>0</v>
      </c>
      <c r="J3957" t="s">
        <v>382</v>
      </c>
      <c r="K3957">
        <v>2.4699999999999999E-4</v>
      </c>
      <c r="L3957">
        <v>0</v>
      </c>
      <c r="N3957" s="44"/>
      <c r="O3957" s="44"/>
    </row>
    <row r="3958" spans="1:15" x14ac:dyDescent="0.2">
      <c r="A3958" t="s">
        <v>88</v>
      </c>
      <c r="B3958" t="s">
        <v>269</v>
      </c>
      <c r="C3958" t="s">
        <v>59</v>
      </c>
      <c r="D3958" t="s">
        <v>380</v>
      </c>
      <c r="E3958">
        <v>712</v>
      </c>
      <c r="F3958" t="s">
        <v>385</v>
      </c>
      <c r="G3958">
        <v>242</v>
      </c>
      <c r="H3958">
        <v>2025</v>
      </c>
      <c r="I3958">
        <v>0</v>
      </c>
      <c r="J3958" t="s">
        <v>382</v>
      </c>
      <c r="K3958">
        <v>2.4699999999999999E-4</v>
      </c>
      <c r="L3958">
        <v>0</v>
      </c>
      <c r="N3958" s="44"/>
      <c r="O3958" s="44"/>
    </row>
    <row r="3959" spans="1:15" x14ac:dyDescent="0.2">
      <c r="A3959" t="s">
        <v>88</v>
      </c>
      <c r="B3959" t="s">
        <v>269</v>
      </c>
      <c r="C3959" t="s">
        <v>59</v>
      </c>
      <c r="D3959" t="s">
        <v>380</v>
      </c>
      <c r="E3959">
        <v>712</v>
      </c>
      <c r="F3959" t="s">
        <v>386</v>
      </c>
      <c r="G3959">
        <v>243</v>
      </c>
      <c r="H3959">
        <v>2025</v>
      </c>
      <c r="I3959">
        <v>0</v>
      </c>
      <c r="J3959" t="s">
        <v>382</v>
      </c>
      <c r="K3959">
        <v>4.5389999999999996E-3</v>
      </c>
      <c r="L3959">
        <v>0</v>
      </c>
      <c r="N3959" s="44"/>
      <c r="O3959" s="44"/>
    </row>
    <row r="3960" spans="1:15" x14ac:dyDescent="0.2">
      <c r="A3960" t="s">
        <v>55</v>
      </c>
      <c r="B3960" t="s">
        <v>233</v>
      </c>
      <c r="C3960" t="s">
        <v>59</v>
      </c>
      <c r="D3960" t="s">
        <v>387</v>
      </c>
      <c r="E3960">
        <v>815</v>
      </c>
      <c r="F3960" t="s">
        <v>47</v>
      </c>
      <c r="G3960">
        <v>7</v>
      </c>
      <c r="H3960">
        <v>2025</v>
      </c>
      <c r="I3960">
        <v>390.89441988933697</v>
      </c>
      <c r="J3960" t="s">
        <v>44</v>
      </c>
      <c r="K3960">
        <v>4.4998158711883398E-4</v>
      </c>
      <c r="L3960">
        <v>0.1758952914577</v>
      </c>
      <c r="N3960" s="44"/>
      <c r="O3960" s="44"/>
    </row>
    <row r="3961" spans="1:15" x14ac:dyDescent="0.2">
      <c r="A3961" t="s">
        <v>81</v>
      </c>
      <c r="B3961" t="s">
        <v>140</v>
      </c>
      <c r="C3961" t="s">
        <v>59</v>
      </c>
      <c r="D3961" t="s">
        <v>388</v>
      </c>
      <c r="E3961">
        <v>816</v>
      </c>
      <c r="F3961" t="s">
        <v>128</v>
      </c>
      <c r="G3961">
        <v>21</v>
      </c>
      <c r="H3961">
        <v>2025</v>
      </c>
      <c r="I3961">
        <v>82673.939536816702</v>
      </c>
      <c r="J3961" t="s">
        <v>142</v>
      </c>
      <c r="K3961">
        <v>1.42701844231552E-8</v>
      </c>
      <c r="L3961">
        <v>1.1797723641791601E-3</v>
      </c>
      <c r="N3961" s="44"/>
      <c r="O3961" s="44"/>
    </row>
    <row r="3962" spans="1:15" x14ac:dyDescent="0.2">
      <c r="A3962" t="s">
        <v>81</v>
      </c>
      <c r="B3962" t="s">
        <v>472</v>
      </c>
      <c r="C3962" t="s">
        <v>59</v>
      </c>
      <c r="D3962" t="s">
        <v>473</v>
      </c>
      <c r="E3962">
        <v>817</v>
      </c>
      <c r="F3962" t="s">
        <v>128</v>
      </c>
      <c r="G3962">
        <v>21</v>
      </c>
      <c r="H3962">
        <v>2025</v>
      </c>
      <c r="I3962">
        <v>0.75443641406249995</v>
      </c>
      <c r="J3962" t="s">
        <v>129</v>
      </c>
      <c r="K3962">
        <v>0</v>
      </c>
      <c r="L3962">
        <v>0</v>
      </c>
      <c r="N3962" s="44"/>
      <c r="O3962" s="44"/>
    </row>
    <row r="3963" spans="1:15" x14ac:dyDescent="0.2">
      <c r="A3963" t="s">
        <v>49</v>
      </c>
      <c r="B3963" t="s">
        <v>76</v>
      </c>
      <c r="C3963" t="s">
        <v>59</v>
      </c>
      <c r="D3963" t="s">
        <v>389</v>
      </c>
      <c r="E3963">
        <v>818</v>
      </c>
      <c r="F3963" t="s">
        <v>74</v>
      </c>
      <c r="G3963">
        <v>15</v>
      </c>
      <c r="H3963">
        <v>2025</v>
      </c>
      <c r="I3963">
        <v>1949.93610358354</v>
      </c>
      <c r="J3963" t="s">
        <v>44</v>
      </c>
      <c r="K3963">
        <v>8.0290935050488798E-5</v>
      </c>
      <c r="L3963">
        <v>0.15656219304542901</v>
      </c>
      <c r="N3963" s="44"/>
      <c r="O3963" s="44"/>
    </row>
    <row r="3964" spans="1:15" x14ac:dyDescent="0.2">
      <c r="A3964" t="s">
        <v>49</v>
      </c>
      <c r="B3964" t="s">
        <v>76</v>
      </c>
      <c r="C3964" t="s">
        <v>59</v>
      </c>
      <c r="D3964" t="s">
        <v>389</v>
      </c>
      <c r="E3964">
        <v>818</v>
      </c>
      <c r="F3964" t="s">
        <v>54</v>
      </c>
      <c r="G3964">
        <v>19</v>
      </c>
      <c r="H3964">
        <v>2025</v>
      </c>
      <c r="I3964">
        <v>41131.553244650597</v>
      </c>
      <c r="J3964" t="s">
        <v>44</v>
      </c>
      <c r="K3964">
        <v>2.2426263152765501E-6</v>
      </c>
      <c r="L3964">
        <v>9.2242703694651998E-2</v>
      </c>
      <c r="N3964" s="44"/>
      <c r="O3964" s="44"/>
    </row>
    <row r="3965" spans="1:15" x14ac:dyDescent="0.2">
      <c r="A3965" t="s">
        <v>81</v>
      </c>
      <c r="B3965" t="s">
        <v>472</v>
      </c>
      <c r="C3965" t="s">
        <v>59</v>
      </c>
      <c r="D3965" t="s">
        <v>474</v>
      </c>
      <c r="E3965">
        <v>821</v>
      </c>
      <c r="F3965" t="s">
        <v>470</v>
      </c>
      <c r="G3965">
        <v>187</v>
      </c>
      <c r="H3965">
        <v>2025</v>
      </c>
      <c r="I3965">
        <v>35201.682344367196</v>
      </c>
      <c r="J3965" t="s">
        <v>142</v>
      </c>
      <c r="K3965">
        <v>1.28670448258149E-8</v>
      </c>
      <c r="L3965">
        <v>4.5294162466907E-4</v>
      </c>
      <c r="N3965" s="44"/>
      <c r="O3965" s="44"/>
    </row>
    <row r="3966" spans="1:15" x14ac:dyDescent="0.2">
      <c r="A3966" t="s">
        <v>55</v>
      </c>
      <c r="B3966" t="s">
        <v>63</v>
      </c>
      <c r="C3966" t="s">
        <v>59</v>
      </c>
      <c r="D3966" t="s">
        <v>390</v>
      </c>
      <c r="E3966">
        <v>825</v>
      </c>
      <c r="F3966" t="s">
        <v>65</v>
      </c>
      <c r="G3966">
        <v>2</v>
      </c>
      <c r="H3966">
        <v>2025</v>
      </c>
      <c r="I3966">
        <v>5.67818969461171E-2</v>
      </c>
      <c r="J3966" t="s">
        <v>44</v>
      </c>
      <c r="K3966">
        <v>3.5543682085120998E-5</v>
      </c>
      <c r="L3966">
        <v>2.0182376932428899E-6</v>
      </c>
      <c r="N3966" s="44"/>
      <c r="O3966" s="44"/>
    </row>
    <row r="3967" spans="1:15" x14ac:dyDescent="0.2">
      <c r="A3967" t="s">
        <v>55</v>
      </c>
      <c r="B3967" t="s">
        <v>63</v>
      </c>
      <c r="C3967" t="s">
        <v>59</v>
      </c>
      <c r="D3967" t="s">
        <v>390</v>
      </c>
      <c r="E3967">
        <v>825</v>
      </c>
      <c r="F3967" t="s">
        <v>67</v>
      </c>
      <c r="G3967">
        <v>3</v>
      </c>
      <c r="H3967">
        <v>2025</v>
      </c>
      <c r="I3967">
        <v>388.84012166571301</v>
      </c>
      <c r="J3967" t="s">
        <v>44</v>
      </c>
      <c r="K3967">
        <v>3.6351468138291402E-5</v>
      </c>
      <c r="L3967">
        <v>1.41349092936205E-2</v>
      </c>
      <c r="N3967" s="44"/>
      <c r="O3967" s="44"/>
    </row>
    <row r="3968" spans="1:15" x14ac:dyDescent="0.2">
      <c r="A3968" t="s">
        <v>55</v>
      </c>
      <c r="B3968" t="s">
        <v>63</v>
      </c>
      <c r="C3968" t="s">
        <v>59</v>
      </c>
      <c r="D3968" t="s">
        <v>391</v>
      </c>
      <c r="E3968">
        <v>826</v>
      </c>
      <c r="F3968" t="s">
        <v>67</v>
      </c>
      <c r="G3968">
        <v>3</v>
      </c>
      <c r="H3968">
        <v>2025</v>
      </c>
      <c r="I3968">
        <v>51.851587809000101</v>
      </c>
      <c r="J3968" t="s">
        <v>44</v>
      </c>
      <c r="K3968">
        <v>3.6351468138291402E-5</v>
      </c>
      <c r="L3968">
        <v>1.88488134215869E-3</v>
      </c>
      <c r="N3968" s="44"/>
      <c r="O3968" s="44"/>
    </row>
    <row r="3969" spans="1:15" x14ac:dyDescent="0.2">
      <c r="A3969">
        <v>0</v>
      </c>
      <c r="B3969" t="s">
        <v>352</v>
      </c>
      <c r="C3969" t="s">
        <v>59</v>
      </c>
      <c r="D3969" t="s">
        <v>392</v>
      </c>
      <c r="E3969">
        <v>828</v>
      </c>
      <c r="F3969" t="s">
        <v>65</v>
      </c>
      <c r="G3969">
        <v>2</v>
      </c>
      <c r="H3969">
        <v>2025</v>
      </c>
      <c r="I3969">
        <v>2.35171438706455</v>
      </c>
      <c r="J3969" t="s">
        <v>44</v>
      </c>
      <c r="K3969">
        <v>3.5543682085120998E-5</v>
      </c>
      <c r="L3969">
        <v>8.3588588528827601E-5</v>
      </c>
      <c r="N3969" s="44"/>
      <c r="O3969" s="44"/>
    </row>
    <row r="3970" spans="1:15" x14ac:dyDescent="0.2">
      <c r="A3970">
        <v>0</v>
      </c>
      <c r="B3970" t="s">
        <v>352</v>
      </c>
      <c r="C3970" t="s">
        <v>59</v>
      </c>
      <c r="D3970" t="s">
        <v>392</v>
      </c>
      <c r="E3970">
        <v>828</v>
      </c>
      <c r="F3970" t="s">
        <v>67</v>
      </c>
      <c r="G3970">
        <v>3</v>
      </c>
      <c r="H3970">
        <v>2025</v>
      </c>
      <c r="I3970">
        <v>876.04742556647795</v>
      </c>
      <c r="J3970" t="s">
        <v>44</v>
      </c>
      <c r="K3970">
        <v>3.6351468138291402E-5</v>
      </c>
      <c r="L3970">
        <v>3.1845610078111999E-2</v>
      </c>
      <c r="N3970" s="44"/>
      <c r="O3970" s="44"/>
    </row>
    <row r="3971" spans="1:15" x14ac:dyDescent="0.2">
      <c r="A3971">
        <v>0</v>
      </c>
      <c r="B3971" t="s">
        <v>352</v>
      </c>
      <c r="C3971" t="s">
        <v>59</v>
      </c>
      <c r="D3971" t="s">
        <v>393</v>
      </c>
      <c r="E3971">
        <v>829</v>
      </c>
      <c r="F3971" t="s">
        <v>67</v>
      </c>
      <c r="G3971">
        <v>3</v>
      </c>
      <c r="H3971">
        <v>2025</v>
      </c>
      <c r="I3971">
        <v>385.00894274767097</v>
      </c>
      <c r="J3971" t="s">
        <v>44</v>
      </c>
      <c r="K3971">
        <v>3.6351468138291402E-5</v>
      </c>
      <c r="L3971">
        <v>1.39956403152492E-2</v>
      </c>
      <c r="N3971" s="44"/>
      <c r="O3971" s="44"/>
    </row>
    <row r="3972" spans="1:15" x14ac:dyDescent="0.2">
      <c r="A3972" t="s">
        <v>52</v>
      </c>
      <c r="B3972" t="s">
        <v>183</v>
      </c>
      <c r="C3972" t="s">
        <v>59</v>
      </c>
      <c r="D3972" t="s">
        <v>394</v>
      </c>
      <c r="E3972">
        <v>833</v>
      </c>
      <c r="F3972" t="s">
        <v>47</v>
      </c>
      <c r="G3972">
        <v>7</v>
      </c>
      <c r="H3972">
        <v>2025</v>
      </c>
      <c r="I3972">
        <v>84.599499218922304</v>
      </c>
      <c r="J3972" t="s">
        <v>44</v>
      </c>
      <c r="K3972">
        <v>6.1734028940297898E-4</v>
      </c>
      <c r="L3972">
        <v>5.22266793311566E-2</v>
      </c>
      <c r="N3972" s="44"/>
      <c r="O3972" s="44"/>
    </row>
    <row r="3973" spans="1:15" x14ac:dyDescent="0.2">
      <c r="A3973" t="s">
        <v>52</v>
      </c>
      <c r="B3973" t="s">
        <v>145</v>
      </c>
      <c r="C3973" t="s">
        <v>59</v>
      </c>
      <c r="D3973" t="s">
        <v>394</v>
      </c>
      <c r="E3973">
        <v>833</v>
      </c>
      <c r="F3973" t="s">
        <v>54</v>
      </c>
      <c r="G3973">
        <v>19</v>
      </c>
      <c r="H3973">
        <v>2025</v>
      </c>
      <c r="I3973">
        <v>26469.2961400081</v>
      </c>
      <c r="J3973" t="s">
        <v>44</v>
      </c>
      <c r="K3973">
        <v>6.7000000000000004E-7</v>
      </c>
      <c r="L3973">
        <v>1.77344284138054E-2</v>
      </c>
      <c r="N3973" s="44"/>
      <c r="O3973" s="44"/>
    </row>
    <row r="3974" spans="1:15" x14ac:dyDescent="0.2">
      <c r="A3974" t="s">
        <v>52</v>
      </c>
      <c r="B3974" t="s">
        <v>183</v>
      </c>
      <c r="C3974" t="s">
        <v>59</v>
      </c>
      <c r="D3974" t="s">
        <v>395</v>
      </c>
      <c r="E3974">
        <v>834</v>
      </c>
      <c r="F3974" t="s">
        <v>47</v>
      </c>
      <c r="G3974">
        <v>7</v>
      </c>
      <c r="H3974">
        <v>2025</v>
      </c>
      <c r="I3974">
        <v>364.98052941306702</v>
      </c>
      <c r="J3974" t="s">
        <v>44</v>
      </c>
      <c r="K3974">
        <v>6.3351438474858299E-4</v>
      </c>
      <c r="L3974">
        <v>0.23122041553633099</v>
      </c>
      <c r="N3974" s="44"/>
      <c r="O3974" s="44"/>
    </row>
    <row r="3975" spans="1:15" x14ac:dyDescent="0.2">
      <c r="A3975" t="s">
        <v>52</v>
      </c>
      <c r="B3975" t="s">
        <v>183</v>
      </c>
      <c r="C3975" t="s">
        <v>59</v>
      </c>
      <c r="D3975" t="s">
        <v>395</v>
      </c>
      <c r="E3975">
        <v>834</v>
      </c>
      <c r="F3975" t="s">
        <v>51</v>
      </c>
      <c r="G3975">
        <v>14</v>
      </c>
      <c r="H3975">
        <v>2025</v>
      </c>
      <c r="I3975">
        <v>16.513826562683501</v>
      </c>
      <c r="J3975" t="s">
        <v>44</v>
      </c>
      <c r="K3975">
        <v>3.4656309090856099E-4</v>
      </c>
      <c r="L3975">
        <v>5.7230827762914903E-3</v>
      </c>
      <c r="N3975" s="44"/>
      <c r="O3975" s="44"/>
    </row>
    <row r="3976" spans="1:15" x14ac:dyDescent="0.2">
      <c r="A3976" t="s">
        <v>52</v>
      </c>
      <c r="B3976" t="s">
        <v>183</v>
      </c>
      <c r="C3976" t="s">
        <v>59</v>
      </c>
      <c r="D3976" t="s">
        <v>395</v>
      </c>
      <c r="E3976">
        <v>834</v>
      </c>
      <c r="F3976" t="s">
        <v>74</v>
      </c>
      <c r="G3976">
        <v>15</v>
      </c>
      <c r="H3976">
        <v>2025</v>
      </c>
      <c r="I3976">
        <v>15.801417957975801</v>
      </c>
      <c r="J3976" t="s">
        <v>44</v>
      </c>
      <c r="K3976">
        <v>3.6193727801673199E-6</v>
      </c>
      <c r="L3976">
        <v>5.7191222045144697E-5</v>
      </c>
      <c r="N3976" s="44"/>
      <c r="O3976" s="44"/>
    </row>
    <row r="3977" spans="1:15" x14ac:dyDescent="0.2">
      <c r="A3977" t="s">
        <v>52</v>
      </c>
      <c r="B3977" t="s">
        <v>183</v>
      </c>
      <c r="C3977" t="s">
        <v>59</v>
      </c>
      <c r="D3977" t="s">
        <v>395</v>
      </c>
      <c r="E3977">
        <v>834</v>
      </c>
      <c r="F3977" t="s">
        <v>54</v>
      </c>
      <c r="G3977">
        <v>19</v>
      </c>
      <c r="H3977">
        <v>2025</v>
      </c>
      <c r="I3977">
        <v>8215.6507781574692</v>
      </c>
      <c r="J3977" t="s">
        <v>44</v>
      </c>
      <c r="K3977">
        <v>6.7000000000000004E-7</v>
      </c>
      <c r="L3977">
        <v>5.5044860213655103E-3</v>
      </c>
      <c r="N3977" s="44"/>
      <c r="O3977" s="44"/>
    </row>
    <row r="3978" spans="1:15" x14ac:dyDescent="0.2">
      <c r="A3978" t="s">
        <v>52</v>
      </c>
      <c r="B3978" t="s">
        <v>396</v>
      </c>
      <c r="C3978" t="s">
        <v>59</v>
      </c>
      <c r="D3978" t="s">
        <v>397</v>
      </c>
      <c r="E3978">
        <v>835</v>
      </c>
      <c r="F3978" t="s">
        <v>47</v>
      </c>
      <c r="G3978">
        <v>7</v>
      </c>
      <c r="H3978">
        <v>2025</v>
      </c>
      <c r="I3978">
        <v>796.34497630455496</v>
      </c>
      <c r="J3978" t="s">
        <v>44</v>
      </c>
      <c r="K3978">
        <v>5.9623404469834405E-4</v>
      </c>
      <c r="L3978">
        <v>0.47480798619727199</v>
      </c>
      <c r="N3978" s="44"/>
      <c r="O3978" s="44"/>
    </row>
    <row r="3979" spans="1:15" x14ac:dyDescent="0.2">
      <c r="A3979" t="s">
        <v>52</v>
      </c>
      <c r="B3979" t="s">
        <v>396</v>
      </c>
      <c r="C3979" t="s">
        <v>59</v>
      </c>
      <c r="D3979" t="s">
        <v>397</v>
      </c>
      <c r="E3979">
        <v>835</v>
      </c>
      <c r="F3979" t="s">
        <v>51</v>
      </c>
      <c r="G3979">
        <v>14</v>
      </c>
      <c r="H3979">
        <v>2025</v>
      </c>
      <c r="I3979">
        <v>1388.64583321702</v>
      </c>
      <c r="J3979" t="s">
        <v>44</v>
      </c>
      <c r="K3979">
        <v>3.4656309090856099E-4</v>
      </c>
      <c r="L3979">
        <v>0.48125339213698498</v>
      </c>
      <c r="N3979" s="44"/>
      <c r="O3979" s="44"/>
    </row>
    <row r="3980" spans="1:15" x14ac:dyDescent="0.2">
      <c r="A3980" t="s">
        <v>52</v>
      </c>
      <c r="B3980" t="s">
        <v>396</v>
      </c>
      <c r="C3980" t="s">
        <v>59</v>
      </c>
      <c r="D3980" t="s">
        <v>397</v>
      </c>
      <c r="E3980">
        <v>835</v>
      </c>
      <c r="F3980" t="s">
        <v>74</v>
      </c>
      <c r="G3980">
        <v>15</v>
      </c>
      <c r="H3980">
        <v>2025</v>
      </c>
      <c r="I3980">
        <v>198.259772627693</v>
      </c>
      <c r="J3980" t="s">
        <v>44</v>
      </c>
      <c r="K3980">
        <v>3.6193727801673199E-6</v>
      </c>
      <c r="L3980">
        <v>7.1757602445083398E-4</v>
      </c>
      <c r="N3980" s="44"/>
      <c r="O3980" s="44"/>
    </row>
    <row r="3981" spans="1:15" x14ac:dyDescent="0.2">
      <c r="A3981" t="s">
        <v>52</v>
      </c>
      <c r="B3981" t="s">
        <v>396</v>
      </c>
      <c r="C3981" t="s">
        <v>59</v>
      </c>
      <c r="D3981" t="s">
        <v>397</v>
      </c>
      <c r="E3981">
        <v>835</v>
      </c>
      <c r="F3981" t="s">
        <v>54</v>
      </c>
      <c r="G3981">
        <v>19</v>
      </c>
      <c r="H3981">
        <v>2025</v>
      </c>
      <c r="I3981">
        <v>67271.906906020697</v>
      </c>
      <c r="J3981" t="s">
        <v>44</v>
      </c>
      <c r="K3981">
        <v>6.7000000000000004E-7</v>
      </c>
      <c r="L3981">
        <v>4.5072177627033902E-2</v>
      </c>
      <c r="N3981" s="44"/>
      <c r="O3981" s="44"/>
    </row>
    <row r="3982" spans="1:15" x14ac:dyDescent="0.2">
      <c r="A3982" t="s">
        <v>52</v>
      </c>
      <c r="B3982" t="s">
        <v>398</v>
      </c>
      <c r="C3982" t="s">
        <v>59</v>
      </c>
      <c r="D3982" t="s">
        <v>399</v>
      </c>
      <c r="E3982">
        <v>836</v>
      </c>
      <c r="F3982" t="s">
        <v>47</v>
      </c>
      <c r="G3982">
        <v>7</v>
      </c>
      <c r="H3982">
        <v>2025</v>
      </c>
      <c r="I3982">
        <v>1448.2441621432099</v>
      </c>
      <c r="J3982" t="s">
        <v>44</v>
      </c>
      <c r="K3982">
        <v>5.4277830258040404E-4</v>
      </c>
      <c r="L3982">
        <v>0.78607550805007098</v>
      </c>
      <c r="N3982" s="44"/>
      <c r="O3982" s="44"/>
    </row>
    <row r="3983" spans="1:15" x14ac:dyDescent="0.2">
      <c r="A3983" t="s">
        <v>52</v>
      </c>
      <c r="B3983" t="s">
        <v>398</v>
      </c>
      <c r="C3983" t="s">
        <v>59</v>
      </c>
      <c r="D3983" t="s">
        <v>399</v>
      </c>
      <c r="E3983">
        <v>836</v>
      </c>
      <c r="F3983" t="s">
        <v>51</v>
      </c>
      <c r="G3983">
        <v>14</v>
      </c>
      <c r="H3983">
        <v>2025</v>
      </c>
      <c r="I3983">
        <v>35.406213082289597</v>
      </c>
      <c r="J3983" t="s">
        <v>44</v>
      </c>
      <c r="K3983">
        <v>3.4656309090856099E-4</v>
      </c>
      <c r="L3983">
        <v>1.22704866431654E-2</v>
      </c>
      <c r="N3983" s="44"/>
      <c r="O3983" s="44"/>
    </row>
    <row r="3984" spans="1:15" x14ac:dyDescent="0.2">
      <c r="A3984" t="s">
        <v>52</v>
      </c>
      <c r="B3984" t="s">
        <v>398</v>
      </c>
      <c r="C3984" t="s">
        <v>59</v>
      </c>
      <c r="D3984" t="s">
        <v>399</v>
      </c>
      <c r="E3984">
        <v>836</v>
      </c>
      <c r="F3984" t="s">
        <v>74</v>
      </c>
      <c r="G3984">
        <v>15</v>
      </c>
      <c r="H3984">
        <v>2025</v>
      </c>
      <c r="I3984">
        <v>69.445023640475796</v>
      </c>
      <c r="J3984" t="s">
        <v>44</v>
      </c>
      <c r="K3984">
        <v>3.6193727801673199E-6</v>
      </c>
      <c r="L3984">
        <v>2.51347428282414E-4</v>
      </c>
      <c r="N3984" s="44"/>
      <c r="O3984" s="44"/>
    </row>
    <row r="3985" spans="1:15" x14ac:dyDescent="0.2">
      <c r="A3985" t="s">
        <v>52</v>
      </c>
      <c r="B3985" t="s">
        <v>398</v>
      </c>
      <c r="C3985" t="s">
        <v>59</v>
      </c>
      <c r="D3985" t="s">
        <v>399</v>
      </c>
      <c r="E3985">
        <v>836</v>
      </c>
      <c r="F3985" t="s">
        <v>54</v>
      </c>
      <c r="G3985">
        <v>19</v>
      </c>
      <c r="H3985">
        <v>2025</v>
      </c>
      <c r="I3985">
        <v>15173.5163964064</v>
      </c>
      <c r="J3985" t="s">
        <v>44</v>
      </c>
      <c r="K3985">
        <v>6.7000000000000004E-7</v>
      </c>
      <c r="L3985">
        <v>1.01662559855923E-2</v>
      </c>
      <c r="N3985" s="44"/>
      <c r="O3985" s="44"/>
    </row>
    <row r="3986" spans="1:15" x14ac:dyDescent="0.2">
      <c r="A3986" t="s">
        <v>52</v>
      </c>
      <c r="B3986" t="s">
        <v>400</v>
      </c>
      <c r="C3986" t="s">
        <v>59</v>
      </c>
      <c r="D3986" t="s">
        <v>401</v>
      </c>
      <c r="E3986">
        <v>837</v>
      </c>
      <c r="F3986" t="s">
        <v>47</v>
      </c>
      <c r="G3986">
        <v>7</v>
      </c>
      <c r="H3986">
        <v>2025</v>
      </c>
      <c r="I3986">
        <v>1061.1903386193701</v>
      </c>
      <c r="J3986" t="s">
        <v>44</v>
      </c>
      <c r="K3986">
        <v>5.39500823209991E-4</v>
      </c>
      <c r="L3986">
        <v>0.57251306126763901</v>
      </c>
      <c r="N3986" s="44"/>
      <c r="O3986" s="44"/>
    </row>
    <row r="3987" spans="1:15" x14ac:dyDescent="0.2">
      <c r="A3987" t="s">
        <v>52</v>
      </c>
      <c r="B3987" t="s">
        <v>400</v>
      </c>
      <c r="C3987" t="s">
        <v>59</v>
      </c>
      <c r="D3987" t="s">
        <v>401</v>
      </c>
      <c r="E3987">
        <v>837</v>
      </c>
      <c r="F3987" t="s">
        <v>51</v>
      </c>
      <c r="G3987">
        <v>14</v>
      </c>
      <c r="H3987">
        <v>2025</v>
      </c>
      <c r="I3987">
        <v>239.95040814640799</v>
      </c>
      <c r="J3987" t="s">
        <v>44</v>
      </c>
      <c r="K3987">
        <v>3.4656309090856099E-4</v>
      </c>
      <c r="L3987">
        <v>8.3157955111989895E-2</v>
      </c>
      <c r="N3987" s="44"/>
      <c r="O3987" s="44"/>
    </row>
    <row r="3988" spans="1:15" x14ac:dyDescent="0.2">
      <c r="A3988" t="s">
        <v>52</v>
      </c>
      <c r="B3988" t="s">
        <v>400</v>
      </c>
      <c r="C3988" t="s">
        <v>59</v>
      </c>
      <c r="D3988" t="s">
        <v>401</v>
      </c>
      <c r="E3988">
        <v>837</v>
      </c>
      <c r="F3988" t="s">
        <v>74</v>
      </c>
      <c r="G3988">
        <v>15</v>
      </c>
      <c r="H3988">
        <v>2025</v>
      </c>
      <c r="I3988">
        <v>94.179249420689999</v>
      </c>
      <c r="J3988" t="s">
        <v>44</v>
      </c>
      <c r="K3988">
        <v>3.6193727801673199E-6</v>
      </c>
      <c r="L3988">
        <v>3.4086981180983397E-4</v>
      </c>
      <c r="N3988" s="44"/>
      <c r="O3988" s="44"/>
    </row>
    <row r="3989" spans="1:15" x14ac:dyDescent="0.2">
      <c r="A3989" t="s">
        <v>52</v>
      </c>
      <c r="B3989" t="s">
        <v>400</v>
      </c>
      <c r="C3989" t="s">
        <v>59</v>
      </c>
      <c r="D3989" t="s">
        <v>401</v>
      </c>
      <c r="E3989">
        <v>837</v>
      </c>
      <c r="F3989" t="s">
        <v>54</v>
      </c>
      <c r="G3989">
        <v>19</v>
      </c>
      <c r="H3989">
        <v>2025</v>
      </c>
      <c r="I3989">
        <v>54253.364153570597</v>
      </c>
      <c r="J3989" t="s">
        <v>44</v>
      </c>
      <c r="K3989">
        <v>6.7000000000000004E-7</v>
      </c>
      <c r="L3989">
        <v>3.6349753982892301E-2</v>
      </c>
      <c r="N3989" s="44"/>
      <c r="O3989" s="44"/>
    </row>
    <row r="3990" spans="1:15" x14ac:dyDescent="0.2">
      <c r="A3990" t="s">
        <v>55</v>
      </c>
      <c r="B3990" t="s">
        <v>70</v>
      </c>
      <c r="C3990" t="s">
        <v>59</v>
      </c>
      <c r="D3990" t="s">
        <v>402</v>
      </c>
      <c r="E3990">
        <v>901</v>
      </c>
      <c r="F3990" t="s">
        <v>188</v>
      </c>
      <c r="G3990">
        <v>12</v>
      </c>
      <c r="H3990">
        <v>2025</v>
      </c>
      <c r="I3990">
        <v>96.517230366464901</v>
      </c>
      <c r="J3990" t="s">
        <v>44</v>
      </c>
      <c r="K3990">
        <v>3.4010163374992203E-7</v>
      </c>
      <c r="L3990">
        <v>3.2825667732652298E-5</v>
      </c>
      <c r="N3990" s="44"/>
      <c r="O3990" s="44"/>
    </row>
    <row r="3991" spans="1:15" x14ac:dyDescent="0.2">
      <c r="A3991" t="s">
        <v>55</v>
      </c>
      <c r="B3991" t="s">
        <v>70</v>
      </c>
      <c r="C3991" t="s">
        <v>59</v>
      </c>
      <c r="D3991" t="s">
        <v>402</v>
      </c>
      <c r="E3991">
        <v>901</v>
      </c>
      <c r="F3991" t="s">
        <v>74</v>
      </c>
      <c r="G3991">
        <v>15</v>
      </c>
      <c r="H3991">
        <v>2025</v>
      </c>
      <c r="I3991">
        <v>0</v>
      </c>
      <c r="J3991" t="s">
        <v>44</v>
      </c>
      <c r="K3991">
        <v>0</v>
      </c>
      <c r="L3991">
        <v>0</v>
      </c>
      <c r="N3991" s="44"/>
      <c r="O3991" s="44"/>
    </row>
    <row r="3992" spans="1:15" x14ac:dyDescent="0.2">
      <c r="A3992" t="s">
        <v>55</v>
      </c>
      <c r="B3992" t="s">
        <v>70</v>
      </c>
      <c r="C3992" t="s">
        <v>59</v>
      </c>
      <c r="D3992" t="s">
        <v>402</v>
      </c>
      <c r="E3992">
        <v>901</v>
      </c>
      <c r="F3992" t="s">
        <v>169</v>
      </c>
      <c r="G3992">
        <v>28</v>
      </c>
      <c r="H3992">
        <v>2025</v>
      </c>
      <c r="I3992">
        <v>0</v>
      </c>
      <c r="J3992" t="s">
        <v>44</v>
      </c>
      <c r="K3992">
        <v>0</v>
      </c>
      <c r="L3992">
        <v>0</v>
      </c>
      <c r="N3992" s="44"/>
      <c r="O3992" s="44"/>
    </row>
    <row r="3993" spans="1:15" x14ac:dyDescent="0.2">
      <c r="A3993" t="s">
        <v>55</v>
      </c>
      <c r="B3993" t="s">
        <v>70</v>
      </c>
      <c r="C3993" t="s">
        <v>59</v>
      </c>
      <c r="D3993" t="s">
        <v>403</v>
      </c>
      <c r="E3993">
        <v>902</v>
      </c>
      <c r="F3993" t="s">
        <v>188</v>
      </c>
      <c r="G3993">
        <v>12</v>
      </c>
      <c r="H3993">
        <v>2025</v>
      </c>
      <c r="I3993">
        <v>4492.1639905819402</v>
      </c>
      <c r="J3993" t="s">
        <v>44</v>
      </c>
      <c r="K3993">
        <v>3.4010163374992203E-7</v>
      </c>
      <c r="L3993">
        <v>1.52779231226949E-3</v>
      </c>
      <c r="N3993" s="44"/>
      <c r="O3993" s="44"/>
    </row>
    <row r="3994" spans="1:15" x14ac:dyDescent="0.2">
      <c r="A3994" t="s">
        <v>55</v>
      </c>
      <c r="B3994" t="s">
        <v>70</v>
      </c>
      <c r="C3994" t="s">
        <v>59</v>
      </c>
      <c r="D3994" t="s">
        <v>403</v>
      </c>
      <c r="E3994">
        <v>902</v>
      </c>
      <c r="F3994" t="s">
        <v>74</v>
      </c>
      <c r="G3994">
        <v>15</v>
      </c>
      <c r="H3994">
        <v>2025</v>
      </c>
      <c r="I3994">
        <v>1796.3459012349099</v>
      </c>
      <c r="J3994" t="s">
        <v>44</v>
      </c>
      <c r="K3994">
        <v>3.61767259646218E-7</v>
      </c>
      <c r="L3994">
        <v>6.49859134066469E-4</v>
      </c>
      <c r="N3994" s="44"/>
      <c r="O3994" s="44"/>
    </row>
    <row r="3995" spans="1:15" x14ac:dyDescent="0.2">
      <c r="A3995" t="s">
        <v>55</v>
      </c>
      <c r="B3995" t="s">
        <v>70</v>
      </c>
      <c r="C3995" t="s">
        <v>59</v>
      </c>
      <c r="D3995" t="s">
        <v>403</v>
      </c>
      <c r="E3995">
        <v>902</v>
      </c>
      <c r="F3995" t="s">
        <v>169</v>
      </c>
      <c r="G3995">
        <v>28</v>
      </c>
      <c r="H3995">
        <v>2025</v>
      </c>
      <c r="I3995">
        <v>2829.5372180428499</v>
      </c>
      <c r="J3995" t="s">
        <v>44</v>
      </c>
      <c r="K3995">
        <v>2.3713433917896101E-7</v>
      </c>
      <c r="L3995">
        <v>6.7098043838286696E-4</v>
      </c>
      <c r="N3995" s="44"/>
      <c r="O3995" s="44"/>
    </row>
    <row r="3996" spans="1:15" x14ac:dyDescent="0.2">
      <c r="A3996" t="s">
        <v>55</v>
      </c>
      <c r="B3996" t="s">
        <v>70</v>
      </c>
      <c r="C3996" t="s">
        <v>59</v>
      </c>
      <c r="D3996" t="s">
        <v>404</v>
      </c>
      <c r="E3996">
        <v>903</v>
      </c>
      <c r="F3996" t="s">
        <v>188</v>
      </c>
      <c r="G3996">
        <v>12</v>
      </c>
      <c r="H3996">
        <v>2025</v>
      </c>
      <c r="I3996">
        <v>0</v>
      </c>
      <c r="J3996" t="s">
        <v>44</v>
      </c>
      <c r="K3996">
        <v>0</v>
      </c>
      <c r="L3996">
        <v>0</v>
      </c>
      <c r="N3996" s="44"/>
      <c r="O3996" s="44"/>
    </row>
    <row r="3997" spans="1:15" x14ac:dyDescent="0.2">
      <c r="A3997" t="s">
        <v>55</v>
      </c>
      <c r="B3997" t="s">
        <v>70</v>
      </c>
      <c r="C3997" t="s">
        <v>59</v>
      </c>
      <c r="D3997" t="s">
        <v>404</v>
      </c>
      <c r="E3997">
        <v>903</v>
      </c>
      <c r="F3997" t="s">
        <v>74</v>
      </c>
      <c r="G3997">
        <v>15</v>
      </c>
      <c r="H3997">
        <v>2025</v>
      </c>
      <c r="I3997">
        <v>0</v>
      </c>
      <c r="J3997" t="s">
        <v>44</v>
      </c>
      <c r="K3997">
        <v>0</v>
      </c>
      <c r="L3997">
        <v>0</v>
      </c>
      <c r="N3997" s="44"/>
      <c r="O3997" s="44"/>
    </row>
    <row r="3998" spans="1:15" x14ac:dyDescent="0.2">
      <c r="A3998" t="s">
        <v>55</v>
      </c>
      <c r="B3998" t="s">
        <v>70</v>
      </c>
      <c r="C3998" t="s">
        <v>59</v>
      </c>
      <c r="D3998" t="s">
        <v>404</v>
      </c>
      <c r="E3998">
        <v>903</v>
      </c>
      <c r="F3998" t="s">
        <v>169</v>
      </c>
      <c r="G3998">
        <v>28</v>
      </c>
      <c r="H3998">
        <v>2025</v>
      </c>
      <c r="I3998">
        <v>1892.74079362055</v>
      </c>
      <c r="J3998" t="s">
        <v>44</v>
      </c>
      <c r="K3998">
        <v>2.3713433917896101E-7</v>
      </c>
      <c r="L3998">
        <v>4.48833837332271E-4</v>
      </c>
      <c r="N3998" s="44"/>
      <c r="O3998" s="44"/>
    </row>
    <row r="3999" spans="1:15" x14ac:dyDescent="0.2">
      <c r="A3999" t="s">
        <v>55</v>
      </c>
      <c r="B3999" t="s">
        <v>70</v>
      </c>
      <c r="C3999" t="s">
        <v>59</v>
      </c>
      <c r="D3999" t="s">
        <v>405</v>
      </c>
      <c r="E3999">
        <v>904</v>
      </c>
      <c r="F3999" t="s">
        <v>188</v>
      </c>
      <c r="G3999">
        <v>12</v>
      </c>
      <c r="H3999">
        <v>2025</v>
      </c>
      <c r="I3999">
        <v>0</v>
      </c>
      <c r="J3999" t="s">
        <v>44</v>
      </c>
      <c r="K3999">
        <v>0</v>
      </c>
      <c r="L3999">
        <v>0</v>
      </c>
      <c r="N3999" s="44"/>
      <c r="O3999" s="44"/>
    </row>
    <row r="4000" spans="1:15" x14ac:dyDescent="0.2">
      <c r="A4000" t="s">
        <v>55</v>
      </c>
      <c r="B4000" t="s">
        <v>70</v>
      </c>
      <c r="C4000" t="s">
        <v>59</v>
      </c>
      <c r="D4000" t="s">
        <v>405</v>
      </c>
      <c r="E4000">
        <v>904</v>
      </c>
      <c r="F4000" t="s">
        <v>74</v>
      </c>
      <c r="G4000">
        <v>15</v>
      </c>
      <c r="H4000">
        <v>2025</v>
      </c>
      <c r="I4000">
        <v>77.283659680290299</v>
      </c>
      <c r="J4000" t="s">
        <v>44</v>
      </c>
      <c r="K4000">
        <v>3.61767259646218E-7</v>
      </c>
      <c r="L4000">
        <v>2.7958697777969502E-5</v>
      </c>
      <c r="N4000" s="44"/>
      <c r="O4000" s="44"/>
    </row>
    <row r="4001" spans="1:15" x14ac:dyDescent="0.2">
      <c r="A4001" t="s">
        <v>55</v>
      </c>
      <c r="B4001" t="s">
        <v>70</v>
      </c>
      <c r="C4001" t="s">
        <v>59</v>
      </c>
      <c r="D4001" t="s">
        <v>405</v>
      </c>
      <c r="E4001">
        <v>904</v>
      </c>
      <c r="F4001" t="s">
        <v>169</v>
      </c>
      <c r="G4001">
        <v>28</v>
      </c>
      <c r="H4001">
        <v>2025</v>
      </c>
      <c r="I4001">
        <v>0</v>
      </c>
      <c r="J4001" t="s">
        <v>44</v>
      </c>
      <c r="K4001">
        <v>0</v>
      </c>
      <c r="L4001">
        <v>0</v>
      </c>
      <c r="N4001" s="44"/>
      <c r="O4001" s="44"/>
    </row>
    <row r="4002" spans="1:15" x14ac:dyDescent="0.2">
      <c r="A4002" t="s">
        <v>55</v>
      </c>
      <c r="B4002" t="s">
        <v>70</v>
      </c>
      <c r="C4002" t="s">
        <v>59</v>
      </c>
      <c r="D4002" t="s">
        <v>406</v>
      </c>
      <c r="E4002">
        <v>906</v>
      </c>
      <c r="F4002" t="s">
        <v>51</v>
      </c>
      <c r="G4002">
        <v>14</v>
      </c>
      <c r="H4002">
        <v>2025</v>
      </c>
      <c r="I4002">
        <v>6.9970825317656202E-3</v>
      </c>
      <c r="J4002" t="s">
        <v>72</v>
      </c>
      <c r="K4002">
        <v>10</v>
      </c>
      <c r="L4002">
        <v>6.9970825317656207E-2</v>
      </c>
      <c r="N4002" s="44"/>
      <c r="O4002" s="44"/>
    </row>
    <row r="4003" spans="1:15" x14ac:dyDescent="0.2">
      <c r="A4003" t="s">
        <v>55</v>
      </c>
      <c r="B4003" t="s">
        <v>70</v>
      </c>
      <c r="C4003" t="s">
        <v>59</v>
      </c>
      <c r="D4003" t="s">
        <v>407</v>
      </c>
      <c r="E4003">
        <v>907</v>
      </c>
      <c r="F4003" t="s">
        <v>51</v>
      </c>
      <c r="G4003">
        <v>14</v>
      </c>
      <c r="H4003">
        <v>2025</v>
      </c>
      <c r="I4003">
        <v>1.5276866513054448E-3</v>
      </c>
      <c r="J4003" t="s">
        <v>72</v>
      </c>
      <c r="K4003">
        <v>10</v>
      </c>
      <c r="L4003">
        <v>1.5276866513054448E-2</v>
      </c>
      <c r="N4003" s="44"/>
      <c r="O4003" s="44"/>
    </row>
    <row r="4004" spans="1:15" x14ac:dyDescent="0.2">
      <c r="A4004" t="s">
        <v>52</v>
      </c>
      <c r="B4004" t="s">
        <v>396</v>
      </c>
      <c r="C4004" t="s">
        <v>59</v>
      </c>
      <c r="D4004" t="s">
        <v>412</v>
      </c>
      <c r="E4004">
        <v>996</v>
      </c>
      <c r="F4004" t="s">
        <v>54</v>
      </c>
      <c r="G4004">
        <v>19</v>
      </c>
      <c r="H4004">
        <v>2025</v>
      </c>
      <c r="I4004" s="67">
        <v>0</v>
      </c>
      <c r="J4004" t="s">
        <v>44</v>
      </c>
      <c r="K4004" s="67">
        <v>6.7000000000000004E-7</v>
      </c>
      <c r="L4004">
        <v>0</v>
      </c>
      <c r="M4004" s="68" t="s">
        <v>147</v>
      </c>
      <c r="N4004" s="44"/>
      <c r="O4004" s="44"/>
    </row>
    <row r="4005" spans="1:15" x14ac:dyDescent="0.2">
      <c r="A4005" t="s">
        <v>55</v>
      </c>
      <c r="B4005" t="s">
        <v>63</v>
      </c>
      <c r="C4005" t="s">
        <v>59</v>
      </c>
      <c r="D4005" t="s">
        <v>413</v>
      </c>
      <c r="E4005">
        <v>1004</v>
      </c>
      <c r="F4005" t="s">
        <v>67</v>
      </c>
      <c r="G4005">
        <v>3</v>
      </c>
      <c r="H4005">
        <v>2025</v>
      </c>
      <c r="I4005">
        <v>36.5064203547904</v>
      </c>
      <c r="J4005" t="s">
        <v>44</v>
      </c>
      <c r="K4005">
        <v>3.6351468138291402E-5</v>
      </c>
      <c r="L4005">
        <v>1.3270619763702399E-3</v>
      </c>
      <c r="N4005" s="44"/>
      <c r="O4005" s="44"/>
    </row>
    <row r="4006" spans="1:15" x14ac:dyDescent="0.2">
      <c r="A4006" t="s">
        <v>55</v>
      </c>
      <c r="B4006" t="s">
        <v>70</v>
      </c>
      <c r="C4006" t="s">
        <v>59</v>
      </c>
      <c r="D4006" t="s">
        <v>414</v>
      </c>
      <c r="E4006">
        <v>1005</v>
      </c>
      <c r="F4006" t="s">
        <v>51</v>
      </c>
      <c r="G4006">
        <v>14</v>
      </c>
      <c r="H4006">
        <v>2025</v>
      </c>
      <c r="I4006">
        <v>6.3370252162339279E-5</v>
      </c>
      <c r="J4006" t="s">
        <v>72</v>
      </c>
      <c r="K4006">
        <v>10</v>
      </c>
      <c r="L4006">
        <v>6.3370252162339279E-4</v>
      </c>
      <c r="N4006" s="44"/>
      <c r="O4006" s="44"/>
    </row>
    <row r="4007" spans="1:15" x14ac:dyDescent="0.2">
      <c r="A4007">
        <v>0</v>
      </c>
      <c r="B4007" t="s">
        <v>352</v>
      </c>
      <c r="C4007" t="s">
        <v>59</v>
      </c>
      <c r="D4007" t="s">
        <v>415</v>
      </c>
      <c r="E4007">
        <v>1006</v>
      </c>
      <c r="F4007" t="s">
        <v>67</v>
      </c>
      <c r="G4007">
        <v>3</v>
      </c>
      <c r="H4007">
        <v>2025</v>
      </c>
      <c r="I4007">
        <v>697.37888016305897</v>
      </c>
      <c r="J4007" t="s">
        <v>44</v>
      </c>
      <c r="K4007">
        <v>3.6351468138291402E-5</v>
      </c>
      <c r="L4007">
        <v>2.5350746142564801E-2</v>
      </c>
      <c r="N4007" s="44"/>
      <c r="O4007" s="44"/>
    </row>
    <row r="4008" spans="1:15" x14ac:dyDescent="0.2">
      <c r="A4008" t="s">
        <v>55</v>
      </c>
      <c r="B4008" t="s">
        <v>70</v>
      </c>
      <c r="C4008" t="s">
        <v>59</v>
      </c>
      <c r="D4008" t="s">
        <v>416</v>
      </c>
      <c r="E4008">
        <v>1007</v>
      </c>
      <c r="F4008" t="s">
        <v>51</v>
      </c>
      <c r="G4008">
        <v>14</v>
      </c>
      <c r="H4008">
        <v>2025</v>
      </c>
      <c r="I4008">
        <v>2.7539078448593669E-4</v>
      </c>
      <c r="J4008" t="s">
        <v>72</v>
      </c>
      <c r="K4008">
        <v>10</v>
      </c>
      <c r="L4008">
        <v>2.7539078448593668E-3</v>
      </c>
      <c r="N4008" s="44"/>
      <c r="O4008" s="44"/>
    </row>
    <row r="4009" spans="1:15" x14ac:dyDescent="0.2">
      <c r="A4009" t="s">
        <v>55</v>
      </c>
      <c r="B4009" t="s">
        <v>70</v>
      </c>
      <c r="C4009" t="s">
        <v>59</v>
      </c>
      <c r="D4009" t="s">
        <v>416</v>
      </c>
      <c r="E4009">
        <v>1007</v>
      </c>
      <c r="F4009" t="s">
        <v>74</v>
      </c>
      <c r="G4009">
        <v>15</v>
      </c>
      <c r="H4009">
        <v>2025</v>
      </c>
      <c r="I4009">
        <v>5.8048210664892377E-3</v>
      </c>
      <c r="J4009" t="s">
        <v>72</v>
      </c>
      <c r="K4009">
        <v>5.3681883580754999</v>
      </c>
      <c r="L4009">
        <v>3.1161372869838933E-2</v>
      </c>
      <c r="N4009" s="44"/>
      <c r="O4009" s="44"/>
    </row>
    <row r="4010" spans="1:15" x14ac:dyDescent="0.2">
      <c r="A4010" t="s">
        <v>39</v>
      </c>
      <c r="B4010" t="s">
        <v>40</v>
      </c>
      <c r="C4010" t="s">
        <v>62</v>
      </c>
      <c r="D4010" t="s">
        <v>42</v>
      </c>
      <c r="E4010">
        <v>2</v>
      </c>
      <c r="F4010" t="s">
        <v>43</v>
      </c>
      <c r="G4010">
        <v>5</v>
      </c>
      <c r="H4010">
        <v>2025</v>
      </c>
      <c r="I4010">
        <v>0</v>
      </c>
      <c r="J4010" t="s">
        <v>44</v>
      </c>
      <c r="K4010">
        <v>1.1587401855471801E-6</v>
      </c>
      <c r="L4010">
        <v>0</v>
      </c>
      <c r="N4010" s="44"/>
      <c r="O4010" s="44"/>
    </row>
    <row r="4011" spans="1:15" x14ac:dyDescent="0.2">
      <c r="A4011" t="s">
        <v>39</v>
      </c>
      <c r="B4011" t="s">
        <v>40</v>
      </c>
      <c r="C4011" t="s">
        <v>62</v>
      </c>
      <c r="D4011" t="s">
        <v>42</v>
      </c>
      <c r="E4011">
        <v>2</v>
      </c>
      <c r="F4011" t="s">
        <v>47</v>
      </c>
      <c r="G4011">
        <v>7</v>
      </c>
      <c r="H4011">
        <v>2025</v>
      </c>
      <c r="I4011">
        <v>0</v>
      </c>
      <c r="J4011" t="s">
        <v>44</v>
      </c>
      <c r="K4011">
        <v>1.7825311942958999E-6</v>
      </c>
      <c r="L4011">
        <v>0</v>
      </c>
      <c r="N4011" s="44"/>
      <c r="O4011" s="44"/>
    </row>
    <row r="4012" spans="1:15" x14ac:dyDescent="0.2">
      <c r="A4012" t="s">
        <v>39</v>
      </c>
      <c r="B4012" t="s">
        <v>40</v>
      </c>
      <c r="C4012" t="s">
        <v>62</v>
      </c>
      <c r="D4012" t="s">
        <v>42</v>
      </c>
      <c r="E4012">
        <v>2</v>
      </c>
      <c r="F4012" t="s">
        <v>48</v>
      </c>
      <c r="G4012">
        <v>8</v>
      </c>
      <c r="H4012">
        <v>2025</v>
      </c>
      <c r="I4012">
        <v>0</v>
      </c>
      <c r="J4012" t="s">
        <v>44</v>
      </c>
      <c r="K4012">
        <v>1.6778523489932899E-6</v>
      </c>
      <c r="L4012">
        <v>0</v>
      </c>
      <c r="N4012" s="44"/>
      <c r="O4012" s="44"/>
    </row>
    <row r="4013" spans="1:15" x14ac:dyDescent="0.2">
      <c r="A4013" t="s">
        <v>39</v>
      </c>
      <c r="B4013" t="s">
        <v>40</v>
      </c>
      <c r="C4013" t="s">
        <v>62</v>
      </c>
      <c r="D4013" t="s">
        <v>42</v>
      </c>
      <c r="E4013">
        <v>2</v>
      </c>
      <c r="F4013" t="s">
        <v>51</v>
      </c>
      <c r="G4013">
        <v>14</v>
      </c>
      <c r="H4013">
        <v>2025</v>
      </c>
      <c r="I4013">
        <v>732.86122583807298</v>
      </c>
      <c r="J4013" t="s">
        <v>44</v>
      </c>
      <c r="K4013">
        <v>3.3758061761169502E-6</v>
      </c>
      <c r="L4013">
        <v>2.4739974524208099E-3</v>
      </c>
      <c r="N4013" s="44"/>
      <c r="O4013" s="44"/>
    </row>
    <row r="4014" spans="1:15" x14ac:dyDescent="0.2">
      <c r="A4014" t="s">
        <v>39</v>
      </c>
      <c r="B4014" t="s">
        <v>40</v>
      </c>
      <c r="C4014" t="s">
        <v>62</v>
      </c>
      <c r="D4014" t="s">
        <v>42</v>
      </c>
      <c r="E4014">
        <v>2</v>
      </c>
      <c r="F4014" t="s">
        <v>54</v>
      </c>
      <c r="G4014">
        <v>19</v>
      </c>
      <c r="H4014">
        <v>2025</v>
      </c>
      <c r="I4014">
        <v>3360.5332012151698</v>
      </c>
      <c r="J4014" t="s">
        <v>44</v>
      </c>
      <c r="K4014">
        <v>2.7316341534284601E-6</v>
      </c>
      <c r="L4014">
        <v>9.17974726616963E-3</v>
      </c>
      <c r="N4014" s="44"/>
      <c r="O4014" s="44"/>
    </row>
    <row r="4015" spans="1:15" x14ac:dyDescent="0.2">
      <c r="A4015" t="s">
        <v>39</v>
      </c>
      <c r="B4015" t="s">
        <v>40</v>
      </c>
      <c r="C4015" t="s">
        <v>62</v>
      </c>
      <c r="D4015" t="s">
        <v>42</v>
      </c>
      <c r="E4015">
        <v>2</v>
      </c>
      <c r="F4015" t="s">
        <v>57</v>
      </c>
      <c r="G4015">
        <v>34</v>
      </c>
      <c r="H4015">
        <v>2025</v>
      </c>
      <c r="I4015">
        <v>4371.5199067657204</v>
      </c>
      <c r="J4015" t="s">
        <v>44</v>
      </c>
      <c r="K4015">
        <v>1.9598527481807601E-4</v>
      </c>
      <c r="L4015">
        <v>0.85675353030016999</v>
      </c>
      <c r="N4015" s="44"/>
      <c r="O4015" s="44"/>
    </row>
    <row r="4016" spans="1:15" x14ac:dyDescent="0.2">
      <c r="A4016" t="s">
        <v>39</v>
      </c>
      <c r="B4016" t="s">
        <v>40</v>
      </c>
      <c r="C4016" t="s">
        <v>62</v>
      </c>
      <c r="D4016" t="s">
        <v>42</v>
      </c>
      <c r="E4016">
        <v>2</v>
      </c>
      <c r="F4016" t="s">
        <v>60</v>
      </c>
      <c r="G4016">
        <v>37</v>
      </c>
      <c r="H4016">
        <v>2025</v>
      </c>
      <c r="I4016">
        <v>0</v>
      </c>
      <c r="J4016" t="s">
        <v>44</v>
      </c>
      <c r="K4016">
        <v>1.19466456894007E-6</v>
      </c>
      <c r="L4016">
        <v>0</v>
      </c>
      <c r="N4016" s="44"/>
      <c r="O4016" s="44"/>
    </row>
    <row r="4017" spans="1:15" x14ac:dyDescent="0.2">
      <c r="A4017" t="s">
        <v>55</v>
      </c>
      <c r="B4017" t="s">
        <v>63</v>
      </c>
      <c r="C4017" t="s">
        <v>62</v>
      </c>
      <c r="D4017" t="s">
        <v>64</v>
      </c>
      <c r="E4017">
        <v>3</v>
      </c>
      <c r="F4017" t="s">
        <v>65</v>
      </c>
      <c r="G4017">
        <v>2</v>
      </c>
      <c r="H4017">
        <v>2025</v>
      </c>
      <c r="I4017">
        <v>3.8879437615817899E-2</v>
      </c>
      <c r="J4017" t="s">
        <v>44</v>
      </c>
      <c r="K4017">
        <v>5.9447221108433195E-4</v>
      </c>
      <c r="L4017">
        <v>2.31127452451906E-5</v>
      </c>
      <c r="N4017" s="44"/>
      <c r="O4017" s="44"/>
    </row>
    <row r="4018" spans="1:15" x14ac:dyDescent="0.2">
      <c r="A4018" t="s">
        <v>55</v>
      </c>
      <c r="B4018" t="s">
        <v>63</v>
      </c>
      <c r="C4018" t="s">
        <v>62</v>
      </c>
      <c r="D4018" t="s">
        <v>64</v>
      </c>
      <c r="E4018">
        <v>3</v>
      </c>
      <c r="F4018" t="s">
        <v>67</v>
      </c>
      <c r="G4018">
        <v>3</v>
      </c>
      <c r="H4018">
        <v>2025</v>
      </c>
      <c r="I4018">
        <v>40406.294410476898</v>
      </c>
      <c r="J4018" t="s">
        <v>44</v>
      </c>
      <c r="K4018">
        <v>2.9422287429936101E-5</v>
      </c>
      <c r="L4018">
        <v>1.18884560812367</v>
      </c>
      <c r="N4018" s="44"/>
      <c r="O4018" s="44"/>
    </row>
    <row r="4019" spans="1:15" x14ac:dyDescent="0.2">
      <c r="A4019" t="s">
        <v>55</v>
      </c>
      <c r="B4019" t="s">
        <v>70</v>
      </c>
      <c r="C4019" t="s">
        <v>62</v>
      </c>
      <c r="D4019" t="s">
        <v>71</v>
      </c>
      <c r="E4019">
        <v>6</v>
      </c>
      <c r="F4019" t="s">
        <v>51</v>
      </c>
      <c r="G4019">
        <v>14</v>
      </c>
      <c r="H4019">
        <v>2025</v>
      </c>
      <c r="I4019">
        <v>0.18145593470289845</v>
      </c>
      <c r="J4019" t="s">
        <v>72</v>
      </c>
      <c r="K4019">
        <v>2.5393166039055202</v>
      </c>
      <c r="L4019">
        <v>0.46077406786826591</v>
      </c>
      <c r="N4019" s="44"/>
      <c r="O4019" s="44"/>
    </row>
    <row r="4020" spans="1:15" x14ac:dyDescent="0.2">
      <c r="A4020" t="s">
        <v>55</v>
      </c>
      <c r="B4020" t="s">
        <v>70</v>
      </c>
      <c r="C4020" t="s">
        <v>62</v>
      </c>
      <c r="D4020" t="s">
        <v>71</v>
      </c>
      <c r="E4020">
        <v>6</v>
      </c>
      <c r="F4020" t="s">
        <v>74</v>
      </c>
      <c r="G4020">
        <v>15</v>
      </c>
      <c r="H4020">
        <v>2025</v>
      </c>
      <c r="I4020">
        <v>1.1069439886254979</v>
      </c>
      <c r="J4020" t="s">
        <v>72</v>
      </c>
      <c r="K4020">
        <v>1.5863740021548101</v>
      </c>
      <c r="L4020">
        <v>1.7560271653970396</v>
      </c>
      <c r="N4020" s="44"/>
      <c r="O4020" s="44"/>
    </row>
    <row r="4021" spans="1:15" x14ac:dyDescent="0.2">
      <c r="A4021" t="s">
        <v>49</v>
      </c>
      <c r="B4021" t="s">
        <v>76</v>
      </c>
      <c r="C4021" t="s">
        <v>62</v>
      </c>
      <c r="D4021" t="s">
        <v>77</v>
      </c>
      <c r="E4021">
        <v>7</v>
      </c>
      <c r="F4021" t="s">
        <v>78</v>
      </c>
      <c r="G4021">
        <v>4</v>
      </c>
      <c r="H4021">
        <v>2025</v>
      </c>
      <c r="I4021">
        <v>2116.33591842133</v>
      </c>
      <c r="J4021" t="s">
        <v>44</v>
      </c>
      <c r="K4021">
        <v>2.3E-5</v>
      </c>
      <c r="L4021">
        <v>4.8675726123690602E-2</v>
      </c>
      <c r="N4021" s="44"/>
      <c r="O4021" s="44"/>
    </row>
    <row r="4022" spans="1:15" x14ac:dyDescent="0.2">
      <c r="A4022" t="s">
        <v>49</v>
      </c>
      <c r="B4022" t="s">
        <v>76</v>
      </c>
      <c r="C4022" t="s">
        <v>62</v>
      </c>
      <c r="D4022" t="s">
        <v>77</v>
      </c>
      <c r="E4022">
        <v>7</v>
      </c>
      <c r="F4022" t="s">
        <v>79</v>
      </c>
      <c r="G4022">
        <v>9</v>
      </c>
      <c r="H4022">
        <v>2025</v>
      </c>
      <c r="I4022">
        <v>4767.7679903211601</v>
      </c>
      <c r="J4022" t="s">
        <v>44</v>
      </c>
      <c r="K4022">
        <v>2.3E-5</v>
      </c>
      <c r="L4022">
        <v>0.10965866377738701</v>
      </c>
      <c r="N4022" s="44"/>
      <c r="O4022" s="44"/>
    </row>
    <row r="4023" spans="1:15" x14ac:dyDescent="0.2">
      <c r="A4023" t="s">
        <v>81</v>
      </c>
      <c r="B4023" t="s">
        <v>82</v>
      </c>
      <c r="C4023" t="s">
        <v>62</v>
      </c>
      <c r="D4023" t="s">
        <v>77</v>
      </c>
      <c r="E4023">
        <v>7</v>
      </c>
      <c r="F4023" t="s">
        <v>83</v>
      </c>
      <c r="G4023">
        <v>10</v>
      </c>
      <c r="H4023">
        <v>2025</v>
      </c>
      <c r="I4023">
        <v>37495.912276712697</v>
      </c>
      <c r="J4023" t="s">
        <v>44</v>
      </c>
      <c r="K4023">
        <v>1.41953640029984E-6</v>
      </c>
      <c r="L4023">
        <v>5.3226812339243298E-2</v>
      </c>
      <c r="N4023" s="44"/>
      <c r="O4023" s="44"/>
    </row>
    <row r="4024" spans="1:15" x14ac:dyDescent="0.2">
      <c r="A4024" t="s">
        <v>49</v>
      </c>
      <c r="B4024" t="s">
        <v>76</v>
      </c>
      <c r="C4024" t="s">
        <v>62</v>
      </c>
      <c r="D4024" t="s">
        <v>77</v>
      </c>
      <c r="E4024">
        <v>7</v>
      </c>
      <c r="F4024" t="s">
        <v>84</v>
      </c>
      <c r="G4024">
        <v>11</v>
      </c>
      <c r="H4024">
        <v>2025</v>
      </c>
      <c r="I4024">
        <v>0</v>
      </c>
      <c r="J4024" t="s">
        <v>44</v>
      </c>
      <c r="K4024">
        <v>2.7391109770212398E-6</v>
      </c>
      <c r="L4024">
        <v>0</v>
      </c>
      <c r="N4024" s="44"/>
      <c r="O4024" s="44"/>
    </row>
    <row r="4025" spans="1:15" x14ac:dyDescent="0.2">
      <c r="A4025" t="s">
        <v>49</v>
      </c>
      <c r="B4025" t="s">
        <v>76</v>
      </c>
      <c r="C4025" t="s">
        <v>62</v>
      </c>
      <c r="D4025" t="s">
        <v>77</v>
      </c>
      <c r="E4025">
        <v>7</v>
      </c>
      <c r="F4025" t="s">
        <v>54</v>
      </c>
      <c r="G4025">
        <v>19</v>
      </c>
      <c r="H4025">
        <v>2025</v>
      </c>
      <c r="I4025">
        <v>0</v>
      </c>
      <c r="J4025" t="s">
        <v>44</v>
      </c>
      <c r="K4025">
        <v>2.7316341534284601E-6</v>
      </c>
      <c r="L4025">
        <v>0</v>
      </c>
      <c r="N4025" s="44"/>
      <c r="O4025" s="44"/>
    </row>
    <row r="4026" spans="1:15" x14ac:dyDescent="0.2">
      <c r="A4026" t="s">
        <v>49</v>
      </c>
      <c r="B4026" t="s">
        <v>76</v>
      </c>
      <c r="C4026" t="s">
        <v>62</v>
      </c>
      <c r="D4026" t="s">
        <v>87</v>
      </c>
      <c r="E4026">
        <v>8</v>
      </c>
      <c r="F4026" t="s">
        <v>47</v>
      </c>
      <c r="G4026">
        <v>7</v>
      </c>
      <c r="H4026">
        <v>2025</v>
      </c>
      <c r="I4026">
        <v>0</v>
      </c>
      <c r="J4026" t="s">
        <v>44</v>
      </c>
      <c r="K4026">
        <v>1.8221574344023299E-6</v>
      </c>
      <c r="L4026">
        <v>0</v>
      </c>
      <c r="N4026" s="44"/>
      <c r="O4026" s="44"/>
    </row>
    <row r="4027" spans="1:15" x14ac:dyDescent="0.2">
      <c r="A4027" t="s">
        <v>49</v>
      </c>
      <c r="B4027" t="s">
        <v>76</v>
      </c>
      <c r="C4027" t="s">
        <v>62</v>
      </c>
      <c r="D4027" t="s">
        <v>87</v>
      </c>
      <c r="E4027">
        <v>8</v>
      </c>
      <c r="F4027" t="s">
        <v>79</v>
      </c>
      <c r="G4027">
        <v>9</v>
      </c>
      <c r="H4027">
        <v>2025</v>
      </c>
      <c r="J4027" t="s">
        <v>44</v>
      </c>
      <c r="L4027">
        <v>0</v>
      </c>
      <c r="N4027" s="44"/>
      <c r="O4027" s="44"/>
    </row>
    <row r="4028" spans="1:15" x14ac:dyDescent="0.2">
      <c r="A4028" t="s">
        <v>49</v>
      </c>
      <c r="B4028" t="s">
        <v>76</v>
      </c>
      <c r="C4028" t="s">
        <v>62</v>
      </c>
      <c r="D4028" t="s">
        <v>87</v>
      </c>
      <c r="E4028">
        <v>8</v>
      </c>
      <c r="F4028" t="s">
        <v>84</v>
      </c>
      <c r="G4028">
        <v>11</v>
      </c>
      <c r="H4028">
        <v>2025</v>
      </c>
      <c r="I4028">
        <v>912.88657213378997</v>
      </c>
      <c r="J4028" t="s">
        <v>44</v>
      </c>
      <c r="K4028">
        <v>2.7391109770212398E-6</v>
      </c>
      <c r="L4028">
        <v>2.50049763050696E-3</v>
      </c>
      <c r="N4028" s="44"/>
      <c r="O4028" s="44"/>
    </row>
    <row r="4029" spans="1:15" x14ac:dyDescent="0.2">
      <c r="A4029" t="s">
        <v>49</v>
      </c>
      <c r="B4029" t="s">
        <v>76</v>
      </c>
      <c r="C4029" t="s">
        <v>62</v>
      </c>
      <c r="D4029" t="s">
        <v>87</v>
      </c>
      <c r="E4029">
        <v>8</v>
      </c>
      <c r="F4029" t="s">
        <v>54</v>
      </c>
      <c r="G4029">
        <v>19</v>
      </c>
      <c r="H4029">
        <v>2025</v>
      </c>
      <c r="I4029">
        <v>256.78356796173699</v>
      </c>
      <c r="J4029" t="s">
        <v>44</v>
      </c>
      <c r="K4029">
        <v>2.7316341534284601E-6</v>
      </c>
      <c r="L4029">
        <v>7.0143876428349898E-4</v>
      </c>
      <c r="N4029" s="44"/>
      <c r="O4029" s="44"/>
    </row>
    <row r="4030" spans="1:15" x14ac:dyDescent="0.2">
      <c r="A4030" t="s">
        <v>81</v>
      </c>
      <c r="B4030" t="s">
        <v>92</v>
      </c>
      <c r="C4030" t="s">
        <v>62</v>
      </c>
      <c r="D4030" t="s">
        <v>93</v>
      </c>
      <c r="E4030">
        <v>9</v>
      </c>
      <c r="F4030" t="s">
        <v>94</v>
      </c>
      <c r="G4030">
        <v>171</v>
      </c>
      <c r="H4030">
        <v>2025</v>
      </c>
      <c r="I4030">
        <v>2.487E-2</v>
      </c>
      <c r="J4030" t="s">
        <v>72</v>
      </c>
      <c r="K4030">
        <v>3</v>
      </c>
      <c r="L4030">
        <v>7.4609999999999996E-2</v>
      </c>
      <c r="N4030" s="44"/>
      <c r="O4030" s="44"/>
    </row>
    <row r="4031" spans="1:15" x14ac:dyDescent="0.2">
      <c r="A4031" t="s">
        <v>39</v>
      </c>
      <c r="B4031" t="s">
        <v>95</v>
      </c>
      <c r="C4031" t="s">
        <v>62</v>
      </c>
      <c r="D4031" t="s">
        <v>96</v>
      </c>
      <c r="E4031">
        <v>10</v>
      </c>
      <c r="F4031" t="s">
        <v>97</v>
      </c>
      <c r="G4031">
        <v>1</v>
      </c>
      <c r="H4031">
        <v>2025</v>
      </c>
      <c r="I4031">
        <v>2961.70684962106</v>
      </c>
      <c r="J4031" t="s">
        <v>44</v>
      </c>
      <c r="K4031">
        <v>5.2088120844440398E-5</v>
      </c>
      <c r="L4031">
        <v>0.154269744288869</v>
      </c>
      <c r="N4031" s="44"/>
      <c r="O4031" s="44"/>
    </row>
    <row r="4032" spans="1:15" x14ac:dyDescent="0.2">
      <c r="A4032" t="s">
        <v>39</v>
      </c>
      <c r="B4032" t="s">
        <v>95</v>
      </c>
      <c r="C4032" t="s">
        <v>62</v>
      </c>
      <c r="D4032" t="s">
        <v>96</v>
      </c>
      <c r="E4032">
        <v>10</v>
      </c>
      <c r="F4032" t="s">
        <v>43</v>
      </c>
      <c r="G4032">
        <v>5</v>
      </c>
      <c r="H4032">
        <v>2025</v>
      </c>
      <c r="I4032">
        <v>74151.262637597902</v>
      </c>
      <c r="J4032" t="s">
        <v>44</v>
      </c>
      <c r="K4032">
        <v>1.1587401855471801E-6</v>
      </c>
      <c r="L4032">
        <v>8.5922047827247897E-2</v>
      </c>
      <c r="N4032" s="44"/>
      <c r="O4032" s="44"/>
    </row>
    <row r="4033" spans="1:15" x14ac:dyDescent="0.2">
      <c r="A4033" t="s">
        <v>39</v>
      </c>
      <c r="B4033" t="s">
        <v>95</v>
      </c>
      <c r="C4033" t="s">
        <v>62</v>
      </c>
      <c r="D4033" t="s">
        <v>96</v>
      </c>
      <c r="E4033">
        <v>10</v>
      </c>
      <c r="F4033" t="s">
        <v>47</v>
      </c>
      <c r="G4033">
        <v>7</v>
      </c>
      <c r="H4033">
        <v>2025</v>
      </c>
      <c r="I4033">
        <v>4435.7329126334698</v>
      </c>
      <c r="J4033" t="s">
        <v>44</v>
      </c>
      <c r="K4033">
        <v>4.8928773596522304E-4</v>
      </c>
      <c r="L4033">
        <v>2.1703497141688599</v>
      </c>
      <c r="N4033" s="44"/>
      <c r="O4033" s="44"/>
    </row>
    <row r="4034" spans="1:15" x14ac:dyDescent="0.2">
      <c r="A4034" t="s">
        <v>39</v>
      </c>
      <c r="B4034" t="s">
        <v>95</v>
      </c>
      <c r="C4034" t="s">
        <v>62</v>
      </c>
      <c r="D4034" t="s">
        <v>96</v>
      </c>
      <c r="E4034">
        <v>10</v>
      </c>
      <c r="F4034" t="s">
        <v>48</v>
      </c>
      <c r="G4034">
        <v>8</v>
      </c>
      <c r="H4034">
        <v>2025</v>
      </c>
      <c r="J4034" t="s">
        <v>44</v>
      </c>
      <c r="L4034">
        <v>0</v>
      </c>
      <c r="N4034" s="44"/>
      <c r="O4034" s="44"/>
    </row>
    <row r="4035" spans="1:15" x14ac:dyDescent="0.2">
      <c r="A4035" t="s">
        <v>39</v>
      </c>
      <c r="B4035" t="s">
        <v>95</v>
      </c>
      <c r="C4035" t="s">
        <v>62</v>
      </c>
      <c r="D4035" t="s">
        <v>96</v>
      </c>
      <c r="E4035">
        <v>10</v>
      </c>
      <c r="F4035" t="s">
        <v>51</v>
      </c>
      <c r="G4035">
        <v>14</v>
      </c>
      <c r="H4035">
        <v>2025</v>
      </c>
      <c r="I4035">
        <v>0</v>
      </c>
      <c r="J4035" t="s">
        <v>44</v>
      </c>
      <c r="K4035">
        <v>3.3758061761169502E-6</v>
      </c>
      <c r="L4035">
        <v>0</v>
      </c>
      <c r="N4035" s="44"/>
      <c r="O4035" s="44"/>
    </row>
    <row r="4036" spans="1:15" x14ac:dyDescent="0.2">
      <c r="A4036" t="s">
        <v>39</v>
      </c>
      <c r="B4036" t="s">
        <v>95</v>
      </c>
      <c r="C4036" t="s">
        <v>62</v>
      </c>
      <c r="D4036" t="s">
        <v>96</v>
      </c>
      <c r="E4036">
        <v>10</v>
      </c>
      <c r="F4036" t="s">
        <v>74</v>
      </c>
      <c r="G4036">
        <v>15</v>
      </c>
      <c r="H4036">
        <v>2025</v>
      </c>
      <c r="I4036">
        <v>6018.8843403962801</v>
      </c>
      <c r="J4036" t="s">
        <v>44</v>
      </c>
      <c r="K4036">
        <v>1.1218257672091599E-6</v>
      </c>
      <c r="L4036">
        <v>6.7521395429082599E-3</v>
      </c>
      <c r="N4036" s="44"/>
      <c r="O4036" s="44"/>
    </row>
    <row r="4037" spans="1:15" x14ac:dyDescent="0.2">
      <c r="A4037" t="s">
        <v>39</v>
      </c>
      <c r="B4037" t="s">
        <v>95</v>
      </c>
      <c r="C4037" t="s">
        <v>62</v>
      </c>
      <c r="D4037" t="s">
        <v>96</v>
      </c>
      <c r="E4037">
        <v>10</v>
      </c>
      <c r="F4037" t="s">
        <v>98</v>
      </c>
      <c r="G4037">
        <v>16</v>
      </c>
      <c r="H4037">
        <v>2025</v>
      </c>
      <c r="I4037">
        <v>8628.7010016116892</v>
      </c>
      <c r="J4037" t="s">
        <v>44</v>
      </c>
      <c r="K4037">
        <v>4.3748111167638197E-6</v>
      </c>
      <c r="L4037">
        <v>3.7748937065081901E-2</v>
      </c>
      <c r="N4037" s="44"/>
      <c r="O4037" s="44"/>
    </row>
    <row r="4038" spans="1:15" x14ac:dyDescent="0.2">
      <c r="A4038" t="s">
        <v>39</v>
      </c>
      <c r="B4038" t="s">
        <v>95</v>
      </c>
      <c r="C4038" t="s">
        <v>62</v>
      </c>
      <c r="D4038" t="s">
        <v>96</v>
      </c>
      <c r="E4038">
        <v>10</v>
      </c>
      <c r="F4038" t="s">
        <v>54</v>
      </c>
      <c r="G4038">
        <v>19</v>
      </c>
      <c r="H4038">
        <v>2025</v>
      </c>
      <c r="I4038">
        <v>1028631.88012527</v>
      </c>
      <c r="J4038" t="s">
        <v>44</v>
      </c>
      <c r="K4038">
        <v>2.7316341534284601E-6</v>
      </c>
      <c r="L4038">
        <v>2.80984597505552</v>
      </c>
      <c r="N4038" s="44"/>
      <c r="O4038" s="44"/>
    </row>
    <row r="4039" spans="1:15" x14ac:dyDescent="0.2">
      <c r="A4039" t="s">
        <v>39</v>
      </c>
      <c r="B4039" t="s">
        <v>95</v>
      </c>
      <c r="C4039" t="s">
        <v>62</v>
      </c>
      <c r="D4039" t="s">
        <v>96</v>
      </c>
      <c r="E4039">
        <v>10</v>
      </c>
      <c r="F4039" t="s">
        <v>99</v>
      </c>
      <c r="G4039">
        <v>31</v>
      </c>
      <c r="H4039">
        <v>2025</v>
      </c>
      <c r="I4039">
        <v>1686.0863489878</v>
      </c>
      <c r="J4039" t="s">
        <v>44</v>
      </c>
      <c r="K4039">
        <v>1.4423643000117701E-4</v>
      </c>
      <c r="L4039">
        <v>0.24319507565171899</v>
      </c>
      <c r="N4039" s="44"/>
      <c r="O4039" s="44"/>
    </row>
    <row r="4040" spans="1:15" x14ac:dyDescent="0.2">
      <c r="A4040" t="s">
        <v>39</v>
      </c>
      <c r="B4040" t="s">
        <v>95</v>
      </c>
      <c r="C4040" t="s">
        <v>62</v>
      </c>
      <c r="D4040" t="s">
        <v>96</v>
      </c>
      <c r="E4040">
        <v>10</v>
      </c>
      <c r="F4040" t="s">
        <v>100</v>
      </c>
      <c r="G4040">
        <v>32</v>
      </c>
      <c r="H4040">
        <v>2025</v>
      </c>
      <c r="I4040">
        <v>3133.1185142197601</v>
      </c>
      <c r="J4040" t="s">
        <v>44</v>
      </c>
      <c r="K4040">
        <v>1.5777522786892601E-4</v>
      </c>
      <c r="L4040">
        <v>0.49432848752137398</v>
      </c>
      <c r="N4040" s="44"/>
      <c r="O4040" s="44"/>
    </row>
    <row r="4041" spans="1:15" x14ac:dyDescent="0.2">
      <c r="A4041" t="s">
        <v>39</v>
      </c>
      <c r="B4041" t="s">
        <v>95</v>
      </c>
      <c r="C4041" t="s">
        <v>62</v>
      </c>
      <c r="D4041" t="s">
        <v>96</v>
      </c>
      <c r="E4041">
        <v>10</v>
      </c>
      <c r="F4041" t="s">
        <v>102</v>
      </c>
      <c r="G4041">
        <v>35</v>
      </c>
      <c r="H4041">
        <v>2025</v>
      </c>
      <c r="I4041">
        <v>0</v>
      </c>
      <c r="J4041" t="s">
        <v>44</v>
      </c>
      <c r="K4041">
        <v>2.7391109770212398E-6</v>
      </c>
      <c r="L4041">
        <v>0</v>
      </c>
      <c r="N4041" s="44"/>
      <c r="O4041" s="44"/>
    </row>
    <row r="4042" spans="1:15" x14ac:dyDescent="0.2">
      <c r="A4042" t="s">
        <v>39</v>
      </c>
      <c r="B4042" t="s">
        <v>95</v>
      </c>
      <c r="C4042" t="s">
        <v>62</v>
      </c>
      <c r="D4042" t="s">
        <v>96</v>
      </c>
      <c r="E4042">
        <v>10</v>
      </c>
      <c r="F4042" t="s">
        <v>103</v>
      </c>
      <c r="G4042">
        <v>39</v>
      </c>
      <c r="H4042">
        <v>2025</v>
      </c>
      <c r="I4042">
        <v>99266.712306404501</v>
      </c>
      <c r="J4042" t="s">
        <v>44</v>
      </c>
      <c r="K4042">
        <v>3.7950123006270302E-4</v>
      </c>
      <c r="L4042">
        <v>37.671839424561</v>
      </c>
      <c r="N4042" s="44"/>
      <c r="O4042" s="44"/>
    </row>
    <row r="4043" spans="1:15" x14ac:dyDescent="0.2">
      <c r="A4043" t="s">
        <v>39</v>
      </c>
      <c r="B4043" t="s">
        <v>95</v>
      </c>
      <c r="C4043" t="s">
        <v>62</v>
      </c>
      <c r="D4043" t="s">
        <v>96</v>
      </c>
      <c r="E4043">
        <v>10</v>
      </c>
      <c r="F4043" t="s">
        <v>105</v>
      </c>
      <c r="G4043">
        <v>255</v>
      </c>
      <c r="H4043">
        <v>2025</v>
      </c>
      <c r="I4043">
        <v>45.591446837834603</v>
      </c>
      <c r="J4043" t="s">
        <v>44</v>
      </c>
      <c r="K4043">
        <v>5.9999999999999995E-4</v>
      </c>
      <c r="L4043">
        <v>2.73548681027008E-2</v>
      </c>
      <c r="N4043" s="44"/>
      <c r="O4043" s="44"/>
    </row>
    <row r="4044" spans="1:15" x14ac:dyDescent="0.2">
      <c r="A4044" t="s">
        <v>39</v>
      </c>
      <c r="B4044" t="s">
        <v>95</v>
      </c>
      <c r="C4044" t="s">
        <v>62</v>
      </c>
      <c r="D4044" t="s">
        <v>96</v>
      </c>
      <c r="E4044">
        <v>10</v>
      </c>
      <c r="F4044" t="s">
        <v>107</v>
      </c>
      <c r="G4044">
        <v>316</v>
      </c>
      <c r="H4044">
        <v>2025</v>
      </c>
      <c r="I4044">
        <v>2931.1568602431598</v>
      </c>
      <c r="J4044" t="s">
        <v>44</v>
      </c>
      <c r="K4044">
        <v>5.9999999999999995E-4</v>
      </c>
      <c r="L4044">
        <v>1.7586941161459</v>
      </c>
      <c r="N4044" s="44"/>
      <c r="O4044" s="44"/>
    </row>
    <row r="4045" spans="1:15" x14ac:dyDescent="0.2">
      <c r="A4045" t="s">
        <v>39</v>
      </c>
      <c r="B4045" t="s">
        <v>108</v>
      </c>
      <c r="C4045" t="s">
        <v>62</v>
      </c>
      <c r="D4045" t="s">
        <v>109</v>
      </c>
      <c r="E4045">
        <v>12</v>
      </c>
      <c r="F4045" t="s">
        <v>51</v>
      </c>
      <c r="G4045">
        <v>14</v>
      </c>
      <c r="H4045">
        <v>2025</v>
      </c>
      <c r="I4045">
        <v>9.8460091145620293E-3</v>
      </c>
      <c r="J4045" t="s">
        <v>72</v>
      </c>
      <c r="K4045">
        <v>3.1076747368370801</v>
      </c>
      <c r="L4045">
        <v>3.0598193783992048E-2</v>
      </c>
      <c r="N4045" s="44"/>
      <c r="O4045" s="44"/>
    </row>
    <row r="4046" spans="1:15" x14ac:dyDescent="0.2">
      <c r="A4046" t="s">
        <v>39</v>
      </c>
      <c r="B4046" t="s">
        <v>108</v>
      </c>
      <c r="C4046" t="s">
        <v>62</v>
      </c>
      <c r="D4046" t="s">
        <v>109</v>
      </c>
      <c r="E4046">
        <v>12</v>
      </c>
      <c r="F4046" t="s">
        <v>74</v>
      </c>
      <c r="G4046">
        <v>15</v>
      </c>
      <c r="H4046">
        <v>2025</v>
      </c>
      <c r="I4046">
        <v>0.15930628109749165</v>
      </c>
      <c r="J4046" t="s">
        <v>72</v>
      </c>
      <c r="K4046">
        <v>2.2833008918674098</v>
      </c>
      <c r="L4046">
        <v>0.36374417370998297</v>
      </c>
      <c r="N4046" s="44"/>
      <c r="O4046" s="44"/>
    </row>
    <row r="4047" spans="1:15" x14ac:dyDescent="0.2">
      <c r="A4047">
        <v>0</v>
      </c>
      <c r="B4047" t="s">
        <v>254</v>
      </c>
      <c r="C4047" t="s">
        <v>62</v>
      </c>
      <c r="D4047" t="s">
        <v>484</v>
      </c>
      <c r="E4047">
        <v>13</v>
      </c>
      <c r="F4047" t="s">
        <v>128</v>
      </c>
      <c r="G4047">
        <v>21</v>
      </c>
      <c r="H4047">
        <v>2025</v>
      </c>
      <c r="I4047">
        <v>1</v>
      </c>
      <c r="J4047" t="s">
        <v>176</v>
      </c>
      <c r="K4047">
        <v>91</v>
      </c>
      <c r="L4047">
        <v>91</v>
      </c>
      <c r="N4047" s="44"/>
      <c r="O4047" s="44"/>
    </row>
    <row r="4048" spans="1:15" x14ac:dyDescent="0.2">
      <c r="A4048" t="s">
        <v>81</v>
      </c>
      <c r="B4048" t="s">
        <v>472</v>
      </c>
      <c r="C4048" t="s">
        <v>62</v>
      </c>
      <c r="D4048" t="s">
        <v>485</v>
      </c>
      <c r="E4048">
        <v>14</v>
      </c>
      <c r="F4048" t="s">
        <v>486</v>
      </c>
      <c r="G4048">
        <v>170</v>
      </c>
      <c r="H4048">
        <v>2025</v>
      </c>
      <c r="I4048">
        <v>137.12710485439899</v>
      </c>
      <c r="J4048" t="s">
        <v>487</v>
      </c>
      <c r="K4048">
        <v>0.12714279982040499</v>
      </c>
      <c r="L4048">
        <v>17.434724042454501</v>
      </c>
      <c r="N4048" s="44"/>
      <c r="O4048" s="44"/>
    </row>
    <row r="4049" spans="1:15" x14ac:dyDescent="0.2">
      <c r="A4049" t="s">
        <v>81</v>
      </c>
      <c r="B4049" t="s">
        <v>472</v>
      </c>
      <c r="C4049" t="s">
        <v>62</v>
      </c>
      <c r="D4049" t="s">
        <v>485</v>
      </c>
      <c r="E4049">
        <v>14</v>
      </c>
      <c r="F4049" t="s">
        <v>488</v>
      </c>
      <c r="G4049">
        <v>312</v>
      </c>
      <c r="H4049">
        <v>2025</v>
      </c>
      <c r="I4049">
        <v>1342015.52568776</v>
      </c>
      <c r="J4049" t="s">
        <v>44</v>
      </c>
      <c r="K4049">
        <v>2.9705861812518697E-7</v>
      </c>
      <c r="L4049">
        <v>0.39865727756335201</v>
      </c>
      <c r="N4049" s="44"/>
      <c r="O4049" s="44"/>
    </row>
    <row r="4050" spans="1:15" x14ac:dyDescent="0.2">
      <c r="A4050" t="s">
        <v>81</v>
      </c>
      <c r="B4050" t="s">
        <v>472</v>
      </c>
      <c r="C4050" t="s">
        <v>62</v>
      </c>
      <c r="D4050" t="s">
        <v>485</v>
      </c>
      <c r="E4050">
        <v>14</v>
      </c>
      <c r="F4050" t="s">
        <v>489</v>
      </c>
      <c r="G4050">
        <v>315</v>
      </c>
      <c r="H4050">
        <v>2025</v>
      </c>
      <c r="I4050">
        <v>3.4546913405897102</v>
      </c>
      <c r="J4050" t="s">
        <v>487</v>
      </c>
      <c r="K4050">
        <v>0.12714279982040499</v>
      </c>
      <c r="L4050">
        <v>0.43923912955788402</v>
      </c>
      <c r="N4050" s="44"/>
      <c r="O4050" s="44"/>
    </row>
    <row r="4051" spans="1:15" x14ac:dyDescent="0.2">
      <c r="A4051" t="s">
        <v>49</v>
      </c>
      <c r="B4051" t="s">
        <v>76</v>
      </c>
      <c r="C4051" t="s">
        <v>62</v>
      </c>
      <c r="D4051" t="s">
        <v>110</v>
      </c>
      <c r="E4051">
        <v>15</v>
      </c>
      <c r="F4051" t="s">
        <v>84</v>
      </c>
      <c r="G4051">
        <v>11</v>
      </c>
      <c r="H4051">
        <v>2025</v>
      </c>
      <c r="I4051">
        <v>0</v>
      </c>
      <c r="J4051" t="s">
        <v>44</v>
      </c>
      <c r="K4051">
        <v>2.7391109770212398E-6</v>
      </c>
      <c r="L4051">
        <v>0</v>
      </c>
      <c r="N4051" s="44"/>
      <c r="O4051" s="44"/>
    </row>
    <row r="4052" spans="1:15" x14ac:dyDescent="0.2">
      <c r="A4052" t="s">
        <v>49</v>
      </c>
      <c r="B4052" t="s">
        <v>76</v>
      </c>
      <c r="C4052" t="s">
        <v>62</v>
      </c>
      <c r="D4052" t="s">
        <v>110</v>
      </c>
      <c r="E4052">
        <v>15</v>
      </c>
      <c r="F4052" t="s">
        <v>98</v>
      </c>
      <c r="G4052">
        <v>16</v>
      </c>
      <c r="H4052">
        <v>2025</v>
      </c>
      <c r="I4052">
        <v>0</v>
      </c>
      <c r="J4052" t="s">
        <v>44</v>
      </c>
      <c r="K4052">
        <v>4.3748111167638197E-6</v>
      </c>
      <c r="L4052">
        <v>0</v>
      </c>
      <c r="N4052" s="44"/>
      <c r="O4052" s="44"/>
    </row>
    <row r="4053" spans="1:15" x14ac:dyDescent="0.2">
      <c r="A4053" t="s">
        <v>49</v>
      </c>
      <c r="B4053" t="s">
        <v>76</v>
      </c>
      <c r="C4053" t="s">
        <v>62</v>
      </c>
      <c r="D4053" t="s">
        <v>110</v>
      </c>
      <c r="E4053">
        <v>15</v>
      </c>
      <c r="F4053" t="s">
        <v>54</v>
      </c>
      <c r="G4053">
        <v>19</v>
      </c>
      <c r="H4053">
        <v>2025</v>
      </c>
      <c r="I4053">
        <v>11612.841352589099</v>
      </c>
      <c r="J4053" t="s">
        <v>44</v>
      </c>
      <c r="K4053">
        <v>2.7316341534284601E-6</v>
      </c>
      <c r="L4053">
        <v>3.1722034057078699E-2</v>
      </c>
      <c r="N4053" s="44"/>
      <c r="O4053" s="44"/>
    </row>
    <row r="4054" spans="1:15" x14ac:dyDescent="0.2">
      <c r="A4054" t="s">
        <v>49</v>
      </c>
      <c r="B4054" t="s">
        <v>76</v>
      </c>
      <c r="C4054" t="s">
        <v>62</v>
      </c>
      <c r="D4054" t="s">
        <v>110</v>
      </c>
      <c r="E4054">
        <v>15</v>
      </c>
      <c r="F4054" t="s">
        <v>111</v>
      </c>
      <c r="G4054">
        <v>26</v>
      </c>
      <c r="H4054">
        <v>2025</v>
      </c>
      <c r="I4054">
        <v>0</v>
      </c>
      <c r="J4054" t="s">
        <v>44</v>
      </c>
      <c r="K4054">
        <v>4.1225452947826196E-6</v>
      </c>
      <c r="L4054">
        <v>0</v>
      </c>
      <c r="N4054" s="44"/>
      <c r="O4054" s="44"/>
    </row>
    <row r="4055" spans="1:15" x14ac:dyDescent="0.2">
      <c r="A4055" t="s">
        <v>49</v>
      </c>
      <c r="B4055" t="s">
        <v>76</v>
      </c>
      <c r="C4055" t="s">
        <v>62</v>
      </c>
      <c r="D4055" t="s">
        <v>110</v>
      </c>
      <c r="E4055">
        <v>15</v>
      </c>
      <c r="F4055" t="s">
        <v>102</v>
      </c>
      <c r="G4055">
        <v>35</v>
      </c>
      <c r="H4055">
        <v>2025</v>
      </c>
      <c r="I4055">
        <v>0</v>
      </c>
      <c r="J4055" t="s">
        <v>44</v>
      </c>
      <c r="K4055">
        <v>2.7391109770212398E-6</v>
      </c>
      <c r="L4055">
        <v>0</v>
      </c>
      <c r="N4055" s="44"/>
      <c r="O4055" s="44"/>
    </row>
    <row r="4056" spans="1:15" x14ac:dyDescent="0.2">
      <c r="A4056" t="s">
        <v>52</v>
      </c>
      <c r="B4056" t="s">
        <v>112</v>
      </c>
      <c r="C4056" t="s">
        <v>62</v>
      </c>
      <c r="D4056" t="s">
        <v>113</v>
      </c>
      <c r="E4056">
        <v>16</v>
      </c>
      <c r="F4056" t="s">
        <v>78</v>
      </c>
      <c r="G4056">
        <v>4</v>
      </c>
      <c r="H4056">
        <v>2025</v>
      </c>
      <c r="I4056">
        <v>10030.7586687817</v>
      </c>
      <c r="J4056" t="s">
        <v>44</v>
      </c>
      <c r="K4056">
        <v>2.3E-5</v>
      </c>
      <c r="L4056">
        <v>0.23070744938197901</v>
      </c>
      <c r="N4056" s="44"/>
      <c r="O4056" s="44"/>
    </row>
    <row r="4057" spans="1:15" x14ac:dyDescent="0.2">
      <c r="A4057" t="s">
        <v>52</v>
      </c>
      <c r="B4057" t="s">
        <v>112</v>
      </c>
      <c r="C4057" t="s">
        <v>62</v>
      </c>
      <c r="D4057" t="s">
        <v>113</v>
      </c>
      <c r="E4057">
        <v>16</v>
      </c>
      <c r="F4057" t="s">
        <v>79</v>
      </c>
      <c r="G4057">
        <v>9</v>
      </c>
      <c r="H4057">
        <v>2025</v>
      </c>
      <c r="I4057">
        <v>1002.33431556046</v>
      </c>
      <c r="J4057" t="s">
        <v>44</v>
      </c>
      <c r="K4057">
        <v>2.3E-5</v>
      </c>
      <c r="L4057">
        <v>2.30536892578906E-2</v>
      </c>
      <c r="N4057" s="44"/>
      <c r="O4057" s="44"/>
    </row>
    <row r="4058" spans="1:15" x14ac:dyDescent="0.2">
      <c r="A4058" t="s">
        <v>52</v>
      </c>
      <c r="B4058" t="s">
        <v>112</v>
      </c>
      <c r="C4058" t="s">
        <v>62</v>
      </c>
      <c r="D4058" t="s">
        <v>113</v>
      </c>
      <c r="E4058">
        <v>16</v>
      </c>
      <c r="F4058" t="s">
        <v>54</v>
      </c>
      <c r="G4058">
        <v>19</v>
      </c>
      <c r="H4058">
        <v>2025</v>
      </c>
      <c r="I4058">
        <v>957.05442194196996</v>
      </c>
      <c r="J4058" t="s">
        <v>44</v>
      </c>
      <c r="K4058">
        <v>2.7316341534284601E-6</v>
      </c>
      <c r="L4058">
        <v>2.6143225456664201E-3</v>
      </c>
      <c r="N4058" s="44"/>
      <c r="O4058" s="44"/>
    </row>
    <row r="4059" spans="1:15" x14ac:dyDescent="0.2">
      <c r="A4059" t="s">
        <v>85</v>
      </c>
      <c r="B4059" t="s">
        <v>114</v>
      </c>
      <c r="C4059" t="s">
        <v>62</v>
      </c>
      <c r="D4059" t="s">
        <v>113</v>
      </c>
      <c r="E4059">
        <v>16</v>
      </c>
      <c r="F4059" t="s">
        <v>115</v>
      </c>
      <c r="G4059">
        <v>172</v>
      </c>
      <c r="H4059">
        <v>2025</v>
      </c>
      <c r="I4059">
        <v>5.4325654488052297</v>
      </c>
      <c r="J4059" t="s">
        <v>116</v>
      </c>
      <c r="K4059">
        <v>0.12</v>
      </c>
      <c r="L4059">
        <v>0.65190785385662797</v>
      </c>
      <c r="N4059" s="44"/>
      <c r="O4059" s="44"/>
    </row>
    <row r="4060" spans="1:15" x14ac:dyDescent="0.2">
      <c r="A4060" t="s">
        <v>52</v>
      </c>
      <c r="B4060" t="s">
        <v>112</v>
      </c>
      <c r="C4060" t="s">
        <v>62</v>
      </c>
      <c r="D4060" t="s">
        <v>117</v>
      </c>
      <c r="E4060">
        <v>17</v>
      </c>
      <c r="F4060" t="s">
        <v>48</v>
      </c>
      <c r="G4060">
        <v>8</v>
      </c>
      <c r="H4060">
        <v>2025</v>
      </c>
      <c r="I4060">
        <v>7869.7160925803601</v>
      </c>
      <c r="J4060" t="s">
        <v>44</v>
      </c>
      <c r="K4060">
        <v>1.6692017647885302E-5</v>
      </c>
      <c r="L4060">
        <v>0.131361439901198</v>
      </c>
      <c r="N4060" s="44"/>
      <c r="O4060" s="44"/>
    </row>
    <row r="4061" spans="1:15" x14ac:dyDescent="0.2">
      <c r="A4061" t="s">
        <v>88</v>
      </c>
      <c r="B4061" t="s">
        <v>120</v>
      </c>
      <c r="C4061" t="s">
        <v>62</v>
      </c>
      <c r="D4061" t="s">
        <v>121</v>
      </c>
      <c r="E4061">
        <v>18</v>
      </c>
      <c r="F4061" t="s">
        <v>122</v>
      </c>
      <c r="G4061">
        <v>52</v>
      </c>
      <c r="H4061">
        <v>2025</v>
      </c>
      <c r="J4061" t="s">
        <v>44</v>
      </c>
      <c r="L4061">
        <v>0</v>
      </c>
      <c r="N4061" s="44"/>
      <c r="O4061" s="44"/>
    </row>
    <row r="4062" spans="1:15" x14ac:dyDescent="0.2">
      <c r="A4062" t="s">
        <v>52</v>
      </c>
      <c r="B4062" t="s">
        <v>112</v>
      </c>
      <c r="C4062" t="s">
        <v>62</v>
      </c>
      <c r="D4062" t="s">
        <v>124</v>
      </c>
      <c r="E4062">
        <v>19</v>
      </c>
      <c r="F4062" t="s">
        <v>78</v>
      </c>
      <c r="G4062">
        <v>4</v>
      </c>
      <c r="H4062">
        <v>2025</v>
      </c>
      <c r="I4062">
        <v>17393.209467668999</v>
      </c>
      <c r="J4062" t="s">
        <v>44</v>
      </c>
      <c r="K4062">
        <v>2.3E-5</v>
      </c>
      <c r="L4062">
        <v>0.40004381775638698</v>
      </c>
      <c r="N4062" s="44"/>
      <c r="O4062" s="44"/>
    </row>
    <row r="4063" spans="1:15" x14ac:dyDescent="0.2">
      <c r="A4063" t="s">
        <v>52</v>
      </c>
      <c r="B4063" t="s">
        <v>112</v>
      </c>
      <c r="C4063" t="s">
        <v>62</v>
      </c>
      <c r="D4063" t="s">
        <v>124</v>
      </c>
      <c r="E4063">
        <v>19</v>
      </c>
      <c r="F4063" t="s">
        <v>47</v>
      </c>
      <c r="G4063">
        <v>7</v>
      </c>
      <c r="H4063">
        <v>2025</v>
      </c>
      <c r="I4063">
        <v>936.357291855021</v>
      </c>
      <c r="J4063" t="s">
        <v>44</v>
      </c>
      <c r="K4063">
        <v>1.73130193905817E-6</v>
      </c>
      <c r="L4063">
        <v>1.62111719503985E-3</v>
      </c>
      <c r="N4063" s="44"/>
      <c r="O4063" s="44"/>
    </row>
    <row r="4064" spans="1:15" x14ac:dyDescent="0.2">
      <c r="A4064" t="s">
        <v>52</v>
      </c>
      <c r="B4064" t="s">
        <v>112</v>
      </c>
      <c r="C4064" t="s">
        <v>62</v>
      </c>
      <c r="D4064" t="s">
        <v>124</v>
      </c>
      <c r="E4064">
        <v>19</v>
      </c>
      <c r="F4064" t="s">
        <v>48</v>
      </c>
      <c r="G4064">
        <v>8</v>
      </c>
      <c r="H4064">
        <v>2025</v>
      </c>
      <c r="I4064">
        <v>60.3748</v>
      </c>
      <c r="J4064" t="s">
        <v>44</v>
      </c>
      <c r="K4064">
        <v>1.6778523489932899E-6</v>
      </c>
      <c r="L4064">
        <v>1.013E-4</v>
      </c>
      <c r="N4064" s="44"/>
      <c r="O4064" s="44"/>
    </row>
    <row r="4065" spans="1:15" x14ac:dyDescent="0.2">
      <c r="A4065" t="s">
        <v>52</v>
      </c>
      <c r="B4065" t="s">
        <v>112</v>
      </c>
      <c r="C4065" t="s">
        <v>62</v>
      </c>
      <c r="D4065" t="s">
        <v>124</v>
      </c>
      <c r="E4065">
        <v>19</v>
      </c>
      <c r="F4065" t="s">
        <v>79</v>
      </c>
      <c r="G4065">
        <v>9</v>
      </c>
      <c r="H4065">
        <v>2025</v>
      </c>
      <c r="I4065">
        <v>5777.01653059819</v>
      </c>
      <c r="J4065" t="s">
        <v>44</v>
      </c>
      <c r="K4065">
        <v>2.3E-5</v>
      </c>
      <c r="L4065">
        <v>0.13287138020375799</v>
      </c>
      <c r="N4065" s="44"/>
      <c r="O4065" s="44"/>
    </row>
    <row r="4066" spans="1:15" x14ac:dyDescent="0.2">
      <c r="A4066" t="s">
        <v>52</v>
      </c>
      <c r="B4066" t="s">
        <v>112</v>
      </c>
      <c r="C4066" t="s">
        <v>62</v>
      </c>
      <c r="D4066" t="s">
        <v>124</v>
      </c>
      <c r="E4066">
        <v>19</v>
      </c>
      <c r="F4066" t="s">
        <v>51</v>
      </c>
      <c r="G4066">
        <v>14</v>
      </c>
      <c r="H4066">
        <v>2025</v>
      </c>
      <c r="I4066">
        <v>465.36452363198998</v>
      </c>
      <c r="J4066" t="s">
        <v>44</v>
      </c>
      <c r="K4066">
        <v>8.3648294629446595E-7</v>
      </c>
      <c r="L4066">
        <v>3.89269487828608E-4</v>
      </c>
      <c r="N4066" s="44"/>
      <c r="O4066" s="44"/>
    </row>
    <row r="4067" spans="1:15" x14ac:dyDescent="0.2">
      <c r="A4067" t="s">
        <v>52</v>
      </c>
      <c r="B4067" t="s">
        <v>112</v>
      </c>
      <c r="C4067" t="s">
        <v>62</v>
      </c>
      <c r="D4067" t="s">
        <v>124</v>
      </c>
      <c r="E4067">
        <v>19</v>
      </c>
      <c r="F4067" t="s">
        <v>74</v>
      </c>
      <c r="G4067">
        <v>15</v>
      </c>
      <c r="H4067">
        <v>2025</v>
      </c>
      <c r="I4067">
        <v>115.98810053111001</v>
      </c>
      <c r="J4067" t="s">
        <v>44</v>
      </c>
      <c r="K4067">
        <v>6.5989751012303301E-7</v>
      </c>
      <c r="L4067">
        <v>7.6540258744379501E-5</v>
      </c>
      <c r="N4067" s="44"/>
      <c r="O4067" s="44"/>
    </row>
    <row r="4068" spans="1:15" x14ac:dyDescent="0.2">
      <c r="A4068" t="s">
        <v>52</v>
      </c>
      <c r="B4068" t="s">
        <v>112</v>
      </c>
      <c r="C4068" t="s">
        <v>62</v>
      </c>
      <c r="D4068" t="s">
        <v>124</v>
      </c>
      <c r="E4068">
        <v>19</v>
      </c>
      <c r="F4068" t="s">
        <v>98</v>
      </c>
      <c r="G4068">
        <v>16</v>
      </c>
      <c r="H4068">
        <v>2025</v>
      </c>
      <c r="I4068">
        <v>30.888732212499999</v>
      </c>
      <c r="J4068" t="s">
        <v>44</v>
      </c>
      <c r="K4068">
        <v>4.3748111167638197E-6</v>
      </c>
      <c r="L4068">
        <v>1.3513236906598599E-4</v>
      </c>
      <c r="N4068" s="44"/>
      <c r="O4068" s="44"/>
    </row>
    <row r="4069" spans="1:15" x14ac:dyDescent="0.2">
      <c r="A4069" t="s">
        <v>52</v>
      </c>
      <c r="B4069" t="s">
        <v>112</v>
      </c>
      <c r="C4069" t="s">
        <v>62</v>
      </c>
      <c r="D4069" t="s">
        <v>124</v>
      </c>
      <c r="E4069">
        <v>19</v>
      </c>
      <c r="F4069" t="s">
        <v>54</v>
      </c>
      <c r="G4069">
        <v>19</v>
      </c>
      <c r="H4069">
        <v>2025</v>
      </c>
      <c r="I4069">
        <v>13462.444441773599</v>
      </c>
      <c r="J4069" t="s">
        <v>44</v>
      </c>
      <c r="K4069">
        <v>2.7316341534284601E-6</v>
      </c>
      <c r="L4069">
        <v>3.6774473025781899E-2</v>
      </c>
      <c r="N4069" s="44"/>
      <c r="O4069" s="44"/>
    </row>
    <row r="4070" spans="1:15" x14ac:dyDescent="0.2">
      <c r="A4070" t="s">
        <v>52</v>
      </c>
      <c r="B4070" t="s">
        <v>112</v>
      </c>
      <c r="C4070" t="s">
        <v>62</v>
      </c>
      <c r="D4070" t="s">
        <v>124</v>
      </c>
      <c r="E4070">
        <v>19</v>
      </c>
      <c r="F4070" t="s">
        <v>102</v>
      </c>
      <c r="G4070">
        <v>35</v>
      </c>
      <c r="H4070">
        <v>2025</v>
      </c>
      <c r="I4070">
        <v>0</v>
      </c>
      <c r="J4070" t="s">
        <v>44</v>
      </c>
      <c r="K4070">
        <v>2.7391109770212398E-6</v>
      </c>
      <c r="L4070">
        <v>0</v>
      </c>
      <c r="N4070" s="44"/>
      <c r="O4070" s="44"/>
    </row>
    <row r="4071" spans="1:15" x14ac:dyDescent="0.2">
      <c r="A4071" t="s">
        <v>88</v>
      </c>
      <c r="B4071" t="s">
        <v>126</v>
      </c>
      <c r="C4071" t="s">
        <v>62</v>
      </c>
      <c r="D4071" t="s">
        <v>127</v>
      </c>
      <c r="E4071">
        <v>20</v>
      </c>
      <c r="F4071" t="s">
        <v>128</v>
      </c>
      <c r="G4071">
        <v>21</v>
      </c>
      <c r="H4071">
        <v>2025</v>
      </c>
      <c r="I4071">
        <v>0.80375214809682405</v>
      </c>
      <c r="J4071" t="s">
        <v>129</v>
      </c>
      <c r="K4071">
        <v>2.0766834533707699</v>
      </c>
      <c r="L4071">
        <v>1.66913878656389</v>
      </c>
      <c r="N4071" s="44"/>
      <c r="O4071" s="44"/>
    </row>
    <row r="4072" spans="1:15" x14ac:dyDescent="0.2">
      <c r="A4072" t="s">
        <v>52</v>
      </c>
      <c r="B4072" t="s">
        <v>130</v>
      </c>
      <c r="C4072" t="s">
        <v>62</v>
      </c>
      <c r="D4072" t="s">
        <v>131</v>
      </c>
      <c r="E4072">
        <v>21</v>
      </c>
      <c r="F4072" t="s">
        <v>47</v>
      </c>
      <c r="G4072">
        <v>7</v>
      </c>
      <c r="H4072">
        <v>2025</v>
      </c>
      <c r="I4072" s="67">
        <v>1330.4535539999999</v>
      </c>
      <c r="J4072" t="s">
        <v>44</v>
      </c>
      <c r="K4072" s="67">
        <v>1.90839694656489E-6</v>
      </c>
      <c r="L4072">
        <v>2.5390335000000101E-3</v>
      </c>
      <c r="M4072" s="68" t="s">
        <v>147</v>
      </c>
      <c r="N4072" s="44"/>
      <c r="O4072" s="44"/>
    </row>
    <row r="4073" spans="1:15" x14ac:dyDescent="0.2">
      <c r="A4073" t="s">
        <v>52</v>
      </c>
      <c r="B4073" t="s">
        <v>130</v>
      </c>
      <c r="C4073" t="s">
        <v>62</v>
      </c>
      <c r="D4073" t="s">
        <v>131</v>
      </c>
      <c r="E4073">
        <v>21</v>
      </c>
      <c r="F4073" t="s">
        <v>48</v>
      </c>
      <c r="G4073">
        <v>8</v>
      </c>
      <c r="H4073">
        <v>2025</v>
      </c>
      <c r="I4073">
        <v>0</v>
      </c>
      <c r="J4073" t="s">
        <v>44</v>
      </c>
      <c r="K4073">
        <v>1.6778523489932899E-6</v>
      </c>
      <c r="L4073">
        <v>0</v>
      </c>
      <c r="N4073" s="44"/>
      <c r="O4073" s="44"/>
    </row>
    <row r="4074" spans="1:15" x14ac:dyDescent="0.2">
      <c r="A4074" t="s">
        <v>52</v>
      </c>
      <c r="B4074" t="s">
        <v>130</v>
      </c>
      <c r="C4074" t="s">
        <v>62</v>
      </c>
      <c r="D4074" t="s">
        <v>131</v>
      </c>
      <c r="E4074">
        <v>21</v>
      </c>
      <c r="F4074" t="s">
        <v>54</v>
      </c>
      <c r="G4074">
        <v>19</v>
      </c>
      <c r="H4074">
        <v>2025</v>
      </c>
      <c r="I4074" s="67">
        <v>4472.8621404470896</v>
      </c>
      <c r="J4074" t="s">
        <v>44</v>
      </c>
      <c r="K4074" s="67">
        <v>2.7316341534284601E-6</v>
      </c>
      <c r="L4074">
        <v>1.2218222986422399E-2</v>
      </c>
      <c r="M4074" s="68" t="s">
        <v>147</v>
      </c>
      <c r="N4074" s="44"/>
      <c r="O4074" s="44"/>
    </row>
    <row r="4075" spans="1:15" x14ac:dyDescent="0.2">
      <c r="A4075" t="s">
        <v>39</v>
      </c>
      <c r="B4075" t="s">
        <v>134</v>
      </c>
      <c r="C4075" t="s">
        <v>62</v>
      </c>
      <c r="D4075" t="s">
        <v>135</v>
      </c>
      <c r="E4075">
        <v>22</v>
      </c>
      <c r="F4075" t="s">
        <v>47</v>
      </c>
      <c r="G4075">
        <v>7</v>
      </c>
      <c r="H4075">
        <v>2025</v>
      </c>
      <c r="I4075">
        <v>162.85205426688</v>
      </c>
      <c r="J4075" t="s">
        <v>44</v>
      </c>
      <c r="K4075">
        <v>1.83879642921312E-6</v>
      </c>
      <c r="L4075">
        <v>2.9945177587596E-4</v>
      </c>
      <c r="N4075" s="44"/>
      <c r="O4075" s="44"/>
    </row>
    <row r="4076" spans="1:15" x14ac:dyDescent="0.2">
      <c r="A4076" t="s">
        <v>39</v>
      </c>
      <c r="B4076" t="s">
        <v>134</v>
      </c>
      <c r="C4076" t="s">
        <v>62</v>
      </c>
      <c r="D4076" t="s">
        <v>135</v>
      </c>
      <c r="E4076">
        <v>22</v>
      </c>
      <c r="F4076" t="s">
        <v>48</v>
      </c>
      <c r="G4076">
        <v>8</v>
      </c>
      <c r="H4076">
        <v>2025</v>
      </c>
      <c r="I4076">
        <v>0</v>
      </c>
      <c r="J4076" t="s">
        <v>44</v>
      </c>
      <c r="K4076">
        <v>1.6778523489932899E-6</v>
      </c>
      <c r="L4076">
        <v>0</v>
      </c>
      <c r="N4076" s="44"/>
      <c r="O4076" s="44"/>
    </row>
    <row r="4077" spans="1:15" x14ac:dyDescent="0.2">
      <c r="A4077" t="s">
        <v>39</v>
      </c>
      <c r="B4077" t="s">
        <v>134</v>
      </c>
      <c r="C4077" t="s">
        <v>62</v>
      </c>
      <c r="D4077" t="s">
        <v>135</v>
      </c>
      <c r="E4077">
        <v>22</v>
      </c>
      <c r="F4077" t="s">
        <v>51</v>
      </c>
      <c r="G4077">
        <v>14</v>
      </c>
      <c r="H4077">
        <v>2025</v>
      </c>
      <c r="I4077">
        <v>1457.5405141823301</v>
      </c>
      <c r="J4077" t="s">
        <v>44</v>
      </c>
      <c r="K4077">
        <v>3.3758061761169502E-6</v>
      </c>
      <c r="L4077">
        <v>4.9203742697173803E-3</v>
      </c>
      <c r="N4077" s="44"/>
      <c r="O4077" s="44"/>
    </row>
    <row r="4078" spans="1:15" x14ac:dyDescent="0.2">
      <c r="A4078" t="s">
        <v>39</v>
      </c>
      <c r="B4078" t="s">
        <v>134</v>
      </c>
      <c r="C4078" t="s">
        <v>62</v>
      </c>
      <c r="D4078" t="s">
        <v>135</v>
      </c>
      <c r="E4078">
        <v>22</v>
      </c>
      <c r="F4078" t="s">
        <v>74</v>
      </c>
      <c r="G4078">
        <v>15</v>
      </c>
      <c r="H4078">
        <v>2025</v>
      </c>
      <c r="I4078">
        <v>860.29553480910295</v>
      </c>
      <c r="J4078" t="s">
        <v>44</v>
      </c>
      <c r="K4078">
        <v>1.1218257672091599E-6</v>
      </c>
      <c r="L4078">
        <v>9.6510169836383595E-4</v>
      </c>
      <c r="N4078" s="44"/>
      <c r="O4078" s="44"/>
    </row>
    <row r="4079" spans="1:15" x14ac:dyDescent="0.2">
      <c r="A4079" t="s">
        <v>39</v>
      </c>
      <c r="B4079" t="s">
        <v>134</v>
      </c>
      <c r="C4079" t="s">
        <v>62</v>
      </c>
      <c r="D4079" t="s">
        <v>135</v>
      </c>
      <c r="E4079">
        <v>22</v>
      </c>
      <c r="F4079" t="s">
        <v>54</v>
      </c>
      <c r="G4079">
        <v>19</v>
      </c>
      <c r="H4079">
        <v>2025</v>
      </c>
      <c r="I4079">
        <v>196253.04270948499</v>
      </c>
      <c r="J4079" t="s">
        <v>44</v>
      </c>
      <c r="K4079">
        <v>2.7316341534284601E-6</v>
      </c>
      <c r="L4079">
        <v>0.53609151417948298</v>
      </c>
      <c r="N4079" s="44"/>
      <c r="O4079" s="44"/>
    </row>
    <row r="4080" spans="1:15" x14ac:dyDescent="0.2">
      <c r="A4080" t="s">
        <v>49</v>
      </c>
      <c r="B4080" t="s">
        <v>137</v>
      </c>
      <c r="C4080" t="s">
        <v>62</v>
      </c>
      <c r="D4080" t="s">
        <v>135</v>
      </c>
      <c r="E4080">
        <v>22</v>
      </c>
      <c r="F4080" t="s">
        <v>138</v>
      </c>
      <c r="G4080">
        <v>24</v>
      </c>
      <c r="H4080">
        <v>2025</v>
      </c>
      <c r="I4080">
        <v>341.68088032520001</v>
      </c>
      <c r="J4080" t="s">
        <v>44</v>
      </c>
      <c r="K4080">
        <v>4.2576257897609303E-6</v>
      </c>
      <c r="L4080">
        <v>1.4547493279407899E-3</v>
      </c>
      <c r="N4080" s="44"/>
      <c r="O4080" s="44"/>
    </row>
    <row r="4081" spans="1:15" x14ac:dyDescent="0.2">
      <c r="A4081" t="s">
        <v>39</v>
      </c>
      <c r="B4081" t="s">
        <v>134</v>
      </c>
      <c r="C4081" t="s">
        <v>62</v>
      </c>
      <c r="D4081" t="s">
        <v>135</v>
      </c>
      <c r="E4081">
        <v>22</v>
      </c>
      <c r="F4081" t="s">
        <v>100</v>
      </c>
      <c r="G4081">
        <v>32</v>
      </c>
      <c r="H4081">
        <v>2025</v>
      </c>
      <c r="I4081">
        <v>0</v>
      </c>
      <c r="J4081" t="s">
        <v>44</v>
      </c>
      <c r="K4081">
        <v>1.6099513047849501E-6</v>
      </c>
      <c r="L4081">
        <v>0</v>
      </c>
      <c r="N4081" s="44"/>
      <c r="O4081" s="44"/>
    </row>
    <row r="4082" spans="1:15" x14ac:dyDescent="0.2">
      <c r="A4082" t="s">
        <v>39</v>
      </c>
      <c r="B4082" t="s">
        <v>134</v>
      </c>
      <c r="C4082" t="s">
        <v>62</v>
      </c>
      <c r="D4082" t="s">
        <v>135</v>
      </c>
      <c r="E4082">
        <v>22</v>
      </c>
      <c r="F4082" t="s">
        <v>102</v>
      </c>
      <c r="G4082">
        <v>35</v>
      </c>
      <c r="H4082">
        <v>2025</v>
      </c>
      <c r="I4082">
        <v>0</v>
      </c>
      <c r="J4082" t="s">
        <v>44</v>
      </c>
      <c r="K4082">
        <v>2.7391109770212398E-6</v>
      </c>
      <c r="L4082">
        <v>0</v>
      </c>
      <c r="N4082" s="44"/>
      <c r="O4082" s="44"/>
    </row>
    <row r="4083" spans="1:15" x14ac:dyDescent="0.2">
      <c r="A4083" t="s">
        <v>49</v>
      </c>
      <c r="B4083" t="s">
        <v>137</v>
      </c>
      <c r="C4083" t="s">
        <v>62</v>
      </c>
      <c r="D4083" t="s">
        <v>135</v>
      </c>
      <c r="E4083">
        <v>22</v>
      </c>
      <c r="F4083" t="s">
        <v>122</v>
      </c>
      <c r="G4083">
        <v>52</v>
      </c>
      <c r="H4083">
        <v>2025</v>
      </c>
      <c r="I4083">
        <v>14449.7695692457</v>
      </c>
      <c r="J4083" t="s">
        <v>44</v>
      </c>
      <c r="K4083">
        <v>1.13965810728763E-6</v>
      </c>
      <c r="L4083">
        <v>1.6467797038028899E-2</v>
      </c>
      <c r="N4083" s="44"/>
      <c r="O4083" s="44"/>
    </row>
    <row r="4084" spans="1:15" x14ac:dyDescent="0.2">
      <c r="A4084" t="s">
        <v>49</v>
      </c>
      <c r="B4084" t="s">
        <v>76</v>
      </c>
      <c r="C4084" t="s">
        <v>62</v>
      </c>
      <c r="D4084" t="s">
        <v>139</v>
      </c>
      <c r="E4084">
        <v>23</v>
      </c>
      <c r="F4084" t="s">
        <v>54</v>
      </c>
      <c r="G4084">
        <v>19</v>
      </c>
      <c r="H4084">
        <v>2025</v>
      </c>
      <c r="I4084">
        <v>0</v>
      </c>
      <c r="J4084" t="s">
        <v>44</v>
      </c>
      <c r="K4084">
        <v>2.7316341534284601E-6</v>
      </c>
      <c r="L4084">
        <v>0</v>
      </c>
      <c r="N4084" s="44"/>
      <c r="O4084" s="44"/>
    </row>
    <row r="4085" spans="1:15" x14ac:dyDescent="0.2">
      <c r="A4085" t="s">
        <v>81</v>
      </c>
      <c r="B4085" t="s">
        <v>140</v>
      </c>
      <c r="C4085" t="s">
        <v>62</v>
      </c>
      <c r="D4085" t="s">
        <v>141</v>
      </c>
      <c r="E4085">
        <v>24</v>
      </c>
      <c r="F4085" t="s">
        <v>128</v>
      </c>
      <c r="G4085">
        <v>21</v>
      </c>
      <c r="H4085">
        <v>2025</v>
      </c>
      <c r="I4085">
        <v>1034472.05519158</v>
      </c>
      <c r="J4085" t="s">
        <v>142</v>
      </c>
      <c r="K4085">
        <v>1.3077899642321401E-5</v>
      </c>
      <c r="L4085">
        <v>13.5287217205814</v>
      </c>
      <c r="N4085" s="44"/>
      <c r="O4085" s="44"/>
    </row>
    <row r="4086" spans="1:15" x14ac:dyDescent="0.2">
      <c r="A4086" t="s">
        <v>81</v>
      </c>
      <c r="B4086" t="s">
        <v>458</v>
      </c>
      <c r="C4086" t="s">
        <v>62</v>
      </c>
      <c r="D4086" t="s">
        <v>459</v>
      </c>
      <c r="E4086">
        <v>25</v>
      </c>
      <c r="F4086" t="s">
        <v>128</v>
      </c>
      <c r="G4086">
        <v>21</v>
      </c>
      <c r="H4086">
        <v>2025</v>
      </c>
      <c r="I4086">
        <v>0.77378093749999999</v>
      </c>
      <c r="J4086" t="s">
        <v>129</v>
      </c>
      <c r="K4086">
        <v>1.7254916979274399</v>
      </c>
      <c r="L4086">
        <v>1.3351525836707601</v>
      </c>
      <c r="N4086" s="44"/>
      <c r="O4086" s="44"/>
    </row>
    <row r="4087" spans="1:15" x14ac:dyDescent="0.2">
      <c r="A4087" t="s">
        <v>49</v>
      </c>
      <c r="B4087" t="s">
        <v>76</v>
      </c>
      <c r="C4087" t="s">
        <v>62</v>
      </c>
      <c r="D4087" t="s">
        <v>143</v>
      </c>
      <c r="E4087">
        <v>26</v>
      </c>
      <c r="F4087" t="s">
        <v>74</v>
      </c>
      <c r="G4087">
        <v>15</v>
      </c>
      <c r="H4087">
        <v>2025</v>
      </c>
      <c r="I4087">
        <v>20183.8195982133</v>
      </c>
      <c r="J4087" t="s">
        <v>44</v>
      </c>
      <c r="K4087">
        <v>2.5394966730333901E-5</v>
      </c>
      <c r="L4087">
        <v>0.512567427187688</v>
      </c>
      <c r="N4087" s="44"/>
      <c r="O4087" s="44"/>
    </row>
    <row r="4088" spans="1:15" x14ac:dyDescent="0.2">
      <c r="A4088" t="s">
        <v>49</v>
      </c>
      <c r="B4088" t="s">
        <v>76</v>
      </c>
      <c r="C4088" t="s">
        <v>62</v>
      </c>
      <c r="D4088" t="s">
        <v>143</v>
      </c>
      <c r="E4088">
        <v>26</v>
      </c>
      <c r="F4088" t="s">
        <v>54</v>
      </c>
      <c r="G4088">
        <v>19</v>
      </c>
      <c r="H4088">
        <v>2025</v>
      </c>
      <c r="I4088">
        <v>103120.314896635</v>
      </c>
      <c r="J4088" t="s">
        <v>44</v>
      </c>
      <c r="K4088">
        <v>1.16867974971139E-6</v>
      </c>
      <c r="L4088">
        <v>0.120514623803559</v>
      </c>
      <c r="N4088" s="44"/>
      <c r="O4088" s="44"/>
    </row>
    <row r="4089" spans="1:15" x14ac:dyDescent="0.2">
      <c r="A4089" t="s">
        <v>81</v>
      </c>
      <c r="B4089" t="s">
        <v>92</v>
      </c>
      <c r="C4089" t="s">
        <v>62</v>
      </c>
      <c r="D4089" t="s">
        <v>144</v>
      </c>
      <c r="E4089">
        <v>27</v>
      </c>
      <c r="F4089" t="s">
        <v>94</v>
      </c>
      <c r="G4089">
        <v>171</v>
      </c>
      <c r="H4089">
        <v>2025</v>
      </c>
      <c r="I4089">
        <v>3.1950124999999998</v>
      </c>
      <c r="J4089" t="s">
        <v>72</v>
      </c>
      <c r="K4089">
        <v>0.2</v>
      </c>
      <c r="L4089">
        <v>0.63900250000000003</v>
      </c>
      <c r="N4089" s="44"/>
      <c r="O4089" s="44"/>
    </row>
    <row r="4090" spans="1:15" x14ac:dyDescent="0.2">
      <c r="A4090" t="s">
        <v>52</v>
      </c>
      <c r="B4090" t="s">
        <v>145</v>
      </c>
      <c r="C4090" t="s">
        <v>62</v>
      </c>
      <c r="D4090" t="s">
        <v>146</v>
      </c>
      <c r="E4090">
        <v>29</v>
      </c>
      <c r="F4090" t="s">
        <v>43</v>
      </c>
      <c r="G4090">
        <v>5</v>
      </c>
      <c r="H4090">
        <v>2025</v>
      </c>
      <c r="I4090">
        <v>55436.419737921198</v>
      </c>
      <c r="J4090" t="s">
        <v>44</v>
      </c>
      <c r="K4090">
        <v>6.8161187385128203E-7</v>
      </c>
      <c r="L4090">
        <v>3.7786121937170701E-2</v>
      </c>
      <c r="N4090" s="44"/>
      <c r="O4090" s="44"/>
    </row>
    <row r="4091" spans="1:15" x14ac:dyDescent="0.2">
      <c r="A4091" t="s">
        <v>52</v>
      </c>
      <c r="B4091" t="s">
        <v>145</v>
      </c>
      <c r="C4091" t="s">
        <v>62</v>
      </c>
      <c r="D4091" t="s">
        <v>146</v>
      </c>
      <c r="E4091">
        <v>29</v>
      </c>
      <c r="F4091" t="s">
        <v>47</v>
      </c>
      <c r="G4091">
        <v>7</v>
      </c>
      <c r="H4091">
        <v>2025</v>
      </c>
      <c r="I4091">
        <v>8705.4102111362699</v>
      </c>
      <c r="J4091" t="s">
        <v>44</v>
      </c>
      <c r="K4091">
        <v>1.9681403207590402E-6</v>
      </c>
      <c r="L4091">
        <v>1.7133468845284799E-2</v>
      </c>
      <c r="N4091" s="44"/>
      <c r="O4091" s="44"/>
    </row>
    <row r="4092" spans="1:15" x14ac:dyDescent="0.2">
      <c r="A4092" t="s">
        <v>52</v>
      </c>
      <c r="B4092" t="s">
        <v>145</v>
      </c>
      <c r="C4092" t="s">
        <v>62</v>
      </c>
      <c r="D4092" t="s">
        <v>146</v>
      </c>
      <c r="E4092">
        <v>29</v>
      </c>
      <c r="F4092" t="s">
        <v>48</v>
      </c>
      <c r="G4092">
        <v>8</v>
      </c>
      <c r="H4092">
        <v>2025</v>
      </c>
      <c r="I4092" s="67"/>
      <c r="J4092" t="s">
        <v>44</v>
      </c>
      <c r="K4092" s="67"/>
      <c r="L4092">
        <v>0</v>
      </c>
      <c r="M4092" s="68" t="s">
        <v>147</v>
      </c>
      <c r="N4092" s="44"/>
      <c r="O4092" s="44"/>
    </row>
    <row r="4093" spans="1:15" x14ac:dyDescent="0.2">
      <c r="A4093" t="s">
        <v>52</v>
      </c>
      <c r="B4093" t="s">
        <v>145</v>
      </c>
      <c r="C4093" t="s">
        <v>62</v>
      </c>
      <c r="D4093" t="s">
        <v>146</v>
      </c>
      <c r="E4093">
        <v>29</v>
      </c>
      <c r="F4093" t="s">
        <v>79</v>
      </c>
      <c r="G4093">
        <v>9</v>
      </c>
      <c r="H4093">
        <v>2025</v>
      </c>
      <c r="I4093">
        <v>4.3743347098039296</v>
      </c>
      <c r="J4093" t="s">
        <v>44</v>
      </c>
      <c r="K4093">
        <v>2.3E-5</v>
      </c>
      <c r="L4093">
        <v>1.0060969832549E-4</v>
      </c>
      <c r="N4093" s="44"/>
      <c r="O4093" s="44"/>
    </row>
    <row r="4094" spans="1:15" x14ac:dyDescent="0.2">
      <c r="A4094" t="s">
        <v>52</v>
      </c>
      <c r="B4094" t="s">
        <v>145</v>
      </c>
      <c r="C4094" t="s">
        <v>62</v>
      </c>
      <c r="D4094" t="s">
        <v>146</v>
      </c>
      <c r="E4094">
        <v>29</v>
      </c>
      <c r="F4094" t="s">
        <v>84</v>
      </c>
      <c r="G4094">
        <v>11</v>
      </c>
      <c r="H4094">
        <v>2025</v>
      </c>
      <c r="I4094">
        <v>15.9469536128219</v>
      </c>
      <c r="J4094" t="s">
        <v>44</v>
      </c>
      <c r="K4094">
        <v>2.7391109770212398E-6</v>
      </c>
      <c r="L4094">
        <v>4.3680475690928998E-5</v>
      </c>
      <c r="N4094" s="44"/>
      <c r="O4094" s="44"/>
    </row>
    <row r="4095" spans="1:15" x14ac:dyDescent="0.2">
      <c r="A4095" t="s">
        <v>52</v>
      </c>
      <c r="B4095" t="s">
        <v>145</v>
      </c>
      <c r="C4095" t="s">
        <v>62</v>
      </c>
      <c r="D4095" t="s">
        <v>146</v>
      </c>
      <c r="E4095">
        <v>29</v>
      </c>
      <c r="F4095" t="s">
        <v>51</v>
      </c>
      <c r="G4095">
        <v>14</v>
      </c>
      <c r="H4095">
        <v>2025</v>
      </c>
      <c r="I4095">
        <v>12203.879167741899</v>
      </c>
      <c r="J4095" t="s">
        <v>44</v>
      </c>
      <c r="K4095">
        <v>8.3648294629446595E-7</v>
      </c>
      <c r="L4095">
        <v>1.02083368024544E-2</v>
      </c>
      <c r="N4095" s="44"/>
      <c r="O4095" s="44"/>
    </row>
    <row r="4096" spans="1:15" x14ac:dyDescent="0.2">
      <c r="A4096" t="s">
        <v>52</v>
      </c>
      <c r="B4096" t="s">
        <v>145</v>
      </c>
      <c r="C4096" t="s">
        <v>62</v>
      </c>
      <c r="D4096" t="s">
        <v>146</v>
      </c>
      <c r="E4096">
        <v>29</v>
      </c>
      <c r="F4096" t="s">
        <v>74</v>
      </c>
      <c r="G4096">
        <v>15</v>
      </c>
      <c r="H4096">
        <v>2025</v>
      </c>
      <c r="I4096">
        <v>2407.3359036089</v>
      </c>
      <c r="J4096" t="s">
        <v>44</v>
      </c>
      <c r="K4096">
        <v>6.5989751012303301E-7</v>
      </c>
      <c r="L4096">
        <v>1.5885949688212899E-3</v>
      </c>
      <c r="N4096" s="44"/>
      <c r="O4096" s="44"/>
    </row>
    <row r="4097" spans="1:15" x14ac:dyDescent="0.2">
      <c r="A4097" t="s">
        <v>52</v>
      </c>
      <c r="B4097" t="s">
        <v>145</v>
      </c>
      <c r="C4097" t="s">
        <v>62</v>
      </c>
      <c r="D4097" t="s">
        <v>146</v>
      </c>
      <c r="E4097">
        <v>29</v>
      </c>
      <c r="F4097" t="s">
        <v>98</v>
      </c>
      <c r="G4097">
        <v>16</v>
      </c>
      <c r="H4097">
        <v>2025</v>
      </c>
      <c r="I4097">
        <v>22867.897169751301</v>
      </c>
      <c r="J4097" t="s">
        <v>44</v>
      </c>
      <c r="K4097">
        <v>4.3748111167638197E-6</v>
      </c>
      <c r="L4097">
        <v>0.10004273075524001</v>
      </c>
      <c r="N4097" s="44"/>
      <c r="O4097" s="44"/>
    </row>
    <row r="4098" spans="1:15" x14ac:dyDescent="0.2">
      <c r="A4098" t="s">
        <v>52</v>
      </c>
      <c r="B4098" t="s">
        <v>145</v>
      </c>
      <c r="C4098" t="s">
        <v>62</v>
      </c>
      <c r="D4098" t="s">
        <v>146</v>
      </c>
      <c r="E4098">
        <v>29</v>
      </c>
      <c r="F4098" t="s">
        <v>54</v>
      </c>
      <c r="G4098">
        <v>19</v>
      </c>
      <c r="H4098">
        <v>2025</v>
      </c>
      <c r="I4098">
        <v>115638.678249409</v>
      </c>
      <c r="J4098" t="s">
        <v>44</v>
      </c>
      <c r="K4098">
        <v>2.7316341534284601E-6</v>
      </c>
      <c r="L4098">
        <v>0.31588256296341</v>
      </c>
      <c r="N4098" s="44"/>
      <c r="O4098" s="44"/>
    </row>
    <row r="4099" spans="1:15" x14ac:dyDescent="0.2">
      <c r="A4099" t="s">
        <v>52</v>
      </c>
      <c r="B4099" t="s">
        <v>145</v>
      </c>
      <c r="C4099" t="s">
        <v>62</v>
      </c>
      <c r="D4099" t="s">
        <v>146</v>
      </c>
      <c r="E4099">
        <v>29</v>
      </c>
      <c r="F4099" t="s">
        <v>111</v>
      </c>
      <c r="G4099">
        <v>26</v>
      </c>
      <c r="H4099">
        <v>2025</v>
      </c>
      <c r="I4099" s="67"/>
      <c r="J4099" t="s">
        <v>44</v>
      </c>
      <c r="K4099" s="67"/>
      <c r="L4099">
        <v>0</v>
      </c>
      <c r="M4099" s="68" t="s">
        <v>147</v>
      </c>
      <c r="N4099" s="44"/>
      <c r="O4099" s="44"/>
    </row>
    <row r="4100" spans="1:15" x14ac:dyDescent="0.2">
      <c r="A4100" t="s">
        <v>52</v>
      </c>
      <c r="B4100" t="s">
        <v>145</v>
      </c>
      <c r="C4100" t="s">
        <v>62</v>
      </c>
      <c r="D4100" t="s">
        <v>146</v>
      </c>
      <c r="E4100">
        <v>29</v>
      </c>
      <c r="F4100" t="s">
        <v>99</v>
      </c>
      <c r="G4100">
        <v>31</v>
      </c>
      <c r="H4100">
        <v>2025</v>
      </c>
      <c r="I4100" s="67">
        <v>693.8852188326</v>
      </c>
      <c r="J4100" t="s">
        <v>44</v>
      </c>
      <c r="K4100" s="67">
        <v>2.5000000000000001E-5</v>
      </c>
      <c r="L4100">
        <v>1.7347130470815E-2</v>
      </c>
      <c r="M4100" s="68" t="s">
        <v>147</v>
      </c>
      <c r="N4100" s="44"/>
      <c r="O4100" s="44"/>
    </row>
    <row r="4101" spans="1:15" x14ac:dyDescent="0.2">
      <c r="A4101" t="s">
        <v>52</v>
      </c>
      <c r="B4101" t="s">
        <v>145</v>
      </c>
      <c r="C4101" t="s">
        <v>62</v>
      </c>
      <c r="D4101" t="s">
        <v>146</v>
      </c>
      <c r="E4101">
        <v>29</v>
      </c>
      <c r="F4101" t="s">
        <v>100</v>
      </c>
      <c r="G4101">
        <v>32</v>
      </c>
      <c r="H4101">
        <v>2025</v>
      </c>
      <c r="I4101">
        <v>0</v>
      </c>
      <c r="J4101" t="s">
        <v>44</v>
      </c>
      <c r="K4101">
        <v>1.6099513047849501E-6</v>
      </c>
      <c r="L4101">
        <v>0</v>
      </c>
      <c r="N4101" s="44"/>
      <c r="O4101" s="44"/>
    </row>
    <row r="4102" spans="1:15" x14ac:dyDescent="0.2">
      <c r="A4102" t="s">
        <v>52</v>
      </c>
      <c r="B4102" t="s">
        <v>145</v>
      </c>
      <c r="C4102" t="s">
        <v>62</v>
      </c>
      <c r="D4102" t="s">
        <v>146</v>
      </c>
      <c r="E4102">
        <v>29</v>
      </c>
      <c r="F4102" t="s">
        <v>102</v>
      </c>
      <c r="G4102">
        <v>35</v>
      </c>
      <c r="H4102">
        <v>2025</v>
      </c>
      <c r="I4102">
        <v>0</v>
      </c>
      <c r="J4102" t="s">
        <v>44</v>
      </c>
      <c r="K4102">
        <v>2.7391109770212398E-6</v>
      </c>
      <c r="L4102">
        <v>0</v>
      </c>
      <c r="N4102" s="44"/>
      <c r="O4102" s="44"/>
    </row>
    <row r="4103" spans="1:15" x14ac:dyDescent="0.2">
      <c r="A4103" t="s">
        <v>52</v>
      </c>
      <c r="B4103" t="s">
        <v>145</v>
      </c>
      <c r="C4103" t="s">
        <v>62</v>
      </c>
      <c r="D4103" t="s">
        <v>146</v>
      </c>
      <c r="E4103">
        <v>29</v>
      </c>
      <c r="F4103" t="s">
        <v>103</v>
      </c>
      <c r="G4103">
        <v>39</v>
      </c>
      <c r="H4103">
        <v>2025</v>
      </c>
      <c r="I4103">
        <v>18552.0604413937</v>
      </c>
      <c r="J4103" t="s">
        <v>44</v>
      </c>
      <c r="K4103">
        <v>2.1692282047917399E-5</v>
      </c>
      <c r="L4103">
        <v>0.40243652766472299</v>
      </c>
      <c r="N4103" s="44"/>
      <c r="O4103" s="44"/>
    </row>
    <row r="4104" spans="1:15" x14ac:dyDescent="0.2">
      <c r="A4104" t="s">
        <v>52</v>
      </c>
      <c r="B4104" t="s">
        <v>145</v>
      </c>
      <c r="C4104" t="s">
        <v>62</v>
      </c>
      <c r="D4104" t="s">
        <v>146</v>
      </c>
      <c r="E4104">
        <v>29</v>
      </c>
      <c r="F4104" t="s">
        <v>149</v>
      </c>
      <c r="G4104">
        <v>66</v>
      </c>
      <c r="H4104">
        <v>2025</v>
      </c>
      <c r="I4104" s="67">
        <v>4301.0456255704203</v>
      </c>
      <c r="J4104" t="s">
        <v>44</v>
      </c>
      <c r="K4104" s="67">
        <v>3.3963746807110802E-6</v>
      </c>
      <c r="L4104">
        <v>1.46079624632705E-2</v>
      </c>
      <c r="M4104" s="68" t="s">
        <v>147</v>
      </c>
      <c r="N4104" s="44"/>
      <c r="O4104" s="44"/>
    </row>
    <row r="4105" spans="1:15" x14ac:dyDescent="0.2">
      <c r="A4105" t="s">
        <v>52</v>
      </c>
      <c r="B4105" t="s">
        <v>145</v>
      </c>
      <c r="C4105" t="s">
        <v>62</v>
      </c>
      <c r="D4105" t="s">
        <v>146</v>
      </c>
      <c r="E4105">
        <v>29</v>
      </c>
      <c r="F4105" t="s">
        <v>150</v>
      </c>
      <c r="G4105">
        <v>253</v>
      </c>
      <c r="H4105">
        <v>2025</v>
      </c>
      <c r="I4105">
        <v>68893.634920164506</v>
      </c>
      <c r="J4105" t="s">
        <v>44</v>
      </c>
      <c r="K4105">
        <v>2.1692282047917399E-5</v>
      </c>
      <c r="L4105">
        <v>1.49446015999446</v>
      </c>
      <c r="N4105" s="44"/>
      <c r="O4105" s="44"/>
    </row>
    <row r="4106" spans="1:15" x14ac:dyDescent="0.2">
      <c r="A4106" t="s">
        <v>49</v>
      </c>
      <c r="B4106" t="s">
        <v>137</v>
      </c>
      <c r="C4106" t="s">
        <v>62</v>
      </c>
      <c r="D4106" t="s">
        <v>151</v>
      </c>
      <c r="E4106">
        <v>33</v>
      </c>
      <c r="F4106" t="s">
        <v>43</v>
      </c>
      <c r="G4106">
        <v>5</v>
      </c>
      <c r="H4106">
        <v>2025</v>
      </c>
      <c r="I4106" s="67">
        <v>6.8427842619951607E-2</v>
      </c>
      <c r="J4106" t="s">
        <v>44</v>
      </c>
      <c r="K4106" s="67">
        <v>3.4229253056191302E-7</v>
      </c>
      <c r="L4106">
        <v>2.3422339411275599E-8</v>
      </c>
      <c r="M4106" s="68" t="s">
        <v>147</v>
      </c>
      <c r="N4106" s="44"/>
      <c r="O4106" s="44"/>
    </row>
    <row r="4107" spans="1:15" x14ac:dyDescent="0.2">
      <c r="A4107" t="s">
        <v>49</v>
      </c>
      <c r="B4107" t="s">
        <v>137</v>
      </c>
      <c r="C4107" t="s">
        <v>62</v>
      </c>
      <c r="D4107" t="s">
        <v>151</v>
      </c>
      <c r="E4107">
        <v>33</v>
      </c>
      <c r="F4107" t="s">
        <v>47</v>
      </c>
      <c r="G4107">
        <v>7</v>
      </c>
      <c r="H4107">
        <v>2025</v>
      </c>
      <c r="I4107">
        <v>0</v>
      </c>
      <c r="J4107" t="s">
        <v>44</v>
      </c>
      <c r="K4107">
        <v>8.8755245915519603E-7</v>
      </c>
      <c r="L4107">
        <v>0</v>
      </c>
      <c r="N4107" s="44"/>
      <c r="O4107" s="44"/>
    </row>
    <row r="4108" spans="1:15" x14ac:dyDescent="0.2">
      <c r="A4108" t="s">
        <v>49</v>
      </c>
      <c r="B4108" t="s">
        <v>137</v>
      </c>
      <c r="C4108" t="s">
        <v>62</v>
      </c>
      <c r="D4108" t="s">
        <v>151</v>
      </c>
      <c r="E4108">
        <v>33</v>
      </c>
      <c r="F4108" t="s">
        <v>48</v>
      </c>
      <c r="G4108">
        <v>8</v>
      </c>
      <c r="H4108">
        <v>2025</v>
      </c>
      <c r="I4108">
        <v>0</v>
      </c>
      <c r="J4108" t="s">
        <v>44</v>
      </c>
      <c r="K4108">
        <v>1.0067114093959699E-6</v>
      </c>
      <c r="L4108">
        <v>0</v>
      </c>
      <c r="N4108" s="44"/>
      <c r="O4108" s="44"/>
    </row>
    <row r="4109" spans="1:15" x14ac:dyDescent="0.2">
      <c r="A4109" t="s">
        <v>49</v>
      </c>
      <c r="B4109" t="s">
        <v>137</v>
      </c>
      <c r="C4109" t="s">
        <v>62</v>
      </c>
      <c r="D4109" t="s">
        <v>151</v>
      </c>
      <c r="E4109">
        <v>33</v>
      </c>
      <c r="F4109" t="s">
        <v>51</v>
      </c>
      <c r="G4109">
        <v>14</v>
      </c>
      <c r="H4109">
        <v>2025</v>
      </c>
      <c r="I4109" s="67">
        <v>5.2137611090204201</v>
      </c>
      <c r="J4109" t="s">
        <v>44</v>
      </c>
      <c r="K4109" s="67">
        <v>4.1330244476995301E-6</v>
      </c>
      <c r="L4109">
        <v>2.1548602128046399E-5</v>
      </c>
      <c r="M4109" s="68" t="s">
        <v>147</v>
      </c>
      <c r="N4109" s="44"/>
      <c r="O4109" s="44"/>
    </row>
    <row r="4110" spans="1:15" x14ac:dyDescent="0.2">
      <c r="A4110" t="s">
        <v>49</v>
      </c>
      <c r="B4110" t="s">
        <v>137</v>
      </c>
      <c r="C4110" t="s">
        <v>62</v>
      </c>
      <c r="D4110" t="s">
        <v>151</v>
      </c>
      <c r="E4110">
        <v>33</v>
      </c>
      <c r="F4110" t="s">
        <v>74</v>
      </c>
      <c r="G4110">
        <v>15</v>
      </c>
      <c r="H4110">
        <v>2025</v>
      </c>
      <c r="I4110" s="67">
        <v>1.4739503785925001</v>
      </c>
      <c r="J4110" t="s">
        <v>44</v>
      </c>
      <c r="K4110" s="67">
        <v>5.8551474296677602E-6</v>
      </c>
      <c r="L4110">
        <v>8.6301967706736994E-6</v>
      </c>
      <c r="M4110" s="68" t="s">
        <v>147</v>
      </c>
      <c r="N4110" s="44"/>
      <c r="O4110" s="44"/>
    </row>
    <row r="4111" spans="1:15" x14ac:dyDescent="0.2">
      <c r="A4111" t="s">
        <v>49</v>
      </c>
      <c r="B4111" t="s">
        <v>137</v>
      </c>
      <c r="C4111" t="s">
        <v>62</v>
      </c>
      <c r="D4111" t="s">
        <v>151</v>
      </c>
      <c r="E4111">
        <v>33</v>
      </c>
      <c r="F4111" t="s">
        <v>98</v>
      </c>
      <c r="G4111">
        <v>16</v>
      </c>
      <c r="H4111">
        <v>2025</v>
      </c>
      <c r="I4111">
        <v>0</v>
      </c>
      <c r="J4111" t="s">
        <v>44</v>
      </c>
      <c r="K4111">
        <v>4.3748111167638197E-6</v>
      </c>
      <c r="L4111">
        <v>0</v>
      </c>
      <c r="N4111" s="44"/>
      <c r="O4111" s="44"/>
    </row>
    <row r="4112" spans="1:15" x14ac:dyDescent="0.2">
      <c r="A4112" t="s">
        <v>49</v>
      </c>
      <c r="B4112" t="s">
        <v>137</v>
      </c>
      <c r="C4112" t="s">
        <v>62</v>
      </c>
      <c r="D4112" t="s">
        <v>151</v>
      </c>
      <c r="E4112">
        <v>33</v>
      </c>
      <c r="F4112" t="s">
        <v>54</v>
      </c>
      <c r="G4112">
        <v>19</v>
      </c>
      <c r="H4112">
        <v>2025</v>
      </c>
      <c r="I4112">
        <v>509483.70964193001</v>
      </c>
      <c r="J4112" t="s">
        <v>44</v>
      </c>
      <c r="K4112">
        <v>1.0741248578827901E-6</v>
      </c>
      <c r="L4112">
        <v>0.54724911721273495</v>
      </c>
      <c r="N4112" s="44"/>
      <c r="O4112" s="44"/>
    </row>
    <row r="4113" spans="1:15" x14ac:dyDescent="0.2">
      <c r="A4113" t="s">
        <v>49</v>
      </c>
      <c r="B4113" t="s">
        <v>137</v>
      </c>
      <c r="C4113" t="s">
        <v>62</v>
      </c>
      <c r="D4113" t="s">
        <v>151</v>
      </c>
      <c r="E4113">
        <v>33</v>
      </c>
      <c r="F4113" t="s">
        <v>138</v>
      </c>
      <c r="G4113">
        <v>24</v>
      </c>
      <c r="H4113">
        <v>2025</v>
      </c>
      <c r="I4113">
        <v>40204.390296466299</v>
      </c>
      <c r="J4113" t="s">
        <v>44</v>
      </c>
      <c r="K4113">
        <v>4.2576257897609303E-6</v>
      </c>
      <c r="L4113">
        <v>0.171175248987849</v>
      </c>
      <c r="N4113" s="44"/>
      <c r="O4113" s="44"/>
    </row>
    <row r="4114" spans="1:15" x14ac:dyDescent="0.2">
      <c r="A4114" t="s">
        <v>49</v>
      </c>
      <c r="B4114" t="s">
        <v>137</v>
      </c>
      <c r="C4114" t="s">
        <v>62</v>
      </c>
      <c r="D4114" t="s">
        <v>151</v>
      </c>
      <c r="E4114">
        <v>33</v>
      </c>
      <c r="F4114" t="s">
        <v>153</v>
      </c>
      <c r="G4114">
        <v>25</v>
      </c>
      <c r="H4114">
        <v>2025</v>
      </c>
      <c r="I4114">
        <v>15479.472805211701</v>
      </c>
      <c r="J4114" t="s">
        <v>44</v>
      </c>
      <c r="K4114">
        <v>2.8493341823784701E-6</v>
      </c>
      <c r="L4114">
        <v>4.41061909890876E-2</v>
      </c>
      <c r="N4114" s="44"/>
      <c r="O4114" s="44"/>
    </row>
    <row r="4115" spans="1:15" x14ac:dyDescent="0.2">
      <c r="A4115" t="s">
        <v>49</v>
      </c>
      <c r="B4115" t="s">
        <v>137</v>
      </c>
      <c r="C4115" t="s">
        <v>62</v>
      </c>
      <c r="D4115" t="s">
        <v>151</v>
      </c>
      <c r="E4115">
        <v>33</v>
      </c>
      <c r="F4115" t="s">
        <v>111</v>
      </c>
      <c r="G4115">
        <v>26</v>
      </c>
      <c r="H4115">
        <v>2025</v>
      </c>
      <c r="I4115">
        <v>0</v>
      </c>
      <c r="J4115" t="s">
        <v>44</v>
      </c>
      <c r="K4115">
        <v>4.1225452947826196E-6</v>
      </c>
      <c r="L4115">
        <v>0</v>
      </c>
      <c r="N4115" s="44"/>
      <c r="O4115" s="44"/>
    </row>
    <row r="4116" spans="1:15" x14ac:dyDescent="0.2">
      <c r="A4116" t="s">
        <v>49</v>
      </c>
      <c r="B4116" t="s">
        <v>137</v>
      </c>
      <c r="C4116" t="s">
        <v>62</v>
      </c>
      <c r="D4116" t="s">
        <v>151</v>
      </c>
      <c r="E4116">
        <v>33</v>
      </c>
      <c r="F4116" t="s">
        <v>154</v>
      </c>
      <c r="G4116">
        <v>27</v>
      </c>
      <c r="H4116">
        <v>2025</v>
      </c>
      <c r="I4116">
        <v>0</v>
      </c>
      <c r="J4116" t="s">
        <v>44</v>
      </c>
      <c r="K4116">
        <v>0</v>
      </c>
      <c r="L4116">
        <v>0</v>
      </c>
      <c r="N4116" s="44"/>
      <c r="O4116" s="44"/>
    </row>
    <row r="4117" spans="1:15" x14ac:dyDescent="0.2">
      <c r="A4117" t="s">
        <v>49</v>
      </c>
      <c r="B4117" t="s">
        <v>137</v>
      </c>
      <c r="C4117" t="s">
        <v>62</v>
      </c>
      <c r="D4117" t="s">
        <v>151</v>
      </c>
      <c r="E4117">
        <v>33</v>
      </c>
      <c r="F4117" t="s">
        <v>99</v>
      </c>
      <c r="G4117">
        <v>31</v>
      </c>
      <c r="H4117">
        <v>2025</v>
      </c>
      <c r="I4117" s="67">
        <v>0</v>
      </c>
      <c r="J4117" t="s">
        <v>44</v>
      </c>
      <c r="K4117" s="67">
        <v>0</v>
      </c>
      <c r="L4117">
        <v>0</v>
      </c>
      <c r="M4117" s="68" t="s">
        <v>147</v>
      </c>
      <c r="N4117" s="44"/>
      <c r="O4117" s="44"/>
    </row>
    <row r="4118" spans="1:15" x14ac:dyDescent="0.2">
      <c r="A4118" t="s">
        <v>49</v>
      </c>
      <c r="B4118" t="s">
        <v>137</v>
      </c>
      <c r="C4118" t="s">
        <v>62</v>
      </c>
      <c r="D4118" t="s">
        <v>151</v>
      </c>
      <c r="E4118">
        <v>33</v>
      </c>
      <c r="F4118" t="s">
        <v>57</v>
      </c>
      <c r="G4118">
        <v>34</v>
      </c>
      <c r="H4118">
        <v>2025</v>
      </c>
      <c r="I4118" s="67">
        <v>6326.7384511822902</v>
      </c>
      <c r="J4118" t="s">
        <v>44</v>
      </c>
      <c r="K4118" s="67">
        <v>2.1083055073930402E-6</v>
      </c>
      <c r="L4118">
        <v>1.33386975204629E-2</v>
      </c>
      <c r="M4118" s="68" t="s">
        <v>147</v>
      </c>
      <c r="N4118" s="44"/>
      <c r="O4118" s="44"/>
    </row>
    <row r="4119" spans="1:15" x14ac:dyDescent="0.2">
      <c r="A4119" t="s">
        <v>49</v>
      </c>
      <c r="B4119" t="s">
        <v>137</v>
      </c>
      <c r="C4119" t="s">
        <v>62</v>
      </c>
      <c r="D4119" t="s">
        <v>151</v>
      </c>
      <c r="E4119">
        <v>33</v>
      </c>
      <c r="F4119" t="s">
        <v>103</v>
      </c>
      <c r="G4119">
        <v>39</v>
      </c>
      <c r="H4119">
        <v>2025</v>
      </c>
      <c r="I4119" s="67">
        <v>250768.39755869101</v>
      </c>
      <c r="J4119" t="s">
        <v>44</v>
      </c>
      <c r="K4119" s="67">
        <v>1.7389532202721601E-6</v>
      </c>
      <c r="L4119">
        <v>0.43607451247717499</v>
      </c>
      <c r="M4119" s="68" t="s">
        <v>147</v>
      </c>
      <c r="N4119" s="44"/>
      <c r="O4119" s="44"/>
    </row>
    <row r="4120" spans="1:15" x14ac:dyDescent="0.2">
      <c r="A4120" t="s">
        <v>49</v>
      </c>
      <c r="B4120" t="s">
        <v>137</v>
      </c>
      <c r="C4120" t="s">
        <v>62</v>
      </c>
      <c r="D4120" t="s">
        <v>151</v>
      </c>
      <c r="E4120">
        <v>33</v>
      </c>
      <c r="F4120" t="s">
        <v>156</v>
      </c>
      <c r="G4120">
        <v>40</v>
      </c>
      <c r="H4120">
        <v>2025</v>
      </c>
      <c r="I4120">
        <v>0</v>
      </c>
      <c r="J4120" t="s">
        <v>44</v>
      </c>
      <c r="K4120">
        <v>0</v>
      </c>
      <c r="L4120">
        <v>0</v>
      </c>
      <c r="N4120" s="44"/>
      <c r="O4120" s="44"/>
    </row>
    <row r="4121" spans="1:15" x14ac:dyDescent="0.2">
      <c r="A4121" t="s">
        <v>49</v>
      </c>
      <c r="B4121" t="s">
        <v>137</v>
      </c>
      <c r="C4121" t="s">
        <v>62</v>
      </c>
      <c r="D4121" t="s">
        <v>151</v>
      </c>
      <c r="E4121">
        <v>33</v>
      </c>
      <c r="F4121" t="s">
        <v>122</v>
      </c>
      <c r="G4121">
        <v>52</v>
      </c>
      <c r="H4121">
        <v>2025</v>
      </c>
      <c r="I4121">
        <v>128616.587180573</v>
      </c>
      <c r="J4121" t="s">
        <v>44</v>
      </c>
      <c r="K4121">
        <v>1.13965810728763E-6</v>
      </c>
      <c r="L4121">
        <v>0.146578936312006</v>
      </c>
      <c r="N4121" s="44"/>
      <c r="O4121" s="44"/>
    </row>
    <row r="4122" spans="1:15" x14ac:dyDescent="0.2">
      <c r="A4122" t="s">
        <v>49</v>
      </c>
      <c r="B4122" t="s">
        <v>137</v>
      </c>
      <c r="C4122" t="s">
        <v>62</v>
      </c>
      <c r="D4122" t="s">
        <v>151</v>
      </c>
      <c r="E4122">
        <v>33</v>
      </c>
      <c r="F4122" t="s">
        <v>157</v>
      </c>
      <c r="G4122">
        <v>56</v>
      </c>
      <c r="H4122">
        <v>2025</v>
      </c>
      <c r="I4122">
        <v>0</v>
      </c>
      <c r="J4122" t="s">
        <v>44</v>
      </c>
      <c r="K4122">
        <v>1.9325657894736801E-6</v>
      </c>
      <c r="L4122">
        <v>0</v>
      </c>
      <c r="N4122" s="44"/>
      <c r="O4122" s="44"/>
    </row>
    <row r="4123" spans="1:15" x14ac:dyDescent="0.2">
      <c r="A4123" t="s">
        <v>49</v>
      </c>
      <c r="B4123" t="s">
        <v>137</v>
      </c>
      <c r="C4123" t="s">
        <v>62</v>
      </c>
      <c r="D4123" t="s">
        <v>151</v>
      </c>
      <c r="E4123">
        <v>33</v>
      </c>
      <c r="F4123" t="s">
        <v>158</v>
      </c>
      <c r="G4123">
        <v>58</v>
      </c>
      <c r="H4123">
        <v>2025</v>
      </c>
      <c r="I4123" s="67">
        <v>0</v>
      </c>
      <c r="J4123" t="s">
        <v>44</v>
      </c>
      <c r="K4123" s="67">
        <v>0</v>
      </c>
      <c r="L4123">
        <v>0</v>
      </c>
      <c r="M4123" s="68" t="s">
        <v>147</v>
      </c>
      <c r="N4123" s="44"/>
      <c r="O4123" s="44"/>
    </row>
    <row r="4124" spans="1:15" x14ac:dyDescent="0.2">
      <c r="A4124" t="s">
        <v>49</v>
      </c>
      <c r="B4124" t="s">
        <v>137</v>
      </c>
      <c r="C4124" t="s">
        <v>62</v>
      </c>
      <c r="D4124" t="s">
        <v>151</v>
      </c>
      <c r="E4124">
        <v>33</v>
      </c>
      <c r="F4124" t="s">
        <v>159</v>
      </c>
      <c r="G4124">
        <v>61</v>
      </c>
      <c r="H4124">
        <v>2025</v>
      </c>
      <c r="I4124" s="67">
        <v>1.56898840296791</v>
      </c>
      <c r="J4124" t="s">
        <v>44</v>
      </c>
      <c r="K4124" s="67">
        <v>3.9854058844605299E-6</v>
      </c>
      <c r="L4124">
        <v>6.2530556138386398E-6</v>
      </c>
      <c r="M4124" s="68" t="s">
        <v>147</v>
      </c>
      <c r="N4124" s="44"/>
      <c r="O4124" s="44"/>
    </row>
    <row r="4125" spans="1:15" x14ac:dyDescent="0.2">
      <c r="A4125" t="s">
        <v>49</v>
      </c>
      <c r="B4125" t="s">
        <v>137</v>
      </c>
      <c r="C4125" t="s">
        <v>62</v>
      </c>
      <c r="D4125" t="s">
        <v>151</v>
      </c>
      <c r="E4125">
        <v>33</v>
      </c>
      <c r="F4125" t="s">
        <v>160</v>
      </c>
      <c r="G4125">
        <v>67</v>
      </c>
      <c r="H4125">
        <v>2025</v>
      </c>
      <c r="I4125" s="67">
        <v>7170.4096933783103</v>
      </c>
      <c r="J4125" t="s">
        <v>44</v>
      </c>
      <c r="K4125" s="67">
        <v>2.7398725751250199E-6</v>
      </c>
      <c r="L4125">
        <v>1.9646008871297801E-2</v>
      </c>
      <c r="M4125" s="68" t="s">
        <v>147</v>
      </c>
      <c r="N4125" s="44"/>
      <c r="O4125" s="44"/>
    </row>
    <row r="4126" spans="1:15" x14ac:dyDescent="0.2">
      <c r="A4126" t="s">
        <v>49</v>
      </c>
      <c r="B4126" t="s">
        <v>137</v>
      </c>
      <c r="C4126" t="s">
        <v>62</v>
      </c>
      <c r="D4126" t="s">
        <v>151</v>
      </c>
      <c r="E4126">
        <v>33</v>
      </c>
      <c r="F4126" t="s">
        <v>162</v>
      </c>
      <c r="G4126">
        <v>282</v>
      </c>
      <c r="H4126">
        <v>2025</v>
      </c>
      <c r="I4126" s="67">
        <v>0</v>
      </c>
      <c r="J4126" t="s">
        <v>44</v>
      </c>
      <c r="K4126" s="67">
        <v>9.4443691657569404E-6</v>
      </c>
      <c r="L4126">
        <v>0</v>
      </c>
      <c r="M4126" s="68" t="s">
        <v>147</v>
      </c>
      <c r="N4126" s="44"/>
      <c r="O4126" s="44"/>
    </row>
    <row r="4127" spans="1:15" x14ac:dyDescent="0.2">
      <c r="A4127" t="s">
        <v>39</v>
      </c>
      <c r="B4127" t="s">
        <v>134</v>
      </c>
      <c r="C4127" t="s">
        <v>62</v>
      </c>
      <c r="D4127" t="s">
        <v>163</v>
      </c>
      <c r="E4127">
        <v>35</v>
      </c>
      <c r="F4127" t="s">
        <v>43</v>
      </c>
      <c r="G4127">
        <v>5</v>
      </c>
      <c r="H4127">
        <v>2025</v>
      </c>
      <c r="I4127">
        <v>0</v>
      </c>
      <c r="J4127" t="s">
        <v>44</v>
      </c>
      <c r="K4127">
        <v>1.1587401855471801E-6</v>
      </c>
      <c r="L4127">
        <v>0</v>
      </c>
      <c r="N4127" s="44"/>
      <c r="O4127" s="44"/>
    </row>
    <row r="4128" spans="1:15" x14ac:dyDescent="0.2">
      <c r="A4128" t="s">
        <v>39</v>
      </c>
      <c r="B4128" t="s">
        <v>134</v>
      </c>
      <c r="C4128" t="s">
        <v>62</v>
      </c>
      <c r="D4128" t="s">
        <v>163</v>
      </c>
      <c r="E4128">
        <v>35</v>
      </c>
      <c r="F4128" t="s">
        <v>47</v>
      </c>
      <c r="G4128">
        <v>7</v>
      </c>
      <c r="H4128">
        <v>2025</v>
      </c>
      <c r="I4128">
        <v>721.60906843314206</v>
      </c>
      <c r="J4128" t="s">
        <v>44</v>
      </c>
      <c r="K4128">
        <v>1.83879642921312E-6</v>
      </c>
      <c r="L4128">
        <v>1.3268921783226701E-3</v>
      </c>
      <c r="N4128" s="44"/>
      <c r="O4128" s="44"/>
    </row>
    <row r="4129" spans="1:15" x14ac:dyDescent="0.2">
      <c r="A4129" t="s">
        <v>39</v>
      </c>
      <c r="B4129" t="s">
        <v>134</v>
      </c>
      <c r="C4129" t="s">
        <v>62</v>
      </c>
      <c r="D4129" t="s">
        <v>163</v>
      </c>
      <c r="E4129">
        <v>35</v>
      </c>
      <c r="F4129" t="s">
        <v>48</v>
      </c>
      <c r="G4129">
        <v>8</v>
      </c>
      <c r="H4129">
        <v>2025</v>
      </c>
      <c r="I4129">
        <v>0</v>
      </c>
      <c r="J4129" t="s">
        <v>44</v>
      </c>
      <c r="K4129">
        <v>1.6778523489932899E-6</v>
      </c>
      <c r="L4129">
        <v>0</v>
      </c>
      <c r="N4129" s="44"/>
      <c r="O4129" s="44"/>
    </row>
    <row r="4130" spans="1:15" x14ac:dyDescent="0.2">
      <c r="A4130" t="s">
        <v>39</v>
      </c>
      <c r="B4130" t="s">
        <v>134</v>
      </c>
      <c r="C4130" t="s">
        <v>62</v>
      </c>
      <c r="D4130" t="s">
        <v>163</v>
      </c>
      <c r="E4130">
        <v>35</v>
      </c>
      <c r="F4130" t="s">
        <v>51</v>
      </c>
      <c r="G4130">
        <v>14</v>
      </c>
      <c r="H4130">
        <v>2025</v>
      </c>
      <c r="I4130">
        <v>637.752102718125</v>
      </c>
      <c r="J4130" t="s">
        <v>44</v>
      </c>
      <c r="K4130">
        <v>3.3758061761169502E-6</v>
      </c>
      <c r="L4130">
        <v>2.15292748718742E-3</v>
      </c>
      <c r="N4130" s="44"/>
      <c r="O4130" s="44"/>
    </row>
    <row r="4131" spans="1:15" x14ac:dyDescent="0.2">
      <c r="A4131" t="s">
        <v>39</v>
      </c>
      <c r="B4131" t="s">
        <v>134</v>
      </c>
      <c r="C4131" t="s">
        <v>62</v>
      </c>
      <c r="D4131" t="s">
        <v>163</v>
      </c>
      <c r="E4131">
        <v>35</v>
      </c>
      <c r="F4131" t="s">
        <v>74</v>
      </c>
      <c r="G4131">
        <v>15</v>
      </c>
      <c r="H4131">
        <v>2025</v>
      </c>
      <c r="I4131">
        <v>561.91285305368399</v>
      </c>
      <c r="J4131" t="s">
        <v>44</v>
      </c>
      <c r="K4131">
        <v>1.1218257672091599E-6</v>
      </c>
      <c r="L4131">
        <v>6.3036831748163697E-4</v>
      </c>
      <c r="N4131" s="44"/>
      <c r="O4131" s="44"/>
    </row>
    <row r="4132" spans="1:15" x14ac:dyDescent="0.2">
      <c r="A4132" t="s">
        <v>39</v>
      </c>
      <c r="B4132" t="s">
        <v>134</v>
      </c>
      <c r="C4132" t="s">
        <v>62</v>
      </c>
      <c r="D4132" t="s">
        <v>163</v>
      </c>
      <c r="E4132">
        <v>35</v>
      </c>
      <c r="F4132" t="s">
        <v>54</v>
      </c>
      <c r="G4132">
        <v>19</v>
      </c>
      <c r="H4132">
        <v>2025</v>
      </c>
      <c r="I4132">
        <v>133882.40082636601</v>
      </c>
      <c r="J4132" t="s">
        <v>44</v>
      </c>
      <c r="K4132">
        <v>2.7316341534284601E-6</v>
      </c>
      <c r="L4132">
        <v>0.36571773864029999</v>
      </c>
      <c r="N4132" s="44"/>
      <c r="O4132" s="44"/>
    </row>
    <row r="4133" spans="1:15" x14ac:dyDescent="0.2">
      <c r="A4133" t="s">
        <v>49</v>
      </c>
      <c r="B4133" t="s">
        <v>137</v>
      </c>
      <c r="C4133" t="s">
        <v>62</v>
      </c>
      <c r="D4133" t="s">
        <v>163</v>
      </c>
      <c r="E4133">
        <v>35</v>
      </c>
      <c r="F4133" t="s">
        <v>153</v>
      </c>
      <c r="G4133">
        <v>25</v>
      </c>
      <c r="H4133">
        <v>2025</v>
      </c>
      <c r="I4133">
        <v>3832.1661706277901</v>
      </c>
      <c r="J4133" t="s">
        <v>44</v>
      </c>
      <c r="K4133">
        <v>2.8493341823784701E-6</v>
      </c>
      <c r="L4133">
        <v>1.0919122062524199E-2</v>
      </c>
      <c r="N4133" s="44"/>
      <c r="O4133" s="44"/>
    </row>
    <row r="4134" spans="1:15" x14ac:dyDescent="0.2">
      <c r="A4134" t="s">
        <v>39</v>
      </c>
      <c r="B4134" t="s">
        <v>134</v>
      </c>
      <c r="C4134" t="s">
        <v>62</v>
      </c>
      <c r="D4134" t="s">
        <v>163</v>
      </c>
      <c r="E4134">
        <v>35</v>
      </c>
      <c r="F4134" t="s">
        <v>102</v>
      </c>
      <c r="G4134">
        <v>35</v>
      </c>
      <c r="H4134">
        <v>2025</v>
      </c>
      <c r="I4134">
        <v>0</v>
      </c>
      <c r="J4134" t="s">
        <v>44</v>
      </c>
      <c r="K4134">
        <v>2.7391109770212398E-6</v>
      </c>
      <c r="L4134">
        <v>0</v>
      </c>
      <c r="N4134" s="44"/>
      <c r="O4134" s="44"/>
    </row>
    <row r="4135" spans="1:15" x14ac:dyDescent="0.2">
      <c r="A4135" t="s">
        <v>39</v>
      </c>
      <c r="B4135" t="s">
        <v>134</v>
      </c>
      <c r="C4135" t="s">
        <v>62</v>
      </c>
      <c r="D4135" t="s">
        <v>164</v>
      </c>
      <c r="E4135">
        <v>36</v>
      </c>
      <c r="F4135" t="s">
        <v>43</v>
      </c>
      <c r="G4135">
        <v>5</v>
      </c>
      <c r="H4135">
        <v>2025</v>
      </c>
      <c r="I4135">
        <v>0</v>
      </c>
      <c r="J4135" t="s">
        <v>44</v>
      </c>
      <c r="K4135">
        <v>1.1587401855471801E-6</v>
      </c>
      <c r="L4135">
        <v>0</v>
      </c>
      <c r="N4135" s="44"/>
      <c r="O4135" s="44"/>
    </row>
    <row r="4136" spans="1:15" x14ac:dyDescent="0.2">
      <c r="A4136" t="s">
        <v>39</v>
      </c>
      <c r="B4136" t="s">
        <v>134</v>
      </c>
      <c r="C4136" t="s">
        <v>62</v>
      </c>
      <c r="D4136" t="s">
        <v>164</v>
      </c>
      <c r="E4136">
        <v>36</v>
      </c>
      <c r="F4136" t="s">
        <v>47</v>
      </c>
      <c r="G4136">
        <v>7</v>
      </c>
      <c r="H4136">
        <v>2025</v>
      </c>
      <c r="I4136">
        <v>0</v>
      </c>
      <c r="J4136" t="s">
        <v>44</v>
      </c>
      <c r="K4136">
        <v>1.83879642921312E-6</v>
      </c>
      <c r="L4136">
        <v>0</v>
      </c>
      <c r="N4136" s="44"/>
      <c r="O4136" s="44"/>
    </row>
    <row r="4137" spans="1:15" x14ac:dyDescent="0.2">
      <c r="A4137" t="s">
        <v>39</v>
      </c>
      <c r="B4137" t="s">
        <v>134</v>
      </c>
      <c r="C4137" t="s">
        <v>62</v>
      </c>
      <c r="D4137" t="s">
        <v>164</v>
      </c>
      <c r="E4137">
        <v>36</v>
      </c>
      <c r="F4137" t="s">
        <v>48</v>
      </c>
      <c r="G4137">
        <v>8</v>
      </c>
      <c r="H4137">
        <v>2025</v>
      </c>
      <c r="I4137">
        <v>0</v>
      </c>
      <c r="J4137" t="s">
        <v>44</v>
      </c>
      <c r="K4137">
        <v>1.6778523489932899E-6</v>
      </c>
      <c r="L4137">
        <v>0</v>
      </c>
      <c r="N4137" s="44"/>
      <c r="O4137" s="44"/>
    </row>
    <row r="4138" spans="1:15" x14ac:dyDescent="0.2">
      <c r="A4138" t="s">
        <v>39</v>
      </c>
      <c r="B4138" t="s">
        <v>134</v>
      </c>
      <c r="C4138" t="s">
        <v>62</v>
      </c>
      <c r="D4138" t="s">
        <v>164</v>
      </c>
      <c r="E4138">
        <v>36</v>
      </c>
      <c r="F4138" t="s">
        <v>51</v>
      </c>
      <c r="G4138">
        <v>14</v>
      </c>
      <c r="H4138">
        <v>2025</v>
      </c>
      <c r="I4138">
        <v>0</v>
      </c>
      <c r="J4138" t="s">
        <v>44</v>
      </c>
      <c r="K4138">
        <v>3.3758061761169502E-6</v>
      </c>
      <c r="L4138">
        <v>0</v>
      </c>
      <c r="N4138" s="44"/>
      <c r="O4138" s="44"/>
    </row>
    <row r="4139" spans="1:15" x14ac:dyDescent="0.2">
      <c r="A4139" t="s">
        <v>39</v>
      </c>
      <c r="B4139" t="s">
        <v>134</v>
      </c>
      <c r="C4139" t="s">
        <v>62</v>
      </c>
      <c r="D4139" t="s">
        <v>164</v>
      </c>
      <c r="E4139">
        <v>36</v>
      </c>
      <c r="F4139" t="s">
        <v>54</v>
      </c>
      <c r="G4139">
        <v>19</v>
      </c>
      <c r="H4139">
        <v>2025</v>
      </c>
      <c r="I4139">
        <v>40.607078866930301</v>
      </c>
      <c r="J4139" t="s">
        <v>44</v>
      </c>
      <c r="K4139">
        <v>2.7316341534284601E-6</v>
      </c>
      <c r="L4139">
        <v>1.1092368350386999E-4</v>
      </c>
      <c r="N4139" s="44"/>
      <c r="O4139" s="44"/>
    </row>
    <row r="4140" spans="1:15" x14ac:dyDescent="0.2">
      <c r="A4140" t="s">
        <v>49</v>
      </c>
      <c r="B4140" t="s">
        <v>165</v>
      </c>
      <c r="C4140" t="s">
        <v>62</v>
      </c>
      <c r="D4140" t="s">
        <v>166</v>
      </c>
      <c r="E4140">
        <v>37</v>
      </c>
      <c r="F4140" t="s">
        <v>51</v>
      </c>
      <c r="G4140">
        <v>14</v>
      </c>
      <c r="H4140">
        <v>2025</v>
      </c>
      <c r="I4140">
        <v>8191.3391670823203</v>
      </c>
      <c r="J4140" t="s">
        <v>44</v>
      </c>
      <c r="K4140">
        <v>8.3648294629446595E-7</v>
      </c>
      <c r="L4140">
        <v>6.8519155205782802E-3</v>
      </c>
      <c r="N4140" s="44"/>
      <c r="O4140" s="44"/>
    </row>
    <row r="4141" spans="1:15" x14ac:dyDescent="0.2">
      <c r="A4141" t="s">
        <v>49</v>
      </c>
      <c r="B4141" t="s">
        <v>165</v>
      </c>
      <c r="C4141" t="s">
        <v>62</v>
      </c>
      <c r="D4141" t="s">
        <v>166</v>
      </c>
      <c r="E4141">
        <v>37</v>
      </c>
      <c r="F4141" t="s">
        <v>74</v>
      </c>
      <c r="G4141">
        <v>15</v>
      </c>
      <c r="H4141">
        <v>2025</v>
      </c>
      <c r="I4141">
        <v>0.26557351466521101</v>
      </c>
      <c r="J4141" t="s">
        <v>44</v>
      </c>
      <c r="K4141">
        <v>6.5989751012303301E-7</v>
      </c>
      <c r="L4141">
        <v>1.7525130108219599E-7</v>
      </c>
      <c r="N4141" s="44"/>
      <c r="O4141" s="44"/>
    </row>
    <row r="4142" spans="1:15" x14ac:dyDescent="0.2">
      <c r="A4142" t="s">
        <v>49</v>
      </c>
      <c r="B4142" t="s">
        <v>165</v>
      </c>
      <c r="C4142" t="s">
        <v>62</v>
      </c>
      <c r="D4142" t="s">
        <v>166</v>
      </c>
      <c r="E4142">
        <v>37</v>
      </c>
      <c r="F4142" t="s">
        <v>98</v>
      </c>
      <c r="G4142">
        <v>16</v>
      </c>
      <c r="H4142">
        <v>2025</v>
      </c>
      <c r="I4142">
        <v>504.94169879298897</v>
      </c>
      <c r="J4142" t="s">
        <v>44</v>
      </c>
      <c r="K4142">
        <v>4.3748111167638197E-6</v>
      </c>
      <c r="L4142">
        <v>2.2090245571971799E-3</v>
      </c>
      <c r="N4142" s="44"/>
      <c r="O4142" s="44"/>
    </row>
    <row r="4143" spans="1:15" x14ac:dyDescent="0.2">
      <c r="A4143" t="s">
        <v>49</v>
      </c>
      <c r="B4143" t="s">
        <v>165</v>
      </c>
      <c r="C4143" t="s">
        <v>62</v>
      </c>
      <c r="D4143" t="s">
        <v>166</v>
      </c>
      <c r="E4143">
        <v>37</v>
      </c>
      <c r="F4143" t="s">
        <v>167</v>
      </c>
      <c r="G4143">
        <v>17</v>
      </c>
      <c r="H4143">
        <v>2025</v>
      </c>
      <c r="I4143">
        <v>0</v>
      </c>
      <c r="J4143" t="s">
        <v>44</v>
      </c>
      <c r="K4143">
        <v>8.7066519254792203E-7</v>
      </c>
      <c r="L4143">
        <v>0</v>
      </c>
      <c r="N4143" s="44"/>
      <c r="O4143" s="44"/>
    </row>
    <row r="4144" spans="1:15" x14ac:dyDescent="0.2">
      <c r="A4144" t="s">
        <v>49</v>
      </c>
      <c r="B4144" t="s">
        <v>165</v>
      </c>
      <c r="C4144" t="s">
        <v>62</v>
      </c>
      <c r="D4144" t="s">
        <v>166</v>
      </c>
      <c r="E4144">
        <v>37</v>
      </c>
      <c r="F4144" t="s">
        <v>168</v>
      </c>
      <c r="G4144">
        <v>18</v>
      </c>
      <c r="H4144">
        <v>2025</v>
      </c>
      <c r="I4144">
        <v>2445.0016988317002</v>
      </c>
      <c r="J4144" t="s">
        <v>44</v>
      </c>
      <c r="K4144">
        <v>7.8145818464580798E-7</v>
      </c>
      <c r="L4144">
        <v>1.91066658902494E-3</v>
      </c>
      <c r="N4144" s="44"/>
      <c r="O4144" s="44"/>
    </row>
    <row r="4145" spans="1:15" x14ac:dyDescent="0.2">
      <c r="A4145" t="s">
        <v>49</v>
      </c>
      <c r="B4145" t="s">
        <v>165</v>
      </c>
      <c r="C4145" t="s">
        <v>62</v>
      </c>
      <c r="D4145" t="s">
        <v>166</v>
      </c>
      <c r="E4145">
        <v>37</v>
      </c>
      <c r="F4145" t="s">
        <v>54</v>
      </c>
      <c r="G4145">
        <v>19</v>
      </c>
      <c r="H4145">
        <v>2025</v>
      </c>
      <c r="I4145">
        <v>45623.665382205101</v>
      </c>
      <c r="J4145" t="s">
        <v>44</v>
      </c>
      <c r="K4145">
        <v>2.7316341534284601E-6</v>
      </c>
      <c r="L4145">
        <v>0.124627162562623</v>
      </c>
      <c r="N4145" s="44"/>
      <c r="O4145" s="44"/>
    </row>
    <row r="4146" spans="1:15" x14ac:dyDescent="0.2">
      <c r="A4146" t="s">
        <v>49</v>
      </c>
      <c r="B4146" t="s">
        <v>165</v>
      </c>
      <c r="C4146" t="s">
        <v>62</v>
      </c>
      <c r="D4146" t="s">
        <v>166</v>
      </c>
      <c r="E4146">
        <v>37</v>
      </c>
      <c r="F4146" t="s">
        <v>111</v>
      </c>
      <c r="G4146">
        <v>26</v>
      </c>
      <c r="H4146">
        <v>2025</v>
      </c>
      <c r="I4146">
        <v>105094.21808309499</v>
      </c>
      <c r="J4146" t="s">
        <v>44</v>
      </c>
      <c r="K4146">
        <v>4.1225452947826196E-6</v>
      </c>
      <c r="L4146">
        <v>0.43325567426732198</v>
      </c>
      <c r="N4146" s="44"/>
      <c r="O4146" s="44"/>
    </row>
    <row r="4147" spans="1:15" x14ac:dyDescent="0.2">
      <c r="A4147" t="s">
        <v>49</v>
      </c>
      <c r="B4147" t="s">
        <v>165</v>
      </c>
      <c r="C4147" t="s">
        <v>62</v>
      </c>
      <c r="D4147" t="s">
        <v>166</v>
      </c>
      <c r="E4147">
        <v>37</v>
      </c>
      <c r="F4147" t="s">
        <v>169</v>
      </c>
      <c r="G4147">
        <v>28</v>
      </c>
      <c r="H4147">
        <v>2025</v>
      </c>
      <c r="I4147">
        <v>0</v>
      </c>
      <c r="J4147" t="s">
        <v>44</v>
      </c>
      <c r="K4147">
        <v>7.2660870641898303E-7</v>
      </c>
      <c r="L4147">
        <v>0</v>
      </c>
      <c r="N4147" s="44"/>
      <c r="O4147" s="44"/>
    </row>
    <row r="4148" spans="1:15" x14ac:dyDescent="0.2">
      <c r="A4148" t="s">
        <v>49</v>
      </c>
      <c r="B4148" t="s">
        <v>165</v>
      </c>
      <c r="C4148" t="s">
        <v>62</v>
      </c>
      <c r="D4148" t="s">
        <v>166</v>
      </c>
      <c r="E4148">
        <v>37</v>
      </c>
      <c r="F4148" t="s">
        <v>99</v>
      </c>
      <c r="G4148">
        <v>31</v>
      </c>
      <c r="H4148">
        <v>2025</v>
      </c>
      <c r="I4148" s="67">
        <v>37637.873668193002</v>
      </c>
      <c r="J4148" t="s">
        <v>44</v>
      </c>
      <c r="K4148" s="67">
        <v>2.3E-6</v>
      </c>
      <c r="L4148">
        <v>8.6567109436843898E-2</v>
      </c>
      <c r="M4148" s="68" t="s">
        <v>147</v>
      </c>
      <c r="N4148" s="44"/>
      <c r="O4148" s="44"/>
    </row>
    <row r="4149" spans="1:15" x14ac:dyDescent="0.2">
      <c r="A4149" t="s">
        <v>88</v>
      </c>
      <c r="B4149" t="s">
        <v>424</v>
      </c>
      <c r="C4149" t="s">
        <v>62</v>
      </c>
      <c r="D4149" t="s">
        <v>425</v>
      </c>
      <c r="E4149">
        <v>39</v>
      </c>
      <c r="F4149" t="s">
        <v>431</v>
      </c>
      <c r="G4149">
        <v>22</v>
      </c>
      <c r="H4149">
        <v>2025</v>
      </c>
      <c r="I4149">
        <v>68.896368284226696</v>
      </c>
      <c r="J4149" t="s">
        <v>439</v>
      </c>
      <c r="K4149">
        <v>6.3056626266640202E-4</v>
      </c>
      <c r="L4149">
        <v>4.3443725460272899E-2</v>
      </c>
      <c r="N4149" s="44"/>
      <c r="O4149" s="44"/>
    </row>
    <row r="4150" spans="1:15" x14ac:dyDescent="0.2">
      <c r="A4150" t="s">
        <v>49</v>
      </c>
      <c r="B4150" t="s">
        <v>76</v>
      </c>
      <c r="C4150" t="s">
        <v>62</v>
      </c>
      <c r="D4150" t="s">
        <v>170</v>
      </c>
      <c r="E4150">
        <v>42</v>
      </c>
      <c r="F4150" t="s">
        <v>48</v>
      </c>
      <c r="G4150">
        <v>8</v>
      </c>
      <c r="H4150">
        <v>2025</v>
      </c>
      <c r="I4150">
        <v>0</v>
      </c>
      <c r="J4150" t="s">
        <v>44</v>
      </c>
      <c r="K4150">
        <v>1.6778523489932899E-6</v>
      </c>
      <c r="L4150">
        <v>0</v>
      </c>
      <c r="N4150" s="44"/>
      <c r="O4150" s="44"/>
    </row>
    <row r="4151" spans="1:15" x14ac:dyDescent="0.2">
      <c r="A4151" t="s">
        <v>49</v>
      </c>
      <c r="B4151" t="s">
        <v>76</v>
      </c>
      <c r="C4151" t="s">
        <v>62</v>
      </c>
      <c r="D4151" t="s">
        <v>170</v>
      </c>
      <c r="E4151">
        <v>42</v>
      </c>
      <c r="F4151" t="s">
        <v>54</v>
      </c>
      <c r="G4151">
        <v>19</v>
      </c>
      <c r="H4151">
        <v>2025</v>
      </c>
      <c r="I4151">
        <v>0</v>
      </c>
      <c r="J4151" t="s">
        <v>44</v>
      </c>
      <c r="K4151">
        <v>2.7316341534284601E-6</v>
      </c>
      <c r="L4151">
        <v>0</v>
      </c>
      <c r="N4151" s="44"/>
      <c r="O4151" s="44"/>
    </row>
    <row r="4152" spans="1:15" x14ac:dyDescent="0.2">
      <c r="A4152" t="s">
        <v>81</v>
      </c>
      <c r="B4152" t="s">
        <v>82</v>
      </c>
      <c r="C4152" t="s">
        <v>62</v>
      </c>
      <c r="D4152" t="s">
        <v>170</v>
      </c>
      <c r="E4152">
        <v>42</v>
      </c>
      <c r="F4152" t="s">
        <v>171</v>
      </c>
      <c r="G4152">
        <v>33</v>
      </c>
      <c r="H4152">
        <v>2025</v>
      </c>
      <c r="I4152">
        <v>8.2865026281056103E-2</v>
      </c>
      <c r="J4152" t="s">
        <v>72</v>
      </c>
      <c r="K4152">
        <v>7.7000000000000002E-3</v>
      </c>
      <c r="L4152">
        <v>6.38060702364132E-4</v>
      </c>
      <c r="N4152" s="44"/>
      <c r="O4152" s="44"/>
    </row>
    <row r="4153" spans="1:15" x14ac:dyDescent="0.2">
      <c r="A4153" t="s">
        <v>49</v>
      </c>
      <c r="B4153" t="s">
        <v>76</v>
      </c>
      <c r="C4153" t="s">
        <v>62</v>
      </c>
      <c r="D4153" t="s">
        <v>172</v>
      </c>
      <c r="E4153">
        <v>43</v>
      </c>
      <c r="F4153" t="s">
        <v>43</v>
      </c>
      <c r="G4153">
        <v>5</v>
      </c>
      <c r="H4153">
        <v>2025</v>
      </c>
      <c r="I4153">
        <v>0</v>
      </c>
      <c r="J4153" t="s">
        <v>44</v>
      </c>
      <c r="K4153">
        <v>0</v>
      </c>
      <c r="L4153">
        <v>0</v>
      </c>
      <c r="N4153" s="44"/>
      <c r="O4153" s="44"/>
    </row>
    <row r="4154" spans="1:15" x14ac:dyDescent="0.2">
      <c r="A4154" t="s">
        <v>49</v>
      </c>
      <c r="B4154" t="s">
        <v>76</v>
      </c>
      <c r="C4154" t="s">
        <v>62</v>
      </c>
      <c r="D4154" t="s">
        <v>172</v>
      </c>
      <c r="E4154">
        <v>43</v>
      </c>
      <c r="F4154" t="s">
        <v>47</v>
      </c>
      <c r="G4154">
        <v>7</v>
      </c>
      <c r="H4154">
        <v>2025</v>
      </c>
      <c r="I4154">
        <v>0</v>
      </c>
      <c r="J4154" t="s">
        <v>44</v>
      </c>
      <c r="K4154">
        <v>0</v>
      </c>
      <c r="L4154">
        <v>0</v>
      </c>
      <c r="N4154" s="44"/>
      <c r="O4154" s="44"/>
    </row>
    <row r="4155" spans="1:15" x14ac:dyDescent="0.2">
      <c r="A4155" t="s">
        <v>49</v>
      </c>
      <c r="B4155" t="s">
        <v>76</v>
      </c>
      <c r="C4155" t="s">
        <v>62</v>
      </c>
      <c r="D4155" t="s">
        <v>172</v>
      </c>
      <c r="E4155">
        <v>43</v>
      </c>
      <c r="F4155" t="s">
        <v>48</v>
      </c>
      <c r="G4155">
        <v>8</v>
      </c>
      <c r="H4155">
        <v>2025</v>
      </c>
      <c r="I4155">
        <v>0</v>
      </c>
      <c r="J4155" t="s">
        <v>44</v>
      </c>
      <c r="K4155">
        <v>0</v>
      </c>
      <c r="L4155">
        <v>0</v>
      </c>
      <c r="N4155" s="44"/>
      <c r="O4155" s="44"/>
    </row>
    <row r="4156" spans="1:15" x14ac:dyDescent="0.2">
      <c r="A4156" t="s">
        <v>49</v>
      </c>
      <c r="B4156" t="s">
        <v>76</v>
      </c>
      <c r="C4156" t="s">
        <v>62</v>
      </c>
      <c r="D4156" t="s">
        <v>172</v>
      </c>
      <c r="E4156">
        <v>43</v>
      </c>
      <c r="F4156" t="s">
        <v>79</v>
      </c>
      <c r="G4156">
        <v>9</v>
      </c>
      <c r="H4156">
        <v>2025</v>
      </c>
      <c r="I4156">
        <v>0</v>
      </c>
      <c r="J4156" t="s">
        <v>44</v>
      </c>
      <c r="K4156">
        <v>0</v>
      </c>
      <c r="L4156">
        <v>0</v>
      </c>
      <c r="N4156" s="44"/>
      <c r="O4156" s="44"/>
    </row>
    <row r="4157" spans="1:15" x14ac:dyDescent="0.2">
      <c r="A4157" t="s">
        <v>49</v>
      </c>
      <c r="B4157" t="s">
        <v>76</v>
      </c>
      <c r="C4157" t="s">
        <v>62</v>
      </c>
      <c r="D4157" t="s">
        <v>172</v>
      </c>
      <c r="E4157">
        <v>43</v>
      </c>
      <c r="F4157" t="s">
        <v>98</v>
      </c>
      <c r="G4157">
        <v>16</v>
      </c>
      <c r="H4157">
        <v>2025</v>
      </c>
      <c r="I4157">
        <v>0</v>
      </c>
      <c r="J4157" t="s">
        <v>44</v>
      </c>
      <c r="K4157">
        <v>0</v>
      </c>
      <c r="L4157">
        <v>0</v>
      </c>
      <c r="N4157" s="44"/>
      <c r="O4157" s="44"/>
    </row>
    <row r="4158" spans="1:15" x14ac:dyDescent="0.2">
      <c r="A4158" t="s">
        <v>49</v>
      </c>
      <c r="B4158" t="s">
        <v>76</v>
      </c>
      <c r="C4158" t="s">
        <v>62</v>
      </c>
      <c r="D4158" t="s">
        <v>172</v>
      </c>
      <c r="E4158">
        <v>43</v>
      </c>
      <c r="F4158" t="s">
        <v>54</v>
      </c>
      <c r="G4158">
        <v>19</v>
      </c>
      <c r="H4158">
        <v>2025</v>
      </c>
      <c r="I4158">
        <v>0</v>
      </c>
      <c r="J4158" t="s">
        <v>44</v>
      </c>
      <c r="K4158">
        <v>0</v>
      </c>
      <c r="L4158">
        <v>0</v>
      </c>
      <c r="N4158" s="44"/>
      <c r="O4158" s="44"/>
    </row>
    <row r="4159" spans="1:15" x14ac:dyDescent="0.2">
      <c r="A4159" t="s">
        <v>85</v>
      </c>
      <c r="B4159" t="s">
        <v>173</v>
      </c>
      <c r="C4159" t="s">
        <v>62</v>
      </c>
      <c r="D4159" t="s">
        <v>174</v>
      </c>
      <c r="E4159">
        <v>46</v>
      </c>
      <c r="F4159" t="s">
        <v>175</v>
      </c>
      <c r="G4159">
        <v>154</v>
      </c>
      <c r="H4159">
        <v>2025</v>
      </c>
      <c r="I4159">
        <v>72.447411668036196</v>
      </c>
      <c r="J4159" t="s">
        <v>176</v>
      </c>
      <c r="K4159">
        <v>0.13550363650219699</v>
      </c>
      <c r="L4159">
        <v>9.8168877361905995</v>
      </c>
      <c r="N4159" s="44"/>
      <c r="O4159" s="44"/>
    </row>
    <row r="4160" spans="1:15" x14ac:dyDescent="0.2">
      <c r="A4160" t="s">
        <v>86</v>
      </c>
      <c r="B4160" t="s">
        <v>218</v>
      </c>
      <c r="C4160" t="s">
        <v>62</v>
      </c>
      <c r="D4160" t="s">
        <v>490</v>
      </c>
      <c r="E4160">
        <v>51</v>
      </c>
      <c r="F4160" t="s">
        <v>491</v>
      </c>
      <c r="G4160">
        <v>95</v>
      </c>
      <c r="H4160">
        <v>2025</v>
      </c>
      <c r="I4160">
        <v>66.516786253360607</v>
      </c>
      <c r="J4160" t="s">
        <v>176</v>
      </c>
      <c r="K4160">
        <v>2.0572218670896199E-2</v>
      </c>
      <c r="L4160">
        <v>1.3683978720893999</v>
      </c>
      <c r="N4160" s="44"/>
      <c r="O4160" s="44"/>
    </row>
    <row r="4161" spans="1:15" x14ac:dyDescent="0.2">
      <c r="A4161" t="s">
        <v>39</v>
      </c>
      <c r="B4161" t="s">
        <v>177</v>
      </c>
      <c r="C4161" t="s">
        <v>62</v>
      </c>
      <c r="D4161" t="s">
        <v>178</v>
      </c>
      <c r="E4161">
        <v>55</v>
      </c>
      <c r="F4161" t="s">
        <v>74</v>
      </c>
      <c r="G4161">
        <v>15</v>
      </c>
      <c r="H4161">
        <v>2025</v>
      </c>
      <c r="I4161">
        <v>56212.4954456345</v>
      </c>
      <c r="J4161" t="s">
        <v>44</v>
      </c>
      <c r="K4161">
        <v>4.9712611349255102E-5</v>
      </c>
      <c r="L4161">
        <v>2.7944699390605998</v>
      </c>
      <c r="N4161" s="44"/>
      <c r="O4161" s="44"/>
    </row>
    <row r="4162" spans="1:15" x14ac:dyDescent="0.2">
      <c r="A4162" t="s">
        <v>39</v>
      </c>
      <c r="B4162" t="s">
        <v>177</v>
      </c>
      <c r="C4162" t="s">
        <v>62</v>
      </c>
      <c r="D4162" t="s">
        <v>178</v>
      </c>
      <c r="E4162">
        <v>55</v>
      </c>
      <c r="F4162" t="s">
        <v>169</v>
      </c>
      <c r="G4162">
        <v>28</v>
      </c>
      <c r="H4162">
        <v>2025</v>
      </c>
      <c r="I4162">
        <v>67.185555036696101</v>
      </c>
      <c r="J4162" t="s">
        <v>44</v>
      </c>
      <c r="K4162">
        <v>5.5610320800059797E-3</v>
      </c>
      <c r="L4162">
        <v>0.37362102687207399</v>
      </c>
      <c r="N4162" s="44"/>
      <c r="O4162" s="44"/>
    </row>
    <row r="4163" spans="1:15" x14ac:dyDescent="0.2">
      <c r="A4163" t="s">
        <v>80</v>
      </c>
      <c r="B4163" t="s">
        <v>179</v>
      </c>
      <c r="C4163" t="s">
        <v>62</v>
      </c>
      <c r="D4163" t="s">
        <v>180</v>
      </c>
      <c r="E4163">
        <v>56</v>
      </c>
      <c r="F4163" t="s">
        <v>65</v>
      </c>
      <c r="G4163">
        <v>2</v>
      </c>
      <c r="H4163">
        <v>2025</v>
      </c>
      <c r="I4163">
        <v>55.920532286486399</v>
      </c>
      <c r="J4163" t="s">
        <v>44</v>
      </c>
      <c r="K4163">
        <v>2.4497525246637301E-5</v>
      </c>
      <c r="L4163">
        <v>1.3699146514936E-3</v>
      </c>
      <c r="N4163" s="44"/>
      <c r="O4163" s="44"/>
    </row>
    <row r="4164" spans="1:15" x14ac:dyDescent="0.2">
      <c r="A4164" t="s">
        <v>80</v>
      </c>
      <c r="B4164" t="s">
        <v>179</v>
      </c>
      <c r="C4164" t="s">
        <v>62</v>
      </c>
      <c r="D4164" t="s">
        <v>180</v>
      </c>
      <c r="E4164">
        <v>56</v>
      </c>
      <c r="F4164" t="s">
        <v>67</v>
      </c>
      <c r="G4164">
        <v>3</v>
      </c>
      <c r="H4164">
        <v>2025</v>
      </c>
      <c r="I4164">
        <v>15461.623773556001</v>
      </c>
      <c r="J4164" t="s">
        <v>44</v>
      </c>
      <c r="K4164">
        <v>2.5054270020125699E-5</v>
      </c>
      <c r="L4164">
        <v>0.38737969697226698</v>
      </c>
      <c r="N4164" s="44"/>
      <c r="O4164" s="44"/>
    </row>
    <row r="4165" spans="1:15" x14ac:dyDescent="0.2">
      <c r="A4165" t="s">
        <v>55</v>
      </c>
      <c r="B4165" t="s">
        <v>181</v>
      </c>
      <c r="C4165" t="s">
        <v>62</v>
      </c>
      <c r="D4165" t="s">
        <v>182</v>
      </c>
      <c r="E4165">
        <v>57</v>
      </c>
      <c r="F4165" t="s">
        <v>74</v>
      </c>
      <c r="G4165">
        <v>15</v>
      </c>
      <c r="H4165">
        <v>2025</v>
      </c>
      <c r="I4165">
        <v>9259.3488597414198</v>
      </c>
      <c r="J4165" t="s">
        <v>44</v>
      </c>
      <c r="K4165">
        <v>1.9018855740154701E-5</v>
      </c>
      <c r="L4165">
        <v>0.17610222021118799</v>
      </c>
      <c r="N4165" s="44"/>
      <c r="O4165" s="44"/>
    </row>
    <row r="4166" spans="1:15" x14ac:dyDescent="0.2">
      <c r="A4166" t="s">
        <v>52</v>
      </c>
      <c r="B4166" t="s">
        <v>183</v>
      </c>
      <c r="C4166" t="s">
        <v>62</v>
      </c>
      <c r="D4166" t="s">
        <v>184</v>
      </c>
      <c r="E4166">
        <v>58</v>
      </c>
      <c r="F4166" t="s">
        <v>47</v>
      </c>
      <c r="G4166">
        <v>7</v>
      </c>
      <c r="H4166">
        <v>2025</v>
      </c>
      <c r="I4166">
        <v>111.400082595109</v>
      </c>
      <c r="J4166" t="s">
        <v>44</v>
      </c>
      <c r="K4166">
        <v>1.23261816813522E-6</v>
      </c>
      <c r="L4166">
        <v>1.3731376573849501E-4</v>
      </c>
      <c r="N4166" s="44"/>
      <c r="O4166" s="44"/>
    </row>
    <row r="4167" spans="1:15" x14ac:dyDescent="0.2">
      <c r="A4167" t="s">
        <v>52</v>
      </c>
      <c r="B4167" t="s">
        <v>145</v>
      </c>
      <c r="C4167" t="s">
        <v>62</v>
      </c>
      <c r="D4167" t="s">
        <v>184</v>
      </c>
      <c r="E4167">
        <v>58</v>
      </c>
      <c r="F4167" t="s">
        <v>54</v>
      </c>
      <c r="G4167">
        <v>19</v>
      </c>
      <c r="H4167">
        <v>2025</v>
      </c>
      <c r="I4167">
        <v>34956.937991141604</v>
      </c>
      <c r="J4167" t="s">
        <v>44</v>
      </c>
      <c r="K4167">
        <v>2.7316341534284601E-6</v>
      </c>
      <c r="L4167">
        <v>9.5489565715883296E-2</v>
      </c>
      <c r="N4167" s="44"/>
      <c r="O4167" s="44"/>
    </row>
    <row r="4168" spans="1:15" x14ac:dyDescent="0.2">
      <c r="A4168" t="s">
        <v>49</v>
      </c>
      <c r="B4168" t="s">
        <v>137</v>
      </c>
      <c r="C4168" t="s">
        <v>62</v>
      </c>
      <c r="D4168" t="s">
        <v>184</v>
      </c>
      <c r="E4168">
        <v>58</v>
      </c>
      <c r="F4168" t="s">
        <v>185</v>
      </c>
      <c r="G4168">
        <v>261</v>
      </c>
      <c r="H4168">
        <v>2025</v>
      </c>
      <c r="I4168">
        <v>34292.546487669802</v>
      </c>
      <c r="J4168" t="s">
        <v>44</v>
      </c>
      <c r="K4168">
        <v>4.2576257897609303E-6</v>
      </c>
      <c r="L4168">
        <v>0.14600483032247899</v>
      </c>
      <c r="N4168" s="44"/>
      <c r="O4168" s="44"/>
    </row>
    <row r="4169" spans="1:15" x14ac:dyDescent="0.2">
      <c r="A4169" t="s">
        <v>39</v>
      </c>
      <c r="B4169" t="s">
        <v>186</v>
      </c>
      <c r="C4169" t="s">
        <v>62</v>
      </c>
      <c r="D4169" t="s">
        <v>187</v>
      </c>
      <c r="E4169">
        <v>59</v>
      </c>
      <c r="F4169" t="s">
        <v>188</v>
      </c>
      <c r="G4169">
        <v>12</v>
      </c>
      <c r="H4169">
        <v>2025</v>
      </c>
      <c r="I4169">
        <v>498.40519958437397</v>
      </c>
      <c r="J4169" t="s">
        <v>44</v>
      </c>
      <c r="K4169">
        <v>5.9780243343550599E-5</v>
      </c>
      <c r="L4169">
        <v>2.9794784114844802E-2</v>
      </c>
      <c r="N4169" s="44"/>
      <c r="O4169" s="44"/>
    </row>
    <row r="4170" spans="1:15" x14ac:dyDescent="0.2">
      <c r="A4170" t="s">
        <v>39</v>
      </c>
      <c r="B4170" t="s">
        <v>186</v>
      </c>
      <c r="C4170" t="s">
        <v>62</v>
      </c>
      <c r="D4170" t="s">
        <v>187</v>
      </c>
      <c r="E4170">
        <v>59</v>
      </c>
      <c r="F4170" t="s">
        <v>169</v>
      </c>
      <c r="G4170">
        <v>28</v>
      </c>
      <c r="H4170">
        <v>2025</v>
      </c>
      <c r="I4170">
        <v>5298.5923958604399</v>
      </c>
      <c r="J4170" t="s">
        <v>44</v>
      </c>
      <c r="K4170">
        <v>2.6396815130421601E-4</v>
      </c>
      <c r="L4170">
        <v>1.39865963924986</v>
      </c>
      <c r="N4170" s="44"/>
      <c r="O4170" s="44"/>
    </row>
    <row r="4171" spans="1:15" x14ac:dyDescent="0.2">
      <c r="A4171" t="s">
        <v>52</v>
      </c>
      <c r="B4171" t="s">
        <v>189</v>
      </c>
      <c r="C4171" t="s">
        <v>62</v>
      </c>
      <c r="D4171" t="s">
        <v>190</v>
      </c>
      <c r="E4171">
        <v>66</v>
      </c>
      <c r="F4171" t="s">
        <v>188</v>
      </c>
      <c r="G4171">
        <v>12</v>
      </c>
      <c r="H4171">
        <v>2025</v>
      </c>
      <c r="I4171">
        <v>12061.174334605699</v>
      </c>
      <c r="J4171" t="s">
        <v>44</v>
      </c>
      <c r="K4171">
        <v>1.00915883480204E-4</v>
      </c>
      <c r="L4171">
        <v>1.2171640637854999</v>
      </c>
      <c r="N4171" s="44"/>
      <c r="O4171" s="44"/>
    </row>
    <row r="4172" spans="1:15" x14ac:dyDescent="0.2">
      <c r="A4172" t="s">
        <v>52</v>
      </c>
      <c r="B4172" t="s">
        <v>189</v>
      </c>
      <c r="C4172" t="s">
        <v>62</v>
      </c>
      <c r="D4172" t="s">
        <v>190</v>
      </c>
      <c r="E4172">
        <v>66</v>
      </c>
      <c r="F4172" t="s">
        <v>74</v>
      </c>
      <c r="G4172">
        <v>15</v>
      </c>
      <c r="H4172">
        <v>2025</v>
      </c>
      <c r="I4172">
        <v>54486.175552383997</v>
      </c>
      <c r="J4172" t="s">
        <v>44</v>
      </c>
      <c r="K4172">
        <v>1.01768225886502E-4</v>
      </c>
      <c r="L4172">
        <v>5.5449614213066196</v>
      </c>
      <c r="N4172" s="44"/>
      <c r="O4172" s="44"/>
    </row>
    <row r="4173" spans="1:15" x14ac:dyDescent="0.2">
      <c r="A4173" t="s">
        <v>52</v>
      </c>
      <c r="B4173" t="s">
        <v>189</v>
      </c>
      <c r="C4173" t="s">
        <v>62</v>
      </c>
      <c r="D4173" t="s">
        <v>190</v>
      </c>
      <c r="E4173">
        <v>66</v>
      </c>
      <c r="F4173" t="s">
        <v>169</v>
      </c>
      <c r="G4173">
        <v>28</v>
      </c>
      <c r="H4173">
        <v>2025</v>
      </c>
      <c r="I4173">
        <v>7888.9798080914798</v>
      </c>
      <c r="J4173" t="s">
        <v>44</v>
      </c>
      <c r="K4173">
        <v>8.7977967223839095E-4</v>
      </c>
      <c r="L4173">
        <v>6.9405640698580102</v>
      </c>
      <c r="N4173" s="44"/>
      <c r="O4173" s="44"/>
    </row>
    <row r="4174" spans="1:15" x14ac:dyDescent="0.2">
      <c r="A4174" t="s">
        <v>80</v>
      </c>
      <c r="B4174" t="s">
        <v>179</v>
      </c>
      <c r="C4174" t="s">
        <v>62</v>
      </c>
      <c r="D4174" t="s">
        <v>191</v>
      </c>
      <c r="E4174">
        <v>67</v>
      </c>
      <c r="F4174" t="s">
        <v>74</v>
      </c>
      <c r="G4174">
        <v>15</v>
      </c>
      <c r="H4174">
        <v>2025</v>
      </c>
      <c r="I4174">
        <v>0.15483200228671901</v>
      </c>
      <c r="J4174" t="s">
        <v>72</v>
      </c>
      <c r="K4174">
        <v>1.65017591314729</v>
      </c>
      <c r="L4174">
        <v>0.25550004075790983</v>
      </c>
      <c r="N4174" s="44"/>
      <c r="O4174" s="44"/>
    </row>
    <row r="4175" spans="1:15" x14ac:dyDescent="0.2">
      <c r="A4175" t="s">
        <v>86</v>
      </c>
      <c r="B4175" t="s">
        <v>429</v>
      </c>
      <c r="C4175" t="s">
        <v>62</v>
      </c>
      <c r="D4175" t="s">
        <v>492</v>
      </c>
      <c r="E4175">
        <v>71</v>
      </c>
      <c r="F4175" t="s">
        <v>493</v>
      </c>
      <c r="G4175">
        <v>91</v>
      </c>
      <c r="H4175">
        <v>2025</v>
      </c>
      <c r="I4175">
        <v>23.333929227549401</v>
      </c>
      <c r="J4175" t="s">
        <v>208</v>
      </c>
      <c r="K4175">
        <v>0.65769793057067705</v>
      </c>
      <c r="L4175">
        <v>15.346676965041899</v>
      </c>
      <c r="N4175" s="44"/>
      <c r="O4175" s="44"/>
    </row>
    <row r="4176" spans="1:15" x14ac:dyDescent="0.2">
      <c r="A4176" t="s">
        <v>85</v>
      </c>
      <c r="B4176" t="s">
        <v>442</v>
      </c>
      <c r="C4176" t="s">
        <v>62</v>
      </c>
      <c r="D4176" t="s">
        <v>494</v>
      </c>
      <c r="E4176">
        <v>73</v>
      </c>
      <c r="F4176" t="s">
        <v>495</v>
      </c>
      <c r="G4176">
        <v>145</v>
      </c>
      <c r="H4176">
        <v>2025</v>
      </c>
      <c r="I4176">
        <v>1893.40102267014</v>
      </c>
      <c r="J4176" t="s">
        <v>208</v>
      </c>
      <c r="K4176">
        <v>4.4999999999999997E-3</v>
      </c>
      <c r="L4176">
        <v>8.5203046020156297</v>
      </c>
      <c r="N4176" s="44"/>
      <c r="O4176" s="44"/>
    </row>
    <row r="4177" spans="1:15" x14ac:dyDescent="0.2">
      <c r="A4177" t="s">
        <v>86</v>
      </c>
      <c r="B4177" t="s">
        <v>496</v>
      </c>
      <c r="C4177" t="s">
        <v>62</v>
      </c>
      <c r="D4177" t="s">
        <v>497</v>
      </c>
      <c r="E4177">
        <v>76</v>
      </c>
      <c r="F4177" t="s">
        <v>498</v>
      </c>
      <c r="G4177">
        <v>49</v>
      </c>
      <c r="H4177">
        <v>2025</v>
      </c>
      <c r="I4177">
        <v>1.0370399045726499</v>
      </c>
      <c r="J4177" t="s">
        <v>129</v>
      </c>
      <c r="K4177">
        <v>0.66535714285714298</v>
      </c>
      <c r="L4177">
        <v>0.69000190793530303</v>
      </c>
      <c r="N4177" s="44"/>
      <c r="O4177" s="44"/>
    </row>
    <row r="4178" spans="1:15" x14ac:dyDescent="0.2">
      <c r="A4178" t="s">
        <v>86</v>
      </c>
      <c r="B4178" t="s">
        <v>218</v>
      </c>
      <c r="C4178" t="s">
        <v>62</v>
      </c>
      <c r="D4178" t="s">
        <v>499</v>
      </c>
      <c r="E4178">
        <v>77</v>
      </c>
      <c r="F4178" t="s">
        <v>500</v>
      </c>
      <c r="G4178">
        <v>144</v>
      </c>
      <c r="H4178">
        <v>2025</v>
      </c>
      <c r="I4178">
        <v>95.079310945466801</v>
      </c>
      <c r="J4178" t="s">
        <v>176</v>
      </c>
      <c r="K4178">
        <v>1.6068539699494299E-2</v>
      </c>
      <c r="L4178">
        <v>1.5277856825278</v>
      </c>
      <c r="N4178" s="44"/>
      <c r="O4178" s="44"/>
    </row>
    <row r="4179" spans="1:15" x14ac:dyDescent="0.2">
      <c r="A4179" t="s">
        <v>86</v>
      </c>
      <c r="B4179" t="s">
        <v>501</v>
      </c>
      <c r="C4179" t="s">
        <v>62</v>
      </c>
      <c r="D4179" t="s">
        <v>502</v>
      </c>
      <c r="E4179">
        <v>78</v>
      </c>
      <c r="F4179" t="s">
        <v>503</v>
      </c>
      <c r="G4179">
        <v>107</v>
      </c>
      <c r="H4179">
        <v>2025</v>
      </c>
      <c r="I4179">
        <v>0.47</v>
      </c>
      <c r="J4179" t="s">
        <v>133</v>
      </c>
      <c r="K4179">
        <v>54.739988755026197</v>
      </c>
      <c r="L4179">
        <v>25.727794714862299</v>
      </c>
      <c r="N4179" s="44"/>
      <c r="O4179" s="44"/>
    </row>
    <row r="4180" spans="1:15" x14ac:dyDescent="0.2">
      <c r="A4180" t="s">
        <v>86</v>
      </c>
      <c r="B4180" t="s">
        <v>218</v>
      </c>
      <c r="C4180" t="s">
        <v>62</v>
      </c>
      <c r="D4180" t="s">
        <v>504</v>
      </c>
      <c r="E4180">
        <v>80</v>
      </c>
      <c r="F4180" t="s">
        <v>505</v>
      </c>
      <c r="G4180">
        <v>94</v>
      </c>
      <c r="H4180">
        <v>2025</v>
      </c>
      <c r="I4180">
        <v>98.321335510252993</v>
      </c>
      <c r="J4180" t="s">
        <v>176</v>
      </c>
      <c r="K4180">
        <v>8.1966693305302095E-4</v>
      </c>
      <c r="L4180">
        <v>8.0590747531366094E-2</v>
      </c>
      <c r="N4180" s="44"/>
      <c r="O4180" s="44"/>
    </row>
    <row r="4181" spans="1:15" x14ac:dyDescent="0.2">
      <c r="A4181" t="s">
        <v>86</v>
      </c>
      <c r="B4181" t="s">
        <v>506</v>
      </c>
      <c r="C4181" t="s">
        <v>62</v>
      </c>
      <c r="D4181" t="s">
        <v>507</v>
      </c>
      <c r="E4181">
        <v>81</v>
      </c>
      <c r="F4181" t="s">
        <v>505</v>
      </c>
      <c r="G4181">
        <v>94</v>
      </c>
      <c r="H4181">
        <v>2025</v>
      </c>
      <c r="I4181">
        <v>92.412615075574806</v>
      </c>
      <c r="J4181" t="s">
        <v>176</v>
      </c>
      <c r="K4181">
        <v>6.6867268472082901E-4</v>
      </c>
      <c r="L4181">
        <v>6.1793791424657199E-2</v>
      </c>
      <c r="N4181" s="44"/>
      <c r="O4181" s="44"/>
    </row>
    <row r="4182" spans="1:15" x14ac:dyDescent="0.2">
      <c r="A4182" t="s">
        <v>86</v>
      </c>
      <c r="B4182" t="s">
        <v>501</v>
      </c>
      <c r="C4182" t="s">
        <v>62</v>
      </c>
      <c r="D4182" t="s">
        <v>508</v>
      </c>
      <c r="E4182">
        <v>83</v>
      </c>
      <c r="F4182" t="s">
        <v>498</v>
      </c>
      <c r="G4182">
        <v>49</v>
      </c>
      <c r="H4182">
        <v>2025</v>
      </c>
      <c r="I4182">
        <v>35.455302688443403</v>
      </c>
      <c r="J4182" t="s">
        <v>208</v>
      </c>
      <c r="K4182">
        <v>7.4381127471731201E-2</v>
      </c>
      <c r="L4182">
        <v>2.6372053888179199</v>
      </c>
      <c r="N4182" s="44"/>
      <c r="O4182" s="44"/>
    </row>
    <row r="4183" spans="1:15" x14ac:dyDescent="0.2">
      <c r="A4183" t="s">
        <v>86</v>
      </c>
      <c r="B4183" t="s">
        <v>245</v>
      </c>
      <c r="C4183" t="s">
        <v>62</v>
      </c>
      <c r="D4183" t="s">
        <v>509</v>
      </c>
      <c r="E4183">
        <v>85</v>
      </c>
      <c r="F4183" t="s">
        <v>510</v>
      </c>
      <c r="G4183">
        <v>89</v>
      </c>
      <c r="H4183">
        <v>2025</v>
      </c>
      <c r="I4183">
        <v>1.3275167149717599</v>
      </c>
      <c r="J4183" t="s">
        <v>133</v>
      </c>
      <c r="K4183">
        <v>0.47630265463272398</v>
      </c>
      <c r="L4183">
        <v>0.632299735410362</v>
      </c>
      <c r="N4183" s="44"/>
      <c r="O4183" s="44"/>
    </row>
    <row r="4184" spans="1:15" x14ac:dyDescent="0.2">
      <c r="A4184" t="s">
        <v>86</v>
      </c>
      <c r="B4184" t="s">
        <v>501</v>
      </c>
      <c r="C4184" t="s">
        <v>62</v>
      </c>
      <c r="D4184" t="s">
        <v>511</v>
      </c>
      <c r="E4184">
        <v>86</v>
      </c>
      <c r="F4184" t="s">
        <v>512</v>
      </c>
      <c r="G4184">
        <v>133</v>
      </c>
      <c r="H4184">
        <v>2025</v>
      </c>
      <c r="I4184">
        <v>2304.6707740761699</v>
      </c>
      <c r="J4184" t="s">
        <v>208</v>
      </c>
      <c r="K4184">
        <v>8.3303163477967904E-4</v>
      </c>
      <c r="L4184">
        <v>1.91986366255762</v>
      </c>
      <c r="N4184" s="44"/>
      <c r="O4184" s="44"/>
    </row>
    <row r="4185" spans="1:15" x14ac:dyDescent="0.2">
      <c r="A4185" t="s">
        <v>52</v>
      </c>
      <c r="B4185" t="s">
        <v>396</v>
      </c>
      <c r="C4185" t="s">
        <v>62</v>
      </c>
      <c r="D4185" t="s">
        <v>464</v>
      </c>
      <c r="E4185">
        <v>94</v>
      </c>
      <c r="F4185" t="s">
        <v>54</v>
      </c>
      <c r="G4185">
        <v>19</v>
      </c>
      <c r="H4185">
        <v>2025</v>
      </c>
      <c r="I4185" s="67">
        <v>7065.4781110921804</v>
      </c>
      <c r="J4185" t="s">
        <v>44</v>
      </c>
      <c r="K4185" s="67">
        <v>2.7316341534284601E-6</v>
      </c>
      <c r="L4185">
        <v>1.93003013185606E-2</v>
      </c>
      <c r="M4185" s="68" t="s">
        <v>147</v>
      </c>
      <c r="N4185" s="44"/>
      <c r="O4185" s="44"/>
    </row>
    <row r="4186" spans="1:15" x14ac:dyDescent="0.2">
      <c r="A4186" t="s">
        <v>85</v>
      </c>
      <c r="B4186" t="s">
        <v>114</v>
      </c>
      <c r="C4186" t="s">
        <v>62</v>
      </c>
      <c r="D4186" t="s">
        <v>195</v>
      </c>
      <c r="E4186">
        <v>95</v>
      </c>
      <c r="F4186" t="s">
        <v>196</v>
      </c>
      <c r="G4186">
        <v>175</v>
      </c>
      <c r="H4186">
        <v>2025</v>
      </c>
      <c r="I4186">
        <v>1.63764432686335</v>
      </c>
      <c r="J4186" t="s">
        <v>133</v>
      </c>
      <c r="K4186">
        <v>4.5999999999999999E-2</v>
      </c>
      <c r="L4186">
        <v>7.5331639035714104E-2</v>
      </c>
      <c r="N4186" s="44"/>
      <c r="O4186" s="44"/>
    </row>
    <row r="4187" spans="1:15" x14ac:dyDescent="0.2">
      <c r="A4187" t="s">
        <v>85</v>
      </c>
      <c r="B4187" t="s">
        <v>114</v>
      </c>
      <c r="C4187" t="s">
        <v>62</v>
      </c>
      <c r="D4187" t="s">
        <v>197</v>
      </c>
      <c r="E4187">
        <v>98</v>
      </c>
      <c r="F4187" t="s">
        <v>78</v>
      </c>
      <c r="G4187">
        <v>4</v>
      </c>
      <c r="H4187">
        <v>2025</v>
      </c>
      <c r="I4187">
        <v>3229.3094569115401</v>
      </c>
      <c r="J4187" t="s">
        <v>44</v>
      </c>
      <c r="K4187">
        <v>2.3E-5</v>
      </c>
      <c r="L4187">
        <v>7.4274117508965398E-2</v>
      </c>
      <c r="N4187" s="44"/>
      <c r="O4187" s="44"/>
    </row>
    <row r="4188" spans="1:15" x14ac:dyDescent="0.2">
      <c r="A4188" t="s">
        <v>81</v>
      </c>
      <c r="B4188" t="s">
        <v>82</v>
      </c>
      <c r="C4188" t="s">
        <v>62</v>
      </c>
      <c r="D4188" t="s">
        <v>197</v>
      </c>
      <c r="E4188">
        <v>98</v>
      </c>
      <c r="F4188" t="s">
        <v>79</v>
      </c>
      <c r="G4188">
        <v>9</v>
      </c>
      <c r="H4188">
        <v>2025</v>
      </c>
      <c r="I4188">
        <v>382.22865280465902</v>
      </c>
      <c r="J4188" t="s">
        <v>44</v>
      </c>
      <c r="K4188">
        <v>2.3E-5</v>
      </c>
      <c r="L4188">
        <v>8.7912590145071603E-3</v>
      </c>
      <c r="N4188" s="44"/>
      <c r="O4188" s="44"/>
    </row>
    <row r="4189" spans="1:15" x14ac:dyDescent="0.2">
      <c r="A4189" t="s">
        <v>81</v>
      </c>
      <c r="B4189" t="s">
        <v>140</v>
      </c>
      <c r="C4189" t="s">
        <v>62</v>
      </c>
      <c r="D4189" t="s">
        <v>513</v>
      </c>
      <c r="E4189">
        <v>102</v>
      </c>
      <c r="F4189" t="s">
        <v>244</v>
      </c>
      <c r="G4189">
        <v>48</v>
      </c>
      <c r="H4189">
        <v>2025</v>
      </c>
      <c r="I4189">
        <v>0.73498097453505296</v>
      </c>
      <c r="J4189" t="s">
        <v>44</v>
      </c>
      <c r="K4189">
        <v>1</v>
      </c>
      <c r="L4189">
        <v>0.73498097453505296</v>
      </c>
      <c r="N4189" s="44"/>
      <c r="O4189" s="44"/>
    </row>
    <row r="4190" spans="1:15" x14ac:dyDescent="0.2">
      <c r="A4190" t="s">
        <v>86</v>
      </c>
      <c r="B4190" t="s">
        <v>218</v>
      </c>
      <c r="C4190" t="s">
        <v>62</v>
      </c>
      <c r="D4190" t="s">
        <v>514</v>
      </c>
      <c r="E4190">
        <v>112</v>
      </c>
      <c r="F4190" t="s">
        <v>515</v>
      </c>
      <c r="G4190">
        <v>130</v>
      </c>
      <c r="H4190">
        <v>2025</v>
      </c>
      <c r="I4190" s="67">
        <v>18.7011399885718</v>
      </c>
      <c r="J4190" t="s">
        <v>208</v>
      </c>
      <c r="K4190" s="67">
        <v>2.6125067871535998E-3</v>
      </c>
      <c r="L4190">
        <v>4.8856855147653401E-2</v>
      </c>
      <c r="M4190" s="68" t="s">
        <v>147</v>
      </c>
      <c r="N4190" s="44"/>
      <c r="O4190" s="44"/>
    </row>
    <row r="4191" spans="1:15" x14ac:dyDescent="0.2">
      <c r="A4191" t="s">
        <v>81</v>
      </c>
      <c r="B4191" t="s">
        <v>458</v>
      </c>
      <c r="C4191" t="s">
        <v>62</v>
      </c>
      <c r="D4191" t="s">
        <v>516</v>
      </c>
      <c r="E4191">
        <v>113</v>
      </c>
      <c r="F4191" t="s">
        <v>517</v>
      </c>
      <c r="G4191">
        <v>157</v>
      </c>
      <c r="H4191">
        <v>2025</v>
      </c>
      <c r="I4191">
        <v>47773879.975075901</v>
      </c>
      <c r="J4191" t="s">
        <v>142</v>
      </c>
      <c r="K4191">
        <v>3.2574742841506801E-7</v>
      </c>
      <c r="L4191">
        <v>15.562218547291099</v>
      </c>
      <c r="N4191" s="44"/>
      <c r="O4191" s="44"/>
    </row>
    <row r="4192" spans="1:15" x14ac:dyDescent="0.2">
      <c r="A4192">
        <v>0</v>
      </c>
      <c r="B4192" t="s">
        <v>203</v>
      </c>
      <c r="C4192" t="s">
        <v>62</v>
      </c>
      <c r="D4192" t="s">
        <v>204</v>
      </c>
      <c r="E4192">
        <v>127</v>
      </c>
      <c r="F4192" t="s">
        <v>51</v>
      </c>
      <c r="G4192">
        <v>14</v>
      </c>
      <c r="H4192">
        <v>2025</v>
      </c>
      <c r="I4192">
        <v>0.80895036056476699</v>
      </c>
      <c r="J4192" t="s">
        <v>72</v>
      </c>
      <c r="K4192">
        <v>2.873869796473</v>
      </c>
      <c r="L4192">
        <v>2.3248180080730267</v>
      </c>
      <c r="N4192" s="44"/>
      <c r="O4192" s="44"/>
    </row>
    <row r="4193" spans="1:15" x14ac:dyDescent="0.2">
      <c r="A4193">
        <v>0</v>
      </c>
      <c r="B4193" t="s">
        <v>203</v>
      </c>
      <c r="C4193" t="s">
        <v>62</v>
      </c>
      <c r="D4193" t="s">
        <v>204</v>
      </c>
      <c r="E4193">
        <v>127</v>
      </c>
      <c r="F4193" t="s">
        <v>74</v>
      </c>
      <c r="G4193">
        <v>15</v>
      </c>
      <c r="H4193">
        <v>2025</v>
      </c>
      <c r="I4193">
        <v>1.6304743000000004</v>
      </c>
      <c r="J4193" t="s">
        <v>72</v>
      </c>
      <c r="K4193">
        <v>1.65017591314729</v>
      </c>
      <c r="L4193">
        <v>2.6905694168656891</v>
      </c>
      <c r="N4193" s="44"/>
      <c r="O4193" s="44"/>
    </row>
    <row r="4194" spans="1:15" x14ac:dyDescent="0.2">
      <c r="A4194" t="s">
        <v>81</v>
      </c>
      <c r="B4194" t="s">
        <v>445</v>
      </c>
      <c r="C4194" t="s">
        <v>62</v>
      </c>
      <c r="D4194" t="s">
        <v>518</v>
      </c>
      <c r="E4194">
        <v>142</v>
      </c>
      <c r="F4194" t="s">
        <v>244</v>
      </c>
      <c r="G4194">
        <v>48</v>
      </c>
      <c r="H4194">
        <v>2025</v>
      </c>
      <c r="I4194">
        <v>8.1467909186340606</v>
      </c>
      <c r="J4194" t="s">
        <v>44</v>
      </c>
      <c r="K4194">
        <v>0.92943487985126905</v>
      </c>
      <c r="L4194">
        <v>7.5719116386340604</v>
      </c>
      <c r="N4194" s="44"/>
      <c r="O4194" s="44"/>
    </row>
    <row r="4195" spans="1:15" x14ac:dyDescent="0.2">
      <c r="A4195" t="s">
        <v>81</v>
      </c>
      <c r="B4195" t="s">
        <v>445</v>
      </c>
      <c r="C4195" t="s">
        <v>62</v>
      </c>
      <c r="D4195" t="s">
        <v>519</v>
      </c>
      <c r="E4195">
        <v>143</v>
      </c>
      <c r="F4195" t="s">
        <v>244</v>
      </c>
      <c r="G4195">
        <v>48</v>
      </c>
      <c r="H4195">
        <v>2025</v>
      </c>
      <c r="I4195">
        <v>9.3300097372415607</v>
      </c>
      <c r="J4195" t="s">
        <v>44</v>
      </c>
      <c r="K4195">
        <v>1</v>
      </c>
      <c r="L4195">
        <v>9.3300097372415607</v>
      </c>
      <c r="N4195" s="44"/>
      <c r="O4195" s="44"/>
    </row>
    <row r="4196" spans="1:15" x14ac:dyDescent="0.2">
      <c r="A4196" t="s">
        <v>81</v>
      </c>
      <c r="B4196" t="s">
        <v>445</v>
      </c>
      <c r="C4196" t="s">
        <v>62</v>
      </c>
      <c r="D4196" t="s">
        <v>520</v>
      </c>
      <c r="E4196">
        <v>144</v>
      </c>
      <c r="F4196" t="s">
        <v>244</v>
      </c>
      <c r="G4196">
        <v>48</v>
      </c>
      <c r="H4196">
        <v>2025</v>
      </c>
      <c r="I4196">
        <v>2.4280306781120098</v>
      </c>
      <c r="J4196" t="s">
        <v>44</v>
      </c>
      <c r="K4196">
        <v>1</v>
      </c>
      <c r="L4196">
        <v>2.4280306781120098</v>
      </c>
      <c r="N4196" s="44"/>
      <c r="O4196" s="44"/>
    </row>
    <row r="4197" spans="1:15" x14ac:dyDescent="0.2">
      <c r="A4197" t="s">
        <v>85</v>
      </c>
      <c r="B4197" t="s">
        <v>442</v>
      </c>
      <c r="C4197" t="s">
        <v>62</v>
      </c>
      <c r="D4197" t="s">
        <v>521</v>
      </c>
      <c r="E4197">
        <v>150</v>
      </c>
      <c r="F4197" t="s">
        <v>522</v>
      </c>
      <c r="G4197">
        <v>137</v>
      </c>
      <c r="H4197">
        <v>2025</v>
      </c>
      <c r="I4197">
        <v>0.67875723388366604</v>
      </c>
      <c r="J4197" t="s">
        <v>523</v>
      </c>
      <c r="K4197">
        <v>0.02</v>
      </c>
      <c r="L4197">
        <v>1.35751446776733E-2</v>
      </c>
      <c r="N4197" s="44"/>
      <c r="O4197" s="44"/>
    </row>
    <row r="4198" spans="1:15" x14ac:dyDescent="0.2">
      <c r="A4198" t="s">
        <v>85</v>
      </c>
      <c r="B4198" t="s">
        <v>442</v>
      </c>
      <c r="C4198" t="s">
        <v>62</v>
      </c>
      <c r="D4198" t="s">
        <v>524</v>
      </c>
      <c r="E4198">
        <v>152</v>
      </c>
      <c r="F4198" t="s">
        <v>525</v>
      </c>
      <c r="G4198">
        <v>138</v>
      </c>
      <c r="H4198">
        <v>2025</v>
      </c>
      <c r="I4198">
        <v>0.294737786177176</v>
      </c>
      <c r="J4198" t="s">
        <v>523</v>
      </c>
      <c r="K4198">
        <v>0.450507382714603</v>
      </c>
      <c r="L4198">
        <v>0.132781548637776</v>
      </c>
      <c r="N4198" s="44"/>
      <c r="O4198" s="44"/>
    </row>
    <row r="4199" spans="1:15" x14ac:dyDescent="0.2">
      <c r="A4199" t="s">
        <v>86</v>
      </c>
      <c r="B4199" t="s">
        <v>214</v>
      </c>
      <c r="C4199" t="s">
        <v>62</v>
      </c>
      <c r="D4199" t="s">
        <v>526</v>
      </c>
      <c r="E4199">
        <v>153</v>
      </c>
      <c r="F4199" t="s">
        <v>527</v>
      </c>
      <c r="G4199">
        <v>146</v>
      </c>
      <c r="H4199">
        <v>2025</v>
      </c>
      <c r="I4199">
        <v>42.893422592812001</v>
      </c>
      <c r="J4199" t="s">
        <v>208</v>
      </c>
      <c r="K4199">
        <v>1.0999999999999999E-2</v>
      </c>
      <c r="L4199">
        <v>0.47182764852093201</v>
      </c>
      <c r="N4199" s="44"/>
      <c r="O4199" s="44"/>
    </row>
    <row r="4200" spans="1:15" x14ac:dyDescent="0.2">
      <c r="A4200" t="s">
        <v>86</v>
      </c>
      <c r="B4200" t="s">
        <v>214</v>
      </c>
      <c r="C4200" t="s">
        <v>62</v>
      </c>
      <c r="D4200" t="s">
        <v>215</v>
      </c>
      <c r="E4200">
        <v>154</v>
      </c>
      <c r="F4200" t="s">
        <v>527</v>
      </c>
      <c r="G4200">
        <v>146</v>
      </c>
      <c r="H4200">
        <v>2025</v>
      </c>
      <c r="I4200">
        <v>34.892604065149101</v>
      </c>
      <c r="J4200" t="s">
        <v>208</v>
      </c>
      <c r="K4200">
        <v>1.0999999999999999E-2</v>
      </c>
      <c r="L4200">
        <v>0.38381864471664001</v>
      </c>
      <c r="N4200" s="44"/>
      <c r="O4200" s="44"/>
    </row>
    <row r="4201" spans="1:15" x14ac:dyDescent="0.2">
      <c r="A4201" t="s">
        <v>86</v>
      </c>
      <c r="B4201" t="s">
        <v>214</v>
      </c>
      <c r="C4201" t="s">
        <v>62</v>
      </c>
      <c r="D4201" t="s">
        <v>217</v>
      </c>
      <c r="E4201">
        <v>155</v>
      </c>
      <c r="F4201" t="s">
        <v>527</v>
      </c>
      <c r="G4201">
        <v>146</v>
      </c>
      <c r="H4201">
        <v>2025</v>
      </c>
      <c r="I4201">
        <v>136.52395201944901</v>
      </c>
      <c r="J4201" t="s">
        <v>208</v>
      </c>
      <c r="K4201">
        <v>1.0999999999999999E-2</v>
      </c>
      <c r="L4201">
        <v>1.5017634722139399</v>
      </c>
      <c r="N4201" s="44"/>
      <c r="O4201" s="44"/>
    </row>
    <row r="4202" spans="1:15" x14ac:dyDescent="0.2">
      <c r="A4202" t="s">
        <v>86</v>
      </c>
      <c r="B4202" t="s">
        <v>218</v>
      </c>
      <c r="C4202" t="s">
        <v>62</v>
      </c>
      <c r="D4202" t="s">
        <v>528</v>
      </c>
      <c r="E4202">
        <v>156</v>
      </c>
      <c r="F4202" t="s">
        <v>529</v>
      </c>
      <c r="G4202">
        <v>105</v>
      </c>
      <c r="H4202">
        <v>2025</v>
      </c>
      <c r="I4202" s="67">
        <v>360.09005538322401</v>
      </c>
      <c r="J4202" t="s">
        <v>208</v>
      </c>
      <c r="K4202" s="67">
        <v>4.2860429774917899E-2</v>
      </c>
      <c r="L4202">
        <v>15.433614531399</v>
      </c>
      <c r="M4202" s="68" t="s">
        <v>147</v>
      </c>
      <c r="N4202" s="44"/>
      <c r="O4202" s="44"/>
    </row>
    <row r="4203" spans="1:15" x14ac:dyDescent="0.2">
      <c r="A4203" t="s">
        <v>86</v>
      </c>
      <c r="B4203" t="s">
        <v>218</v>
      </c>
      <c r="C4203" t="s">
        <v>62</v>
      </c>
      <c r="D4203" t="s">
        <v>530</v>
      </c>
      <c r="E4203">
        <v>157</v>
      </c>
      <c r="F4203" t="s">
        <v>531</v>
      </c>
      <c r="G4203">
        <v>106</v>
      </c>
      <c r="H4203">
        <v>2025</v>
      </c>
      <c r="I4203" s="67">
        <v>320.77743447720798</v>
      </c>
      <c r="J4203" t="s">
        <v>208</v>
      </c>
      <c r="K4203" s="67">
        <v>4.2860429774917899E-2</v>
      </c>
      <c r="L4203">
        <v>13.748658703788699</v>
      </c>
      <c r="M4203" s="68" t="s">
        <v>147</v>
      </c>
      <c r="N4203" s="44"/>
      <c r="O4203" s="44"/>
    </row>
    <row r="4204" spans="1:15" x14ac:dyDescent="0.2">
      <c r="A4204" t="s">
        <v>86</v>
      </c>
      <c r="B4204" t="s">
        <v>218</v>
      </c>
      <c r="C4204" t="s">
        <v>62</v>
      </c>
      <c r="D4204" t="s">
        <v>219</v>
      </c>
      <c r="E4204">
        <v>158</v>
      </c>
      <c r="F4204" t="s">
        <v>220</v>
      </c>
      <c r="G4204">
        <v>103</v>
      </c>
      <c r="H4204">
        <v>2025</v>
      </c>
      <c r="I4204" s="67">
        <v>23.892281053924499</v>
      </c>
      <c r="J4204" t="s">
        <v>208</v>
      </c>
      <c r="K4204" s="67">
        <v>0.13436656631175301</v>
      </c>
      <c r="L4204">
        <v>3.2103237665711899</v>
      </c>
      <c r="M4204" s="68" t="s">
        <v>147</v>
      </c>
      <c r="N4204" s="44"/>
      <c r="O4204" s="44"/>
    </row>
    <row r="4205" spans="1:15" x14ac:dyDescent="0.2">
      <c r="A4205" t="s">
        <v>86</v>
      </c>
      <c r="B4205" t="s">
        <v>218</v>
      </c>
      <c r="C4205" t="s">
        <v>62</v>
      </c>
      <c r="D4205" t="s">
        <v>221</v>
      </c>
      <c r="E4205">
        <v>159</v>
      </c>
      <c r="F4205" t="s">
        <v>222</v>
      </c>
      <c r="G4205">
        <v>102</v>
      </c>
      <c r="H4205">
        <v>2025</v>
      </c>
      <c r="I4205" s="67">
        <v>98.620187897537306</v>
      </c>
      <c r="J4205" t="s">
        <v>208</v>
      </c>
      <c r="K4205" s="67">
        <v>0.17938193946525999</v>
      </c>
      <c r="L4205">
        <v>17.690680575488599</v>
      </c>
      <c r="M4205" s="68" t="s">
        <v>147</v>
      </c>
      <c r="N4205" s="44"/>
      <c r="O4205" s="44"/>
    </row>
    <row r="4206" spans="1:15" x14ac:dyDescent="0.2">
      <c r="A4206" t="s">
        <v>86</v>
      </c>
      <c r="B4206" t="s">
        <v>218</v>
      </c>
      <c r="C4206" t="s">
        <v>62</v>
      </c>
      <c r="D4206" t="s">
        <v>223</v>
      </c>
      <c r="E4206">
        <v>160</v>
      </c>
      <c r="F4206" t="s">
        <v>224</v>
      </c>
      <c r="G4206">
        <v>99</v>
      </c>
      <c r="H4206">
        <v>2025</v>
      </c>
      <c r="I4206" s="67">
        <v>26.0845778766667</v>
      </c>
      <c r="J4206" t="s">
        <v>208</v>
      </c>
      <c r="K4206" s="67">
        <v>0.21873627074006399</v>
      </c>
      <c r="L4206">
        <v>5.7056432885708501</v>
      </c>
      <c r="M4206" s="68" t="s">
        <v>147</v>
      </c>
      <c r="N4206" s="44"/>
      <c r="O4206" s="44"/>
    </row>
    <row r="4207" spans="1:15" x14ac:dyDescent="0.2">
      <c r="A4207" t="s">
        <v>86</v>
      </c>
      <c r="B4207" t="s">
        <v>218</v>
      </c>
      <c r="C4207" t="s">
        <v>62</v>
      </c>
      <c r="D4207" t="s">
        <v>225</v>
      </c>
      <c r="E4207">
        <v>161</v>
      </c>
      <c r="F4207" t="s">
        <v>226</v>
      </c>
      <c r="G4207">
        <v>98</v>
      </c>
      <c r="H4207">
        <v>2025</v>
      </c>
      <c r="I4207" s="67">
        <v>11.156758422157001</v>
      </c>
      <c r="J4207" t="s">
        <v>208</v>
      </c>
      <c r="K4207" s="67">
        <v>0.203112251401488</v>
      </c>
      <c r="L4207">
        <v>2.26607432146682</v>
      </c>
      <c r="M4207" s="68" t="s">
        <v>147</v>
      </c>
      <c r="N4207" s="44"/>
      <c r="O4207" s="44"/>
    </row>
    <row r="4208" spans="1:15" x14ac:dyDescent="0.2">
      <c r="A4208" t="s">
        <v>86</v>
      </c>
      <c r="B4208" t="s">
        <v>218</v>
      </c>
      <c r="C4208" t="s">
        <v>62</v>
      </c>
      <c r="D4208" t="s">
        <v>227</v>
      </c>
      <c r="E4208">
        <v>162</v>
      </c>
      <c r="F4208" t="s">
        <v>228</v>
      </c>
      <c r="G4208">
        <v>104</v>
      </c>
      <c r="H4208">
        <v>2025</v>
      </c>
      <c r="I4208" s="67">
        <v>49.424441398368401</v>
      </c>
      <c r="J4208" t="s">
        <v>208</v>
      </c>
      <c r="K4208" s="67">
        <v>2.4237730444569498E-2</v>
      </c>
      <c r="L4208">
        <v>1.1979362879870701</v>
      </c>
      <c r="M4208" s="68" t="s">
        <v>147</v>
      </c>
      <c r="N4208" s="44"/>
      <c r="O4208" s="44"/>
    </row>
    <row r="4209" spans="1:15" x14ac:dyDescent="0.2">
      <c r="A4209" t="s">
        <v>86</v>
      </c>
      <c r="B4209" t="s">
        <v>218</v>
      </c>
      <c r="C4209" t="s">
        <v>62</v>
      </c>
      <c r="D4209" t="s">
        <v>229</v>
      </c>
      <c r="E4209">
        <v>163</v>
      </c>
      <c r="F4209" t="s">
        <v>230</v>
      </c>
      <c r="G4209">
        <v>97</v>
      </c>
      <c r="H4209">
        <v>2025</v>
      </c>
      <c r="I4209" s="67">
        <v>39.422263738975502</v>
      </c>
      <c r="J4209" t="s">
        <v>208</v>
      </c>
      <c r="K4209" s="67">
        <v>0.16757804490459499</v>
      </c>
      <c r="L4209">
        <v>6.6063058830908199</v>
      </c>
      <c r="M4209" s="68" t="s">
        <v>147</v>
      </c>
      <c r="N4209" s="44"/>
      <c r="O4209" s="44"/>
    </row>
    <row r="4210" spans="1:15" x14ac:dyDescent="0.2">
      <c r="A4210" t="s">
        <v>86</v>
      </c>
      <c r="B4210" t="s">
        <v>218</v>
      </c>
      <c r="C4210" t="s">
        <v>62</v>
      </c>
      <c r="D4210" t="s">
        <v>231</v>
      </c>
      <c r="E4210">
        <v>164</v>
      </c>
      <c r="F4210" t="s">
        <v>232</v>
      </c>
      <c r="G4210">
        <v>100</v>
      </c>
      <c r="H4210">
        <v>2025</v>
      </c>
      <c r="I4210" s="67">
        <v>8.6012211794128195</v>
      </c>
      <c r="J4210" t="s">
        <v>208</v>
      </c>
      <c r="K4210" s="67">
        <v>0.15859414643139899</v>
      </c>
      <c r="L4210">
        <v>1.36410333121665</v>
      </c>
      <c r="M4210" s="68" t="s">
        <v>147</v>
      </c>
      <c r="N4210" s="44"/>
      <c r="O4210" s="44"/>
    </row>
    <row r="4211" spans="1:15" x14ac:dyDescent="0.2">
      <c r="A4211" t="s">
        <v>81</v>
      </c>
      <c r="B4211" t="s">
        <v>532</v>
      </c>
      <c r="C4211" t="s">
        <v>62</v>
      </c>
      <c r="D4211" t="s">
        <v>533</v>
      </c>
      <c r="E4211">
        <v>165</v>
      </c>
      <c r="F4211" t="s">
        <v>534</v>
      </c>
      <c r="G4211">
        <v>87</v>
      </c>
      <c r="H4211">
        <v>2025</v>
      </c>
      <c r="I4211">
        <v>11.348296363026501</v>
      </c>
      <c r="J4211" t="s">
        <v>133</v>
      </c>
      <c r="K4211">
        <v>0.1</v>
      </c>
      <c r="L4211">
        <v>1.13482963630265</v>
      </c>
      <c r="N4211" s="44"/>
      <c r="O4211" s="44"/>
    </row>
    <row r="4212" spans="1:15" x14ac:dyDescent="0.2">
      <c r="A4212" t="s">
        <v>81</v>
      </c>
      <c r="B4212" t="s">
        <v>532</v>
      </c>
      <c r="C4212" t="s">
        <v>62</v>
      </c>
      <c r="D4212" t="s">
        <v>533</v>
      </c>
      <c r="E4212">
        <v>165</v>
      </c>
      <c r="F4212" t="s">
        <v>535</v>
      </c>
      <c r="G4212">
        <v>88</v>
      </c>
      <c r="H4212">
        <v>2025</v>
      </c>
      <c r="I4212">
        <v>9.0570105776579899E-3</v>
      </c>
      <c r="J4212" t="s">
        <v>133</v>
      </c>
      <c r="K4212">
        <v>9.3964489026599401E-2</v>
      </c>
      <c r="L4212">
        <v>8.5103737103813903E-4</v>
      </c>
      <c r="N4212" s="44"/>
      <c r="O4212" s="44"/>
    </row>
    <row r="4213" spans="1:15" x14ac:dyDescent="0.2">
      <c r="A4213" t="s">
        <v>81</v>
      </c>
      <c r="B4213" t="s">
        <v>532</v>
      </c>
      <c r="C4213" t="s">
        <v>62</v>
      </c>
      <c r="D4213" t="s">
        <v>536</v>
      </c>
      <c r="E4213">
        <v>167</v>
      </c>
      <c r="F4213" t="s">
        <v>534</v>
      </c>
      <c r="G4213">
        <v>87</v>
      </c>
      <c r="H4213">
        <v>2025</v>
      </c>
      <c r="I4213">
        <v>10.794411888601299</v>
      </c>
      <c r="J4213" t="s">
        <v>72</v>
      </c>
      <c r="K4213">
        <v>2.3421889440441001E-2</v>
      </c>
      <c r="L4213">
        <v>0.25282552182940199</v>
      </c>
      <c r="N4213" s="44"/>
      <c r="O4213" s="44"/>
    </row>
    <row r="4214" spans="1:15" x14ac:dyDescent="0.2">
      <c r="A4214" t="s">
        <v>81</v>
      </c>
      <c r="B4214" t="s">
        <v>532</v>
      </c>
      <c r="C4214" t="s">
        <v>62</v>
      </c>
      <c r="D4214" t="s">
        <v>536</v>
      </c>
      <c r="E4214">
        <v>167</v>
      </c>
      <c r="F4214" t="s">
        <v>535</v>
      </c>
      <c r="G4214">
        <v>88</v>
      </c>
      <c r="H4214">
        <v>2025</v>
      </c>
      <c r="I4214">
        <v>0</v>
      </c>
      <c r="J4214" t="s">
        <v>72</v>
      </c>
      <c r="K4214">
        <v>2.3421889440441001E-2</v>
      </c>
      <c r="L4214">
        <v>0</v>
      </c>
      <c r="N4214" s="44"/>
      <c r="O4214" s="44"/>
    </row>
    <row r="4215" spans="1:15" x14ac:dyDescent="0.2">
      <c r="A4215" t="s">
        <v>81</v>
      </c>
      <c r="B4215" t="s">
        <v>532</v>
      </c>
      <c r="C4215" t="s">
        <v>62</v>
      </c>
      <c r="D4215" t="s">
        <v>537</v>
      </c>
      <c r="E4215">
        <v>168</v>
      </c>
      <c r="F4215" t="s">
        <v>534</v>
      </c>
      <c r="G4215">
        <v>87</v>
      </c>
      <c r="H4215">
        <v>2025</v>
      </c>
      <c r="I4215">
        <v>11.348296363026501</v>
      </c>
      <c r="J4215" t="s">
        <v>133</v>
      </c>
      <c r="K4215">
        <v>7.8546940483184599E-2</v>
      </c>
      <c r="L4215">
        <v>0.89137395901218297</v>
      </c>
      <c r="N4215" s="44"/>
      <c r="O4215" s="44"/>
    </row>
    <row r="4216" spans="1:15" x14ac:dyDescent="0.2">
      <c r="A4216" t="s">
        <v>81</v>
      </c>
      <c r="B4216" t="s">
        <v>532</v>
      </c>
      <c r="C4216" t="s">
        <v>62</v>
      </c>
      <c r="D4216" t="s">
        <v>537</v>
      </c>
      <c r="E4216">
        <v>168</v>
      </c>
      <c r="F4216" t="s">
        <v>535</v>
      </c>
      <c r="G4216">
        <v>88</v>
      </c>
      <c r="H4216">
        <v>2025</v>
      </c>
      <c r="I4216">
        <v>9.0570105776579899E-3</v>
      </c>
      <c r="J4216" t="s">
        <v>133</v>
      </c>
      <c r="K4216">
        <v>7.7708287703290593E-2</v>
      </c>
      <c r="L4216">
        <v>7.0380478370039303E-4</v>
      </c>
      <c r="N4216" s="44"/>
      <c r="O4216" s="44"/>
    </row>
    <row r="4217" spans="1:15" x14ac:dyDescent="0.2">
      <c r="A4217" t="s">
        <v>81</v>
      </c>
      <c r="B4217" t="s">
        <v>532</v>
      </c>
      <c r="C4217" t="s">
        <v>62</v>
      </c>
      <c r="D4217" t="s">
        <v>538</v>
      </c>
      <c r="E4217">
        <v>169</v>
      </c>
      <c r="F4217" t="s">
        <v>534</v>
      </c>
      <c r="G4217">
        <v>87</v>
      </c>
      <c r="H4217">
        <v>2025</v>
      </c>
      <c r="I4217">
        <v>11.348296363026501</v>
      </c>
      <c r="J4217" t="s">
        <v>133</v>
      </c>
      <c r="K4217">
        <v>1.02720001803401</v>
      </c>
      <c r="L4217">
        <v>11.6569702287561</v>
      </c>
      <c r="N4217" s="44"/>
      <c r="O4217" s="44"/>
    </row>
    <row r="4218" spans="1:15" x14ac:dyDescent="0.2">
      <c r="A4218" t="s">
        <v>81</v>
      </c>
      <c r="B4218" t="s">
        <v>532</v>
      </c>
      <c r="C4218" t="s">
        <v>62</v>
      </c>
      <c r="D4218" t="s">
        <v>538</v>
      </c>
      <c r="E4218">
        <v>169</v>
      </c>
      <c r="F4218" t="s">
        <v>535</v>
      </c>
      <c r="G4218">
        <v>88</v>
      </c>
      <c r="H4218">
        <v>2025</v>
      </c>
      <c r="I4218">
        <v>9.0570105776579899E-3</v>
      </c>
      <c r="J4218" t="s">
        <v>133</v>
      </c>
      <c r="K4218">
        <v>1.01623251063866</v>
      </c>
      <c r="L4218">
        <v>9.2040285982142797E-3</v>
      </c>
      <c r="N4218" s="44"/>
      <c r="O4218" s="44"/>
    </row>
    <row r="4219" spans="1:15" x14ac:dyDescent="0.2">
      <c r="A4219" t="s">
        <v>81</v>
      </c>
      <c r="B4219" t="s">
        <v>532</v>
      </c>
      <c r="C4219" t="s">
        <v>62</v>
      </c>
      <c r="D4219" t="s">
        <v>539</v>
      </c>
      <c r="E4219">
        <v>171</v>
      </c>
      <c r="F4219" t="s">
        <v>534</v>
      </c>
      <c r="G4219">
        <v>87</v>
      </c>
      <c r="H4219">
        <v>2025</v>
      </c>
      <c r="I4219">
        <v>11.348296363026501</v>
      </c>
      <c r="J4219" t="s">
        <v>133</v>
      </c>
      <c r="K4219">
        <v>1.27899501632299E-2</v>
      </c>
      <c r="L4219">
        <v>0.14514414492067201</v>
      </c>
      <c r="N4219" s="44"/>
      <c r="O4219" s="44"/>
    </row>
    <row r="4220" spans="1:15" x14ac:dyDescent="0.2">
      <c r="A4220" t="s">
        <v>81</v>
      </c>
      <c r="B4220" t="s">
        <v>532</v>
      </c>
      <c r="C4220" t="s">
        <v>62</v>
      </c>
      <c r="D4220" t="s">
        <v>539</v>
      </c>
      <c r="E4220">
        <v>171</v>
      </c>
      <c r="F4220" t="s">
        <v>535</v>
      </c>
      <c r="G4220">
        <v>88</v>
      </c>
      <c r="H4220">
        <v>2025</v>
      </c>
      <c r="I4220">
        <v>9.0570105776579899E-3</v>
      </c>
      <c r="J4220" t="s">
        <v>133</v>
      </c>
      <c r="K4220">
        <v>1.26533907098239E-2</v>
      </c>
      <c r="L4220">
        <v>1.1460189350211399E-4</v>
      </c>
      <c r="N4220" s="44"/>
      <c r="O4220" s="44"/>
    </row>
    <row r="4221" spans="1:15" x14ac:dyDescent="0.2">
      <c r="A4221" t="s">
        <v>55</v>
      </c>
      <c r="B4221" t="s">
        <v>233</v>
      </c>
      <c r="C4221" t="s">
        <v>62</v>
      </c>
      <c r="D4221" t="s">
        <v>234</v>
      </c>
      <c r="E4221">
        <v>172</v>
      </c>
      <c r="F4221" t="s">
        <v>74</v>
      </c>
      <c r="G4221">
        <v>15</v>
      </c>
      <c r="H4221">
        <v>2025</v>
      </c>
      <c r="I4221">
        <v>8936.6005566494405</v>
      </c>
      <c r="J4221" t="s">
        <v>44</v>
      </c>
      <c r="K4221">
        <v>2.67671616522016E-5</v>
      </c>
      <c r="L4221">
        <v>0.23920743172098999</v>
      </c>
      <c r="N4221" s="44"/>
      <c r="O4221" s="44"/>
    </row>
    <row r="4222" spans="1:15" x14ac:dyDescent="0.2">
      <c r="A4222" t="s">
        <v>55</v>
      </c>
      <c r="B4222" t="s">
        <v>233</v>
      </c>
      <c r="C4222" t="s">
        <v>62</v>
      </c>
      <c r="D4222" t="s">
        <v>235</v>
      </c>
      <c r="E4222">
        <v>173</v>
      </c>
      <c r="F4222" t="s">
        <v>74</v>
      </c>
      <c r="G4222">
        <v>15</v>
      </c>
      <c r="H4222">
        <v>2025</v>
      </c>
      <c r="I4222">
        <v>9819.3725940309196</v>
      </c>
      <c r="J4222" t="s">
        <v>44</v>
      </c>
      <c r="K4222">
        <v>1.9363670636457701E-5</v>
      </c>
      <c r="L4222">
        <v>0.19013909676747401</v>
      </c>
      <c r="N4222" s="44"/>
      <c r="O4222" s="44"/>
    </row>
    <row r="4223" spans="1:15" x14ac:dyDescent="0.2">
      <c r="A4223" t="s">
        <v>55</v>
      </c>
      <c r="B4223" t="s">
        <v>233</v>
      </c>
      <c r="C4223" t="s">
        <v>62</v>
      </c>
      <c r="D4223" t="s">
        <v>236</v>
      </c>
      <c r="E4223">
        <v>174</v>
      </c>
      <c r="F4223" t="s">
        <v>74</v>
      </c>
      <c r="G4223">
        <v>15</v>
      </c>
      <c r="H4223">
        <v>2025</v>
      </c>
      <c r="I4223">
        <v>6050.1641740164196</v>
      </c>
      <c r="J4223" t="s">
        <v>44</v>
      </c>
      <c r="K4223">
        <v>1.38979587105023E-5</v>
      </c>
      <c r="L4223">
        <v>8.4084931882240393E-2</v>
      </c>
      <c r="N4223" s="44"/>
      <c r="O4223" s="44"/>
    </row>
    <row r="4224" spans="1:15" x14ac:dyDescent="0.2">
      <c r="A4224" t="s">
        <v>81</v>
      </c>
      <c r="B4224" t="s">
        <v>458</v>
      </c>
      <c r="C4224" t="s">
        <v>62</v>
      </c>
      <c r="D4224" t="s">
        <v>540</v>
      </c>
      <c r="E4224">
        <v>175</v>
      </c>
      <c r="F4224" t="s">
        <v>517</v>
      </c>
      <c r="G4224">
        <v>157</v>
      </c>
      <c r="H4224">
        <v>2025</v>
      </c>
      <c r="I4224">
        <v>5574691.5935624996</v>
      </c>
      <c r="J4224" t="s">
        <v>142</v>
      </c>
      <c r="K4224">
        <v>1.3636618830098401E-6</v>
      </c>
      <c r="L4224">
        <v>7.6019944356765601</v>
      </c>
      <c r="N4224" s="44"/>
      <c r="O4224" s="44"/>
    </row>
    <row r="4225" spans="1:15" x14ac:dyDescent="0.2">
      <c r="A4225" t="s">
        <v>81</v>
      </c>
      <c r="B4225" t="s">
        <v>458</v>
      </c>
      <c r="C4225" t="s">
        <v>62</v>
      </c>
      <c r="D4225" t="s">
        <v>541</v>
      </c>
      <c r="E4225">
        <v>176</v>
      </c>
      <c r="F4225" t="s">
        <v>128</v>
      </c>
      <c r="G4225">
        <v>21</v>
      </c>
      <c r="H4225">
        <v>2025</v>
      </c>
      <c r="I4225">
        <v>0.77378093749999999</v>
      </c>
      <c r="J4225" t="s">
        <v>129</v>
      </c>
      <c r="K4225">
        <v>8.5765999999999995E-2</v>
      </c>
      <c r="L4225">
        <v>6.6364095885625002E-2</v>
      </c>
      <c r="N4225" s="44"/>
      <c r="O4225" s="44"/>
    </row>
    <row r="4226" spans="1:15" x14ac:dyDescent="0.2">
      <c r="A4226" t="s">
        <v>55</v>
      </c>
      <c r="B4226" t="s">
        <v>237</v>
      </c>
      <c r="C4226" t="s">
        <v>62</v>
      </c>
      <c r="D4226" t="s">
        <v>238</v>
      </c>
      <c r="E4226">
        <v>177</v>
      </c>
      <c r="F4226" t="s">
        <v>65</v>
      </c>
      <c r="G4226">
        <v>2</v>
      </c>
      <c r="H4226">
        <v>2025</v>
      </c>
      <c r="I4226">
        <v>477.55789302160599</v>
      </c>
      <c r="J4226" t="s">
        <v>44</v>
      </c>
      <c r="K4226">
        <v>5.7841071743100101E-4</v>
      </c>
      <c r="L4226">
        <v>0.27622460351746397</v>
      </c>
      <c r="N4226" s="44"/>
      <c r="O4226" s="44"/>
    </row>
    <row r="4227" spans="1:15" x14ac:dyDescent="0.2">
      <c r="A4227" t="s">
        <v>55</v>
      </c>
      <c r="B4227" t="s">
        <v>237</v>
      </c>
      <c r="C4227" t="s">
        <v>62</v>
      </c>
      <c r="D4227" t="s">
        <v>238</v>
      </c>
      <c r="E4227">
        <v>177</v>
      </c>
      <c r="F4227" t="s">
        <v>67</v>
      </c>
      <c r="G4227">
        <v>3</v>
      </c>
      <c r="H4227">
        <v>2025</v>
      </c>
      <c r="I4227">
        <v>5867.07742509947</v>
      </c>
      <c r="J4227" t="s">
        <v>44</v>
      </c>
      <c r="K4227">
        <v>5.33782304908466E-5</v>
      </c>
      <c r="L4227">
        <v>0.31317421110460197</v>
      </c>
      <c r="N4227" s="44"/>
      <c r="O4227" s="44"/>
    </row>
    <row r="4228" spans="1:15" x14ac:dyDescent="0.2">
      <c r="A4228" t="s">
        <v>52</v>
      </c>
      <c r="B4228" t="s">
        <v>130</v>
      </c>
      <c r="C4228" t="s">
        <v>62</v>
      </c>
      <c r="D4228" t="s">
        <v>239</v>
      </c>
      <c r="E4228">
        <v>178</v>
      </c>
      <c r="F4228" t="s">
        <v>240</v>
      </c>
      <c r="G4228">
        <v>167</v>
      </c>
      <c r="H4228">
        <v>2025</v>
      </c>
      <c r="I4228" s="67">
        <v>8.0758235819375095</v>
      </c>
      <c r="J4228" t="s">
        <v>241</v>
      </c>
      <c r="K4228" s="67">
        <v>6.08214750081476E-2</v>
      </c>
      <c r="L4228">
        <v>0.49118350215902101</v>
      </c>
      <c r="M4228" s="68" t="s">
        <v>147</v>
      </c>
      <c r="N4228" s="44"/>
      <c r="O4228" s="44"/>
    </row>
    <row r="4229" spans="1:15" x14ac:dyDescent="0.2">
      <c r="A4229" t="s">
        <v>86</v>
      </c>
      <c r="B4229" t="s">
        <v>245</v>
      </c>
      <c r="C4229" t="s">
        <v>62</v>
      </c>
      <c r="D4229" t="s">
        <v>246</v>
      </c>
      <c r="E4229">
        <v>202</v>
      </c>
      <c r="F4229" t="s">
        <v>247</v>
      </c>
      <c r="G4229">
        <v>71</v>
      </c>
      <c r="H4229">
        <v>2025</v>
      </c>
      <c r="I4229">
        <v>14.5868751304952</v>
      </c>
      <c r="J4229" t="s">
        <v>133</v>
      </c>
      <c r="K4229">
        <v>1.6E-2</v>
      </c>
      <c r="L4229">
        <v>0.23339000208792299</v>
      </c>
      <c r="N4229" s="44"/>
      <c r="O4229" s="44"/>
    </row>
    <row r="4230" spans="1:15" x14ac:dyDescent="0.2">
      <c r="A4230" t="s">
        <v>86</v>
      </c>
      <c r="B4230" t="s">
        <v>542</v>
      </c>
      <c r="C4230" t="s">
        <v>62</v>
      </c>
      <c r="D4230" t="s">
        <v>543</v>
      </c>
      <c r="E4230">
        <v>240</v>
      </c>
      <c r="F4230" t="s">
        <v>544</v>
      </c>
      <c r="G4230">
        <v>114</v>
      </c>
      <c r="H4230">
        <v>2025</v>
      </c>
      <c r="I4230" s="67">
        <v>1.95</v>
      </c>
      <c r="J4230" t="s">
        <v>208</v>
      </c>
      <c r="K4230" s="67">
        <v>0.17384615384615401</v>
      </c>
      <c r="L4230">
        <v>0.33900000000000002</v>
      </c>
      <c r="M4230" s="68" t="s">
        <v>147</v>
      </c>
      <c r="N4230" s="44"/>
      <c r="O4230" s="44"/>
    </row>
    <row r="4231" spans="1:15" x14ac:dyDescent="0.2">
      <c r="A4231" t="s">
        <v>86</v>
      </c>
      <c r="B4231" t="s">
        <v>542</v>
      </c>
      <c r="C4231" t="s">
        <v>62</v>
      </c>
      <c r="D4231" t="s">
        <v>545</v>
      </c>
      <c r="E4231">
        <v>243</v>
      </c>
      <c r="F4231" t="s">
        <v>546</v>
      </c>
      <c r="G4231">
        <v>109</v>
      </c>
      <c r="H4231">
        <v>2025</v>
      </c>
      <c r="I4231" s="67">
        <v>15.2041788524974</v>
      </c>
      <c r="J4231" t="s">
        <v>208</v>
      </c>
      <c r="K4231" s="67">
        <v>4.3141234922002399E-2</v>
      </c>
      <c r="L4231">
        <v>0.65592705167173104</v>
      </c>
      <c r="M4231" s="68" t="s">
        <v>147</v>
      </c>
      <c r="N4231" s="44"/>
      <c r="O4231" s="44"/>
    </row>
    <row r="4232" spans="1:15" x14ac:dyDescent="0.2">
      <c r="A4232" t="s">
        <v>86</v>
      </c>
      <c r="B4232" t="s">
        <v>542</v>
      </c>
      <c r="C4232" t="s">
        <v>62</v>
      </c>
      <c r="D4232" t="s">
        <v>547</v>
      </c>
      <c r="E4232">
        <v>245</v>
      </c>
      <c r="F4232" t="s">
        <v>548</v>
      </c>
      <c r="G4232">
        <v>191</v>
      </c>
      <c r="H4232">
        <v>2025</v>
      </c>
      <c r="I4232" s="67">
        <v>0.47753690104166702</v>
      </c>
      <c r="J4232" t="s">
        <v>208</v>
      </c>
      <c r="K4232" s="67">
        <v>8.9214268005016001E-2</v>
      </c>
      <c r="L4232">
        <v>4.2603105071816097E-2</v>
      </c>
      <c r="M4232" s="68" t="s">
        <v>147</v>
      </c>
      <c r="N4232" s="44"/>
      <c r="O4232" s="44"/>
    </row>
    <row r="4233" spans="1:15" x14ac:dyDescent="0.2">
      <c r="A4233" t="s">
        <v>86</v>
      </c>
      <c r="B4233" t="s">
        <v>542</v>
      </c>
      <c r="C4233" t="s">
        <v>62</v>
      </c>
      <c r="D4233" t="s">
        <v>549</v>
      </c>
      <c r="E4233">
        <v>247</v>
      </c>
      <c r="F4233" t="s">
        <v>550</v>
      </c>
      <c r="G4233">
        <v>115</v>
      </c>
      <c r="H4233">
        <v>2025</v>
      </c>
      <c r="I4233" s="67">
        <v>0.64116801575231097</v>
      </c>
      <c r="J4233" t="s">
        <v>208</v>
      </c>
      <c r="K4233" s="67">
        <v>7.8311232778616194E-2</v>
      </c>
      <c r="L4233">
        <v>5.0210657731782703E-2</v>
      </c>
      <c r="M4233" s="68" t="s">
        <v>147</v>
      </c>
      <c r="N4233" s="44"/>
      <c r="O4233" s="44"/>
    </row>
    <row r="4234" spans="1:15" x14ac:dyDescent="0.2">
      <c r="A4234" t="s">
        <v>86</v>
      </c>
      <c r="B4234" t="s">
        <v>542</v>
      </c>
      <c r="C4234" t="s">
        <v>62</v>
      </c>
      <c r="D4234" t="s">
        <v>551</v>
      </c>
      <c r="E4234">
        <v>248</v>
      </c>
      <c r="F4234" t="s">
        <v>552</v>
      </c>
      <c r="G4234">
        <v>192</v>
      </c>
      <c r="H4234">
        <v>2025</v>
      </c>
      <c r="I4234" s="67">
        <v>10.100266333247101</v>
      </c>
      <c r="J4234" t="s">
        <v>208</v>
      </c>
      <c r="K4234" s="67">
        <v>5.7113045749132903E-2</v>
      </c>
      <c r="L4234">
        <v>0.57685697316916895</v>
      </c>
      <c r="M4234" s="68" t="s">
        <v>147</v>
      </c>
      <c r="N4234" s="44"/>
      <c r="O4234" s="44"/>
    </row>
    <row r="4235" spans="1:15" x14ac:dyDescent="0.2">
      <c r="A4235" t="s">
        <v>86</v>
      </c>
      <c r="B4235" t="s">
        <v>542</v>
      </c>
      <c r="C4235" t="s">
        <v>62</v>
      </c>
      <c r="D4235" t="s">
        <v>553</v>
      </c>
      <c r="E4235">
        <v>249</v>
      </c>
      <c r="F4235" t="s">
        <v>554</v>
      </c>
      <c r="G4235">
        <v>111</v>
      </c>
      <c r="H4235">
        <v>2025</v>
      </c>
      <c r="I4235" s="67">
        <v>6</v>
      </c>
      <c r="J4235" t="s">
        <v>208</v>
      </c>
      <c r="K4235" s="67">
        <v>1.44793587482424E-3</v>
      </c>
      <c r="L4235">
        <v>8.6876152489454399E-3</v>
      </c>
      <c r="M4235" s="68" t="s">
        <v>147</v>
      </c>
      <c r="N4235" s="44"/>
      <c r="O4235" s="44"/>
    </row>
    <row r="4236" spans="1:15" x14ac:dyDescent="0.2">
      <c r="A4236" t="s">
        <v>86</v>
      </c>
      <c r="B4236" t="s">
        <v>506</v>
      </c>
      <c r="C4236" t="s">
        <v>62</v>
      </c>
      <c r="D4236" t="s">
        <v>555</v>
      </c>
      <c r="E4236">
        <v>250</v>
      </c>
      <c r="F4236" t="s">
        <v>556</v>
      </c>
      <c r="G4236">
        <v>108</v>
      </c>
      <c r="H4236">
        <v>2025</v>
      </c>
      <c r="I4236">
        <v>9.0691328453597498E-3</v>
      </c>
      <c r="J4236" t="s">
        <v>133</v>
      </c>
      <c r="K4236">
        <v>50</v>
      </c>
      <c r="L4236">
        <v>0.45345664226798699</v>
      </c>
      <c r="N4236" s="44"/>
      <c r="O4236" s="44"/>
    </row>
    <row r="4237" spans="1:15" x14ac:dyDescent="0.2">
      <c r="A4237" t="s">
        <v>86</v>
      </c>
      <c r="B4237" t="s">
        <v>506</v>
      </c>
      <c r="C4237" t="s">
        <v>62</v>
      </c>
      <c r="D4237" t="s">
        <v>557</v>
      </c>
      <c r="E4237">
        <v>251</v>
      </c>
      <c r="F4237" t="s">
        <v>556</v>
      </c>
      <c r="G4237">
        <v>108</v>
      </c>
      <c r="H4237">
        <v>2025</v>
      </c>
      <c r="I4237">
        <v>0</v>
      </c>
      <c r="J4237" t="s">
        <v>133</v>
      </c>
      <c r="K4237">
        <v>0</v>
      </c>
      <c r="L4237">
        <v>0</v>
      </c>
      <c r="N4237" s="44"/>
      <c r="O4237" s="44"/>
    </row>
    <row r="4238" spans="1:15" x14ac:dyDescent="0.2">
      <c r="A4238" t="s">
        <v>86</v>
      </c>
      <c r="B4238" t="s">
        <v>506</v>
      </c>
      <c r="C4238" t="s">
        <v>62</v>
      </c>
      <c r="D4238" t="s">
        <v>558</v>
      </c>
      <c r="E4238">
        <v>252</v>
      </c>
      <c r="F4238" t="s">
        <v>556</v>
      </c>
      <c r="G4238">
        <v>108</v>
      </c>
      <c r="H4238">
        <v>2025</v>
      </c>
      <c r="I4238">
        <v>1.2349329535410901E-3</v>
      </c>
      <c r="J4238" t="s">
        <v>133</v>
      </c>
      <c r="K4238">
        <v>120</v>
      </c>
      <c r="L4238">
        <v>0.14819195442493099</v>
      </c>
      <c r="N4238" s="44"/>
      <c r="O4238" s="44"/>
    </row>
    <row r="4239" spans="1:15" x14ac:dyDescent="0.2">
      <c r="A4239" t="s">
        <v>86</v>
      </c>
      <c r="B4239" t="s">
        <v>506</v>
      </c>
      <c r="C4239" t="s">
        <v>62</v>
      </c>
      <c r="D4239" t="s">
        <v>559</v>
      </c>
      <c r="E4239">
        <v>253</v>
      </c>
      <c r="F4239" t="s">
        <v>556</v>
      </c>
      <c r="G4239">
        <v>108</v>
      </c>
      <c r="H4239">
        <v>2025</v>
      </c>
      <c r="I4239">
        <v>1.4317426414597999E-3</v>
      </c>
      <c r="J4239" t="s">
        <v>133</v>
      </c>
      <c r="K4239">
        <v>50</v>
      </c>
      <c r="L4239">
        <v>7.1587132072990001E-2</v>
      </c>
      <c r="N4239" s="44"/>
      <c r="O4239" s="44"/>
    </row>
    <row r="4240" spans="1:15" x14ac:dyDescent="0.2">
      <c r="A4240" t="s">
        <v>86</v>
      </c>
      <c r="B4240" t="s">
        <v>506</v>
      </c>
      <c r="C4240" t="s">
        <v>62</v>
      </c>
      <c r="D4240" t="s">
        <v>560</v>
      </c>
      <c r="E4240">
        <v>254</v>
      </c>
      <c r="F4240" t="s">
        <v>556</v>
      </c>
      <c r="G4240">
        <v>108</v>
      </c>
      <c r="H4240">
        <v>2025</v>
      </c>
      <c r="I4240">
        <v>1.30346441625001E-2</v>
      </c>
      <c r="J4240" t="s">
        <v>133</v>
      </c>
      <c r="K4240">
        <v>750</v>
      </c>
      <c r="L4240">
        <v>9.7759831218750808</v>
      </c>
      <c r="N4240" s="44"/>
      <c r="O4240" s="44"/>
    </row>
    <row r="4241" spans="1:15" x14ac:dyDescent="0.2">
      <c r="A4241" t="s">
        <v>86</v>
      </c>
      <c r="B4241" t="s">
        <v>506</v>
      </c>
      <c r="C4241" t="s">
        <v>62</v>
      </c>
      <c r="D4241" t="s">
        <v>561</v>
      </c>
      <c r="E4241">
        <v>255</v>
      </c>
      <c r="F4241" t="s">
        <v>556</v>
      </c>
      <c r="G4241">
        <v>108</v>
      </c>
      <c r="H4241">
        <v>2025</v>
      </c>
      <c r="I4241">
        <v>2.7931380348214501E-3</v>
      </c>
      <c r="J4241" t="s">
        <v>133</v>
      </c>
      <c r="K4241">
        <v>750</v>
      </c>
      <c r="L4241">
        <v>2.0948535261160899</v>
      </c>
      <c r="N4241" s="44"/>
      <c r="O4241" s="44"/>
    </row>
    <row r="4242" spans="1:15" x14ac:dyDescent="0.2">
      <c r="A4242" t="s">
        <v>86</v>
      </c>
      <c r="B4242" t="s">
        <v>429</v>
      </c>
      <c r="C4242" t="s">
        <v>62</v>
      </c>
      <c r="D4242" t="s">
        <v>562</v>
      </c>
      <c r="E4242">
        <v>256</v>
      </c>
      <c r="F4242" t="s">
        <v>563</v>
      </c>
      <c r="G4242">
        <v>188</v>
      </c>
      <c r="H4242">
        <v>2025</v>
      </c>
      <c r="I4242">
        <v>331.33851830107199</v>
      </c>
      <c r="J4242" t="s">
        <v>208</v>
      </c>
      <c r="K4242">
        <v>3.6211730285977198E-2</v>
      </c>
      <c r="L4242">
        <v>11.9983410580737</v>
      </c>
      <c r="N4242" s="44"/>
      <c r="O4242" s="44"/>
    </row>
    <row r="4243" spans="1:15" x14ac:dyDescent="0.2">
      <c r="A4243" t="s">
        <v>86</v>
      </c>
      <c r="B4243" t="s">
        <v>429</v>
      </c>
      <c r="C4243" t="s">
        <v>62</v>
      </c>
      <c r="D4243" t="s">
        <v>430</v>
      </c>
      <c r="E4243">
        <v>257</v>
      </c>
      <c r="F4243" t="s">
        <v>564</v>
      </c>
      <c r="G4243">
        <v>189</v>
      </c>
      <c r="H4243">
        <v>2025</v>
      </c>
      <c r="I4243">
        <v>808.83511189472995</v>
      </c>
      <c r="J4243" t="s">
        <v>208</v>
      </c>
      <c r="K4243">
        <v>1.25655130390848E-2</v>
      </c>
      <c r="L4243">
        <v>10.163428144982801</v>
      </c>
      <c r="N4243" s="44"/>
      <c r="O4243" s="44"/>
    </row>
    <row r="4244" spans="1:15" x14ac:dyDescent="0.2">
      <c r="A4244" t="s">
        <v>86</v>
      </c>
      <c r="B4244" t="s">
        <v>429</v>
      </c>
      <c r="C4244" t="s">
        <v>62</v>
      </c>
      <c r="D4244" t="s">
        <v>565</v>
      </c>
      <c r="E4244">
        <v>258</v>
      </c>
      <c r="F4244" t="s">
        <v>566</v>
      </c>
      <c r="G4244">
        <v>190</v>
      </c>
      <c r="H4244">
        <v>2025</v>
      </c>
      <c r="I4244">
        <v>153.71835151875001</v>
      </c>
      <c r="J4244" t="s">
        <v>208</v>
      </c>
      <c r="K4244">
        <v>0.24759942461199999</v>
      </c>
      <c r="L4244">
        <v>38.060575388347701</v>
      </c>
      <c r="N4244" s="44"/>
      <c r="O4244" s="44"/>
    </row>
    <row r="4245" spans="1:15" x14ac:dyDescent="0.2">
      <c r="A4245" t="s">
        <v>86</v>
      </c>
      <c r="B4245" t="s">
        <v>429</v>
      </c>
      <c r="C4245" t="s">
        <v>62</v>
      </c>
      <c r="D4245" t="s">
        <v>567</v>
      </c>
      <c r="E4245">
        <v>259</v>
      </c>
      <c r="F4245" t="s">
        <v>503</v>
      </c>
      <c r="G4245">
        <v>107</v>
      </c>
      <c r="H4245">
        <v>2025</v>
      </c>
      <c r="I4245">
        <v>0.47</v>
      </c>
      <c r="J4245" t="s">
        <v>133</v>
      </c>
      <c r="K4245">
        <v>9.3842978723404205</v>
      </c>
      <c r="L4245">
        <v>4.4106199999999998</v>
      </c>
      <c r="N4245" s="44"/>
      <c r="O4245" s="44"/>
    </row>
    <row r="4246" spans="1:15" x14ac:dyDescent="0.2">
      <c r="A4246" t="s">
        <v>86</v>
      </c>
      <c r="B4246" t="s">
        <v>429</v>
      </c>
      <c r="C4246" t="s">
        <v>62</v>
      </c>
      <c r="D4246" t="s">
        <v>568</v>
      </c>
      <c r="E4246">
        <v>260</v>
      </c>
      <c r="F4246" t="s">
        <v>438</v>
      </c>
      <c r="G4246">
        <v>79</v>
      </c>
      <c r="H4246">
        <v>2025</v>
      </c>
      <c r="I4246">
        <v>70.527993838843102</v>
      </c>
      <c r="J4246" t="s">
        <v>439</v>
      </c>
      <c r="K4246">
        <v>0.20499999999999999</v>
      </c>
      <c r="L4246">
        <v>14.4582387369628</v>
      </c>
      <c r="N4246" s="44"/>
      <c r="O4246" s="44"/>
    </row>
    <row r="4247" spans="1:15" x14ac:dyDescent="0.2">
      <c r="A4247" t="s">
        <v>86</v>
      </c>
      <c r="B4247" t="s">
        <v>249</v>
      </c>
      <c r="C4247" t="s">
        <v>62</v>
      </c>
      <c r="D4247" t="s">
        <v>250</v>
      </c>
      <c r="E4247">
        <v>270</v>
      </c>
      <c r="F4247" t="s">
        <v>251</v>
      </c>
      <c r="G4247">
        <v>80</v>
      </c>
      <c r="H4247">
        <v>2025</v>
      </c>
      <c r="I4247">
        <v>2.7153012865897899E-2</v>
      </c>
      <c r="J4247" t="s">
        <v>133</v>
      </c>
      <c r="K4247">
        <v>4.84</v>
      </c>
      <c r="L4247">
        <v>0.131420582270946</v>
      </c>
      <c r="N4247" s="44"/>
      <c r="O4247" s="44"/>
    </row>
    <row r="4248" spans="1:15" x14ac:dyDescent="0.2">
      <c r="A4248" t="s">
        <v>86</v>
      </c>
      <c r="B4248" t="s">
        <v>429</v>
      </c>
      <c r="C4248" t="s">
        <v>62</v>
      </c>
      <c r="D4248" t="s">
        <v>569</v>
      </c>
      <c r="E4248">
        <v>272</v>
      </c>
      <c r="F4248" t="s">
        <v>570</v>
      </c>
      <c r="G4248">
        <v>90</v>
      </c>
      <c r="H4248">
        <v>2025</v>
      </c>
      <c r="I4248">
        <v>688.96368284226696</v>
      </c>
      <c r="J4248" t="s">
        <v>571</v>
      </c>
      <c r="K4248">
        <v>4.43886946980937E-2</v>
      </c>
      <c r="L4248">
        <v>30.582198575759602</v>
      </c>
      <c r="N4248" s="44"/>
      <c r="O4248" s="44"/>
    </row>
    <row r="4249" spans="1:15" x14ac:dyDescent="0.2">
      <c r="A4249" t="s">
        <v>86</v>
      </c>
      <c r="B4249" t="s">
        <v>429</v>
      </c>
      <c r="C4249" t="s">
        <v>62</v>
      </c>
      <c r="D4249" t="s">
        <v>572</v>
      </c>
      <c r="E4249">
        <v>273</v>
      </c>
      <c r="F4249" t="s">
        <v>570</v>
      </c>
      <c r="G4249">
        <v>90</v>
      </c>
      <c r="H4249">
        <v>2025</v>
      </c>
      <c r="I4249">
        <v>705.27993838843099</v>
      </c>
      <c r="J4249" t="s">
        <v>571</v>
      </c>
      <c r="K4249">
        <v>1.5690868693636902E-2</v>
      </c>
      <c r="L4249">
        <v>11.0664549055092</v>
      </c>
      <c r="N4249" s="44"/>
      <c r="O4249" s="44"/>
    </row>
    <row r="4250" spans="1:15" x14ac:dyDescent="0.2">
      <c r="A4250" t="s">
        <v>86</v>
      </c>
      <c r="B4250" t="s">
        <v>429</v>
      </c>
      <c r="C4250" t="s">
        <v>62</v>
      </c>
      <c r="D4250" t="s">
        <v>573</v>
      </c>
      <c r="E4250">
        <v>274</v>
      </c>
      <c r="F4250" t="s">
        <v>570</v>
      </c>
      <c r="G4250">
        <v>90</v>
      </c>
      <c r="H4250">
        <v>2025</v>
      </c>
      <c r="I4250">
        <v>712.78847979541001</v>
      </c>
      <c r="J4250" t="s">
        <v>571</v>
      </c>
      <c r="K4250">
        <v>2.9151179770033099E-2</v>
      </c>
      <c r="L4250">
        <v>20.778625112524601</v>
      </c>
      <c r="N4250" s="44"/>
      <c r="O4250" s="44"/>
    </row>
    <row r="4251" spans="1:15" x14ac:dyDescent="0.2">
      <c r="A4251" t="s">
        <v>86</v>
      </c>
      <c r="B4251" t="s">
        <v>218</v>
      </c>
      <c r="C4251" t="s">
        <v>62</v>
      </c>
      <c r="D4251" t="s">
        <v>258</v>
      </c>
      <c r="E4251">
        <v>297</v>
      </c>
      <c r="F4251" t="s">
        <v>259</v>
      </c>
      <c r="G4251">
        <v>101</v>
      </c>
      <c r="H4251">
        <v>2025</v>
      </c>
      <c r="I4251" s="67">
        <v>5.7341474529418797</v>
      </c>
      <c r="J4251" t="s">
        <v>208</v>
      </c>
      <c r="K4251" s="67">
        <v>0.15859414643139899</v>
      </c>
      <c r="L4251">
        <v>0.90940222081109801</v>
      </c>
      <c r="M4251" s="68" t="s">
        <v>147</v>
      </c>
      <c r="N4251" s="44"/>
      <c r="O4251" s="44"/>
    </row>
    <row r="4252" spans="1:15" x14ac:dyDescent="0.2">
      <c r="A4252" t="s">
        <v>86</v>
      </c>
      <c r="B4252" t="s">
        <v>218</v>
      </c>
      <c r="C4252" t="s">
        <v>62</v>
      </c>
      <c r="D4252" t="s">
        <v>574</v>
      </c>
      <c r="E4252">
        <v>298</v>
      </c>
      <c r="F4252" t="s">
        <v>498</v>
      </c>
      <c r="G4252">
        <v>49</v>
      </c>
      <c r="H4252">
        <v>2025</v>
      </c>
      <c r="I4252">
        <v>2.9627768577949301</v>
      </c>
      <c r="J4252" t="s">
        <v>208</v>
      </c>
      <c r="K4252">
        <v>0.16785768796549799</v>
      </c>
      <c r="L4252">
        <v>0.49732487330713998</v>
      </c>
      <c r="N4252" s="44"/>
      <c r="O4252" s="44"/>
    </row>
    <row r="4253" spans="1:15" x14ac:dyDescent="0.2">
      <c r="A4253" t="s">
        <v>88</v>
      </c>
      <c r="B4253" t="s">
        <v>260</v>
      </c>
      <c r="C4253" t="s">
        <v>62</v>
      </c>
      <c r="D4253" t="s">
        <v>261</v>
      </c>
      <c r="E4253">
        <v>302</v>
      </c>
      <c r="F4253" t="s">
        <v>262</v>
      </c>
      <c r="G4253">
        <v>23</v>
      </c>
      <c r="H4253">
        <v>2025</v>
      </c>
      <c r="I4253">
        <v>0.111571</v>
      </c>
      <c r="J4253" t="s">
        <v>133</v>
      </c>
      <c r="K4253">
        <v>0.84</v>
      </c>
      <c r="L4253">
        <v>9.3719640000000007E-2</v>
      </c>
      <c r="N4253" s="44"/>
      <c r="O4253" s="44"/>
    </row>
    <row r="4254" spans="1:15" x14ac:dyDescent="0.2">
      <c r="A4254" t="s">
        <v>88</v>
      </c>
      <c r="B4254" t="s">
        <v>263</v>
      </c>
      <c r="C4254" t="s">
        <v>62</v>
      </c>
      <c r="D4254" t="s">
        <v>264</v>
      </c>
      <c r="E4254">
        <v>303</v>
      </c>
      <c r="F4254" t="s">
        <v>265</v>
      </c>
      <c r="G4254">
        <v>63</v>
      </c>
      <c r="H4254">
        <v>2025</v>
      </c>
      <c r="I4254">
        <v>9.5058215165508303E-2</v>
      </c>
      <c r="J4254" t="s">
        <v>133</v>
      </c>
      <c r="K4254">
        <v>0.7</v>
      </c>
      <c r="L4254">
        <v>6.6540750615855807E-2</v>
      </c>
      <c r="N4254" s="44"/>
      <c r="O4254" s="44"/>
    </row>
    <row r="4255" spans="1:15" x14ac:dyDescent="0.2">
      <c r="A4255" t="s">
        <v>88</v>
      </c>
      <c r="B4255" t="s">
        <v>266</v>
      </c>
      <c r="C4255" t="s">
        <v>62</v>
      </c>
      <c r="D4255" t="s">
        <v>267</v>
      </c>
      <c r="E4255">
        <v>304</v>
      </c>
      <c r="F4255" t="s">
        <v>268</v>
      </c>
      <c r="G4255">
        <v>73</v>
      </c>
      <c r="H4255">
        <v>2025</v>
      </c>
      <c r="I4255">
        <v>0.1148486161645</v>
      </c>
      <c r="J4255" t="s">
        <v>133</v>
      </c>
      <c r="K4255">
        <v>7.2430483058262704E-2</v>
      </c>
      <c r="L4255">
        <v>8.3185407473677295E-3</v>
      </c>
      <c r="N4255" s="44"/>
      <c r="O4255" s="44"/>
    </row>
    <row r="4256" spans="1:15" x14ac:dyDescent="0.2">
      <c r="A4256" t="s">
        <v>88</v>
      </c>
      <c r="B4256" t="s">
        <v>269</v>
      </c>
      <c r="C4256" t="s">
        <v>62</v>
      </c>
      <c r="D4256" t="s">
        <v>270</v>
      </c>
      <c r="E4256">
        <v>305</v>
      </c>
      <c r="F4256" t="s">
        <v>271</v>
      </c>
      <c r="G4256">
        <v>64</v>
      </c>
      <c r="H4256">
        <v>2025</v>
      </c>
      <c r="I4256">
        <v>0.49854034148482801</v>
      </c>
      <c r="J4256" t="s">
        <v>272</v>
      </c>
      <c r="K4256">
        <v>1.2999999999999999E-2</v>
      </c>
      <c r="L4256">
        <v>6.4810244393027601E-3</v>
      </c>
      <c r="N4256" s="44"/>
      <c r="O4256" s="44"/>
    </row>
    <row r="4257" spans="1:15" x14ac:dyDescent="0.2">
      <c r="A4257" t="s">
        <v>86</v>
      </c>
      <c r="B4257" t="s">
        <v>542</v>
      </c>
      <c r="C4257" t="s">
        <v>62</v>
      </c>
      <c r="D4257" t="s">
        <v>575</v>
      </c>
      <c r="E4257">
        <v>308</v>
      </c>
      <c r="F4257" t="s">
        <v>576</v>
      </c>
      <c r="G4257">
        <v>110</v>
      </c>
      <c r="H4257">
        <v>2025</v>
      </c>
      <c r="I4257" s="67">
        <v>5.5647667447916698</v>
      </c>
      <c r="J4257" t="s">
        <v>208</v>
      </c>
      <c r="K4257" s="67">
        <v>3.3382503956692899E-2</v>
      </c>
      <c r="L4257">
        <v>0.185765847876081</v>
      </c>
      <c r="M4257" s="68" t="s">
        <v>147</v>
      </c>
      <c r="N4257" s="44"/>
      <c r="O4257" s="44"/>
    </row>
    <row r="4258" spans="1:15" x14ac:dyDescent="0.2">
      <c r="A4258" t="s">
        <v>86</v>
      </c>
      <c r="B4258" t="s">
        <v>542</v>
      </c>
      <c r="C4258" t="s">
        <v>62</v>
      </c>
      <c r="D4258" t="s">
        <v>577</v>
      </c>
      <c r="E4258">
        <v>309</v>
      </c>
      <c r="F4258" t="s">
        <v>578</v>
      </c>
      <c r="G4258">
        <v>112</v>
      </c>
      <c r="H4258">
        <v>2025</v>
      </c>
      <c r="I4258" s="67">
        <v>22.557490099344999</v>
      </c>
      <c r="J4258" t="s">
        <v>208</v>
      </c>
      <c r="K4258" s="67">
        <v>0.1846314419473</v>
      </c>
      <c r="L4258">
        <v>4.1648219237540101</v>
      </c>
      <c r="M4258" s="68" t="s">
        <v>147</v>
      </c>
      <c r="N4258" s="44"/>
      <c r="O4258" s="44"/>
    </row>
    <row r="4259" spans="1:15" x14ac:dyDescent="0.2">
      <c r="A4259" t="s">
        <v>86</v>
      </c>
      <c r="B4259" t="s">
        <v>542</v>
      </c>
      <c r="C4259" t="s">
        <v>62</v>
      </c>
      <c r="D4259" t="s">
        <v>579</v>
      </c>
      <c r="E4259">
        <v>310</v>
      </c>
      <c r="F4259" t="s">
        <v>580</v>
      </c>
      <c r="G4259">
        <v>113</v>
      </c>
      <c r="H4259">
        <v>2025</v>
      </c>
      <c r="I4259" s="67">
        <v>15.272674537987999</v>
      </c>
      <c r="J4259" t="s">
        <v>208</v>
      </c>
      <c r="K4259" s="67">
        <v>9.7772336286457998E-2</v>
      </c>
      <c r="L4259">
        <v>1.4932450709217899</v>
      </c>
      <c r="M4259" s="68" t="s">
        <v>147</v>
      </c>
      <c r="N4259" s="44"/>
      <c r="O4259" s="44"/>
    </row>
    <row r="4260" spans="1:15" x14ac:dyDescent="0.2">
      <c r="A4260" t="s">
        <v>86</v>
      </c>
      <c r="B4260" t="s">
        <v>542</v>
      </c>
      <c r="C4260" t="s">
        <v>62</v>
      </c>
      <c r="D4260" t="s">
        <v>581</v>
      </c>
      <c r="E4260">
        <v>312</v>
      </c>
      <c r="F4260" t="s">
        <v>582</v>
      </c>
      <c r="G4260">
        <v>116</v>
      </c>
      <c r="H4260">
        <v>2025</v>
      </c>
      <c r="I4260" s="67">
        <v>4.1623180667191102</v>
      </c>
      <c r="J4260" t="s">
        <v>208</v>
      </c>
      <c r="K4260" s="67">
        <v>8.7827325939037901E-2</v>
      </c>
      <c r="L4260">
        <v>0.36556526550768498</v>
      </c>
      <c r="M4260" s="68" t="s">
        <v>147</v>
      </c>
      <c r="N4260" s="44"/>
      <c r="O4260" s="44"/>
    </row>
    <row r="4261" spans="1:15" x14ac:dyDescent="0.2">
      <c r="A4261" t="s">
        <v>81</v>
      </c>
      <c r="B4261" t="s">
        <v>458</v>
      </c>
      <c r="C4261" t="s">
        <v>62</v>
      </c>
      <c r="D4261" t="s">
        <v>583</v>
      </c>
      <c r="E4261">
        <v>314</v>
      </c>
      <c r="F4261" t="s">
        <v>584</v>
      </c>
      <c r="G4261">
        <v>132</v>
      </c>
      <c r="H4261">
        <v>2025</v>
      </c>
      <c r="I4261">
        <v>39.652819817307098</v>
      </c>
      <c r="J4261" t="s">
        <v>133</v>
      </c>
      <c r="K4261">
        <v>3.4211080080778E-2</v>
      </c>
      <c r="L4261">
        <v>1.3565657941985501</v>
      </c>
      <c r="N4261" s="44"/>
      <c r="O4261" s="44"/>
    </row>
    <row r="4262" spans="1:15" x14ac:dyDescent="0.2">
      <c r="A4262" t="s">
        <v>81</v>
      </c>
      <c r="B4262" t="s">
        <v>472</v>
      </c>
      <c r="C4262" t="s">
        <v>62</v>
      </c>
      <c r="D4262" t="s">
        <v>585</v>
      </c>
      <c r="E4262">
        <v>315</v>
      </c>
      <c r="F4262" t="s">
        <v>586</v>
      </c>
      <c r="G4262">
        <v>131</v>
      </c>
      <c r="H4262">
        <v>2025</v>
      </c>
      <c r="I4262">
        <v>30.768268666552</v>
      </c>
      <c r="J4262" t="s">
        <v>587</v>
      </c>
      <c r="K4262">
        <v>1.8046192915148499E-3</v>
      </c>
      <c r="L4262">
        <v>5.5525011202171598E-2</v>
      </c>
      <c r="N4262" s="44"/>
      <c r="O4262" s="44"/>
    </row>
    <row r="4263" spans="1:15" x14ac:dyDescent="0.2">
      <c r="A4263" t="s">
        <v>85</v>
      </c>
      <c r="B4263" t="s">
        <v>114</v>
      </c>
      <c r="C4263" t="s">
        <v>62</v>
      </c>
      <c r="D4263" t="s">
        <v>588</v>
      </c>
      <c r="E4263">
        <v>316</v>
      </c>
      <c r="F4263" t="s">
        <v>589</v>
      </c>
      <c r="G4263">
        <v>134</v>
      </c>
      <c r="H4263">
        <v>2025</v>
      </c>
      <c r="I4263">
        <v>4.1055339818010896</v>
      </c>
      <c r="J4263" t="s">
        <v>133</v>
      </c>
      <c r="K4263">
        <v>7.0000000000000001E-3</v>
      </c>
      <c r="L4263">
        <v>2.8738737872607601E-2</v>
      </c>
      <c r="N4263" s="44"/>
      <c r="O4263" s="44"/>
    </row>
    <row r="4264" spans="1:15" x14ac:dyDescent="0.2">
      <c r="A4264" t="s">
        <v>85</v>
      </c>
      <c r="B4264" t="s">
        <v>114</v>
      </c>
      <c r="C4264" t="s">
        <v>62</v>
      </c>
      <c r="D4264" t="s">
        <v>590</v>
      </c>
      <c r="E4264">
        <v>317</v>
      </c>
      <c r="F4264" t="s">
        <v>589</v>
      </c>
      <c r="G4264">
        <v>134</v>
      </c>
      <c r="H4264">
        <v>2025</v>
      </c>
      <c r="I4264">
        <v>1.8945926175074499</v>
      </c>
      <c r="J4264" t="s">
        <v>133</v>
      </c>
      <c r="K4264">
        <v>2.5000000000000001E-2</v>
      </c>
      <c r="L4264">
        <v>4.7364815437686301E-2</v>
      </c>
      <c r="N4264" s="44"/>
      <c r="O4264" s="44"/>
    </row>
    <row r="4265" spans="1:15" x14ac:dyDescent="0.2">
      <c r="A4265" t="s">
        <v>86</v>
      </c>
      <c r="B4265" t="s">
        <v>214</v>
      </c>
      <c r="C4265" t="s">
        <v>62</v>
      </c>
      <c r="D4265" t="s">
        <v>591</v>
      </c>
      <c r="E4265">
        <v>318</v>
      </c>
      <c r="F4265" t="s">
        <v>592</v>
      </c>
      <c r="G4265">
        <v>135</v>
      </c>
      <c r="H4265">
        <v>2025</v>
      </c>
      <c r="I4265">
        <v>76.725535545587704</v>
      </c>
      <c r="J4265" t="s">
        <v>176</v>
      </c>
      <c r="K4265">
        <v>4.4103200039604003E-3</v>
      </c>
      <c r="L4265">
        <v>0.33838416423127998</v>
      </c>
      <c r="N4265" s="44"/>
      <c r="O4265" s="44"/>
    </row>
    <row r="4266" spans="1:15" x14ac:dyDescent="0.2">
      <c r="A4266" t="s">
        <v>86</v>
      </c>
      <c r="B4266" t="s">
        <v>214</v>
      </c>
      <c r="C4266" t="s">
        <v>62</v>
      </c>
      <c r="D4266" t="s">
        <v>593</v>
      </c>
      <c r="E4266">
        <v>319</v>
      </c>
      <c r="F4266" t="s">
        <v>592</v>
      </c>
      <c r="G4266">
        <v>135</v>
      </c>
      <c r="H4266">
        <v>2025</v>
      </c>
      <c r="I4266">
        <v>80.614701586048</v>
      </c>
      <c r="J4266" t="s">
        <v>176</v>
      </c>
      <c r="K4266">
        <v>1.9115593483320401E-2</v>
      </c>
      <c r="L4266">
        <v>1.5409978642980799</v>
      </c>
      <c r="N4266" s="44"/>
      <c r="O4266" s="44"/>
    </row>
    <row r="4267" spans="1:15" x14ac:dyDescent="0.2">
      <c r="A4267" t="s">
        <v>85</v>
      </c>
      <c r="B4267" t="s">
        <v>442</v>
      </c>
      <c r="C4267" t="s">
        <v>62</v>
      </c>
      <c r="D4267" t="s">
        <v>594</v>
      </c>
      <c r="E4267">
        <v>321</v>
      </c>
      <c r="F4267" t="s">
        <v>595</v>
      </c>
      <c r="G4267">
        <v>136</v>
      </c>
      <c r="H4267">
        <v>2025</v>
      </c>
      <c r="I4267">
        <v>4.2787115544680301</v>
      </c>
      <c r="J4267" t="s">
        <v>523</v>
      </c>
      <c r="K4267">
        <v>4.7999999999999996E-3</v>
      </c>
      <c r="L4267">
        <v>2.05378154614465E-2</v>
      </c>
      <c r="N4267" s="44"/>
      <c r="O4267" s="44"/>
    </row>
    <row r="4268" spans="1:15" x14ac:dyDescent="0.2">
      <c r="A4268" t="s">
        <v>85</v>
      </c>
      <c r="B4268" t="s">
        <v>442</v>
      </c>
      <c r="C4268" t="s">
        <v>62</v>
      </c>
      <c r="D4268" t="s">
        <v>596</v>
      </c>
      <c r="E4268">
        <v>322</v>
      </c>
      <c r="F4268" t="s">
        <v>595</v>
      </c>
      <c r="G4268">
        <v>136</v>
      </c>
      <c r="H4268">
        <v>2025</v>
      </c>
      <c r="I4268">
        <v>4.2787115544680301</v>
      </c>
      <c r="J4268" t="s">
        <v>523</v>
      </c>
      <c r="K4268">
        <v>0.02</v>
      </c>
      <c r="L4268">
        <v>8.5574231089360603E-2</v>
      </c>
      <c r="N4268" s="44"/>
      <c r="O4268" s="44"/>
    </row>
    <row r="4269" spans="1:15" x14ac:dyDescent="0.2">
      <c r="A4269" t="s">
        <v>85</v>
      </c>
      <c r="B4269" t="s">
        <v>442</v>
      </c>
      <c r="C4269" t="s">
        <v>62</v>
      </c>
      <c r="D4269" t="s">
        <v>597</v>
      </c>
      <c r="E4269">
        <v>323</v>
      </c>
      <c r="F4269" t="s">
        <v>598</v>
      </c>
      <c r="G4269">
        <v>139</v>
      </c>
      <c r="H4269">
        <v>2025</v>
      </c>
      <c r="I4269">
        <v>0.65197589208206297</v>
      </c>
      <c r="J4269" t="s">
        <v>599</v>
      </c>
      <c r="K4269">
        <v>1.5780000000000001</v>
      </c>
      <c r="L4269">
        <v>1.0288179577055001</v>
      </c>
      <c r="N4269" s="44"/>
      <c r="O4269" s="44"/>
    </row>
    <row r="4270" spans="1:15" x14ac:dyDescent="0.2">
      <c r="A4270" t="s">
        <v>85</v>
      </c>
      <c r="B4270" t="s">
        <v>442</v>
      </c>
      <c r="C4270" t="s">
        <v>62</v>
      </c>
      <c r="D4270" t="s">
        <v>600</v>
      </c>
      <c r="E4270">
        <v>324</v>
      </c>
      <c r="F4270" t="s">
        <v>598</v>
      </c>
      <c r="G4270">
        <v>139</v>
      </c>
      <c r="H4270">
        <v>2025</v>
      </c>
      <c r="I4270">
        <v>0.65197589208206297</v>
      </c>
      <c r="J4270" t="s">
        <v>599</v>
      </c>
      <c r="K4270">
        <v>0.78900000000000003</v>
      </c>
      <c r="L4270">
        <v>0.51440897885274794</v>
      </c>
      <c r="N4270" s="44"/>
      <c r="O4270" s="44"/>
    </row>
    <row r="4271" spans="1:15" x14ac:dyDescent="0.2">
      <c r="A4271" t="s">
        <v>85</v>
      </c>
      <c r="B4271" t="s">
        <v>442</v>
      </c>
      <c r="C4271" t="s">
        <v>62</v>
      </c>
      <c r="D4271" t="s">
        <v>601</v>
      </c>
      <c r="E4271">
        <v>325</v>
      </c>
      <c r="F4271" t="s">
        <v>602</v>
      </c>
      <c r="G4271">
        <v>140</v>
      </c>
      <c r="H4271">
        <v>2025</v>
      </c>
      <c r="I4271">
        <v>0.59100360455960899</v>
      </c>
      <c r="J4271" t="s">
        <v>599</v>
      </c>
      <c r="K4271">
        <v>0.39450000000000002</v>
      </c>
      <c r="L4271">
        <v>0.233150921998766</v>
      </c>
      <c r="N4271" s="44"/>
      <c r="O4271" s="44"/>
    </row>
    <row r="4272" spans="1:15" x14ac:dyDescent="0.2">
      <c r="A4272" t="s">
        <v>85</v>
      </c>
      <c r="B4272" t="s">
        <v>442</v>
      </c>
      <c r="C4272" t="s">
        <v>62</v>
      </c>
      <c r="D4272" t="s">
        <v>603</v>
      </c>
      <c r="E4272">
        <v>326</v>
      </c>
      <c r="F4272" t="s">
        <v>604</v>
      </c>
      <c r="G4272">
        <v>141</v>
      </c>
      <c r="H4272">
        <v>2025</v>
      </c>
      <c r="I4272">
        <v>0.85389659189647504</v>
      </c>
      <c r="J4272" t="s">
        <v>133</v>
      </c>
      <c r="K4272">
        <v>1.31</v>
      </c>
      <c r="L4272">
        <v>1.1186045353843801</v>
      </c>
      <c r="N4272" s="44"/>
      <c r="O4272" s="44"/>
    </row>
    <row r="4273" spans="1:15" x14ac:dyDescent="0.2">
      <c r="A4273" t="s">
        <v>85</v>
      </c>
      <c r="B4273" t="s">
        <v>442</v>
      </c>
      <c r="C4273" t="s">
        <v>62</v>
      </c>
      <c r="D4273" t="s">
        <v>605</v>
      </c>
      <c r="E4273">
        <v>328</v>
      </c>
      <c r="F4273" t="s">
        <v>606</v>
      </c>
      <c r="G4273">
        <v>143</v>
      </c>
      <c r="H4273">
        <v>2025</v>
      </c>
      <c r="I4273">
        <v>4.3388465823605902</v>
      </c>
      <c r="J4273" t="s">
        <v>599</v>
      </c>
      <c r="K4273">
        <v>15.78</v>
      </c>
      <c r="L4273">
        <v>68.4669990696501</v>
      </c>
      <c r="N4273" s="44"/>
      <c r="O4273" s="44"/>
    </row>
    <row r="4274" spans="1:15" x14ac:dyDescent="0.2">
      <c r="A4274" t="s">
        <v>85</v>
      </c>
      <c r="B4274" t="s">
        <v>442</v>
      </c>
      <c r="C4274" t="s">
        <v>62</v>
      </c>
      <c r="D4274" t="s">
        <v>607</v>
      </c>
      <c r="E4274">
        <v>330</v>
      </c>
      <c r="F4274" t="s">
        <v>608</v>
      </c>
      <c r="G4274">
        <v>147</v>
      </c>
      <c r="H4274">
        <v>2025</v>
      </c>
      <c r="I4274">
        <v>4.5126217461285298</v>
      </c>
      <c r="J4274" t="s">
        <v>133</v>
      </c>
      <c r="K4274">
        <v>0.3</v>
      </c>
      <c r="L4274">
        <v>1.35378652383856</v>
      </c>
      <c r="N4274" s="44"/>
      <c r="O4274" s="44"/>
    </row>
    <row r="4275" spans="1:15" x14ac:dyDescent="0.2">
      <c r="A4275" t="s">
        <v>85</v>
      </c>
      <c r="B4275" t="s">
        <v>442</v>
      </c>
      <c r="C4275" t="s">
        <v>62</v>
      </c>
      <c r="D4275" t="s">
        <v>609</v>
      </c>
      <c r="E4275">
        <v>331</v>
      </c>
      <c r="F4275" t="s">
        <v>610</v>
      </c>
      <c r="G4275">
        <v>148</v>
      </c>
      <c r="H4275">
        <v>2025</v>
      </c>
      <c r="I4275">
        <v>1.0930143514913</v>
      </c>
      <c r="J4275" t="s">
        <v>133</v>
      </c>
      <c r="K4275">
        <v>2.2807017543859599E-2</v>
      </c>
      <c r="L4275">
        <v>2.4928397490152399E-2</v>
      </c>
      <c r="N4275" s="44"/>
      <c r="O4275" s="44"/>
    </row>
    <row r="4276" spans="1:15" x14ac:dyDescent="0.2">
      <c r="A4276" t="s">
        <v>85</v>
      </c>
      <c r="B4276" t="s">
        <v>442</v>
      </c>
      <c r="C4276" t="s">
        <v>62</v>
      </c>
      <c r="D4276" t="s">
        <v>611</v>
      </c>
      <c r="E4276">
        <v>332</v>
      </c>
      <c r="F4276" t="s">
        <v>612</v>
      </c>
      <c r="G4276">
        <v>149</v>
      </c>
      <c r="H4276">
        <v>2025</v>
      </c>
      <c r="I4276">
        <v>0.42234943273319497</v>
      </c>
      <c r="J4276" t="s">
        <v>133</v>
      </c>
      <c r="K4276">
        <v>10</v>
      </c>
      <c r="L4276">
        <v>4.2234943273319496</v>
      </c>
      <c r="N4276" s="44"/>
      <c r="O4276" s="44"/>
    </row>
    <row r="4277" spans="1:15" x14ac:dyDescent="0.2">
      <c r="A4277" t="s">
        <v>85</v>
      </c>
      <c r="B4277" t="s">
        <v>442</v>
      </c>
      <c r="C4277" t="s">
        <v>62</v>
      </c>
      <c r="D4277" t="s">
        <v>613</v>
      </c>
      <c r="E4277">
        <v>333</v>
      </c>
      <c r="F4277" t="s">
        <v>614</v>
      </c>
      <c r="G4277">
        <v>150</v>
      </c>
      <c r="H4277">
        <v>2025</v>
      </c>
      <c r="I4277">
        <v>2.0385127799545302</v>
      </c>
      <c r="J4277" t="s">
        <v>133</v>
      </c>
      <c r="K4277">
        <v>1</v>
      </c>
      <c r="L4277">
        <v>2.0385127799545302</v>
      </c>
      <c r="N4277" s="44"/>
      <c r="O4277" s="44"/>
    </row>
    <row r="4278" spans="1:15" x14ac:dyDescent="0.2">
      <c r="A4278" t="s">
        <v>85</v>
      </c>
      <c r="B4278" t="s">
        <v>442</v>
      </c>
      <c r="C4278" t="s">
        <v>62</v>
      </c>
      <c r="D4278" t="s">
        <v>615</v>
      </c>
      <c r="E4278">
        <v>334</v>
      </c>
      <c r="F4278" t="s">
        <v>616</v>
      </c>
      <c r="G4278">
        <v>151</v>
      </c>
      <c r="H4278">
        <v>2025</v>
      </c>
      <c r="I4278">
        <v>14.188741349339001</v>
      </c>
      <c r="J4278" t="s">
        <v>133</v>
      </c>
      <c r="K4278">
        <v>1</v>
      </c>
      <c r="L4278">
        <v>14.188741349339001</v>
      </c>
      <c r="N4278" s="44"/>
      <c r="O4278" s="44"/>
    </row>
    <row r="4279" spans="1:15" x14ac:dyDescent="0.2">
      <c r="A4279" t="s">
        <v>85</v>
      </c>
      <c r="B4279" t="s">
        <v>442</v>
      </c>
      <c r="C4279" t="s">
        <v>62</v>
      </c>
      <c r="D4279" t="s">
        <v>617</v>
      </c>
      <c r="E4279">
        <v>335</v>
      </c>
      <c r="F4279" t="s">
        <v>618</v>
      </c>
      <c r="G4279">
        <v>152</v>
      </c>
      <c r="H4279">
        <v>2025</v>
      </c>
      <c r="I4279">
        <v>0.194313662487342</v>
      </c>
      <c r="J4279" t="s">
        <v>133</v>
      </c>
      <c r="K4279">
        <v>0.55000000000000004</v>
      </c>
      <c r="L4279">
        <v>0.106872514368038</v>
      </c>
      <c r="N4279" s="44"/>
      <c r="O4279" s="44"/>
    </row>
    <row r="4280" spans="1:15" x14ac:dyDescent="0.2">
      <c r="A4280" t="s">
        <v>85</v>
      </c>
      <c r="B4280" t="s">
        <v>273</v>
      </c>
      <c r="C4280" t="s">
        <v>62</v>
      </c>
      <c r="D4280" t="s">
        <v>278</v>
      </c>
      <c r="E4280">
        <v>360</v>
      </c>
      <c r="F4280" t="s">
        <v>279</v>
      </c>
      <c r="G4280">
        <v>208</v>
      </c>
      <c r="H4280">
        <v>2025</v>
      </c>
      <c r="I4280">
        <v>249.07313760982399</v>
      </c>
      <c r="J4280" t="s">
        <v>208</v>
      </c>
      <c r="K4280">
        <v>4.1364850157366798E-3</v>
      </c>
      <c r="L4280">
        <v>1.03028730154556</v>
      </c>
      <c r="N4280" s="44"/>
      <c r="O4280" s="44"/>
    </row>
    <row r="4281" spans="1:15" x14ac:dyDescent="0.2">
      <c r="A4281" t="s">
        <v>49</v>
      </c>
      <c r="B4281" t="s">
        <v>76</v>
      </c>
      <c r="C4281" t="s">
        <v>62</v>
      </c>
      <c r="D4281" t="s">
        <v>280</v>
      </c>
      <c r="E4281">
        <v>361</v>
      </c>
      <c r="F4281" t="s">
        <v>98</v>
      </c>
      <c r="G4281">
        <v>16</v>
      </c>
      <c r="H4281">
        <v>2025</v>
      </c>
      <c r="I4281">
        <v>677.00658572085001</v>
      </c>
      <c r="J4281" t="s">
        <v>44</v>
      </c>
      <c r="K4281">
        <v>1.16867974971139E-6</v>
      </c>
      <c r="L4281">
        <v>7.9120388715320602E-4</v>
      </c>
      <c r="N4281" s="44"/>
      <c r="O4281" s="44"/>
    </row>
    <row r="4282" spans="1:15" x14ac:dyDescent="0.2">
      <c r="A4282" t="s">
        <v>49</v>
      </c>
      <c r="B4282" t="s">
        <v>76</v>
      </c>
      <c r="C4282" t="s">
        <v>62</v>
      </c>
      <c r="D4282" t="s">
        <v>280</v>
      </c>
      <c r="E4282">
        <v>361</v>
      </c>
      <c r="F4282" t="s">
        <v>111</v>
      </c>
      <c r="G4282">
        <v>26</v>
      </c>
      <c r="H4282">
        <v>2025</v>
      </c>
      <c r="I4282">
        <v>13018.7170503089</v>
      </c>
      <c r="J4282" t="s">
        <v>44</v>
      </c>
      <c r="K4282">
        <v>1.16867974971139E-6</v>
      </c>
      <c r="L4282">
        <v>1.5214710983918399E-2</v>
      </c>
      <c r="N4282" s="44"/>
      <c r="O4282" s="44"/>
    </row>
    <row r="4283" spans="1:15" x14ac:dyDescent="0.2">
      <c r="A4283" t="s">
        <v>85</v>
      </c>
      <c r="B4283" t="s">
        <v>619</v>
      </c>
      <c r="C4283" t="s">
        <v>62</v>
      </c>
      <c r="D4283" t="s">
        <v>620</v>
      </c>
      <c r="E4283">
        <v>362</v>
      </c>
      <c r="F4283" t="s">
        <v>244</v>
      </c>
      <c r="G4283">
        <v>48</v>
      </c>
      <c r="H4283">
        <v>2025</v>
      </c>
      <c r="I4283">
        <v>1</v>
      </c>
      <c r="J4283" t="s">
        <v>176</v>
      </c>
      <c r="K4283">
        <v>1.9</v>
      </c>
      <c r="L4283">
        <v>1.9</v>
      </c>
      <c r="N4283" s="44"/>
      <c r="O4283" s="44"/>
    </row>
    <row r="4284" spans="1:15" x14ac:dyDescent="0.2">
      <c r="A4284" t="s">
        <v>81</v>
      </c>
      <c r="B4284" t="s">
        <v>532</v>
      </c>
      <c r="C4284" t="s">
        <v>62</v>
      </c>
      <c r="D4284" t="s">
        <v>621</v>
      </c>
      <c r="E4284">
        <v>363</v>
      </c>
      <c r="F4284" t="s">
        <v>534</v>
      </c>
      <c r="G4284">
        <v>87</v>
      </c>
      <c r="H4284">
        <v>2025</v>
      </c>
      <c r="I4284">
        <v>11.348296363026501</v>
      </c>
      <c r="J4284" t="s">
        <v>133</v>
      </c>
      <c r="K4284">
        <v>0.17059688271324799</v>
      </c>
      <c r="L4284">
        <v>1.9359839836384101</v>
      </c>
      <c r="N4284" s="44"/>
      <c r="O4284" s="44"/>
    </row>
    <row r="4285" spans="1:15" x14ac:dyDescent="0.2">
      <c r="A4285" t="s">
        <v>81</v>
      </c>
      <c r="B4285" t="s">
        <v>532</v>
      </c>
      <c r="C4285" t="s">
        <v>62</v>
      </c>
      <c r="D4285" t="s">
        <v>621</v>
      </c>
      <c r="E4285">
        <v>363</v>
      </c>
      <c r="F4285" t="s">
        <v>535</v>
      </c>
      <c r="G4285">
        <v>88</v>
      </c>
      <c r="H4285">
        <v>2025</v>
      </c>
      <c r="I4285">
        <v>9.0570105776579899E-3</v>
      </c>
      <c r="J4285" t="s">
        <v>133</v>
      </c>
      <c r="K4285">
        <v>0.16877540438387501</v>
      </c>
      <c r="L4285">
        <v>1.52860062275326E-3</v>
      </c>
      <c r="N4285" s="44"/>
      <c r="O4285" s="44"/>
    </row>
    <row r="4286" spans="1:15" x14ac:dyDescent="0.2">
      <c r="A4286" t="s">
        <v>81</v>
      </c>
      <c r="B4286" t="s">
        <v>532</v>
      </c>
      <c r="C4286" t="s">
        <v>62</v>
      </c>
      <c r="D4286" t="s">
        <v>622</v>
      </c>
      <c r="E4286">
        <v>364</v>
      </c>
      <c r="F4286" t="s">
        <v>534</v>
      </c>
      <c r="G4286">
        <v>87</v>
      </c>
      <c r="H4286">
        <v>2025</v>
      </c>
      <c r="I4286">
        <v>11.348296363026501</v>
      </c>
      <c r="J4286" t="s">
        <v>133</v>
      </c>
      <c r="K4286">
        <v>0.11373125514216501</v>
      </c>
      <c r="L4286">
        <v>1.29065598909227</v>
      </c>
      <c r="N4286" s="44"/>
      <c r="O4286" s="44"/>
    </row>
    <row r="4287" spans="1:15" x14ac:dyDescent="0.2">
      <c r="A4287" t="s">
        <v>81</v>
      </c>
      <c r="B4287" t="s">
        <v>532</v>
      </c>
      <c r="C4287" t="s">
        <v>62</v>
      </c>
      <c r="D4287" t="s">
        <v>622</v>
      </c>
      <c r="E4287">
        <v>364</v>
      </c>
      <c r="F4287" t="s">
        <v>535</v>
      </c>
      <c r="G4287">
        <v>88</v>
      </c>
      <c r="H4287">
        <v>2025</v>
      </c>
      <c r="I4287">
        <v>9.0570105776579899E-3</v>
      </c>
      <c r="J4287" t="s">
        <v>133</v>
      </c>
      <c r="K4287">
        <v>0.11251693625591599</v>
      </c>
      <c r="L4287">
        <v>1.0190670818355E-3</v>
      </c>
      <c r="N4287" s="44"/>
      <c r="O4287" s="44"/>
    </row>
    <row r="4288" spans="1:15" x14ac:dyDescent="0.2">
      <c r="A4288" t="s">
        <v>86</v>
      </c>
      <c r="B4288" t="s">
        <v>218</v>
      </c>
      <c r="C4288" t="s">
        <v>62</v>
      </c>
      <c r="D4288" t="s">
        <v>281</v>
      </c>
      <c r="E4288">
        <v>365</v>
      </c>
      <c r="F4288" t="s">
        <v>282</v>
      </c>
      <c r="G4288">
        <v>184</v>
      </c>
      <c r="H4288">
        <v>2025</v>
      </c>
      <c r="I4288" s="67">
        <v>7.4934881487308704</v>
      </c>
      <c r="J4288" t="s">
        <v>208</v>
      </c>
      <c r="K4288" s="67">
        <v>0.231570286625323</v>
      </c>
      <c r="L4288">
        <v>1.7352691984250701</v>
      </c>
      <c r="M4288" s="68" t="s">
        <v>147</v>
      </c>
      <c r="N4288" s="44"/>
      <c r="O4288" s="44"/>
    </row>
    <row r="4289" spans="1:15" x14ac:dyDescent="0.2">
      <c r="A4289" t="s">
        <v>86</v>
      </c>
      <c r="B4289" t="s">
        <v>218</v>
      </c>
      <c r="C4289" t="s">
        <v>62</v>
      </c>
      <c r="D4289" t="s">
        <v>283</v>
      </c>
      <c r="E4289">
        <v>366</v>
      </c>
      <c r="F4289" t="s">
        <v>284</v>
      </c>
      <c r="G4289">
        <v>185</v>
      </c>
      <c r="H4289">
        <v>2025</v>
      </c>
      <c r="I4289" s="67">
        <v>4.4843181920131503</v>
      </c>
      <c r="J4289" t="s">
        <v>208</v>
      </c>
      <c r="K4289" s="67">
        <v>0.36712975064926101</v>
      </c>
      <c r="L4289">
        <v>1.64632661966573</v>
      </c>
      <c r="M4289" s="68" t="s">
        <v>147</v>
      </c>
      <c r="N4289" s="44"/>
      <c r="O4289" s="44"/>
    </row>
    <row r="4290" spans="1:15" x14ac:dyDescent="0.2">
      <c r="A4290" t="s">
        <v>86</v>
      </c>
      <c r="B4290" t="s">
        <v>218</v>
      </c>
      <c r="C4290" t="s">
        <v>62</v>
      </c>
      <c r="D4290" t="s">
        <v>285</v>
      </c>
      <c r="E4290">
        <v>367</v>
      </c>
      <c r="F4290" t="s">
        <v>286</v>
      </c>
      <c r="G4290">
        <v>186</v>
      </c>
      <c r="H4290">
        <v>2025</v>
      </c>
      <c r="I4290" s="67">
        <v>1.45680390462459</v>
      </c>
      <c r="J4290" t="s">
        <v>208</v>
      </c>
      <c r="K4290" s="67">
        <v>0.199708882055779</v>
      </c>
      <c r="L4290">
        <v>0.290936679167071</v>
      </c>
      <c r="M4290" s="68" t="s">
        <v>147</v>
      </c>
      <c r="N4290" s="44"/>
      <c r="O4290" s="44"/>
    </row>
    <row r="4291" spans="1:15" x14ac:dyDescent="0.2">
      <c r="A4291" t="s">
        <v>81</v>
      </c>
      <c r="B4291" t="s">
        <v>458</v>
      </c>
      <c r="C4291" t="s">
        <v>62</v>
      </c>
      <c r="D4291" t="s">
        <v>469</v>
      </c>
      <c r="E4291">
        <v>368</v>
      </c>
      <c r="F4291" t="s">
        <v>470</v>
      </c>
      <c r="G4291">
        <v>187</v>
      </c>
      <c r="H4291">
        <v>2025</v>
      </c>
      <c r="I4291">
        <v>23122.650433975301</v>
      </c>
      <c r="J4291" t="s">
        <v>142</v>
      </c>
      <c r="K4291">
        <v>2.5000413205134599E-5</v>
      </c>
      <c r="L4291">
        <v>0.57807581524726703</v>
      </c>
      <c r="N4291" s="44"/>
      <c r="O4291" s="44"/>
    </row>
    <row r="4292" spans="1:15" x14ac:dyDescent="0.2">
      <c r="A4292" t="s">
        <v>81</v>
      </c>
      <c r="B4292" t="s">
        <v>140</v>
      </c>
      <c r="C4292" t="s">
        <v>62</v>
      </c>
      <c r="D4292" t="s">
        <v>623</v>
      </c>
      <c r="E4292">
        <v>369</v>
      </c>
      <c r="F4292" t="s">
        <v>128</v>
      </c>
      <c r="G4292">
        <v>21</v>
      </c>
      <c r="H4292">
        <v>2025</v>
      </c>
      <c r="I4292">
        <v>0.77378093749999999</v>
      </c>
      <c r="J4292" t="s">
        <v>129</v>
      </c>
      <c r="K4292">
        <v>17.682718760820698</v>
      </c>
      <c r="L4292">
        <v>13.6825507002967</v>
      </c>
      <c r="N4292" s="44"/>
      <c r="O4292" s="44"/>
    </row>
    <row r="4293" spans="1:15" x14ac:dyDescent="0.2">
      <c r="A4293" t="s">
        <v>86</v>
      </c>
      <c r="B4293" t="s">
        <v>542</v>
      </c>
      <c r="C4293" t="s">
        <v>62</v>
      </c>
      <c r="D4293" t="s">
        <v>624</v>
      </c>
      <c r="E4293">
        <v>370</v>
      </c>
      <c r="F4293" t="s">
        <v>625</v>
      </c>
      <c r="G4293">
        <v>193</v>
      </c>
      <c r="H4293">
        <v>2025</v>
      </c>
      <c r="I4293" s="67">
        <v>25.19</v>
      </c>
      <c r="J4293" t="s">
        <v>208</v>
      </c>
      <c r="K4293" s="67">
        <v>2.4446177902722702E-2</v>
      </c>
      <c r="L4293">
        <v>0.61579922136958498</v>
      </c>
      <c r="M4293" s="68" t="s">
        <v>147</v>
      </c>
      <c r="N4293" s="44"/>
      <c r="O4293" s="44"/>
    </row>
    <row r="4294" spans="1:15" x14ac:dyDescent="0.2">
      <c r="A4294" t="s">
        <v>88</v>
      </c>
      <c r="B4294" t="s">
        <v>287</v>
      </c>
      <c r="C4294" t="s">
        <v>62</v>
      </c>
      <c r="D4294" t="s">
        <v>288</v>
      </c>
      <c r="E4294">
        <v>373</v>
      </c>
      <c r="F4294" t="s">
        <v>289</v>
      </c>
      <c r="G4294">
        <v>249</v>
      </c>
      <c r="H4294">
        <v>2025</v>
      </c>
      <c r="I4294">
        <v>6.5544220709785597</v>
      </c>
      <c r="J4294" t="s">
        <v>208</v>
      </c>
      <c r="K4294">
        <v>8.5000000000000006E-3</v>
      </c>
      <c r="L4294">
        <v>5.5712587603317799E-2</v>
      </c>
      <c r="N4294" s="44"/>
      <c r="O4294" s="44"/>
    </row>
    <row r="4295" spans="1:15" x14ac:dyDescent="0.2">
      <c r="A4295" t="s">
        <v>86</v>
      </c>
      <c r="B4295" t="s">
        <v>214</v>
      </c>
      <c r="C4295" t="s">
        <v>62</v>
      </c>
      <c r="D4295" t="s">
        <v>626</v>
      </c>
      <c r="E4295">
        <v>400</v>
      </c>
      <c r="F4295" t="s">
        <v>498</v>
      </c>
      <c r="G4295">
        <v>49</v>
      </c>
      <c r="H4295">
        <v>2025</v>
      </c>
      <c r="I4295">
        <v>2.5841547809359899</v>
      </c>
      <c r="J4295" t="s">
        <v>208</v>
      </c>
      <c r="K4295">
        <v>0.12860115330139499</v>
      </c>
      <c r="L4295">
        <v>0.332325285137682</v>
      </c>
      <c r="N4295" s="44"/>
      <c r="O4295" s="44"/>
    </row>
    <row r="4296" spans="1:15" x14ac:dyDescent="0.2">
      <c r="A4296" t="s">
        <v>85</v>
      </c>
      <c r="B4296" t="s">
        <v>205</v>
      </c>
      <c r="C4296" t="s">
        <v>62</v>
      </c>
      <c r="D4296" t="s">
        <v>304</v>
      </c>
      <c r="E4296">
        <v>406</v>
      </c>
      <c r="F4296" t="s">
        <v>305</v>
      </c>
      <c r="G4296">
        <v>221</v>
      </c>
      <c r="H4296">
        <v>2025</v>
      </c>
      <c r="I4296" s="67">
        <v>427.856764443891</v>
      </c>
      <c r="J4296" t="s">
        <v>208</v>
      </c>
      <c r="K4296" s="67">
        <v>4.8988391401809698E-4</v>
      </c>
      <c r="L4296">
        <v>0.209600146404892</v>
      </c>
      <c r="M4296" s="68" t="s">
        <v>147</v>
      </c>
      <c r="N4296" s="44"/>
      <c r="O4296" s="44"/>
    </row>
    <row r="4297" spans="1:15" x14ac:dyDescent="0.2">
      <c r="A4297" t="s">
        <v>85</v>
      </c>
      <c r="B4297" t="s">
        <v>205</v>
      </c>
      <c r="C4297" t="s">
        <v>62</v>
      </c>
      <c r="D4297" t="s">
        <v>306</v>
      </c>
      <c r="E4297">
        <v>407</v>
      </c>
      <c r="F4297" t="s">
        <v>307</v>
      </c>
      <c r="G4297">
        <v>220</v>
      </c>
      <c r="H4297">
        <v>2025</v>
      </c>
      <c r="I4297">
        <v>37.136363636363598</v>
      </c>
      <c r="J4297" t="s">
        <v>208</v>
      </c>
      <c r="K4297">
        <v>8.0783353733170199E-5</v>
      </c>
      <c r="L4297">
        <v>3.0000000000000001E-3</v>
      </c>
      <c r="N4297" s="44"/>
      <c r="O4297" s="44"/>
    </row>
    <row r="4298" spans="1:15" x14ac:dyDescent="0.2">
      <c r="A4298" t="s">
        <v>85</v>
      </c>
      <c r="B4298" t="s">
        <v>173</v>
      </c>
      <c r="C4298" t="s">
        <v>62</v>
      </c>
      <c r="D4298" t="s">
        <v>627</v>
      </c>
      <c r="E4298">
        <v>409</v>
      </c>
      <c r="F4298" t="s">
        <v>244</v>
      </c>
      <c r="G4298">
        <v>48</v>
      </c>
      <c r="H4298">
        <v>2025</v>
      </c>
      <c r="I4298">
        <v>0.82610966829337196</v>
      </c>
      <c r="J4298" t="s">
        <v>176</v>
      </c>
      <c r="K4298">
        <v>0.17439024039641701</v>
      </c>
      <c r="L4298">
        <v>0.14406546364748499</v>
      </c>
      <c r="N4298" s="44"/>
      <c r="O4298" s="44"/>
    </row>
    <row r="4299" spans="1:15" x14ac:dyDescent="0.2">
      <c r="A4299" t="s">
        <v>85</v>
      </c>
      <c r="B4299" t="s">
        <v>173</v>
      </c>
      <c r="C4299" t="s">
        <v>62</v>
      </c>
      <c r="D4299" t="s">
        <v>628</v>
      </c>
      <c r="E4299">
        <v>410</v>
      </c>
      <c r="F4299" t="s">
        <v>244</v>
      </c>
      <c r="G4299">
        <v>48</v>
      </c>
      <c r="H4299">
        <v>2025</v>
      </c>
      <c r="I4299">
        <v>0.82610966829337196</v>
      </c>
      <c r="J4299" t="s">
        <v>176</v>
      </c>
      <c r="K4299">
        <v>1.6540300000000001E-2</v>
      </c>
      <c r="L4299">
        <v>1.3664101746472901E-2</v>
      </c>
      <c r="N4299" s="44"/>
      <c r="O4299" s="44"/>
    </row>
    <row r="4300" spans="1:15" x14ac:dyDescent="0.2">
      <c r="A4300" t="s">
        <v>88</v>
      </c>
      <c r="B4300" t="s">
        <v>269</v>
      </c>
      <c r="C4300" t="s">
        <v>62</v>
      </c>
      <c r="D4300" t="s">
        <v>310</v>
      </c>
      <c r="E4300">
        <v>418</v>
      </c>
      <c r="F4300" t="s">
        <v>128</v>
      </c>
      <c r="G4300">
        <v>21</v>
      </c>
      <c r="H4300">
        <v>2025</v>
      </c>
      <c r="I4300">
        <v>1</v>
      </c>
      <c r="J4300" t="s">
        <v>176</v>
      </c>
      <c r="K4300">
        <v>2</v>
      </c>
      <c r="L4300">
        <v>2</v>
      </c>
      <c r="N4300" s="44"/>
      <c r="O4300" s="44"/>
    </row>
    <row r="4301" spans="1:15" x14ac:dyDescent="0.2">
      <c r="A4301" t="s">
        <v>86</v>
      </c>
      <c r="B4301" t="s">
        <v>501</v>
      </c>
      <c r="C4301" t="s">
        <v>62</v>
      </c>
      <c r="D4301" t="s">
        <v>629</v>
      </c>
      <c r="E4301">
        <v>426</v>
      </c>
      <c r="F4301" t="s">
        <v>630</v>
      </c>
      <c r="G4301">
        <v>226</v>
      </c>
      <c r="H4301">
        <v>2025</v>
      </c>
      <c r="I4301">
        <v>2.8266399088124299</v>
      </c>
      <c r="J4301" t="s">
        <v>208</v>
      </c>
      <c r="K4301">
        <v>0.9</v>
      </c>
      <c r="L4301">
        <v>2.5439759179311898</v>
      </c>
      <c r="N4301" s="44"/>
      <c r="O4301" s="44"/>
    </row>
    <row r="4302" spans="1:15" x14ac:dyDescent="0.2">
      <c r="A4302" t="s">
        <v>86</v>
      </c>
      <c r="B4302" t="s">
        <v>501</v>
      </c>
      <c r="C4302" t="s">
        <v>62</v>
      </c>
      <c r="D4302" t="s">
        <v>631</v>
      </c>
      <c r="E4302">
        <v>427</v>
      </c>
      <c r="F4302" t="s">
        <v>632</v>
      </c>
      <c r="G4302">
        <v>227</v>
      </c>
      <c r="H4302">
        <v>2025</v>
      </c>
      <c r="I4302">
        <v>9.9785976454384002</v>
      </c>
      <c r="J4302" t="s">
        <v>208</v>
      </c>
      <c r="K4302">
        <v>0.1</v>
      </c>
      <c r="L4302">
        <v>0.99785976454383996</v>
      </c>
      <c r="N4302" s="44"/>
      <c r="O4302" s="44"/>
    </row>
    <row r="4303" spans="1:15" x14ac:dyDescent="0.2">
      <c r="A4303" t="s">
        <v>85</v>
      </c>
      <c r="B4303" t="s">
        <v>442</v>
      </c>
      <c r="C4303" t="s">
        <v>62</v>
      </c>
      <c r="D4303" t="s">
        <v>633</v>
      </c>
      <c r="E4303">
        <v>428</v>
      </c>
      <c r="F4303" t="s">
        <v>634</v>
      </c>
      <c r="G4303">
        <v>235</v>
      </c>
      <c r="H4303">
        <v>2025</v>
      </c>
      <c r="I4303">
        <v>1.56153815593547</v>
      </c>
      <c r="J4303" t="s">
        <v>133</v>
      </c>
      <c r="K4303">
        <v>4.8</v>
      </c>
      <c r="L4303">
        <v>7.4953831484902604</v>
      </c>
      <c r="N4303" s="44"/>
      <c r="O4303" s="44"/>
    </row>
    <row r="4304" spans="1:15" x14ac:dyDescent="0.2">
      <c r="A4304" t="s">
        <v>85</v>
      </c>
      <c r="B4304" t="s">
        <v>328</v>
      </c>
      <c r="C4304" t="s">
        <v>62</v>
      </c>
      <c r="D4304" t="s">
        <v>329</v>
      </c>
      <c r="E4304">
        <v>433</v>
      </c>
      <c r="F4304" t="s">
        <v>330</v>
      </c>
      <c r="G4304">
        <v>234</v>
      </c>
      <c r="H4304">
        <v>2025</v>
      </c>
      <c r="I4304">
        <v>2910.5884170961499</v>
      </c>
      <c r="J4304" t="s">
        <v>208</v>
      </c>
      <c r="K4304">
        <v>2.14490886596169E-4</v>
      </c>
      <c r="L4304">
        <v>0.62429469009949301</v>
      </c>
      <c r="N4304" s="44"/>
      <c r="O4304" s="44"/>
    </row>
    <row r="4305" spans="1:15" x14ac:dyDescent="0.2">
      <c r="A4305" t="s">
        <v>88</v>
      </c>
      <c r="B4305" t="s">
        <v>331</v>
      </c>
      <c r="C4305" t="s">
        <v>62</v>
      </c>
      <c r="D4305" t="s">
        <v>332</v>
      </c>
      <c r="E4305">
        <v>434</v>
      </c>
      <c r="F4305" t="s">
        <v>333</v>
      </c>
      <c r="G4305">
        <v>236</v>
      </c>
      <c r="H4305">
        <v>2025</v>
      </c>
      <c r="I4305">
        <v>106.978921103535</v>
      </c>
      <c r="J4305" t="s">
        <v>208</v>
      </c>
      <c r="K4305">
        <v>1.3790856349934801E-2</v>
      </c>
      <c r="L4305">
        <v>1.4753309334098601</v>
      </c>
      <c r="N4305" s="44"/>
      <c r="O4305" s="44"/>
    </row>
    <row r="4306" spans="1:15" x14ac:dyDescent="0.2">
      <c r="A4306" t="s">
        <v>85</v>
      </c>
      <c r="B4306" t="s">
        <v>442</v>
      </c>
      <c r="C4306" t="s">
        <v>62</v>
      </c>
      <c r="D4306" t="s">
        <v>635</v>
      </c>
      <c r="E4306">
        <v>439</v>
      </c>
      <c r="F4306" t="s">
        <v>606</v>
      </c>
      <c r="G4306">
        <v>143</v>
      </c>
      <c r="H4306">
        <v>2025</v>
      </c>
      <c r="I4306">
        <v>0.13993471320242601</v>
      </c>
      <c r="J4306" t="s">
        <v>599</v>
      </c>
      <c r="K4306">
        <v>15.78</v>
      </c>
      <c r="L4306">
        <v>2.2081697743342801</v>
      </c>
      <c r="N4306" s="44"/>
      <c r="O4306" s="44"/>
    </row>
    <row r="4307" spans="1:15" x14ac:dyDescent="0.2">
      <c r="A4307" t="s">
        <v>88</v>
      </c>
      <c r="B4307" t="s">
        <v>287</v>
      </c>
      <c r="C4307" t="s">
        <v>62</v>
      </c>
      <c r="D4307" t="s">
        <v>341</v>
      </c>
      <c r="E4307">
        <v>440</v>
      </c>
      <c r="F4307" t="s">
        <v>289</v>
      </c>
      <c r="G4307">
        <v>249</v>
      </c>
      <c r="H4307">
        <v>2025</v>
      </c>
      <c r="I4307">
        <v>20.840516714565801</v>
      </c>
      <c r="J4307" t="s">
        <v>208</v>
      </c>
      <c r="K4307">
        <v>1.4999999999999999E-2</v>
      </c>
      <c r="L4307">
        <v>0.31260775071848701</v>
      </c>
      <c r="N4307" s="44"/>
      <c r="O4307" s="44"/>
    </row>
    <row r="4308" spans="1:15" x14ac:dyDescent="0.2">
      <c r="A4308" t="s">
        <v>88</v>
      </c>
      <c r="B4308" t="s">
        <v>287</v>
      </c>
      <c r="C4308" t="s">
        <v>62</v>
      </c>
      <c r="D4308" t="s">
        <v>342</v>
      </c>
      <c r="E4308">
        <v>441</v>
      </c>
      <c r="F4308" t="s">
        <v>289</v>
      </c>
      <c r="G4308">
        <v>249</v>
      </c>
      <c r="H4308">
        <v>2025</v>
      </c>
      <c r="I4308">
        <v>15.7316803768122</v>
      </c>
      <c r="J4308" t="s">
        <v>208</v>
      </c>
      <c r="K4308">
        <v>1.4999999999999999E-2</v>
      </c>
      <c r="L4308">
        <v>0.235975205652183</v>
      </c>
      <c r="N4308" s="44"/>
      <c r="O4308" s="44"/>
    </row>
    <row r="4309" spans="1:15" x14ac:dyDescent="0.2">
      <c r="A4309">
        <v>0</v>
      </c>
      <c r="B4309" t="s">
        <v>254</v>
      </c>
      <c r="C4309" t="s">
        <v>62</v>
      </c>
      <c r="D4309" t="s">
        <v>343</v>
      </c>
      <c r="E4309">
        <v>442</v>
      </c>
      <c r="F4309" t="s">
        <v>344</v>
      </c>
      <c r="G4309">
        <v>250</v>
      </c>
      <c r="H4309">
        <v>2025</v>
      </c>
      <c r="I4309">
        <v>1217.90849673203</v>
      </c>
      <c r="J4309" t="s">
        <v>345</v>
      </c>
      <c r="K4309">
        <v>1.3200000000000001E-4</v>
      </c>
      <c r="L4309">
        <v>0.16076392156862801</v>
      </c>
      <c r="N4309" s="44"/>
      <c r="O4309" s="44"/>
    </row>
    <row r="4310" spans="1:15" x14ac:dyDescent="0.2">
      <c r="A4310">
        <v>0</v>
      </c>
      <c r="B4310" t="s">
        <v>346</v>
      </c>
      <c r="C4310" t="s">
        <v>62</v>
      </c>
      <c r="D4310" t="s">
        <v>347</v>
      </c>
      <c r="E4310">
        <v>443</v>
      </c>
      <c r="F4310" t="s">
        <v>344</v>
      </c>
      <c r="G4310">
        <v>250</v>
      </c>
      <c r="H4310">
        <v>2025</v>
      </c>
      <c r="I4310">
        <v>698.66666666666697</v>
      </c>
      <c r="J4310" t="s">
        <v>345</v>
      </c>
      <c r="K4310">
        <v>5.0000000000000001E-4</v>
      </c>
      <c r="L4310">
        <v>0.349333333333333</v>
      </c>
      <c r="N4310" s="44"/>
      <c r="O4310" s="44"/>
    </row>
    <row r="4311" spans="1:15" x14ac:dyDescent="0.2">
      <c r="A4311">
        <v>0</v>
      </c>
      <c r="B4311" t="s">
        <v>254</v>
      </c>
      <c r="C4311" t="s">
        <v>62</v>
      </c>
      <c r="D4311" t="s">
        <v>348</v>
      </c>
      <c r="E4311">
        <v>444</v>
      </c>
      <c r="F4311" t="s">
        <v>289</v>
      </c>
      <c r="G4311">
        <v>249</v>
      </c>
      <c r="H4311">
        <v>2025</v>
      </c>
      <c r="I4311">
        <v>20.320718954248399</v>
      </c>
      <c r="J4311" t="s">
        <v>208</v>
      </c>
      <c r="K4311">
        <v>8.9999999999999993E-3</v>
      </c>
      <c r="L4311">
        <v>0.18288647058823601</v>
      </c>
      <c r="N4311" s="44"/>
      <c r="O4311" s="44"/>
    </row>
    <row r="4312" spans="1:15" x14ac:dyDescent="0.2">
      <c r="A4312">
        <v>0</v>
      </c>
      <c r="B4312" t="s">
        <v>350</v>
      </c>
      <c r="C4312" t="s">
        <v>62</v>
      </c>
      <c r="D4312" t="s">
        <v>351</v>
      </c>
      <c r="E4312">
        <v>500</v>
      </c>
      <c r="F4312" t="s">
        <v>65</v>
      </c>
      <c r="G4312">
        <v>2</v>
      </c>
      <c r="H4312">
        <v>2025</v>
      </c>
      <c r="I4312">
        <v>18.4901310195497</v>
      </c>
      <c r="J4312" t="s">
        <v>44</v>
      </c>
      <c r="K4312">
        <v>2.2744228363711801E-4</v>
      </c>
      <c r="L4312">
        <v>4.2054376238358998E-3</v>
      </c>
      <c r="N4312" s="44"/>
      <c r="O4312" s="44"/>
    </row>
    <row r="4313" spans="1:15" x14ac:dyDescent="0.2">
      <c r="A4313">
        <v>0</v>
      </c>
      <c r="B4313" t="s">
        <v>350</v>
      </c>
      <c r="C4313" t="s">
        <v>62</v>
      </c>
      <c r="D4313" t="s">
        <v>351</v>
      </c>
      <c r="E4313">
        <v>500</v>
      </c>
      <c r="F4313" t="s">
        <v>67</v>
      </c>
      <c r="G4313">
        <v>3</v>
      </c>
      <c r="H4313">
        <v>2025</v>
      </c>
      <c r="I4313">
        <v>16568.809825070901</v>
      </c>
      <c r="J4313" t="s">
        <v>44</v>
      </c>
      <c r="K4313">
        <v>1.5684152866780799E-5</v>
      </c>
      <c r="L4313">
        <v>0.25986774611703201</v>
      </c>
      <c r="N4313" s="44"/>
      <c r="O4313" s="44"/>
    </row>
    <row r="4314" spans="1:15" x14ac:dyDescent="0.2">
      <c r="A4314">
        <v>0</v>
      </c>
      <c r="B4314" t="s">
        <v>352</v>
      </c>
      <c r="C4314" t="s">
        <v>62</v>
      </c>
      <c r="D4314" t="s">
        <v>353</v>
      </c>
      <c r="E4314">
        <v>501</v>
      </c>
      <c r="F4314" t="s">
        <v>65</v>
      </c>
      <c r="G4314">
        <v>2</v>
      </c>
      <c r="H4314">
        <v>2025</v>
      </c>
      <c r="I4314">
        <v>2.0808719339562201</v>
      </c>
      <c r="J4314" t="s">
        <v>44</v>
      </c>
      <c r="K4314">
        <v>2.27983799912387E-4</v>
      </c>
      <c r="L4314">
        <v>4.7440509063437702E-4</v>
      </c>
      <c r="N4314" s="44"/>
      <c r="O4314" s="44"/>
    </row>
    <row r="4315" spans="1:15" x14ac:dyDescent="0.2">
      <c r="A4315">
        <v>0</v>
      </c>
      <c r="B4315" t="s">
        <v>352</v>
      </c>
      <c r="C4315" t="s">
        <v>62</v>
      </c>
      <c r="D4315" t="s">
        <v>353</v>
      </c>
      <c r="E4315">
        <v>501</v>
      </c>
      <c r="F4315" t="s">
        <v>67</v>
      </c>
      <c r="G4315">
        <v>3</v>
      </c>
      <c r="H4315">
        <v>2025</v>
      </c>
      <c r="I4315">
        <v>518355.16257906199</v>
      </c>
      <c r="J4315" t="s">
        <v>44</v>
      </c>
      <c r="K4315">
        <v>2.5911486177440301E-6</v>
      </c>
      <c r="L4315">
        <v>1.34313526301722</v>
      </c>
      <c r="N4315" s="44"/>
      <c r="O4315" s="44"/>
    </row>
    <row r="4316" spans="1:15" x14ac:dyDescent="0.2">
      <c r="A4316" t="s">
        <v>58</v>
      </c>
      <c r="B4316" t="s">
        <v>58</v>
      </c>
      <c r="C4316" t="s">
        <v>62</v>
      </c>
      <c r="D4316" t="s">
        <v>354</v>
      </c>
      <c r="E4316">
        <v>651</v>
      </c>
      <c r="F4316" t="s">
        <v>169</v>
      </c>
      <c r="G4316">
        <v>28</v>
      </c>
      <c r="H4316">
        <v>2025</v>
      </c>
      <c r="I4316">
        <v>195495.729670481</v>
      </c>
      <c r="J4316" t="s">
        <v>44</v>
      </c>
      <c r="K4316">
        <v>7.4340162377695801E-6</v>
      </c>
      <c r="L4316">
        <v>1.4533184287849701</v>
      </c>
      <c r="N4316" s="44"/>
      <c r="O4316" s="44"/>
    </row>
    <row r="4317" spans="1:15" x14ac:dyDescent="0.2">
      <c r="A4317" t="s">
        <v>58</v>
      </c>
      <c r="B4317" t="s">
        <v>58</v>
      </c>
      <c r="C4317" t="s">
        <v>62</v>
      </c>
      <c r="D4317" t="s">
        <v>354</v>
      </c>
      <c r="E4317">
        <v>652</v>
      </c>
      <c r="F4317" t="s">
        <v>188</v>
      </c>
      <c r="G4317">
        <v>12</v>
      </c>
      <c r="H4317">
        <v>2025</v>
      </c>
      <c r="I4317">
        <v>197217.33045366299</v>
      </c>
      <c r="J4317" t="s">
        <v>44</v>
      </c>
      <c r="K4317">
        <v>2.6105832136665201E-6</v>
      </c>
      <c r="L4317">
        <v>0.51485225232645604</v>
      </c>
      <c r="N4317" s="44"/>
      <c r="O4317" s="44"/>
    </row>
    <row r="4318" spans="1:15" x14ac:dyDescent="0.2">
      <c r="A4318" t="s">
        <v>61</v>
      </c>
      <c r="B4318" t="s">
        <v>61</v>
      </c>
      <c r="C4318" t="s">
        <v>62</v>
      </c>
      <c r="D4318" t="s">
        <v>358</v>
      </c>
      <c r="E4318">
        <v>654</v>
      </c>
      <c r="F4318" t="s">
        <v>169</v>
      </c>
      <c r="G4318">
        <v>28</v>
      </c>
      <c r="H4318">
        <v>2025</v>
      </c>
      <c r="I4318">
        <v>3264.7215733153498</v>
      </c>
      <c r="J4318" t="s">
        <v>44</v>
      </c>
      <c r="K4318">
        <v>4.2946360383602601E-6</v>
      </c>
      <c r="L4318">
        <v>1.40207909239723E-2</v>
      </c>
      <c r="N4318" s="44"/>
      <c r="O4318" s="44"/>
    </row>
    <row r="4319" spans="1:15" x14ac:dyDescent="0.2">
      <c r="A4319" t="s">
        <v>61</v>
      </c>
      <c r="B4319" t="s">
        <v>61</v>
      </c>
      <c r="C4319" t="s">
        <v>62</v>
      </c>
      <c r="D4319" t="s">
        <v>358</v>
      </c>
      <c r="E4319">
        <v>655</v>
      </c>
      <c r="F4319" t="s">
        <v>188</v>
      </c>
      <c r="G4319">
        <v>12</v>
      </c>
      <c r="H4319">
        <v>2025</v>
      </c>
      <c r="I4319">
        <v>112529.07592078899</v>
      </c>
      <c r="J4319" t="s">
        <v>44</v>
      </c>
      <c r="K4319">
        <v>7.5816217544582002E-6</v>
      </c>
      <c r="L4319">
        <v>0.85315289001013195</v>
      </c>
      <c r="N4319" s="44"/>
      <c r="O4319" s="44"/>
    </row>
    <row r="4320" spans="1:15" x14ac:dyDescent="0.2">
      <c r="A4320" t="s">
        <v>66</v>
      </c>
      <c r="B4320" t="s">
        <v>66</v>
      </c>
      <c r="C4320" t="s">
        <v>62</v>
      </c>
      <c r="D4320" t="s">
        <v>359</v>
      </c>
      <c r="E4320">
        <v>656</v>
      </c>
      <c r="F4320" t="s">
        <v>188</v>
      </c>
      <c r="G4320">
        <v>12</v>
      </c>
      <c r="H4320">
        <v>2025</v>
      </c>
      <c r="I4320">
        <v>10539.547662195901</v>
      </c>
      <c r="J4320" t="s">
        <v>44</v>
      </c>
      <c r="K4320">
        <v>2.4326159052660101E-6</v>
      </c>
      <c r="L4320">
        <v>2.5638671277366899E-2</v>
      </c>
      <c r="N4320" s="44"/>
      <c r="O4320" s="44"/>
    </row>
    <row r="4321" spans="1:15" x14ac:dyDescent="0.2">
      <c r="A4321" t="s">
        <v>66</v>
      </c>
      <c r="B4321" t="s">
        <v>66</v>
      </c>
      <c r="C4321" t="s">
        <v>62</v>
      </c>
      <c r="D4321" t="s">
        <v>360</v>
      </c>
      <c r="E4321">
        <v>657</v>
      </c>
      <c r="F4321" t="s">
        <v>188</v>
      </c>
      <c r="G4321">
        <v>12</v>
      </c>
      <c r="H4321">
        <v>2025</v>
      </c>
      <c r="I4321">
        <v>63700.383116830497</v>
      </c>
      <c r="J4321" t="s">
        <v>44</v>
      </c>
      <c r="K4321">
        <v>1.7942541610937301E-6</v>
      </c>
      <c r="L4321">
        <v>0.114294677470638</v>
      </c>
      <c r="N4321" s="44"/>
      <c r="O4321" s="44"/>
    </row>
    <row r="4322" spans="1:15" x14ac:dyDescent="0.2">
      <c r="A4322" t="s">
        <v>66</v>
      </c>
      <c r="B4322" t="s">
        <v>66</v>
      </c>
      <c r="C4322" t="s">
        <v>62</v>
      </c>
      <c r="D4322" t="s">
        <v>361</v>
      </c>
      <c r="E4322">
        <v>658</v>
      </c>
      <c r="F4322" t="s">
        <v>188</v>
      </c>
      <c r="G4322">
        <v>12</v>
      </c>
      <c r="H4322">
        <v>2025</v>
      </c>
      <c r="I4322">
        <v>47564.829374020897</v>
      </c>
      <c r="J4322" t="s">
        <v>44</v>
      </c>
      <c r="K4322">
        <v>1.87703423169729E-6</v>
      </c>
      <c r="L4322">
        <v>8.9280812959877998E-2</v>
      </c>
      <c r="N4322" s="44"/>
      <c r="O4322" s="44"/>
    </row>
    <row r="4323" spans="1:15" x14ac:dyDescent="0.2">
      <c r="A4323" t="s">
        <v>68</v>
      </c>
      <c r="B4323" t="s">
        <v>68</v>
      </c>
      <c r="C4323" t="s">
        <v>62</v>
      </c>
      <c r="D4323" t="s">
        <v>362</v>
      </c>
      <c r="E4323">
        <v>660</v>
      </c>
      <c r="F4323" t="s">
        <v>169</v>
      </c>
      <c r="G4323">
        <v>28</v>
      </c>
      <c r="H4323">
        <v>2025</v>
      </c>
      <c r="I4323">
        <v>0</v>
      </c>
      <c r="J4323" t="s">
        <v>44</v>
      </c>
      <c r="K4323">
        <v>0</v>
      </c>
      <c r="L4323">
        <v>0</v>
      </c>
      <c r="N4323" s="44"/>
      <c r="O4323" s="44"/>
    </row>
    <row r="4324" spans="1:15" x14ac:dyDescent="0.2">
      <c r="A4324" t="s">
        <v>68</v>
      </c>
      <c r="B4324" t="s">
        <v>68</v>
      </c>
      <c r="C4324" t="s">
        <v>62</v>
      </c>
      <c r="D4324" t="s">
        <v>363</v>
      </c>
      <c r="E4324">
        <v>661</v>
      </c>
      <c r="F4324" t="s">
        <v>169</v>
      </c>
      <c r="G4324">
        <v>28</v>
      </c>
      <c r="H4324">
        <v>2025</v>
      </c>
      <c r="I4324">
        <v>2925.2059698071998</v>
      </c>
      <c r="J4324" t="s">
        <v>44</v>
      </c>
      <c r="K4324">
        <v>2.8127035683578702E-5</v>
      </c>
      <c r="L4324">
        <v>8.22773726945846E-2</v>
      </c>
      <c r="N4324" s="44"/>
      <c r="O4324" s="44"/>
    </row>
    <row r="4325" spans="1:15" x14ac:dyDescent="0.2">
      <c r="A4325" t="s">
        <v>58</v>
      </c>
      <c r="B4325" t="s">
        <v>58</v>
      </c>
      <c r="C4325" t="s">
        <v>62</v>
      </c>
      <c r="D4325" t="s">
        <v>364</v>
      </c>
      <c r="E4325">
        <v>663</v>
      </c>
      <c r="F4325" t="s">
        <v>169</v>
      </c>
      <c r="G4325">
        <v>28</v>
      </c>
      <c r="H4325">
        <v>2025</v>
      </c>
      <c r="I4325">
        <v>211806.372077262</v>
      </c>
      <c r="J4325" t="s">
        <v>44</v>
      </c>
      <c r="K4325">
        <v>8.8618550480826903E-7</v>
      </c>
      <c r="L4325">
        <v>0.18769973676089599</v>
      </c>
      <c r="N4325" s="44"/>
      <c r="O4325" s="44"/>
    </row>
    <row r="4326" spans="1:15" x14ac:dyDescent="0.2">
      <c r="A4326" t="s">
        <v>58</v>
      </c>
      <c r="B4326" t="s">
        <v>58</v>
      </c>
      <c r="C4326" t="s">
        <v>62</v>
      </c>
      <c r="D4326" t="s">
        <v>364</v>
      </c>
      <c r="E4326">
        <v>664</v>
      </c>
      <c r="F4326" t="s">
        <v>188</v>
      </c>
      <c r="G4326">
        <v>12</v>
      </c>
      <c r="H4326">
        <v>2025</v>
      </c>
      <c r="I4326">
        <v>161245.094866878</v>
      </c>
      <c r="J4326" t="s">
        <v>44</v>
      </c>
      <c r="K4326">
        <v>2.457872516383E-6</v>
      </c>
      <c r="L4326">
        <v>0.39631988707486898</v>
      </c>
      <c r="N4326" s="44"/>
      <c r="O4326" s="44"/>
    </row>
    <row r="4327" spans="1:15" x14ac:dyDescent="0.2">
      <c r="A4327" t="s">
        <v>61</v>
      </c>
      <c r="B4327" t="s">
        <v>61</v>
      </c>
      <c r="C4327" t="s">
        <v>62</v>
      </c>
      <c r="D4327" t="s">
        <v>365</v>
      </c>
      <c r="E4327">
        <v>666</v>
      </c>
      <c r="F4327" t="s">
        <v>169</v>
      </c>
      <c r="G4327">
        <v>28</v>
      </c>
      <c r="H4327">
        <v>2025</v>
      </c>
      <c r="I4327">
        <v>3149.3090646376399</v>
      </c>
      <c r="J4327" t="s">
        <v>44</v>
      </c>
      <c r="K4327">
        <v>2.1859815215282802E-6</v>
      </c>
      <c r="L4327">
        <v>6.88433142087939E-3</v>
      </c>
      <c r="N4327" s="44"/>
      <c r="O4327" s="44"/>
    </row>
    <row r="4328" spans="1:15" x14ac:dyDescent="0.2">
      <c r="A4328" t="s">
        <v>61</v>
      </c>
      <c r="B4328" t="s">
        <v>61</v>
      </c>
      <c r="C4328" t="s">
        <v>62</v>
      </c>
      <c r="D4328" t="s">
        <v>365</v>
      </c>
      <c r="E4328">
        <v>667</v>
      </c>
      <c r="F4328" t="s">
        <v>188</v>
      </c>
      <c r="G4328">
        <v>12</v>
      </c>
      <c r="H4328">
        <v>2025</v>
      </c>
      <c r="I4328">
        <v>84700.733912325493</v>
      </c>
      <c r="J4328" t="s">
        <v>44</v>
      </c>
      <c r="K4328">
        <v>7.7861854231410406E-6</v>
      </c>
      <c r="L4328">
        <v>0.65949561971749704</v>
      </c>
      <c r="N4328" s="44"/>
      <c r="O4328" s="44"/>
    </row>
    <row r="4329" spans="1:15" x14ac:dyDescent="0.2">
      <c r="A4329" t="s">
        <v>66</v>
      </c>
      <c r="B4329" t="s">
        <v>66</v>
      </c>
      <c r="C4329" t="s">
        <v>62</v>
      </c>
      <c r="D4329" t="s">
        <v>366</v>
      </c>
      <c r="E4329">
        <v>668</v>
      </c>
      <c r="F4329" t="s">
        <v>188</v>
      </c>
      <c r="G4329">
        <v>12</v>
      </c>
      <c r="H4329">
        <v>2025</v>
      </c>
      <c r="I4329">
        <v>28648.1271267255</v>
      </c>
      <c r="J4329" t="s">
        <v>44</v>
      </c>
      <c r="K4329">
        <v>2.7711696478669301E-6</v>
      </c>
      <c r="L4329">
        <v>7.9388820361814993E-2</v>
      </c>
      <c r="N4329" s="44"/>
      <c r="O4329" s="44"/>
    </row>
    <row r="4330" spans="1:15" x14ac:dyDescent="0.2">
      <c r="A4330" t="s">
        <v>66</v>
      </c>
      <c r="B4330" t="s">
        <v>66</v>
      </c>
      <c r="C4330" t="s">
        <v>62</v>
      </c>
      <c r="D4330" t="s">
        <v>367</v>
      </c>
      <c r="E4330">
        <v>669</v>
      </c>
      <c r="F4330" t="s">
        <v>188</v>
      </c>
      <c r="G4330">
        <v>12</v>
      </c>
      <c r="H4330">
        <v>2025</v>
      </c>
      <c r="I4330">
        <v>14575.5139777765</v>
      </c>
      <c r="J4330" t="s">
        <v>44</v>
      </c>
      <c r="K4330">
        <v>1.9708286839089898E-6</v>
      </c>
      <c r="L4330">
        <v>2.8725841030118299E-2</v>
      </c>
      <c r="N4330" s="44"/>
      <c r="O4330" s="44"/>
    </row>
    <row r="4331" spans="1:15" x14ac:dyDescent="0.2">
      <c r="A4331" t="s">
        <v>66</v>
      </c>
      <c r="B4331" t="s">
        <v>66</v>
      </c>
      <c r="C4331" t="s">
        <v>62</v>
      </c>
      <c r="D4331" t="s">
        <v>368</v>
      </c>
      <c r="E4331">
        <v>670</v>
      </c>
      <c r="F4331" t="s">
        <v>188</v>
      </c>
      <c r="G4331">
        <v>12</v>
      </c>
      <c r="H4331">
        <v>2025</v>
      </c>
      <c r="I4331">
        <v>25099.7305395105</v>
      </c>
      <c r="J4331" t="s">
        <v>44</v>
      </c>
      <c r="K4331">
        <v>2.03505934031916E-6</v>
      </c>
      <c r="L4331">
        <v>5.1079441073924897E-2</v>
      </c>
      <c r="N4331" s="44"/>
      <c r="O4331" s="44"/>
    </row>
    <row r="4332" spans="1:15" x14ac:dyDescent="0.2">
      <c r="A4332" t="s">
        <v>68</v>
      </c>
      <c r="B4332" t="s">
        <v>68</v>
      </c>
      <c r="C4332" t="s">
        <v>62</v>
      </c>
      <c r="D4332" t="s">
        <v>369</v>
      </c>
      <c r="E4332">
        <v>671</v>
      </c>
      <c r="F4332" t="s">
        <v>169</v>
      </c>
      <c r="G4332">
        <v>28</v>
      </c>
      <c r="H4332">
        <v>2025</v>
      </c>
      <c r="I4332">
        <v>111.839096104985</v>
      </c>
      <c r="J4332" t="s">
        <v>44</v>
      </c>
      <c r="K4332">
        <v>5.7258193822224595E-4</v>
      </c>
      <c r="L4332">
        <v>6.4037046416816304E-2</v>
      </c>
      <c r="N4332" s="44"/>
      <c r="O4332" s="44"/>
    </row>
    <row r="4333" spans="1:15" x14ac:dyDescent="0.2">
      <c r="A4333" t="s">
        <v>68</v>
      </c>
      <c r="B4333" t="s">
        <v>68</v>
      </c>
      <c r="C4333" t="s">
        <v>62</v>
      </c>
      <c r="D4333" t="s">
        <v>370</v>
      </c>
      <c r="E4333">
        <v>672</v>
      </c>
      <c r="F4333" t="s">
        <v>169</v>
      </c>
      <c r="G4333">
        <v>28</v>
      </c>
      <c r="H4333">
        <v>2025</v>
      </c>
      <c r="I4333">
        <v>66.806922893899099</v>
      </c>
      <c r="J4333" t="s">
        <v>44</v>
      </c>
      <c r="K4333">
        <v>3.9926388896590302E-4</v>
      </c>
      <c r="L4333">
        <v>2.6673591844463398E-2</v>
      </c>
      <c r="N4333" s="44"/>
      <c r="O4333" s="44"/>
    </row>
    <row r="4334" spans="1:15" x14ac:dyDescent="0.2">
      <c r="A4334" t="s">
        <v>68</v>
      </c>
      <c r="B4334" t="s">
        <v>68</v>
      </c>
      <c r="C4334" t="s">
        <v>62</v>
      </c>
      <c r="D4334" t="s">
        <v>371</v>
      </c>
      <c r="E4334">
        <v>673</v>
      </c>
      <c r="F4334" t="s">
        <v>169</v>
      </c>
      <c r="G4334">
        <v>28</v>
      </c>
      <c r="H4334">
        <v>2025</v>
      </c>
      <c r="I4334">
        <v>3303.34277050123</v>
      </c>
      <c r="J4334" t="s">
        <v>44</v>
      </c>
      <c r="K4334">
        <v>1.9443552388162399E-5</v>
      </c>
      <c r="L4334">
        <v>6.4228718214298194E-2</v>
      </c>
      <c r="N4334" s="44"/>
      <c r="O4334" s="44"/>
    </row>
    <row r="4335" spans="1:15" x14ac:dyDescent="0.2">
      <c r="A4335" t="s">
        <v>58</v>
      </c>
      <c r="B4335" t="s">
        <v>58</v>
      </c>
      <c r="C4335" t="s">
        <v>62</v>
      </c>
      <c r="D4335" t="s">
        <v>372</v>
      </c>
      <c r="E4335">
        <v>675</v>
      </c>
      <c r="F4335" t="s">
        <v>169</v>
      </c>
      <c r="G4335">
        <v>28</v>
      </c>
      <c r="H4335">
        <v>2025</v>
      </c>
      <c r="I4335">
        <v>73384.973351355497</v>
      </c>
      <c r="J4335" t="s">
        <v>44</v>
      </c>
      <c r="K4335">
        <v>7.0063276248678102E-6</v>
      </c>
      <c r="L4335">
        <v>0.51415916604179002</v>
      </c>
      <c r="N4335" s="44"/>
      <c r="O4335" s="44"/>
    </row>
    <row r="4336" spans="1:15" x14ac:dyDescent="0.2">
      <c r="A4336" t="s">
        <v>58</v>
      </c>
      <c r="B4336" t="s">
        <v>58</v>
      </c>
      <c r="C4336" t="s">
        <v>62</v>
      </c>
      <c r="D4336" t="s">
        <v>372</v>
      </c>
      <c r="E4336">
        <v>676</v>
      </c>
      <c r="F4336" t="s">
        <v>188</v>
      </c>
      <c r="G4336">
        <v>12</v>
      </c>
      <c r="H4336">
        <v>2025</v>
      </c>
      <c r="I4336">
        <v>105211.842744447</v>
      </c>
      <c r="J4336" t="s">
        <v>44</v>
      </c>
      <c r="K4336">
        <v>1.6011742659331399E-6</v>
      </c>
      <c r="L4336">
        <v>0.168462495073813</v>
      </c>
      <c r="N4336" s="44"/>
      <c r="O4336" s="44"/>
    </row>
    <row r="4337" spans="1:15" x14ac:dyDescent="0.2">
      <c r="A4337" t="s">
        <v>61</v>
      </c>
      <c r="B4337" t="s">
        <v>61</v>
      </c>
      <c r="C4337" t="s">
        <v>62</v>
      </c>
      <c r="D4337" t="s">
        <v>373</v>
      </c>
      <c r="E4337">
        <v>678</v>
      </c>
      <c r="F4337" t="s">
        <v>169</v>
      </c>
      <c r="G4337">
        <v>28</v>
      </c>
      <c r="H4337">
        <v>2025</v>
      </c>
      <c r="I4337">
        <v>1567.50600291406</v>
      </c>
      <c r="J4337" t="s">
        <v>44</v>
      </c>
      <c r="K4337">
        <v>5.9988081452258303E-6</v>
      </c>
      <c r="L4337">
        <v>9.4031677779712504E-3</v>
      </c>
      <c r="N4337" s="44"/>
      <c r="O4337" s="44"/>
    </row>
    <row r="4338" spans="1:15" x14ac:dyDescent="0.2">
      <c r="A4338" t="s">
        <v>61</v>
      </c>
      <c r="B4338" t="s">
        <v>61</v>
      </c>
      <c r="C4338" t="s">
        <v>62</v>
      </c>
      <c r="D4338" t="s">
        <v>373</v>
      </c>
      <c r="E4338">
        <v>679</v>
      </c>
      <c r="F4338" t="s">
        <v>188</v>
      </c>
      <c r="G4338">
        <v>12</v>
      </c>
      <c r="H4338">
        <v>2025</v>
      </c>
      <c r="I4338">
        <v>56550.873624281099</v>
      </c>
      <c r="J4338" t="s">
        <v>44</v>
      </c>
      <c r="K4338">
        <v>5.5083932384840902E-6</v>
      </c>
      <c r="L4338">
        <v>0.31150444990235798</v>
      </c>
      <c r="N4338" s="44"/>
      <c r="O4338" s="44"/>
    </row>
    <row r="4339" spans="1:15" x14ac:dyDescent="0.2">
      <c r="A4339" t="s">
        <v>66</v>
      </c>
      <c r="B4339" t="s">
        <v>66</v>
      </c>
      <c r="C4339" t="s">
        <v>62</v>
      </c>
      <c r="D4339" t="s">
        <v>374</v>
      </c>
      <c r="E4339">
        <v>680</v>
      </c>
      <c r="F4339" t="s">
        <v>188</v>
      </c>
      <c r="G4339">
        <v>12</v>
      </c>
      <c r="H4339">
        <v>2025</v>
      </c>
      <c r="I4339">
        <v>3211.0715199701799</v>
      </c>
      <c r="J4339" t="s">
        <v>44</v>
      </c>
      <c r="K4339">
        <v>2.5983271003857801E-6</v>
      </c>
      <c r="L4339">
        <v>8.3434141516154792E-3</v>
      </c>
      <c r="N4339" s="44"/>
      <c r="O4339" s="44"/>
    </row>
    <row r="4340" spans="1:15" x14ac:dyDescent="0.2">
      <c r="A4340" t="s">
        <v>66</v>
      </c>
      <c r="B4340" t="s">
        <v>66</v>
      </c>
      <c r="C4340" t="s">
        <v>62</v>
      </c>
      <c r="D4340" t="s">
        <v>375</v>
      </c>
      <c r="E4340">
        <v>681</v>
      </c>
      <c r="F4340" t="s">
        <v>188</v>
      </c>
      <c r="G4340">
        <v>12</v>
      </c>
      <c r="H4340">
        <v>2025</v>
      </c>
      <c r="I4340">
        <v>93969.046513733396</v>
      </c>
      <c r="J4340" t="s">
        <v>44</v>
      </c>
      <c r="K4340">
        <v>1.86304495773916E-6</v>
      </c>
      <c r="L4340">
        <v>0.17506855829096801</v>
      </c>
      <c r="N4340" s="44"/>
      <c r="O4340" s="44"/>
    </row>
    <row r="4341" spans="1:15" x14ac:dyDescent="0.2">
      <c r="A4341" t="s">
        <v>66</v>
      </c>
      <c r="B4341" t="s">
        <v>66</v>
      </c>
      <c r="C4341" t="s">
        <v>62</v>
      </c>
      <c r="D4341" t="s">
        <v>376</v>
      </c>
      <c r="E4341">
        <v>682</v>
      </c>
      <c r="F4341" t="s">
        <v>188</v>
      </c>
      <c r="G4341">
        <v>12</v>
      </c>
      <c r="H4341">
        <v>2025</v>
      </c>
      <c r="I4341">
        <v>30877.647404360301</v>
      </c>
      <c r="J4341" t="s">
        <v>44</v>
      </c>
      <c r="K4341">
        <v>1.80696541476251E-6</v>
      </c>
      <c r="L4341">
        <v>5.57948409489104E-2</v>
      </c>
      <c r="N4341" s="44"/>
      <c r="O4341" s="44"/>
    </row>
    <row r="4342" spans="1:15" x14ac:dyDescent="0.2">
      <c r="A4342" t="s">
        <v>68</v>
      </c>
      <c r="B4342" t="s">
        <v>68</v>
      </c>
      <c r="C4342" t="s">
        <v>62</v>
      </c>
      <c r="D4342" t="s">
        <v>377</v>
      </c>
      <c r="E4342">
        <v>685</v>
      </c>
      <c r="F4342" t="s">
        <v>169</v>
      </c>
      <c r="G4342">
        <v>28</v>
      </c>
      <c r="H4342">
        <v>2025</v>
      </c>
      <c r="I4342">
        <v>784.98416764459103</v>
      </c>
      <c r="J4342" t="s">
        <v>44</v>
      </c>
      <c r="K4342">
        <v>2.5893727829232299E-5</v>
      </c>
      <c r="L4342">
        <v>2.0326166387245499E-2</v>
      </c>
      <c r="N4342" s="44"/>
      <c r="O4342" s="44"/>
    </row>
    <row r="4343" spans="1:15" x14ac:dyDescent="0.2">
      <c r="A4343" t="s">
        <v>58</v>
      </c>
      <c r="B4343" t="s">
        <v>58</v>
      </c>
      <c r="C4343" t="s">
        <v>62</v>
      </c>
      <c r="D4343" t="s">
        <v>378</v>
      </c>
      <c r="E4343">
        <v>687</v>
      </c>
      <c r="F4343" t="s">
        <v>169</v>
      </c>
      <c r="G4343">
        <v>28</v>
      </c>
      <c r="H4343">
        <v>2025</v>
      </c>
      <c r="I4343">
        <v>10.7535294250464</v>
      </c>
      <c r="J4343" t="s">
        <v>133</v>
      </c>
      <c r="K4343">
        <v>0.19772556160066801</v>
      </c>
      <c r="L4343">
        <v>2.1262476447566101</v>
      </c>
      <c r="N4343" s="44"/>
      <c r="O4343" s="44"/>
    </row>
    <row r="4344" spans="1:15" x14ac:dyDescent="0.2">
      <c r="A4344" t="s">
        <v>58</v>
      </c>
      <c r="B4344" t="s">
        <v>58</v>
      </c>
      <c r="C4344" t="s">
        <v>62</v>
      </c>
      <c r="D4344" t="s">
        <v>378</v>
      </c>
      <c r="E4344">
        <v>688</v>
      </c>
      <c r="F4344" t="s">
        <v>188</v>
      </c>
      <c r="G4344">
        <v>12</v>
      </c>
      <c r="H4344">
        <v>2025</v>
      </c>
      <c r="I4344">
        <v>10.801121650459001</v>
      </c>
      <c r="J4344" t="s">
        <v>133</v>
      </c>
      <c r="K4344">
        <v>3.9200683518211897E-2</v>
      </c>
      <c r="L4344">
        <v>0.42341135146135001</v>
      </c>
      <c r="N4344" s="44"/>
      <c r="O4344" s="44"/>
    </row>
    <row r="4345" spans="1:15" x14ac:dyDescent="0.2">
      <c r="A4345" t="s">
        <v>61</v>
      </c>
      <c r="B4345" t="s">
        <v>61</v>
      </c>
      <c r="C4345" t="s">
        <v>62</v>
      </c>
      <c r="D4345" t="s">
        <v>379</v>
      </c>
      <c r="E4345">
        <v>690</v>
      </c>
      <c r="F4345" t="s">
        <v>169</v>
      </c>
      <c r="G4345">
        <v>28</v>
      </c>
      <c r="H4345">
        <v>2025</v>
      </c>
      <c r="I4345">
        <v>0.178556265751384</v>
      </c>
      <c r="J4345" t="s">
        <v>133</v>
      </c>
      <c r="K4345">
        <v>0.11725694231111999</v>
      </c>
      <c r="L4345">
        <v>2.0936961752499001E-2</v>
      </c>
      <c r="N4345" s="44"/>
      <c r="O4345" s="44"/>
    </row>
    <row r="4346" spans="1:15" x14ac:dyDescent="0.2">
      <c r="A4346" t="s">
        <v>61</v>
      </c>
      <c r="B4346" t="s">
        <v>61</v>
      </c>
      <c r="C4346" t="s">
        <v>62</v>
      </c>
      <c r="D4346" t="s">
        <v>379</v>
      </c>
      <c r="E4346">
        <v>691</v>
      </c>
      <c r="F4346" t="s">
        <v>188</v>
      </c>
      <c r="G4346">
        <v>12</v>
      </c>
      <c r="H4346">
        <v>2025</v>
      </c>
      <c r="I4346">
        <v>5.91172774370082</v>
      </c>
      <c r="J4346" t="s">
        <v>133</v>
      </c>
      <c r="K4346">
        <v>8.6420532710574205E-2</v>
      </c>
      <c r="L4346">
        <v>0.51089466085050605</v>
      </c>
      <c r="N4346" s="44"/>
      <c r="O4346" s="44"/>
    </row>
    <row r="4347" spans="1:15" x14ac:dyDescent="0.2">
      <c r="A4347" t="s">
        <v>155</v>
      </c>
      <c r="B4347" t="s">
        <v>155</v>
      </c>
      <c r="C4347" t="s">
        <v>62</v>
      </c>
      <c r="D4347" t="s">
        <v>636</v>
      </c>
      <c r="E4347">
        <v>698</v>
      </c>
      <c r="F4347" t="s">
        <v>169</v>
      </c>
      <c r="G4347">
        <v>28</v>
      </c>
      <c r="H4347">
        <v>2025</v>
      </c>
      <c r="I4347">
        <v>10.7535294250464</v>
      </c>
      <c r="J4347" t="s">
        <v>133</v>
      </c>
      <c r="K4347">
        <v>1.27103680769478</v>
      </c>
      <c r="L4347">
        <v>13.6681317118629</v>
      </c>
      <c r="N4347" s="44"/>
      <c r="O4347" s="44"/>
    </row>
    <row r="4348" spans="1:15" x14ac:dyDescent="0.2">
      <c r="A4348" t="s">
        <v>155</v>
      </c>
      <c r="B4348" t="s">
        <v>155</v>
      </c>
      <c r="C4348" t="s">
        <v>62</v>
      </c>
      <c r="D4348" t="s">
        <v>637</v>
      </c>
      <c r="E4348">
        <v>699</v>
      </c>
      <c r="F4348" t="s">
        <v>169</v>
      </c>
      <c r="G4348">
        <v>28</v>
      </c>
      <c r="H4348">
        <v>2025</v>
      </c>
      <c r="I4348">
        <v>0.178556265751384</v>
      </c>
      <c r="J4348" t="s">
        <v>133</v>
      </c>
      <c r="K4348">
        <v>0.70428676390123301</v>
      </c>
      <c r="L4348">
        <v>0.125754814580331</v>
      </c>
      <c r="N4348" s="44"/>
      <c r="O4348" s="44"/>
    </row>
    <row r="4349" spans="1:15" x14ac:dyDescent="0.2">
      <c r="A4349" t="s">
        <v>155</v>
      </c>
      <c r="B4349" t="s">
        <v>155</v>
      </c>
      <c r="C4349" t="s">
        <v>62</v>
      </c>
      <c r="D4349" t="s">
        <v>638</v>
      </c>
      <c r="E4349">
        <v>700</v>
      </c>
      <c r="F4349" t="s">
        <v>169</v>
      </c>
      <c r="G4349">
        <v>28</v>
      </c>
      <c r="H4349">
        <v>2025</v>
      </c>
      <c r="I4349">
        <v>2.5019707687950902E-3</v>
      </c>
      <c r="J4349" t="s">
        <v>133</v>
      </c>
      <c r="K4349">
        <v>6.4492176478614001</v>
      </c>
      <c r="L4349">
        <v>1.6135754036546601E-2</v>
      </c>
      <c r="N4349" s="44"/>
      <c r="O4349" s="44"/>
    </row>
    <row r="4350" spans="1:15" x14ac:dyDescent="0.2">
      <c r="A4350" t="s">
        <v>155</v>
      </c>
      <c r="B4350" t="s">
        <v>155</v>
      </c>
      <c r="C4350" t="s">
        <v>62</v>
      </c>
      <c r="D4350" t="s">
        <v>639</v>
      </c>
      <c r="E4350">
        <v>701</v>
      </c>
      <c r="F4350" t="s">
        <v>169</v>
      </c>
      <c r="G4350">
        <v>28</v>
      </c>
      <c r="H4350">
        <v>2025</v>
      </c>
      <c r="I4350">
        <v>1.4945486333041999E-3</v>
      </c>
      <c r="J4350" t="s">
        <v>133</v>
      </c>
      <c r="K4350">
        <v>7.9343888945581504</v>
      </c>
      <c r="L4350">
        <v>1.1858330078465901E-2</v>
      </c>
      <c r="N4350" s="44"/>
      <c r="O4350" s="44"/>
    </row>
    <row r="4351" spans="1:15" x14ac:dyDescent="0.2">
      <c r="A4351" t="s">
        <v>155</v>
      </c>
      <c r="B4351" t="s">
        <v>155</v>
      </c>
      <c r="C4351" t="s">
        <v>62</v>
      </c>
      <c r="D4351" t="s">
        <v>640</v>
      </c>
      <c r="E4351">
        <v>702</v>
      </c>
      <c r="F4351" t="s">
        <v>169</v>
      </c>
      <c r="G4351">
        <v>28</v>
      </c>
      <c r="H4351">
        <v>2025</v>
      </c>
      <c r="I4351">
        <v>0.15690089541861599</v>
      </c>
      <c r="J4351" t="s">
        <v>133</v>
      </c>
      <c r="K4351">
        <v>5.1689711747359901</v>
      </c>
      <c r="L4351">
        <v>0.81101620570909205</v>
      </c>
      <c r="N4351" s="44"/>
      <c r="O4351" s="44"/>
    </row>
    <row r="4352" spans="1:15" x14ac:dyDescent="0.2">
      <c r="A4352" t="s">
        <v>81</v>
      </c>
      <c r="B4352" t="s">
        <v>532</v>
      </c>
      <c r="C4352" t="s">
        <v>62</v>
      </c>
      <c r="D4352" t="s">
        <v>641</v>
      </c>
      <c r="E4352">
        <v>813</v>
      </c>
      <c r="F4352" t="s">
        <v>534</v>
      </c>
      <c r="G4352">
        <v>87</v>
      </c>
      <c r="H4352">
        <v>2025</v>
      </c>
      <c r="I4352">
        <v>11.348296363026501</v>
      </c>
      <c r="J4352" t="s">
        <v>133</v>
      </c>
      <c r="K4352">
        <v>0.31534575289418598</v>
      </c>
      <c r="L4352">
        <v>3.5786370606649398</v>
      </c>
      <c r="N4352" s="44"/>
      <c r="O4352" s="44"/>
    </row>
    <row r="4353" spans="1:15" x14ac:dyDescent="0.2">
      <c r="A4353" t="s">
        <v>81</v>
      </c>
      <c r="B4353" t="s">
        <v>532</v>
      </c>
      <c r="C4353" t="s">
        <v>62</v>
      </c>
      <c r="D4353" t="s">
        <v>641</v>
      </c>
      <c r="E4353">
        <v>813</v>
      </c>
      <c r="F4353" t="s">
        <v>535</v>
      </c>
      <c r="G4353">
        <v>88</v>
      </c>
      <c r="H4353">
        <v>2025</v>
      </c>
      <c r="I4353">
        <v>9.0570105776579899E-3</v>
      </c>
      <c r="J4353" t="s">
        <v>133</v>
      </c>
      <c r="K4353">
        <v>0.31197877780049499</v>
      </c>
      <c r="L4353">
        <v>2.8255950905438899E-3</v>
      </c>
      <c r="N4353" s="44"/>
      <c r="O4353" s="44"/>
    </row>
    <row r="4354" spans="1:15" x14ac:dyDescent="0.2">
      <c r="A4354" t="s">
        <v>55</v>
      </c>
      <c r="B4354" t="s">
        <v>233</v>
      </c>
      <c r="C4354" t="s">
        <v>62</v>
      </c>
      <c r="D4354" t="s">
        <v>387</v>
      </c>
      <c r="E4354">
        <v>815</v>
      </c>
      <c r="F4354" t="s">
        <v>47</v>
      </c>
      <c r="G4354">
        <v>7</v>
      </c>
      <c r="H4354">
        <v>2025</v>
      </c>
      <c r="I4354">
        <v>390.89441988933697</v>
      </c>
      <c r="J4354" t="s">
        <v>44</v>
      </c>
      <c r="K4354">
        <v>1.7513150295092299E-4</v>
      </c>
      <c r="L4354">
        <v>6.8457927250348702E-2</v>
      </c>
      <c r="N4354" s="44"/>
      <c r="O4354" s="44"/>
    </row>
    <row r="4355" spans="1:15" x14ac:dyDescent="0.2">
      <c r="A4355" t="s">
        <v>81</v>
      </c>
      <c r="B4355" t="s">
        <v>140</v>
      </c>
      <c r="C4355" t="s">
        <v>62</v>
      </c>
      <c r="D4355" t="s">
        <v>388</v>
      </c>
      <c r="E4355">
        <v>816</v>
      </c>
      <c r="F4355" t="s">
        <v>128</v>
      </c>
      <c r="G4355">
        <v>21</v>
      </c>
      <c r="H4355">
        <v>2025</v>
      </c>
      <c r="I4355">
        <v>82673.939536816702</v>
      </c>
      <c r="J4355" t="s">
        <v>142</v>
      </c>
      <c r="K4355">
        <v>1.3358543599383401E-5</v>
      </c>
      <c r="L4355">
        <v>1.1044034258353499</v>
      </c>
      <c r="N4355" s="44"/>
      <c r="O4355" s="44"/>
    </row>
    <row r="4356" spans="1:15" x14ac:dyDescent="0.2">
      <c r="A4356" t="s">
        <v>81</v>
      </c>
      <c r="B4356" t="s">
        <v>472</v>
      </c>
      <c r="C4356" t="s">
        <v>62</v>
      </c>
      <c r="D4356" t="s">
        <v>473</v>
      </c>
      <c r="E4356">
        <v>817</v>
      </c>
      <c r="F4356" t="s">
        <v>128</v>
      </c>
      <c r="G4356">
        <v>21</v>
      </c>
      <c r="H4356">
        <v>2025</v>
      </c>
      <c r="I4356">
        <v>0.75443641406249995</v>
      </c>
      <c r="J4356" t="s">
        <v>129</v>
      </c>
      <c r="K4356">
        <v>0.54280368826579894</v>
      </c>
      <c r="L4356">
        <v>0.40951086811514797</v>
      </c>
      <c r="N4356" s="44"/>
      <c r="O4356" s="44"/>
    </row>
    <row r="4357" spans="1:15" x14ac:dyDescent="0.2">
      <c r="A4357" t="s">
        <v>49</v>
      </c>
      <c r="B4357" t="s">
        <v>76</v>
      </c>
      <c r="C4357" t="s">
        <v>62</v>
      </c>
      <c r="D4357" t="s">
        <v>389</v>
      </c>
      <c r="E4357">
        <v>818</v>
      </c>
      <c r="F4357" t="s">
        <v>74</v>
      </c>
      <c r="G4357">
        <v>15</v>
      </c>
      <c r="H4357">
        <v>2025</v>
      </c>
      <c r="I4357">
        <v>1949.93610358354</v>
      </c>
      <c r="J4357" t="s">
        <v>44</v>
      </c>
      <c r="K4357">
        <v>3.5144648550812197E-5</v>
      </c>
      <c r="L4357">
        <v>6.8529819056983604E-2</v>
      </c>
      <c r="N4357" s="44"/>
      <c r="O4357" s="44"/>
    </row>
    <row r="4358" spans="1:15" x14ac:dyDescent="0.2">
      <c r="A4358" t="s">
        <v>49</v>
      </c>
      <c r="B4358" t="s">
        <v>76</v>
      </c>
      <c r="C4358" t="s">
        <v>62</v>
      </c>
      <c r="D4358" t="s">
        <v>389</v>
      </c>
      <c r="E4358">
        <v>818</v>
      </c>
      <c r="F4358" t="s">
        <v>54</v>
      </c>
      <c r="G4358">
        <v>19</v>
      </c>
      <c r="H4358">
        <v>2025</v>
      </c>
      <c r="I4358">
        <v>41131.553244650597</v>
      </c>
      <c r="J4358" t="s">
        <v>44</v>
      </c>
      <c r="K4358">
        <v>1.50775880384446E-6</v>
      </c>
      <c r="L4358">
        <v>6.2016461520419099E-2</v>
      </c>
      <c r="N4358" s="44"/>
      <c r="O4358" s="44"/>
    </row>
    <row r="4359" spans="1:15" x14ac:dyDescent="0.2">
      <c r="A4359" t="s">
        <v>81</v>
      </c>
      <c r="B4359" t="s">
        <v>472</v>
      </c>
      <c r="C4359" t="s">
        <v>62</v>
      </c>
      <c r="D4359" t="s">
        <v>642</v>
      </c>
      <c r="E4359">
        <v>820</v>
      </c>
      <c r="F4359" t="s">
        <v>128</v>
      </c>
      <c r="G4359">
        <v>21</v>
      </c>
      <c r="H4359">
        <v>2025</v>
      </c>
      <c r="I4359">
        <v>0.75443641406249995</v>
      </c>
      <c r="J4359" t="s">
        <v>129</v>
      </c>
      <c r="K4359">
        <v>2.5500000000000002E-3</v>
      </c>
      <c r="L4359">
        <v>1.9238128558593699E-3</v>
      </c>
      <c r="N4359" s="44"/>
      <c r="O4359" s="44"/>
    </row>
    <row r="4360" spans="1:15" x14ac:dyDescent="0.2">
      <c r="A4360" t="s">
        <v>81</v>
      </c>
      <c r="B4360" t="s">
        <v>472</v>
      </c>
      <c r="C4360" t="s">
        <v>62</v>
      </c>
      <c r="D4360" t="s">
        <v>474</v>
      </c>
      <c r="E4360">
        <v>821</v>
      </c>
      <c r="F4360" t="s">
        <v>470</v>
      </c>
      <c r="G4360">
        <v>187</v>
      </c>
      <c r="H4360">
        <v>2025</v>
      </c>
      <c r="I4360">
        <v>35201.682344367196</v>
      </c>
      <c r="J4360" t="s">
        <v>142</v>
      </c>
      <c r="K4360">
        <v>5.0003315738474297E-6</v>
      </c>
      <c r="L4360">
        <v>0.176020083679087</v>
      </c>
      <c r="N4360" s="44"/>
      <c r="O4360" s="44"/>
    </row>
    <row r="4361" spans="1:15" x14ac:dyDescent="0.2">
      <c r="A4361" t="s">
        <v>81</v>
      </c>
      <c r="B4361" t="s">
        <v>140</v>
      </c>
      <c r="C4361" t="s">
        <v>62</v>
      </c>
      <c r="D4361" t="s">
        <v>643</v>
      </c>
      <c r="E4361">
        <v>822</v>
      </c>
      <c r="F4361" t="s">
        <v>128</v>
      </c>
      <c r="G4361">
        <v>21</v>
      </c>
      <c r="H4361">
        <v>2025</v>
      </c>
      <c r="I4361">
        <v>0.75443641406249995</v>
      </c>
      <c r="J4361" t="s">
        <v>129</v>
      </c>
      <c r="K4361">
        <v>11.053528156156499</v>
      </c>
      <c r="L4361">
        <v>8.3391841448695896</v>
      </c>
      <c r="N4361" s="44"/>
      <c r="O4361" s="44"/>
    </row>
    <row r="4362" spans="1:15" x14ac:dyDescent="0.2">
      <c r="A4362" t="s">
        <v>55</v>
      </c>
      <c r="B4362" t="s">
        <v>63</v>
      </c>
      <c r="C4362" t="s">
        <v>62</v>
      </c>
      <c r="D4362" t="s">
        <v>390</v>
      </c>
      <c r="E4362">
        <v>825</v>
      </c>
      <c r="F4362" t="s">
        <v>65</v>
      </c>
      <c r="G4362">
        <v>2</v>
      </c>
      <c r="H4362">
        <v>2025</v>
      </c>
      <c r="I4362">
        <v>5.67818969461171E-2</v>
      </c>
      <c r="J4362" t="s">
        <v>44</v>
      </c>
      <c r="K4362">
        <v>6.2174341550761704E-4</v>
      </c>
      <c r="L4362">
        <v>3.5303770546280398E-5</v>
      </c>
      <c r="N4362" s="44"/>
      <c r="O4362" s="44"/>
    </row>
    <row r="4363" spans="1:15" x14ac:dyDescent="0.2">
      <c r="A4363" t="s">
        <v>55</v>
      </c>
      <c r="B4363" t="s">
        <v>63</v>
      </c>
      <c r="C4363" t="s">
        <v>62</v>
      </c>
      <c r="D4363" t="s">
        <v>390</v>
      </c>
      <c r="E4363">
        <v>825</v>
      </c>
      <c r="F4363" t="s">
        <v>67</v>
      </c>
      <c r="G4363">
        <v>3</v>
      </c>
      <c r="H4363">
        <v>2025</v>
      </c>
      <c r="I4363">
        <v>388.84012166571301</v>
      </c>
      <c r="J4363" t="s">
        <v>44</v>
      </c>
      <c r="K4363">
        <v>5.8741353232229002E-5</v>
      </c>
      <c r="L4363">
        <v>2.28409949376286E-2</v>
      </c>
      <c r="N4363" s="44"/>
      <c r="O4363" s="44"/>
    </row>
    <row r="4364" spans="1:15" x14ac:dyDescent="0.2">
      <c r="A4364" t="s">
        <v>55</v>
      </c>
      <c r="B4364" t="s">
        <v>63</v>
      </c>
      <c r="C4364" t="s">
        <v>62</v>
      </c>
      <c r="D4364" t="s">
        <v>391</v>
      </c>
      <c r="E4364">
        <v>826</v>
      </c>
      <c r="F4364" t="s">
        <v>67</v>
      </c>
      <c r="G4364">
        <v>3</v>
      </c>
      <c r="H4364">
        <v>2025</v>
      </c>
      <c r="I4364">
        <v>51.851587809000101</v>
      </c>
      <c r="J4364" t="s">
        <v>44</v>
      </c>
      <c r="K4364">
        <v>3.1066634508912998E-5</v>
      </c>
      <c r="L4364">
        <v>1.6108543271690201E-3</v>
      </c>
      <c r="N4364" s="44"/>
      <c r="O4364" s="44"/>
    </row>
    <row r="4365" spans="1:15" x14ac:dyDescent="0.2">
      <c r="A4365">
        <v>0</v>
      </c>
      <c r="B4365" t="s">
        <v>352</v>
      </c>
      <c r="C4365" t="s">
        <v>62</v>
      </c>
      <c r="D4365" t="s">
        <v>392</v>
      </c>
      <c r="E4365">
        <v>828</v>
      </c>
      <c r="F4365" t="s">
        <v>65</v>
      </c>
      <c r="G4365">
        <v>2</v>
      </c>
      <c r="H4365">
        <v>2025</v>
      </c>
      <c r="I4365">
        <v>2.35171438706455</v>
      </c>
      <c r="J4365" t="s">
        <v>44</v>
      </c>
      <c r="K4365">
        <v>2.32744450080865E-4</v>
      </c>
      <c r="L4365">
        <v>5.4734847176459702E-4</v>
      </c>
      <c r="N4365" s="44"/>
      <c r="O4365" s="44"/>
    </row>
    <row r="4366" spans="1:15" x14ac:dyDescent="0.2">
      <c r="A4366">
        <v>0</v>
      </c>
      <c r="B4366" t="s">
        <v>352</v>
      </c>
      <c r="C4366" t="s">
        <v>62</v>
      </c>
      <c r="D4366" t="s">
        <v>392</v>
      </c>
      <c r="E4366">
        <v>828</v>
      </c>
      <c r="F4366" t="s">
        <v>67</v>
      </c>
      <c r="G4366">
        <v>3</v>
      </c>
      <c r="H4366">
        <v>2025</v>
      </c>
      <c r="I4366">
        <v>876.04742556647795</v>
      </c>
      <c r="J4366" t="s">
        <v>44</v>
      </c>
      <c r="K4366">
        <v>1.3897489054375501E-5</v>
      </c>
      <c r="L4366">
        <v>1.2174859507923999E-2</v>
      </c>
      <c r="N4366" s="44"/>
      <c r="O4366" s="44"/>
    </row>
    <row r="4367" spans="1:15" x14ac:dyDescent="0.2">
      <c r="A4367">
        <v>0</v>
      </c>
      <c r="B4367" t="s">
        <v>352</v>
      </c>
      <c r="C4367" t="s">
        <v>62</v>
      </c>
      <c r="D4367" t="s">
        <v>393</v>
      </c>
      <c r="E4367">
        <v>829</v>
      </c>
      <c r="F4367" t="s">
        <v>67</v>
      </c>
      <c r="G4367">
        <v>3</v>
      </c>
      <c r="H4367">
        <v>2025</v>
      </c>
      <c r="I4367">
        <v>385.00894274767097</v>
      </c>
      <c r="J4367" t="s">
        <v>44</v>
      </c>
      <c r="K4367">
        <v>4.0935578782786297E-6</v>
      </c>
      <c r="L4367">
        <v>1.57605639079245E-3</v>
      </c>
      <c r="N4367" s="44"/>
      <c r="O4367" s="44"/>
    </row>
    <row r="4368" spans="1:15" x14ac:dyDescent="0.2">
      <c r="A4368" t="s">
        <v>52</v>
      </c>
      <c r="B4368" t="s">
        <v>183</v>
      </c>
      <c r="C4368" t="s">
        <v>62</v>
      </c>
      <c r="D4368" t="s">
        <v>394</v>
      </c>
      <c r="E4368">
        <v>833</v>
      </c>
      <c r="F4368" t="s">
        <v>47</v>
      </c>
      <c r="G4368">
        <v>7</v>
      </c>
      <c r="H4368">
        <v>2025</v>
      </c>
      <c r="I4368">
        <v>84.599499218922304</v>
      </c>
      <c r="J4368" t="s">
        <v>44</v>
      </c>
      <c r="K4368">
        <v>1.23261816813522E-6</v>
      </c>
      <c r="L4368">
        <v>1.04278879752385E-4</v>
      </c>
      <c r="N4368" s="44"/>
      <c r="O4368" s="44"/>
    </row>
    <row r="4369" spans="1:15" x14ac:dyDescent="0.2">
      <c r="A4369" t="s">
        <v>52</v>
      </c>
      <c r="B4369" t="s">
        <v>145</v>
      </c>
      <c r="C4369" t="s">
        <v>62</v>
      </c>
      <c r="D4369" t="s">
        <v>394</v>
      </c>
      <c r="E4369">
        <v>833</v>
      </c>
      <c r="F4369" t="s">
        <v>54</v>
      </c>
      <c r="G4369">
        <v>19</v>
      </c>
      <c r="H4369">
        <v>2025</v>
      </c>
      <c r="I4369">
        <v>26469.2961400081</v>
      </c>
      <c r="J4369" t="s">
        <v>44</v>
      </c>
      <c r="K4369">
        <v>2.7316341534284601E-6</v>
      </c>
      <c r="L4369">
        <v>7.2304433353258202E-2</v>
      </c>
      <c r="N4369" s="44"/>
      <c r="O4369" s="44"/>
    </row>
    <row r="4370" spans="1:15" x14ac:dyDescent="0.2">
      <c r="A4370" t="s">
        <v>52</v>
      </c>
      <c r="B4370" t="s">
        <v>183</v>
      </c>
      <c r="C4370" t="s">
        <v>62</v>
      </c>
      <c r="D4370" t="s">
        <v>395</v>
      </c>
      <c r="E4370">
        <v>834</v>
      </c>
      <c r="F4370" t="s">
        <v>47</v>
      </c>
      <c r="G4370">
        <v>7</v>
      </c>
      <c r="H4370">
        <v>2025</v>
      </c>
      <c r="I4370">
        <v>364.98052941306702</v>
      </c>
      <c r="J4370" t="s">
        <v>44</v>
      </c>
      <c r="K4370">
        <v>2.1081872073377102E-6</v>
      </c>
      <c r="L4370">
        <v>7.6944728303597295E-4</v>
      </c>
      <c r="N4370" s="44"/>
      <c r="O4370" s="44"/>
    </row>
    <row r="4371" spans="1:15" x14ac:dyDescent="0.2">
      <c r="A4371" t="s">
        <v>52</v>
      </c>
      <c r="B4371" t="s">
        <v>183</v>
      </c>
      <c r="C4371" t="s">
        <v>62</v>
      </c>
      <c r="D4371" t="s">
        <v>395</v>
      </c>
      <c r="E4371">
        <v>834</v>
      </c>
      <c r="F4371" t="s">
        <v>51</v>
      </c>
      <c r="G4371">
        <v>14</v>
      </c>
      <c r="H4371">
        <v>2025</v>
      </c>
      <c r="I4371">
        <v>16.513826562683501</v>
      </c>
      <c r="J4371" t="s">
        <v>44</v>
      </c>
      <c r="K4371">
        <v>8.3648294629446595E-7</v>
      </c>
      <c r="L4371">
        <v>1.38135342977493E-5</v>
      </c>
      <c r="N4371" s="44"/>
      <c r="O4371" s="44"/>
    </row>
    <row r="4372" spans="1:15" x14ac:dyDescent="0.2">
      <c r="A4372" t="s">
        <v>52</v>
      </c>
      <c r="B4372" t="s">
        <v>183</v>
      </c>
      <c r="C4372" t="s">
        <v>62</v>
      </c>
      <c r="D4372" t="s">
        <v>395</v>
      </c>
      <c r="E4372">
        <v>834</v>
      </c>
      <c r="F4372" t="s">
        <v>74</v>
      </c>
      <c r="G4372">
        <v>15</v>
      </c>
      <c r="H4372">
        <v>2025</v>
      </c>
      <c r="I4372">
        <v>15.801417957975801</v>
      </c>
      <c r="J4372" t="s">
        <v>44</v>
      </c>
      <c r="K4372">
        <v>6.5989751012303301E-7</v>
      </c>
      <c r="L4372">
        <v>1.0427316366881601E-5</v>
      </c>
      <c r="N4372" s="44"/>
      <c r="O4372" s="44"/>
    </row>
    <row r="4373" spans="1:15" x14ac:dyDescent="0.2">
      <c r="A4373" t="s">
        <v>52</v>
      </c>
      <c r="B4373" t="s">
        <v>183</v>
      </c>
      <c r="C4373" t="s">
        <v>62</v>
      </c>
      <c r="D4373" t="s">
        <v>395</v>
      </c>
      <c r="E4373">
        <v>834</v>
      </c>
      <c r="F4373" t="s">
        <v>54</v>
      </c>
      <c r="G4373">
        <v>19</v>
      </c>
      <c r="H4373">
        <v>2025</v>
      </c>
      <c r="I4373">
        <v>8215.6507781574692</v>
      </c>
      <c r="J4373" t="s">
        <v>44</v>
      </c>
      <c r="K4373">
        <v>2.7316341534284601E-6</v>
      </c>
      <c r="L4373">
        <v>2.2442152258256E-2</v>
      </c>
      <c r="N4373" s="44"/>
      <c r="O4373" s="44"/>
    </row>
    <row r="4374" spans="1:15" x14ac:dyDescent="0.2">
      <c r="A4374" t="s">
        <v>52</v>
      </c>
      <c r="B4374" t="s">
        <v>396</v>
      </c>
      <c r="C4374" t="s">
        <v>62</v>
      </c>
      <c r="D4374" t="s">
        <v>397</v>
      </c>
      <c r="E4374">
        <v>835</v>
      </c>
      <c r="F4374" t="s">
        <v>47</v>
      </c>
      <c r="G4374">
        <v>7</v>
      </c>
      <c r="H4374">
        <v>2025</v>
      </c>
      <c r="I4374">
        <v>796.34497630455496</v>
      </c>
      <c r="J4374" t="s">
        <v>44</v>
      </c>
      <c r="K4374">
        <v>1.9841269841269798E-6</v>
      </c>
      <c r="L4374">
        <v>1.58004955615983E-3</v>
      </c>
      <c r="N4374" s="44"/>
      <c r="O4374" s="44"/>
    </row>
    <row r="4375" spans="1:15" x14ac:dyDescent="0.2">
      <c r="A4375" t="s">
        <v>52</v>
      </c>
      <c r="B4375" t="s">
        <v>396</v>
      </c>
      <c r="C4375" t="s">
        <v>62</v>
      </c>
      <c r="D4375" t="s">
        <v>397</v>
      </c>
      <c r="E4375">
        <v>835</v>
      </c>
      <c r="F4375" t="s">
        <v>51</v>
      </c>
      <c r="G4375">
        <v>14</v>
      </c>
      <c r="H4375">
        <v>2025</v>
      </c>
      <c r="I4375">
        <v>1388.64583321702</v>
      </c>
      <c r="J4375" t="s">
        <v>44</v>
      </c>
      <c r="K4375">
        <v>8.3648294629446595E-7</v>
      </c>
      <c r="L4375">
        <v>1.16157855792891E-3</v>
      </c>
      <c r="N4375" s="44"/>
      <c r="O4375" s="44"/>
    </row>
    <row r="4376" spans="1:15" x14ac:dyDescent="0.2">
      <c r="A4376" t="s">
        <v>52</v>
      </c>
      <c r="B4376" t="s">
        <v>396</v>
      </c>
      <c r="C4376" t="s">
        <v>62</v>
      </c>
      <c r="D4376" t="s">
        <v>397</v>
      </c>
      <c r="E4376">
        <v>835</v>
      </c>
      <c r="F4376" t="s">
        <v>74</v>
      </c>
      <c r="G4376">
        <v>15</v>
      </c>
      <c r="H4376">
        <v>2025</v>
      </c>
      <c r="I4376">
        <v>198.259772627693</v>
      </c>
      <c r="J4376" t="s">
        <v>44</v>
      </c>
      <c r="K4376">
        <v>6.5989751012303301E-7</v>
      </c>
      <c r="L4376">
        <v>1.30831130314573E-4</v>
      </c>
      <c r="N4376" s="44"/>
      <c r="O4376" s="44"/>
    </row>
    <row r="4377" spans="1:15" x14ac:dyDescent="0.2">
      <c r="A4377" t="s">
        <v>52</v>
      </c>
      <c r="B4377" t="s">
        <v>396</v>
      </c>
      <c r="C4377" t="s">
        <v>62</v>
      </c>
      <c r="D4377" t="s">
        <v>397</v>
      </c>
      <c r="E4377">
        <v>835</v>
      </c>
      <c r="F4377" t="s">
        <v>54</v>
      </c>
      <c r="G4377">
        <v>19</v>
      </c>
      <c r="H4377">
        <v>2025</v>
      </c>
      <c r="I4377">
        <v>67271.906906020697</v>
      </c>
      <c r="J4377" t="s">
        <v>44</v>
      </c>
      <c r="K4377">
        <v>2.7316341534284601E-6</v>
      </c>
      <c r="L4377">
        <v>0.18376223847074599</v>
      </c>
      <c r="N4377" s="44"/>
      <c r="O4377" s="44"/>
    </row>
    <row r="4378" spans="1:15" x14ac:dyDescent="0.2">
      <c r="A4378" t="s">
        <v>52</v>
      </c>
      <c r="B4378" t="s">
        <v>398</v>
      </c>
      <c r="C4378" t="s">
        <v>62</v>
      </c>
      <c r="D4378" t="s">
        <v>399</v>
      </c>
      <c r="E4378">
        <v>836</v>
      </c>
      <c r="F4378" t="s">
        <v>47</v>
      </c>
      <c r="G4378">
        <v>7</v>
      </c>
      <c r="H4378">
        <v>2025</v>
      </c>
      <c r="I4378">
        <v>1448.2441621432099</v>
      </c>
      <c r="J4378" t="s">
        <v>44</v>
      </c>
      <c r="K4378">
        <v>1.8062388186727599E-6</v>
      </c>
      <c r="L4378">
        <v>2.6158748245792701E-3</v>
      </c>
      <c r="N4378" s="44"/>
      <c r="O4378" s="44"/>
    </row>
    <row r="4379" spans="1:15" x14ac:dyDescent="0.2">
      <c r="A4379" t="s">
        <v>52</v>
      </c>
      <c r="B4379" t="s">
        <v>398</v>
      </c>
      <c r="C4379" t="s">
        <v>62</v>
      </c>
      <c r="D4379" t="s">
        <v>399</v>
      </c>
      <c r="E4379">
        <v>836</v>
      </c>
      <c r="F4379" t="s">
        <v>51</v>
      </c>
      <c r="G4379">
        <v>14</v>
      </c>
      <c r="H4379">
        <v>2025</v>
      </c>
      <c r="I4379">
        <v>35.406213082289597</v>
      </c>
      <c r="J4379" t="s">
        <v>44</v>
      </c>
      <c r="K4379">
        <v>8.3648294629446595E-7</v>
      </c>
      <c r="L4379">
        <v>2.9616693436203301E-5</v>
      </c>
      <c r="N4379" s="44"/>
      <c r="O4379" s="44"/>
    </row>
    <row r="4380" spans="1:15" x14ac:dyDescent="0.2">
      <c r="A4380" t="s">
        <v>52</v>
      </c>
      <c r="B4380" t="s">
        <v>398</v>
      </c>
      <c r="C4380" t="s">
        <v>62</v>
      </c>
      <c r="D4380" t="s">
        <v>399</v>
      </c>
      <c r="E4380">
        <v>836</v>
      </c>
      <c r="F4380" t="s">
        <v>74</v>
      </c>
      <c r="G4380">
        <v>15</v>
      </c>
      <c r="H4380">
        <v>2025</v>
      </c>
      <c r="I4380">
        <v>69.445023640475796</v>
      </c>
      <c r="J4380" t="s">
        <v>44</v>
      </c>
      <c r="K4380">
        <v>6.5989751012303301E-7</v>
      </c>
      <c r="L4380">
        <v>4.5826598190785098E-5</v>
      </c>
      <c r="N4380" s="44"/>
      <c r="O4380" s="44"/>
    </row>
    <row r="4381" spans="1:15" x14ac:dyDescent="0.2">
      <c r="A4381" t="s">
        <v>52</v>
      </c>
      <c r="B4381" t="s">
        <v>398</v>
      </c>
      <c r="C4381" t="s">
        <v>62</v>
      </c>
      <c r="D4381" t="s">
        <v>399</v>
      </c>
      <c r="E4381">
        <v>836</v>
      </c>
      <c r="F4381" t="s">
        <v>54</v>
      </c>
      <c r="G4381">
        <v>19</v>
      </c>
      <c r="H4381">
        <v>2025</v>
      </c>
      <c r="I4381">
        <v>15173.5163964064</v>
      </c>
      <c r="J4381" t="s">
        <v>44</v>
      </c>
      <c r="K4381">
        <v>2.7316341534284601E-6</v>
      </c>
      <c r="L4381">
        <v>4.1448495616030499E-2</v>
      </c>
      <c r="N4381" s="44"/>
      <c r="O4381" s="44"/>
    </row>
    <row r="4382" spans="1:15" x14ac:dyDescent="0.2">
      <c r="A4382" t="s">
        <v>52</v>
      </c>
      <c r="B4382" t="s">
        <v>400</v>
      </c>
      <c r="C4382" t="s">
        <v>62</v>
      </c>
      <c r="D4382" t="s">
        <v>401</v>
      </c>
      <c r="E4382">
        <v>837</v>
      </c>
      <c r="F4382" t="s">
        <v>47</v>
      </c>
      <c r="G4382">
        <v>7</v>
      </c>
      <c r="H4382">
        <v>2025</v>
      </c>
      <c r="I4382">
        <v>1061.1903386193701</v>
      </c>
      <c r="J4382" t="s">
        <v>44</v>
      </c>
      <c r="K4382">
        <v>1.79533213644524E-6</v>
      </c>
      <c r="L4382">
        <v>1.9051891178085601E-3</v>
      </c>
      <c r="N4382" s="44"/>
      <c r="O4382" s="44"/>
    </row>
    <row r="4383" spans="1:15" x14ac:dyDescent="0.2">
      <c r="A4383" t="s">
        <v>52</v>
      </c>
      <c r="B4383" t="s">
        <v>400</v>
      </c>
      <c r="C4383" t="s">
        <v>62</v>
      </c>
      <c r="D4383" t="s">
        <v>401</v>
      </c>
      <c r="E4383">
        <v>837</v>
      </c>
      <c r="F4383" t="s">
        <v>51</v>
      </c>
      <c r="G4383">
        <v>14</v>
      </c>
      <c r="H4383">
        <v>2025</v>
      </c>
      <c r="I4383">
        <v>239.95040814640799</v>
      </c>
      <c r="J4383" t="s">
        <v>44</v>
      </c>
      <c r="K4383">
        <v>8.3648294629446595E-7</v>
      </c>
      <c r="L4383">
        <v>2.0071442437086701E-4</v>
      </c>
      <c r="N4383" s="44"/>
      <c r="O4383" s="44"/>
    </row>
    <row r="4384" spans="1:15" x14ac:dyDescent="0.2">
      <c r="A4384" t="s">
        <v>52</v>
      </c>
      <c r="B4384" t="s">
        <v>400</v>
      </c>
      <c r="C4384" t="s">
        <v>62</v>
      </c>
      <c r="D4384" t="s">
        <v>401</v>
      </c>
      <c r="E4384">
        <v>837</v>
      </c>
      <c r="F4384" t="s">
        <v>74</v>
      </c>
      <c r="G4384">
        <v>15</v>
      </c>
      <c r="H4384">
        <v>2025</v>
      </c>
      <c r="I4384">
        <v>94.179249420689999</v>
      </c>
      <c r="J4384" t="s">
        <v>44</v>
      </c>
      <c r="K4384">
        <v>6.5989751012303301E-7</v>
      </c>
      <c r="L4384">
        <v>6.2148652197969407E-5</v>
      </c>
      <c r="N4384" s="44"/>
      <c r="O4384" s="44"/>
    </row>
    <row r="4385" spans="1:15" x14ac:dyDescent="0.2">
      <c r="A4385" t="s">
        <v>52</v>
      </c>
      <c r="B4385" t="s">
        <v>400</v>
      </c>
      <c r="C4385" t="s">
        <v>62</v>
      </c>
      <c r="D4385" t="s">
        <v>401</v>
      </c>
      <c r="E4385">
        <v>837</v>
      </c>
      <c r="F4385" t="s">
        <v>54</v>
      </c>
      <c r="G4385">
        <v>19</v>
      </c>
      <c r="H4385">
        <v>2025</v>
      </c>
      <c r="I4385">
        <v>54253.364153570597</v>
      </c>
      <c r="J4385" t="s">
        <v>44</v>
      </c>
      <c r="K4385">
        <v>2.7316341534284601E-6</v>
      </c>
      <c r="L4385">
        <v>0.14820034246028499</v>
      </c>
      <c r="N4385" s="44"/>
      <c r="O4385" s="44"/>
    </row>
    <row r="4386" spans="1:15" x14ac:dyDescent="0.2">
      <c r="A4386" t="s">
        <v>55</v>
      </c>
      <c r="B4386" t="s">
        <v>70</v>
      </c>
      <c r="C4386" t="s">
        <v>62</v>
      </c>
      <c r="D4386" t="s">
        <v>402</v>
      </c>
      <c r="E4386">
        <v>901</v>
      </c>
      <c r="F4386" t="s">
        <v>188</v>
      </c>
      <c r="G4386">
        <v>12</v>
      </c>
      <c r="H4386">
        <v>2025</v>
      </c>
      <c r="I4386">
        <v>96.517230366464901</v>
      </c>
      <c r="J4386" t="s">
        <v>44</v>
      </c>
      <c r="K4386">
        <v>1.09950665157509E-4</v>
      </c>
      <c r="L4386">
        <v>1.06121336779533E-2</v>
      </c>
      <c r="N4386" s="44"/>
      <c r="O4386" s="44"/>
    </row>
    <row r="4387" spans="1:15" x14ac:dyDescent="0.2">
      <c r="A4387" t="s">
        <v>55</v>
      </c>
      <c r="B4387" t="s">
        <v>70</v>
      </c>
      <c r="C4387" t="s">
        <v>62</v>
      </c>
      <c r="D4387" t="s">
        <v>402</v>
      </c>
      <c r="E4387">
        <v>901</v>
      </c>
      <c r="F4387" t="s">
        <v>74</v>
      </c>
      <c r="G4387">
        <v>15</v>
      </c>
      <c r="H4387">
        <v>2025</v>
      </c>
      <c r="I4387">
        <v>0</v>
      </c>
      <c r="J4387" t="s">
        <v>44</v>
      </c>
      <c r="K4387">
        <v>0</v>
      </c>
      <c r="L4387">
        <v>0</v>
      </c>
      <c r="N4387" s="44"/>
      <c r="O4387" s="44"/>
    </row>
    <row r="4388" spans="1:15" x14ac:dyDescent="0.2">
      <c r="A4388" t="s">
        <v>55</v>
      </c>
      <c r="B4388" t="s">
        <v>70</v>
      </c>
      <c r="C4388" t="s">
        <v>62</v>
      </c>
      <c r="D4388" t="s">
        <v>402</v>
      </c>
      <c r="E4388">
        <v>901</v>
      </c>
      <c r="F4388" t="s">
        <v>169</v>
      </c>
      <c r="G4388">
        <v>28</v>
      </c>
      <c r="H4388">
        <v>2025</v>
      </c>
      <c r="I4388">
        <v>0</v>
      </c>
      <c r="J4388" t="s">
        <v>44</v>
      </c>
      <c r="K4388">
        <v>0</v>
      </c>
      <c r="L4388">
        <v>0</v>
      </c>
      <c r="N4388" s="44"/>
      <c r="O4388" s="44"/>
    </row>
    <row r="4389" spans="1:15" x14ac:dyDescent="0.2">
      <c r="A4389" t="s">
        <v>55</v>
      </c>
      <c r="B4389" t="s">
        <v>70</v>
      </c>
      <c r="C4389" t="s">
        <v>62</v>
      </c>
      <c r="D4389" t="s">
        <v>403</v>
      </c>
      <c r="E4389">
        <v>902</v>
      </c>
      <c r="F4389" t="s">
        <v>188</v>
      </c>
      <c r="G4389">
        <v>12</v>
      </c>
      <c r="H4389">
        <v>2025</v>
      </c>
      <c r="I4389">
        <v>4492.1639905819402</v>
      </c>
      <c r="J4389" t="s">
        <v>44</v>
      </c>
      <c r="K4389">
        <v>1.09950665157509E-4</v>
      </c>
      <c r="L4389">
        <v>0.49391641876109399</v>
      </c>
      <c r="N4389" s="44"/>
      <c r="O4389" s="44"/>
    </row>
    <row r="4390" spans="1:15" x14ac:dyDescent="0.2">
      <c r="A4390" t="s">
        <v>55</v>
      </c>
      <c r="B4390" t="s">
        <v>70</v>
      </c>
      <c r="C4390" t="s">
        <v>62</v>
      </c>
      <c r="D4390" t="s">
        <v>403</v>
      </c>
      <c r="E4390">
        <v>902</v>
      </c>
      <c r="F4390" t="s">
        <v>74</v>
      </c>
      <c r="G4390">
        <v>15</v>
      </c>
      <c r="H4390">
        <v>2025</v>
      </c>
      <c r="I4390">
        <v>1796.3459012349099</v>
      </c>
      <c r="J4390" t="s">
        <v>44</v>
      </c>
      <c r="K4390">
        <v>1.10879315943516E-4</v>
      </c>
      <c r="L4390">
        <v>0.19917760472686599</v>
      </c>
      <c r="N4390" s="44"/>
      <c r="O4390" s="44"/>
    </row>
    <row r="4391" spans="1:15" x14ac:dyDescent="0.2">
      <c r="A4391" t="s">
        <v>55</v>
      </c>
      <c r="B4391" t="s">
        <v>70</v>
      </c>
      <c r="C4391" t="s">
        <v>62</v>
      </c>
      <c r="D4391" t="s">
        <v>403</v>
      </c>
      <c r="E4391">
        <v>902</v>
      </c>
      <c r="F4391" t="s">
        <v>169</v>
      </c>
      <c r="G4391">
        <v>28</v>
      </c>
      <c r="H4391">
        <v>2025</v>
      </c>
      <c r="I4391">
        <v>2829.5372180428499</v>
      </c>
      <c r="J4391" t="s">
        <v>44</v>
      </c>
      <c r="K4391">
        <v>1.1185582036743399E-3</v>
      </c>
      <c r="L4391">
        <v>3.1650020678436999</v>
      </c>
      <c r="N4391" s="44"/>
      <c r="O4391" s="44"/>
    </row>
    <row r="4392" spans="1:15" x14ac:dyDescent="0.2">
      <c r="A4392" t="s">
        <v>55</v>
      </c>
      <c r="B4392" t="s">
        <v>70</v>
      </c>
      <c r="C4392" t="s">
        <v>62</v>
      </c>
      <c r="D4392" t="s">
        <v>404</v>
      </c>
      <c r="E4392">
        <v>903</v>
      </c>
      <c r="F4392" t="s">
        <v>188</v>
      </c>
      <c r="G4392">
        <v>12</v>
      </c>
      <c r="H4392">
        <v>2025</v>
      </c>
      <c r="I4392">
        <v>0</v>
      </c>
      <c r="J4392" t="s">
        <v>44</v>
      </c>
      <c r="K4392">
        <v>0</v>
      </c>
      <c r="L4392">
        <v>0</v>
      </c>
      <c r="N4392" s="44"/>
      <c r="O4392" s="44"/>
    </row>
    <row r="4393" spans="1:15" x14ac:dyDescent="0.2">
      <c r="A4393" t="s">
        <v>55</v>
      </c>
      <c r="B4393" t="s">
        <v>70</v>
      </c>
      <c r="C4393" t="s">
        <v>62</v>
      </c>
      <c r="D4393" t="s">
        <v>404</v>
      </c>
      <c r="E4393">
        <v>903</v>
      </c>
      <c r="F4393" t="s">
        <v>74</v>
      </c>
      <c r="G4393">
        <v>15</v>
      </c>
      <c r="H4393">
        <v>2025</v>
      </c>
      <c r="I4393">
        <v>0</v>
      </c>
      <c r="J4393" t="s">
        <v>44</v>
      </c>
      <c r="K4393">
        <v>0</v>
      </c>
      <c r="L4393">
        <v>0</v>
      </c>
      <c r="N4393" s="44"/>
      <c r="O4393" s="44"/>
    </row>
    <row r="4394" spans="1:15" x14ac:dyDescent="0.2">
      <c r="A4394" t="s">
        <v>55</v>
      </c>
      <c r="B4394" t="s">
        <v>70</v>
      </c>
      <c r="C4394" t="s">
        <v>62</v>
      </c>
      <c r="D4394" t="s">
        <v>404</v>
      </c>
      <c r="E4394">
        <v>903</v>
      </c>
      <c r="F4394" t="s">
        <v>169</v>
      </c>
      <c r="G4394">
        <v>28</v>
      </c>
      <c r="H4394">
        <v>2025</v>
      </c>
      <c r="I4394">
        <v>1892.74079362055</v>
      </c>
      <c r="J4394" t="s">
        <v>44</v>
      </c>
      <c r="K4394">
        <v>1.1185582036743399E-3</v>
      </c>
      <c r="L4394">
        <v>2.1171407421333499</v>
      </c>
      <c r="N4394" s="44"/>
      <c r="O4394" s="44"/>
    </row>
    <row r="4395" spans="1:15" x14ac:dyDescent="0.2">
      <c r="A4395" t="s">
        <v>55</v>
      </c>
      <c r="B4395" t="s">
        <v>70</v>
      </c>
      <c r="C4395" t="s">
        <v>62</v>
      </c>
      <c r="D4395" t="s">
        <v>405</v>
      </c>
      <c r="E4395">
        <v>904</v>
      </c>
      <c r="F4395" t="s">
        <v>188</v>
      </c>
      <c r="G4395">
        <v>12</v>
      </c>
      <c r="H4395">
        <v>2025</v>
      </c>
      <c r="I4395">
        <v>0</v>
      </c>
      <c r="J4395" t="s">
        <v>44</v>
      </c>
      <c r="K4395">
        <v>0</v>
      </c>
      <c r="L4395">
        <v>0</v>
      </c>
      <c r="N4395" s="44"/>
      <c r="O4395" s="44"/>
    </row>
    <row r="4396" spans="1:15" x14ac:dyDescent="0.2">
      <c r="A4396" t="s">
        <v>55</v>
      </c>
      <c r="B4396" t="s">
        <v>70</v>
      </c>
      <c r="C4396" t="s">
        <v>62</v>
      </c>
      <c r="D4396" t="s">
        <v>405</v>
      </c>
      <c r="E4396">
        <v>904</v>
      </c>
      <c r="F4396" t="s">
        <v>74</v>
      </c>
      <c r="G4396">
        <v>15</v>
      </c>
      <c r="H4396">
        <v>2025</v>
      </c>
      <c r="I4396">
        <v>77.283659680290299</v>
      </c>
      <c r="J4396" t="s">
        <v>44</v>
      </c>
      <c r="K4396">
        <v>1.10879315943516E-4</v>
      </c>
      <c r="L4396">
        <v>8.5691593189620805E-3</v>
      </c>
      <c r="N4396" s="44"/>
      <c r="O4396" s="44"/>
    </row>
    <row r="4397" spans="1:15" x14ac:dyDescent="0.2">
      <c r="A4397" t="s">
        <v>55</v>
      </c>
      <c r="B4397" t="s">
        <v>70</v>
      </c>
      <c r="C4397" t="s">
        <v>62</v>
      </c>
      <c r="D4397" t="s">
        <v>405</v>
      </c>
      <c r="E4397">
        <v>904</v>
      </c>
      <c r="F4397" t="s">
        <v>169</v>
      </c>
      <c r="G4397">
        <v>28</v>
      </c>
      <c r="H4397">
        <v>2025</v>
      </c>
      <c r="I4397">
        <v>0</v>
      </c>
      <c r="J4397" t="s">
        <v>44</v>
      </c>
      <c r="K4397">
        <v>0</v>
      </c>
      <c r="L4397">
        <v>0</v>
      </c>
      <c r="N4397" s="44"/>
      <c r="O4397" s="44"/>
    </row>
    <row r="4398" spans="1:15" x14ac:dyDescent="0.2">
      <c r="A4398" t="s">
        <v>55</v>
      </c>
      <c r="B4398" t="s">
        <v>70</v>
      </c>
      <c r="C4398" t="s">
        <v>62</v>
      </c>
      <c r="D4398" t="s">
        <v>406</v>
      </c>
      <c r="E4398">
        <v>906</v>
      </c>
      <c r="F4398" t="s">
        <v>51</v>
      </c>
      <c r="G4398">
        <v>14</v>
      </c>
      <c r="H4398">
        <v>2025</v>
      </c>
      <c r="I4398">
        <v>6.9970825317656202E-3</v>
      </c>
      <c r="J4398" t="s">
        <v>72</v>
      </c>
      <c r="K4398">
        <v>2.873869796473</v>
      </c>
      <c r="L4398">
        <v>2.0108704151470046E-2</v>
      </c>
      <c r="N4398" s="44"/>
      <c r="O4398" s="44"/>
    </row>
    <row r="4399" spans="1:15" x14ac:dyDescent="0.2">
      <c r="A4399" t="s">
        <v>55</v>
      </c>
      <c r="B4399" t="s">
        <v>70</v>
      </c>
      <c r="C4399" t="s">
        <v>62</v>
      </c>
      <c r="D4399" t="s">
        <v>407</v>
      </c>
      <c r="E4399">
        <v>907</v>
      </c>
      <c r="F4399" t="s">
        <v>51</v>
      </c>
      <c r="G4399">
        <v>14</v>
      </c>
      <c r="H4399">
        <v>2025</v>
      </c>
      <c r="I4399">
        <v>1.5276866513054448E-3</v>
      </c>
      <c r="J4399" t="s">
        <v>72</v>
      </c>
      <c r="K4399">
        <v>2.873869796473</v>
      </c>
      <c r="L4399">
        <v>4.3903725256616974E-3</v>
      </c>
      <c r="N4399" s="44"/>
      <c r="O4399" s="44"/>
    </row>
    <row r="4400" spans="1:15" x14ac:dyDescent="0.2">
      <c r="A4400" t="s">
        <v>81</v>
      </c>
      <c r="B4400" t="s">
        <v>82</v>
      </c>
      <c r="C4400" t="s">
        <v>62</v>
      </c>
      <c r="D4400" t="s">
        <v>408</v>
      </c>
      <c r="E4400">
        <v>913</v>
      </c>
      <c r="F4400" t="s">
        <v>409</v>
      </c>
      <c r="G4400">
        <v>317</v>
      </c>
      <c r="H4400">
        <v>2025</v>
      </c>
      <c r="I4400">
        <v>5.0000000000000001E-3</v>
      </c>
      <c r="J4400" t="s">
        <v>116</v>
      </c>
      <c r="K4400">
        <v>50.15</v>
      </c>
      <c r="L4400">
        <v>0.25074999999999997</v>
      </c>
      <c r="N4400" s="44"/>
      <c r="O4400" s="44"/>
    </row>
    <row r="4401" spans="1:15" x14ac:dyDescent="0.2">
      <c r="A4401" t="s">
        <v>88</v>
      </c>
      <c r="B4401" t="s">
        <v>644</v>
      </c>
      <c r="C4401" t="s">
        <v>62</v>
      </c>
      <c r="D4401" t="s">
        <v>645</v>
      </c>
      <c r="E4401">
        <v>914</v>
      </c>
      <c r="F4401" t="s">
        <v>128</v>
      </c>
      <c r="G4401">
        <v>21</v>
      </c>
      <c r="H4401">
        <v>2025</v>
      </c>
      <c r="I4401">
        <v>621.31154043257504</v>
      </c>
      <c r="J4401" t="s">
        <v>646</v>
      </c>
      <c r="K4401">
        <v>3.7163439835807398E-4</v>
      </c>
      <c r="L4401">
        <v>0.23090074052158799</v>
      </c>
      <c r="N4401" s="44"/>
      <c r="O4401" s="44"/>
    </row>
    <row r="4402" spans="1:15" x14ac:dyDescent="0.2">
      <c r="A4402" t="s">
        <v>55</v>
      </c>
      <c r="B4402" t="s">
        <v>63</v>
      </c>
      <c r="C4402" t="s">
        <v>62</v>
      </c>
      <c r="D4402" t="s">
        <v>413</v>
      </c>
      <c r="E4402">
        <v>1004</v>
      </c>
      <c r="F4402" t="s">
        <v>67</v>
      </c>
      <c r="G4402">
        <v>3</v>
      </c>
      <c r="H4402">
        <v>2025</v>
      </c>
      <c r="I4402">
        <v>36.5064203547904</v>
      </c>
      <c r="J4402" t="s">
        <v>44</v>
      </c>
      <c r="K4402">
        <v>1.37221588067451E-5</v>
      </c>
      <c r="L4402">
        <v>5.0094689757422604E-4</v>
      </c>
      <c r="N4402" s="44"/>
      <c r="O4402" s="44"/>
    </row>
    <row r="4403" spans="1:15" x14ac:dyDescent="0.2">
      <c r="A4403" t="s">
        <v>55</v>
      </c>
      <c r="B4403" t="s">
        <v>70</v>
      </c>
      <c r="C4403" t="s">
        <v>62</v>
      </c>
      <c r="D4403" t="s">
        <v>414</v>
      </c>
      <c r="E4403">
        <v>1005</v>
      </c>
      <c r="F4403" t="s">
        <v>51</v>
      </c>
      <c r="G4403">
        <v>14</v>
      </c>
      <c r="H4403">
        <v>2025</v>
      </c>
      <c r="I4403">
        <v>6.3370252162339279E-5</v>
      </c>
      <c r="J4403" t="s">
        <v>72</v>
      </c>
      <c r="K4403">
        <v>2.873869796473</v>
      </c>
      <c r="L4403">
        <v>1.8211785368422466E-4</v>
      </c>
      <c r="N4403" s="44"/>
      <c r="O4403" s="44"/>
    </row>
    <row r="4404" spans="1:15" x14ac:dyDescent="0.2">
      <c r="A4404">
        <v>0</v>
      </c>
      <c r="B4404" t="s">
        <v>352</v>
      </c>
      <c r="C4404" t="s">
        <v>62</v>
      </c>
      <c r="D4404" t="s">
        <v>415</v>
      </c>
      <c r="E4404">
        <v>1006</v>
      </c>
      <c r="F4404" t="s">
        <v>67</v>
      </c>
      <c r="G4404">
        <v>3</v>
      </c>
      <c r="H4404">
        <v>2025</v>
      </c>
      <c r="I4404">
        <v>697.37888016305897</v>
      </c>
      <c r="J4404" t="s">
        <v>44</v>
      </c>
      <c r="K4404">
        <v>1.85797110720748E-6</v>
      </c>
      <c r="L4404">
        <v>1.2957098101196701E-3</v>
      </c>
      <c r="N4404" s="44"/>
      <c r="O4404" s="44"/>
    </row>
    <row r="4405" spans="1:15" x14ac:dyDescent="0.2">
      <c r="A4405" t="s">
        <v>55</v>
      </c>
      <c r="B4405" t="s">
        <v>70</v>
      </c>
      <c r="C4405" t="s">
        <v>62</v>
      </c>
      <c r="D4405" t="s">
        <v>416</v>
      </c>
      <c r="E4405">
        <v>1007</v>
      </c>
      <c r="F4405" t="s">
        <v>51</v>
      </c>
      <c r="G4405">
        <v>14</v>
      </c>
      <c r="H4405">
        <v>2025</v>
      </c>
      <c r="I4405">
        <v>2.7539078448593669E-4</v>
      </c>
      <c r="J4405" t="s">
        <v>72</v>
      </c>
      <c r="K4405">
        <v>2.5752907046031299</v>
      </c>
      <c r="L4405">
        <v>7.0921132741999656E-4</v>
      </c>
      <c r="N4405" s="44"/>
      <c r="O4405" s="44"/>
    </row>
    <row r="4406" spans="1:15" x14ac:dyDescent="0.2">
      <c r="A4406" t="s">
        <v>55</v>
      </c>
      <c r="B4406" t="s">
        <v>70</v>
      </c>
      <c r="C4406" t="s">
        <v>62</v>
      </c>
      <c r="D4406" t="s">
        <v>416</v>
      </c>
      <c r="E4406">
        <v>1007</v>
      </c>
      <c r="F4406" t="s">
        <v>74</v>
      </c>
      <c r="G4406">
        <v>15</v>
      </c>
      <c r="H4406">
        <v>2025</v>
      </c>
      <c r="I4406">
        <v>5.8048210664892377E-3</v>
      </c>
      <c r="J4406" t="s">
        <v>72</v>
      </c>
      <c r="K4406">
        <v>1.7458319485256799</v>
      </c>
      <c r="L4406">
        <v>1.0134242073351821E-2</v>
      </c>
      <c r="N4406" s="44"/>
      <c r="O4406" s="44"/>
    </row>
    <row r="4407" spans="1:15" x14ac:dyDescent="0.2">
      <c r="A4407" t="s">
        <v>86</v>
      </c>
      <c r="B4407" t="s">
        <v>214</v>
      </c>
      <c r="C4407" t="s">
        <v>62</v>
      </c>
      <c r="D4407" t="s">
        <v>647</v>
      </c>
      <c r="E4407">
        <v>1015</v>
      </c>
      <c r="F4407" t="s">
        <v>648</v>
      </c>
      <c r="G4407">
        <v>345</v>
      </c>
      <c r="H4407">
        <v>2025</v>
      </c>
      <c r="I4407">
        <v>10.3665227963526</v>
      </c>
      <c r="J4407" t="s">
        <v>208</v>
      </c>
      <c r="K4407">
        <v>1</v>
      </c>
      <c r="L4407">
        <v>10.3665227963526</v>
      </c>
      <c r="N4407" s="44"/>
      <c r="O4407" s="44"/>
    </row>
    <row r="4408" spans="1:15" x14ac:dyDescent="0.2">
      <c r="A4408" t="s">
        <v>39</v>
      </c>
      <c r="B4408" t="s">
        <v>40</v>
      </c>
      <c r="C4408" t="s">
        <v>41</v>
      </c>
      <c r="D4408" t="s">
        <v>42</v>
      </c>
      <c r="E4408">
        <v>2</v>
      </c>
      <c r="F4408" t="s">
        <v>43</v>
      </c>
      <c r="G4408">
        <v>5</v>
      </c>
      <c r="H4408">
        <v>2030</v>
      </c>
      <c r="I4408">
        <v>0</v>
      </c>
      <c r="J4408" t="s">
        <v>44</v>
      </c>
      <c r="K4408">
        <v>1.1760000000104499E-5</v>
      </c>
      <c r="L4408">
        <v>0</v>
      </c>
      <c r="N4408" s="44"/>
      <c r="O4408" s="44"/>
    </row>
    <row r="4409" spans="1:15" x14ac:dyDescent="0.2">
      <c r="A4409" t="s">
        <v>39</v>
      </c>
      <c r="B4409" t="s">
        <v>40</v>
      </c>
      <c r="C4409" t="s">
        <v>41</v>
      </c>
      <c r="D4409" t="s">
        <v>42</v>
      </c>
      <c r="E4409">
        <v>2</v>
      </c>
      <c r="F4409" t="s">
        <v>47</v>
      </c>
      <c r="G4409">
        <v>7</v>
      </c>
      <c r="H4409">
        <v>2030</v>
      </c>
      <c r="I4409">
        <v>0</v>
      </c>
      <c r="J4409" t="s">
        <v>44</v>
      </c>
      <c r="K4409">
        <v>6.9120000000000001E-6</v>
      </c>
      <c r="L4409">
        <v>0</v>
      </c>
      <c r="N4409" s="44"/>
      <c r="O4409" s="44"/>
    </row>
    <row r="4410" spans="1:15" x14ac:dyDescent="0.2">
      <c r="A4410" t="s">
        <v>39</v>
      </c>
      <c r="B4410" t="s">
        <v>40</v>
      </c>
      <c r="C4410" t="s">
        <v>41</v>
      </c>
      <c r="D4410" t="s">
        <v>42</v>
      </c>
      <c r="E4410">
        <v>2</v>
      </c>
      <c r="F4410" t="s">
        <v>48</v>
      </c>
      <c r="G4410">
        <v>8</v>
      </c>
      <c r="H4410">
        <v>2030</v>
      </c>
      <c r="I4410">
        <v>0</v>
      </c>
      <c r="J4410" t="s">
        <v>44</v>
      </c>
      <c r="K4410">
        <v>6.9120000000000001E-6</v>
      </c>
      <c r="L4410">
        <v>0</v>
      </c>
      <c r="N4410" s="44"/>
      <c r="O4410" s="44"/>
    </row>
    <row r="4411" spans="1:15" x14ac:dyDescent="0.2">
      <c r="A4411" t="s">
        <v>39</v>
      </c>
      <c r="B4411" t="s">
        <v>40</v>
      </c>
      <c r="C4411" t="s">
        <v>41</v>
      </c>
      <c r="D4411" t="s">
        <v>42</v>
      </c>
      <c r="E4411">
        <v>2</v>
      </c>
      <c r="F4411" t="s">
        <v>51</v>
      </c>
      <c r="G4411">
        <v>14</v>
      </c>
      <c r="H4411">
        <v>2030</v>
      </c>
      <c r="I4411">
        <v>732.86100728379995</v>
      </c>
      <c r="J4411" t="s">
        <v>44</v>
      </c>
      <c r="K4411">
        <v>1.00799999989216E-5</v>
      </c>
      <c r="L4411">
        <v>7.3872389526303903E-3</v>
      </c>
      <c r="N4411" s="44"/>
      <c r="O4411" s="44"/>
    </row>
    <row r="4412" spans="1:15" x14ac:dyDescent="0.2">
      <c r="A4412" t="s">
        <v>39</v>
      </c>
      <c r="B4412" t="s">
        <v>40</v>
      </c>
      <c r="C4412" t="s">
        <v>41</v>
      </c>
      <c r="D4412" t="s">
        <v>42</v>
      </c>
      <c r="E4412">
        <v>2</v>
      </c>
      <c r="F4412" t="s">
        <v>54</v>
      </c>
      <c r="G4412">
        <v>19</v>
      </c>
      <c r="H4412">
        <v>2030</v>
      </c>
      <c r="I4412">
        <v>3361.3705957351299</v>
      </c>
      <c r="J4412" t="s">
        <v>44</v>
      </c>
      <c r="K4412">
        <v>3.1200000000000001E-8</v>
      </c>
      <c r="L4412">
        <v>1.0487476258693599E-4</v>
      </c>
      <c r="N4412" s="44"/>
      <c r="O4412" s="44"/>
    </row>
    <row r="4413" spans="1:15" x14ac:dyDescent="0.2">
      <c r="A4413" t="s">
        <v>39</v>
      </c>
      <c r="B4413" t="s">
        <v>40</v>
      </c>
      <c r="C4413" t="s">
        <v>41</v>
      </c>
      <c r="D4413" t="s">
        <v>42</v>
      </c>
      <c r="E4413">
        <v>2</v>
      </c>
      <c r="F4413" t="s">
        <v>57</v>
      </c>
      <c r="G4413">
        <v>34</v>
      </c>
      <c r="H4413">
        <v>2030</v>
      </c>
      <c r="I4413">
        <v>4371.1611508709502</v>
      </c>
      <c r="J4413" t="s">
        <v>44</v>
      </c>
      <c r="K4413">
        <v>3.9199999999999997E-5</v>
      </c>
      <c r="L4413">
        <v>0.17134951711414101</v>
      </c>
      <c r="N4413" s="44"/>
      <c r="O4413" s="44"/>
    </row>
    <row r="4414" spans="1:15" x14ac:dyDescent="0.2">
      <c r="A4414" t="s">
        <v>39</v>
      </c>
      <c r="B4414" t="s">
        <v>40</v>
      </c>
      <c r="C4414" t="s">
        <v>41</v>
      </c>
      <c r="D4414" t="s">
        <v>42</v>
      </c>
      <c r="E4414">
        <v>2</v>
      </c>
      <c r="F4414" t="s">
        <v>60</v>
      </c>
      <c r="G4414">
        <v>37</v>
      </c>
      <c r="H4414">
        <v>2030</v>
      </c>
      <c r="I4414">
        <v>0</v>
      </c>
      <c r="J4414" t="s">
        <v>44</v>
      </c>
      <c r="K4414">
        <v>5.5679999999999999E-6</v>
      </c>
      <c r="L4414">
        <v>0</v>
      </c>
      <c r="N4414" s="44"/>
      <c r="O4414" s="44"/>
    </row>
    <row r="4415" spans="1:15" x14ac:dyDescent="0.2">
      <c r="A4415" t="s">
        <v>55</v>
      </c>
      <c r="B4415" t="s">
        <v>63</v>
      </c>
      <c r="C4415" t="s">
        <v>41</v>
      </c>
      <c r="D4415" t="s">
        <v>64</v>
      </c>
      <c r="E4415">
        <v>3</v>
      </c>
      <c r="F4415" t="s">
        <v>65</v>
      </c>
      <c r="G4415">
        <v>2</v>
      </c>
      <c r="H4415">
        <v>2030</v>
      </c>
      <c r="I4415">
        <v>4.0345001927201703E-2</v>
      </c>
      <c r="J4415" t="s">
        <v>44</v>
      </c>
      <c r="K4415">
        <v>1.0004789096183199E-6</v>
      </c>
      <c r="L4415">
        <v>4.0364323536675798E-8</v>
      </c>
      <c r="N4415" s="44"/>
      <c r="O4415" s="44"/>
    </row>
    <row r="4416" spans="1:15" x14ac:dyDescent="0.2">
      <c r="A4416" t="s">
        <v>55</v>
      </c>
      <c r="B4416" t="s">
        <v>63</v>
      </c>
      <c r="C4416" t="s">
        <v>41</v>
      </c>
      <c r="D4416" t="s">
        <v>64</v>
      </c>
      <c r="E4416">
        <v>3</v>
      </c>
      <c r="F4416" t="s">
        <v>67</v>
      </c>
      <c r="G4416">
        <v>3</v>
      </c>
      <c r="H4416">
        <v>2030</v>
      </c>
      <c r="I4416">
        <v>41929.413742305202</v>
      </c>
      <c r="J4416" t="s">
        <v>44</v>
      </c>
      <c r="K4416">
        <v>3.3821467788445199E-7</v>
      </c>
      <c r="L4416">
        <v>1.41811431627377E-2</v>
      </c>
      <c r="N4416" s="44"/>
      <c r="O4416" s="44"/>
    </row>
    <row r="4417" spans="1:15" x14ac:dyDescent="0.2">
      <c r="A4417" t="s">
        <v>55</v>
      </c>
      <c r="B4417" t="s">
        <v>70</v>
      </c>
      <c r="C4417" t="s">
        <v>41</v>
      </c>
      <c r="D4417" t="s">
        <v>71</v>
      </c>
      <c r="E4417">
        <v>6</v>
      </c>
      <c r="F4417" t="s">
        <v>51</v>
      </c>
      <c r="G4417">
        <v>14</v>
      </c>
      <c r="H4417">
        <v>2030</v>
      </c>
      <c r="I4417">
        <v>0.18647236593720706</v>
      </c>
      <c r="J4417" t="s">
        <v>72</v>
      </c>
      <c r="K4417">
        <v>0.15664056145635422</v>
      </c>
      <c r="L4417">
        <v>2.9209136096498854E-2</v>
      </c>
      <c r="N4417" s="44"/>
      <c r="O4417" s="44"/>
    </row>
    <row r="4418" spans="1:15" x14ac:dyDescent="0.2">
      <c r="A4418" t="s">
        <v>55</v>
      </c>
      <c r="B4418" t="s">
        <v>70</v>
      </c>
      <c r="C4418" t="s">
        <v>41</v>
      </c>
      <c r="D4418" t="s">
        <v>71</v>
      </c>
      <c r="E4418">
        <v>6</v>
      </c>
      <c r="F4418" t="s">
        <v>74</v>
      </c>
      <c r="G4418">
        <v>15</v>
      </c>
      <c r="H4418">
        <v>2030</v>
      </c>
      <c r="I4418">
        <v>1.047190885514991</v>
      </c>
      <c r="J4418" t="s">
        <v>72</v>
      </c>
      <c r="K4418">
        <v>0.2729710720379448</v>
      </c>
      <c r="L4418">
        <v>0.28585281864739182</v>
      </c>
      <c r="N4418" s="44"/>
      <c r="O4418" s="44"/>
    </row>
    <row r="4419" spans="1:15" x14ac:dyDescent="0.2">
      <c r="A4419" t="s">
        <v>49</v>
      </c>
      <c r="B4419" t="s">
        <v>76</v>
      </c>
      <c r="C4419" t="s">
        <v>41</v>
      </c>
      <c r="D4419" t="s">
        <v>77</v>
      </c>
      <c r="E4419">
        <v>7</v>
      </c>
      <c r="F4419" t="s">
        <v>78</v>
      </c>
      <c r="G4419">
        <v>4</v>
      </c>
      <c r="H4419">
        <v>2030</v>
      </c>
      <c r="I4419">
        <v>2047.5378069030301</v>
      </c>
      <c r="J4419" t="s">
        <v>44</v>
      </c>
      <c r="K4419">
        <v>1.96841201716738E-8</v>
      </c>
      <c r="L4419">
        <v>4.0303980247124699E-5</v>
      </c>
      <c r="N4419" s="44"/>
      <c r="O4419" s="44"/>
    </row>
    <row r="4420" spans="1:15" x14ac:dyDescent="0.2">
      <c r="A4420" t="s">
        <v>49</v>
      </c>
      <c r="B4420" t="s">
        <v>76</v>
      </c>
      <c r="C4420" t="s">
        <v>41</v>
      </c>
      <c r="D4420" t="s">
        <v>77</v>
      </c>
      <c r="E4420">
        <v>7</v>
      </c>
      <c r="F4420" t="s">
        <v>79</v>
      </c>
      <c r="G4420">
        <v>9</v>
      </c>
      <c r="H4420">
        <v>2030</v>
      </c>
      <c r="I4420">
        <v>4612.7767949082099</v>
      </c>
      <c r="J4420" t="s">
        <v>44</v>
      </c>
      <c r="K4420">
        <v>1.96841201716738E-8</v>
      </c>
      <c r="L4420">
        <v>9.0798452756081494E-5</v>
      </c>
      <c r="N4420" s="44"/>
      <c r="O4420" s="44"/>
    </row>
    <row r="4421" spans="1:15" x14ac:dyDescent="0.2">
      <c r="A4421" t="s">
        <v>81</v>
      </c>
      <c r="B4421" t="s">
        <v>82</v>
      </c>
      <c r="C4421" t="s">
        <v>41</v>
      </c>
      <c r="D4421" t="s">
        <v>77</v>
      </c>
      <c r="E4421">
        <v>7</v>
      </c>
      <c r="F4421" t="s">
        <v>83</v>
      </c>
      <c r="G4421">
        <v>10</v>
      </c>
      <c r="H4421">
        <v>2030</v>
      </c>
      <c r="I4421">
        <v>36276.9904922079</v>
      </c>
      <c r="J4421" t="s">
        <v>44</v>
      </c>
      <c r="K4421">
        <v>5.9000114270744899E-7</v>
      </c>
      <c r="L4421">
        <v>2.1403465844389898E-2</v>
      </c>
      <c r="N4421" s="44"/>
      <c r="O4421" s="44"/>
    </row>
    <row r="4422" spans="1:15" x14ac:dyDescent="0.2">
      <c r="A4422" t="s">
        <v>49</v>
      </c>
      <c r="B4422" t="s">
        <v>76</v>
      </c>
      <c r="C4422" t="s">
        <v>41</v>
      </c>
      <c r="D4422" t="s">
        <v>77</v>
      </c>
      <c r="E4422">
        <v>7</v>
      </c>
      <c r="F4422" t="s">
        <v>84</v>
      </c>
      <c r="G4422">
        <v>11</v>
      </c>
      <c r="H4422">
        <v>2030</v>
      </c>
      <c r="I4422">
        <v>0</v>
      </c>
      <c r="J4422" t="s">
        <v>44</v>
      </c>
      <c r="K4422">
        <v>1.96841201716738E-8</v>
      </c>
      <c r="L4422">
        <v>0</v>
      </c>
      <c r="N4422" s="44"/>
      <c r="O4422" s="44"/>
    </row>
    <row r="4423" spans="1:15" x14ac:dyDescent="0.2">
      <c r="A4423" t="s">
        <v>49</v>
      </c>
      <c r="B4423" t="s">
        <v>76</v>
      </c>
      <c r="C4423" t="s">
        <v>41</v>
      </c>
      <c r="D4423" t="s">
        <v>77</v>
      </c>
      <c r="E4423">
        <v>7</v>
      </c>
      <c r="F4423" t="s">
        <v>54</v>
      </c>
      <c r="G4423">
        <v>19</v>
      </c>
      <c r="H4423">
        <v>2030</v>
      </c>
      <c r="I4423">
        <v>0</v>
      </c>
      <c r="J4423" t="s">
        <v>44</v>
      </c>
      <c r="K4423">
        <v>2.13590687317698E-8</v>
      </c>
      <c r="L4423">
        <v>0</v>
      </c>
      <c r="N4423" s="44"/>
      <c r="O4423" s="44"/>
    </row>
    <row r="4424" spans="1:15" x14ac:dyDescent="0.2">
      <c r="A4424" t="s">
        <v>49</v>
      </c>
      <c r="B4424" t="s">
        <v>76</v>
      </c>
      <c r="C4424" t="s">
        <v>41</v>
      </c>
      <c r="D4424" t="s">
        <v>87</v>
      </c>
      <c r="E4424">
        <v>8</v>
      </c>
      <c r="F4424" t="s">
        <v>47</v>
      </c>
      <c r="G4424">
        <v>7</v>
      </c>
      <c r="H4424">
        <v>2030</v>
      </c>
      <c r="I4424">
        <v>0</v>
      </c>
      <c r="J4424" t="s">
        <v>44</v>
      </c>
      <c r="K4424">
        <v>2.3760000000000002E-6</v>
      </c>
      <c r="L4424">
        <v>0</v>
      </c>
      <c r="N4424" s="44"/>
      <c r="O4424" s="44"/>
    </row>
    <row r="4425" spans="1:15" x14ac:dyDescent="0.2">
      <c r="A4425" t="s">
        <v>49</v>
      </c>
      <c r="B4425" t="s">
        <v>76</v>
      </c>
      <c r="C4425" t="s">
        <v>41</v>
      </c>
      <c r="D4425" t="s">
        <v>87</v>
      </c>
      <c r="E4425">
        <v>8</v>
      </c>
      <c r="F4425" t="s">
        <v>79</v>
      </c>
      <c r="G4425">
        <v>9</v>
      </c>
      <c r="H4425">
        <v>2030</v>
      </c>
      <c r="J4425" t="s">
        <v>44</v>
      </c>
      <c r="L4425">
        <v>0</v>
      </c>
      <c r="N4425" s="44"/>
      <c r="O4425" s="44"/>
    </row>
    <row r="4426" spans="1:15" x14ac:dyDescent="0.2">
      <c r="A4426" t="s">
        <v>49</v>
      </c>
      <c r="B4426" t="s">
        <v>76</v>
      </c>
      <c r="C4426" t="s">
        <v>41</v>
      </c>
      <c r="D4426" t="s">
        <v>87</v>
      </c>
      <c r="E4426">
        <v>8</v>
      </c>
      <c r="F4426" t="s">
        <v>84</v>
      </c>
      <c r="G4426">
        <v>11</v>
      </c>
      <c r="H4426">
        <v>2030</v>
      </c>
      <c r="I4426">
        <v>862.23681898458005</v>
      </c>
      <c r="J4426" t="s">
        <v>44</v>
      </c>
      <c r="K4426">
        <v>3.1200000000000001E-8</v>
      </c>
      <c r="L4426">
        <v>2.69017887523189E-5</v>
      </c>
      <c r="N4426" s="44"/>
      <c r="O4426" s="44"/>
    </row>
    <row r="4427" spans="1:15" x14ac:dyDescent="0.2">
      <c r="A4427" t="s">
        <v>49</v>
      </c>
      <c r="B4427" t="s">
        <v>76</v>
      </c>
      <c r="C4427" t="s">
        <v>41</v>
      </c>
      <c r="D4427" t="s">
        <v>87</v>
      </c>
      <c r="E4427">
        <v>8</v>
      </c>
      <c r="F4427" t="s">
        <v>54</v>
      </c>
      <c r="G4427">
        <v>19</v>
      </c>
      <c r="H4427">
        <v>2030</v>
      </c>
      <c r="I4427">
        <v>256.78356796173699</v>
      </c>
      <c r="J4427" t="s">
        <v>44</v>
      </c>
      <c r="K4427">
        <v>3.1200000000000001E-8</v>
      </c>
      <c r="L4427">
        <v>8.0116473204061906E-6</v>
      </c>
      <c r="N4427" s="44"/>
      <c r="O4427" s="44"/>
    </row>
    <row r="4428" spans="1:15" x14ac:dyDescent="0.2">
      <c r="A4428" t="s">
        <v>81</v>
      </c>
      <c r="B4428" t="s">
        <v>92</v>
      </c>
      <c r="C4428" t="s">
        <v>41</v>
      </c>
      <c r="D4428" t="s">
        <v>93</v>
      </c>
      <c r="E4428">
        <v>9</v>
      </c>
      <c r="F4428" t="s">
        <v>94</v>
      </c>
      <c r="G4428">
        <v>171</v>
      </c>
      <c r="H4428">
        <v>2030</v>
      </c>
      <c r="I4428">
        <v>0</v>
      </c>
      <c r="J4428" t="s">
        <v>72</v>
      </c>
      <c r="K4428">
        <v>0</v>
      </c>
      <c r="L4428">
        <v>0</v>
      </c>
      <c r="N4428" s="44"/>
      <c r="O4428" s="44"/>
    </row>
    <row r="4429" spans="1:15" x14ac:dyDescent="0.2">
      <c r="A4429" t="s">
        <v>39</v>
      </c>
      <c r="B4429" t="s">
        <v>95</v>
      </c>
      <c r="C4429" t="s">
        <v>41</v>
      </c>
      <c r="D4429" t="s">
        <v>96</v>
      </c>
      <c r="E4429">
        <v>10</v>
      </c>
      <c r="F4429" t="s">
        <v>97</v>
      </c>
      <c r="G4429">
        <v>1</v>
      </c>
      <c r="H4429">
        <v>2030</v>
      </c>
      <c r="I4429">
        <v>2358.2517652627198</v>
      </c>
      <c r="J4429" t="s">
        <v>44</v>
      </c>
      <c r="K4429">
        <v>5.5598338099009896E-6</v>
      </c>
      <c r="L4429">
        <v>1.3111487896766401E-2</v>
      </c>
      <c r="N4429" s="44"/>
      <c r="O4429" s="44"/>
    </row>
    <row r="4430" spans="1:15" x14ac:dyDescent="0.2">
      <c r="A4430" t="s">
        <v>39</v>
      </c>
      <c r="B4430" t="s">
        <v>95</v>
      </c>
      <c r="C4430" t="s">
        <v>41</v>
      </c>
      <c r="D4430" t="s">
        <v>96</v>
      </c>
      <c r="E4430">
        <v>10</v>
      </c>
      <c r="F4430" t="s">
        <v>43</v>
      </c>
      <c r="G4430">
        <v>5</v>
      </c>
      <c r="H4430">
        <v>2030</v>
      </c>
      <c r="I4430">
        <v>75533.909426932296</v>
      </c>
      <c r="J4430" t="s">
        <v>44</v>
      </c>
      <c r="K4430">
        <v>1.6150000000143499E-7</v>
      </c>
      <c r="L4430">
        <v>1.2198726372558E-2</v>
      </c>
      <c r="N4430" s="44"/>
      <c r="O4430" s="44"/>
    </row>
    <row r="4431" spans="1:15" x14ac:dyDescent="0.2">
      <c r="A4431" t="s">
        <v>39</v>
      </c>
      <c r="B4431" t="s">
        <v>95</v>
      </c>
      <c r="C4431" t="s">
        <v>41</v>
      </c>
      <c r="D4431" t="s">
        <v>96</v>
      </c>
      <c r="E4431">
        <v>10</v>
      </c>
      <c r="F4431" t="s">
        <v>47</v>
      </c>
      <c r="G4431">
        <v>7</v>
      </c>
      <c r="H4431">
        <v>2030</v>
      </c>
      <c r="I4431">
        <v>3531.9413779220599</v>
      </c>
      <c r="J4431" t="s">
        <v>44</v>
      </c>
      <c r="K4431">
        <v>3.1419458327413299E-5</v>
      </c>
      <c r="L4431">
        <v>0.110971684938489</v>
      </c>
      <c r="N4431" s="44"/>
      <c r="O4431" s="44"/>
    </row>
    <row r="4432" spans="1:15" x14ac:dyDescent="0.2">
      <c r="A4432" t="s">
        <v>39</v>
      </c>
      <c r="B4432" t="s">
        <v>95</v>
      </c>
      <c r="C4432" t="s">
        <v>41</v>
      </c>
      <c r="D4432" t="s">
        <v>96</v>
      </c>
      <c r="E4432">
        <v>10</v>
      </c>
      <c r="F4432" t="s">
        <v>48</v>
      </c>
      <c r="G4432">
        <v>8</v>
      </c>
      <c r="H4432">
        <v>2030</v>
      </c>
      <c r="J4432" t="s">
        <v>44</v>
      </c>
      <c r="L4432">
        <v>0</v>
      </c>
      <c r="N4432" s="44"/>
      <c r="O4432" s="44"/>
    </row>
    <row r="4433" spans="1:15" x14ac:dyDescent="0.2">
      <c r="A4433" t="s">
        <v>39</v>
      </c>
      <c r="B4433" t="s">
        <v>95</v>
      </c>
      <c r="C4433" t="s">
        <v>41</v>
      </c>
      <c r="D4433" t="s">
        <v>96</v>
      </c>
      <c r="E4433">
        <v>10</v>
      </c>
      <c r="F4433" t="s">
        <v>51</v>
      </c>
      <c r="G4433">
        <v>14</v>
      </c>
      <c r="H4433">
        <v>2030</v>
      </c>
      <c r="I4433">
        <v>0</v>
      </c>
      <c r="J4433" t="s">
        <v>44</v>
      </c>
      <c r="K4433">
        <v>1.6149999998272099E-7</v>
      </c>
      <c r="L4433">
        <v>0</v>
      </c>
      <c r="N4433" s="44"/>
      <c r="O4433" s="44"/>
    </row>
    <row r="4434" spans="1:15" x14ac:dyDescent="0.2">
      <c r="A4434" t="s">
        <v>39</v>
      </c>
      <c r="B4434" t="s">
        <v>95</v>
      </c>
      <c r="C4434" t="s">
        <v>41</v>
      </c>
      <c r="D4434" t="s">
        <v>96</v>
      </c>
      <c r="E4434">
        <v>10</v>
      </c>
      <c r="F4434" t="s">
        <v>74</v>
      </c>
      <c r="G4434">
        <v>15</v>
      </c>
      <c r="H4434">
        <v>2030</v>
      </c>
      <c r="I4434">
        <v>6131.1142716557997</v>
      </c>
      <c r="J4434" t="s">
        <v>44</v>
      </c>
      <c r="K4434">
        <v>1.6150000000655401E-7</v>
      </c>
      <c r="L4434">
        <v>9.9017495491259509E-4</v>
      </c>
      <c r="N4434" s="44"/>
      <c r="O4434" s="44"/>
    </row>
    <row r="4435" spans="1:15" x14ac:dyDescent="0.2">
      <c r="A4435" t="s">
        <v>39</v>
      </c>
      <c r="B4435" t="s">
        <v>95</v>
      </c>
      <c r="C4435" t="s">
        <v>41</v>
      </c>
      <c r="D4435" t="s">
        <v>96</v>
      </c>
      <c r="E4435">
        <v>10</v>
      </c>
      <c r="F4435" t="s">
        <v>98</v>
      </c>
      <c r="G4435">
        <v>16</v>
      </c>
      <c r="H4435">
        <v>2030</v>
      </c>
      <c r="I4435">
        <v>8789.5943608295001</v>
      </c>
      <c r="J4435" t="s">
        <v>44</v>
      </c>
      <c r="K4435">
        <v>1.02E-7</v>
      </c>
      <c r="L4435">
        <v>8.9653862480460898E-4</v>
      </c>
      <c r="N4435" s="44"/>
      <c r="O4435" s="44"/>
    </row>
    <row r="4436" spans="1:15" x14ac:dyDescent="0.2">
      <c r="A4436" t="s">
        <v>39</v>
      </c>
      <c r="B4436" t="s">
        <v>95</v>
      </c>
      <c r="C4436" t="s">
        <v>41</v>
      </c>
      <c r="D4436" t="s">
        <v>96</v>
      </c>
      <c r="E4436">
        <v>10</v>
      </c>
      <c r="F4436" t="s">
        <v>54</v>
      </c>
      <c r="G4436">
        <v>19</v>
      </c>
      <c r="H4436">
        <v>2030</v>
      </c>
      <c r="I4436">
        <v>1077133.4705025801</v>
      </c>
      <c r="J4436" t="s">
        <v>44</v>
      </c>
      <c r="K4436">
        <v>6.4799999999999998E-8</v>
      </c>
      <c r="L4436">
        <v>6.9798248888567199E-2</v>
      </c>
      <c r="N4436" s="44"/>
      <c r="O4436" s="44"/>
    </row>
    <row r="4437" spans="1:15" x14ac:dyDescent="0.2">
      <c r="A4437" t="s">
        <v>39</v>
      </c>
      <c r="B4437" t="s">
        <v>95</v>
      </c>
      <c r="C4437" t="s">
        <v>41</v>
      </c>
      <c r="D4437" t="s">
        <v>96</v>
      </c>
      <c r="E4437">
        <v>10</v>
      </c>
      <c r="F4437" t="s">
        <v>99</v>
      </c>
      <c r="G4437">
        <v>31</v>
      </c>
      <c r="H4437">
        <v>2030</v>
      </c>
      <c r="I4437">
        <v>1342.54209169776</v>
      </c>
      <c r="J4437" t="s">
        <v>44</v>
      </c>
      <c r="K4437">
        <v>4.8031900990098999E-6</v>
      </c>
      <c r="L4437">
        <v>6.44848488234672E-3</v>
      </c>
      <c r="N4437" s="44"/>
      <c r="O4437" s="44"/>
    </row>
    <row r="4438" spans="1:15" x14ac:dyDescent="0.2">
      <c r="A4438" t="s">
        <v>39</v>
      </c>
      <c r="B4438" t="s">
        <v>95</v>
      </c>
      <c r="C4438" t="s">
        <v>41</v>
      </c>
      <c r="D4438" t="s">
        <v>96</v>
      </c>
      <c r="E4438">
        <v>10</v>
      </c>
      <c r="F4438" t="s">
        <v>100</v>
      </c>
      <c r="G4438">
        <v>32</v>
      </c>
      <c r="H4438">
        <v>2030</v>
      </c>
      <c r="I4438">
        <v>2494.7378799091498</v>
      </c>
      <c r="J4438" t="s">
        <v>44</v>
      </c>
      <c r="K4438">
        <v>5.5598338099802897E-6</v>
      </c>
      <c r="L4438">
        <v>1.38703280117574E-2</v>
      </c>
      <c r="N4438" s="44"/>
      <c r="O4438" s="44"/>
    </row>
    <row r="4439" spans="1:15" x14ac:dyDescent="0.2">
      <c r="A4439" t="s">
        <v>39</v>
      </c>
      <c r="B4439" t="s">
        <v>95</v>
      </c>
      <c r="C4439" t="s">
        <v>41</v>
      </c>
      <c r="D4439" t="s">
        <v>96</v>
      </c>
      <c r="E4439">
        <v>10</v>
      </c>
      <c r="F4439" t="s">
        <v>102</v>
      </c>
      <c r="G4439">
        <v>35</v>
      </c>
      <c r="H4439">
        <v>2030</v>
      </c>
      <c r="I4439">
        <v>0</v>
      </c>
      <c r="J4439" t="s">
        <v>44</v>
      </c>
      <c r="K4439">
        <v>6.4799999999999998E-8</v>
      </c>
      <c r="L4439">
        <v>0</v>
      </c>
      <c r="N4439" s="44"/>
      <c r="O4439" s="44"/>
    </row>
    <row r="4440" spans="1:15" x14ac:dyDescent="0.2">
      <c r="A4440" t="s">
        <v>39</v>
      </c>
      <c r="B4440" t="s">
        <v>95</v>
      </c>
      <c r="C4440" t="s">
        <v>41</v>
      </c>
      <c r="D4440" t="s">
        <v>96</v>
      </c>
      <c r="E4440">
        <v>10</v>
      </c>
      <c r="F4440" t="s">
        <v>103</v>
      </c>
      <c r="G4440">
        <v>39</v>
      </c>
      <c r="H4440">
        <v>2030</v>
      </c>
      <c r="I4440">
        <v>100440.79728186299</v>
      </c>
      <c r="J4440" t="s">
        <v>44</v>
      </c>
      <c r="K4440">
        <v>4.4706959494250303E-5</v>
      </c>
      <c r="L4440">
        <v>4.4904026556504499</v>
      </c>
      <c r="N4440" s="44"/>
      <c r="O4440" s="44"/>
    </row>
    <row r="4441" spans="1:15" x14ac:dyDescent="0.2">
      <c r="A4441" t="s">
        <v>39</v>
      </c>
      <c r="B4441" t="s">
        <v>95</v>
      </c>
      <c r="C4441" t="s">
        <v>41</v>
      </c>
      <c r="D4441" t="s">
        <v>96</v>
      </c>
      <c r="E4441">
        <v>10</v>
      </c>
      <c r="F4441" t="s">
        <v>105</v>
      </c>
      <c r="G4441">
        <v>255</v>
      </c>
      <c r="H4441">
        <v>2030</v>
      </c>
      <c r="I4441">
        <v>45.591446837834603</v>
      </c>
      <c r="J4441" t="s">
        <v>44</v>
      </c>
      <c r="K4441">
        <v>7.7543671807592804E-5</v>
      </c>
      <c r="L4441">
        <v>3.5353281908263598E-3</v>
      </c>
      <c r="N4441" s="44"/>
      <c r="O4441" s="44"/>
    </row>
    <row r="4442" spans="1:15" x14ac:dyDescent="0.2">
      <c r="A4442" t="s">
        <v>39</v>
      </c>
      <c r="B4442" t="s">
        <v>95</v>
      </c>
      <c r="C4442" t="s">
        <v>41</v>
      </c>
      <c r="D4442" t="s">
        <v>96</v>
      </c>
      <c r="E4442">
        <v>10</v>
      </c>
      <c r="F4442" t="s">
        <v>107</v>
      </c>
      <c r="G4442">
        <v>316</v>
      </c>
      <c r="H4442">
        <v>2030</v>
      </c>
      <c r="I4442">
        <v>3087.1313774082801</v>
      </c>
      <c r="J4442" t="s">
        <v>44</v>
      </c>
      <c r="K4442">
        <v>1.79482456140351E-5</v>
      </c>
      <c r="L4442">
        <v>5.5408592204518298E-2</v>
      </c>
      <c r="N4442" s="44"/>
      <c r="O4442" s="44"/>
    </row>
    <row r="4443" spans="1:15" x14ac:dyDescent="0.2">
      <c r="A4443" t="s">
        <v>39</v>
      </c>
      <c r="B4443" t="s">
        <v>108</v>
      </c>
      <c r="C4443" t="s">
        <v>41</v>
      </c>
      <c r="D4443" t="s">
        <v>109</v>
      </c>
      <c r="E4443">
        <v>12</v>
      </c>
      <c r="F4443" t="s">
        <v>51</v>
      </c>
      <c r="G4443">
        <v>14</v>
      </c>
      <c r="H4443">
        <v>2030</v>
      </c>
      <c r="I4443">
        <v>9.3634566991731994E-3</v>
      </c>
      <c r="J4443" t="s">
        <v>72</v>
      </c>
      <c r="K4443">
        <v>0.15381110521850158</v>
      </c>
      <c r="L4443">
        <v>1.4402036235654126E-3</v>
      </c>
      <c r="N4443" s="44"/>
      <c r="O4443" s="44"/>
    </row>
    <row r="4444" spans="1:15" x14ac:dyDescent="0.2">
      <c r="A4444" t="s">
        <v>39</v>
      </c>
      <c r="B4444" t="s">
        <v>108</v>
      </c>
      <c r="C4444" t="s">
        <v>41</v>
      </c>
      <c r="D4444" t="s">
        <v>109</v>
      </c>
      <c r="E4444">
        <v>12</v>
      </c>
      <c r="F4444" t="s">
        <v>74</v>
      </c>
      <c r="G4444">
        <v>15</v>
      </c>
      <c r="H4444">
        <v>2030</v>
      </c>
      <c r="I4444">
        <v>0.14417791489319862</v>
      </c>
      <c r="J4444" t="s">
        <v>72</v>
      </c>
      <c r="K4444">
        <v>0.29220151105654474</v>
      </c>
      <c r="L4444">
        <v>4.2129004592774542E-2</v>
      </c>
      <c r="N4444" s="44"/>
      <c r="O4444" s="44"/>
    </row>
    <row r="4445" spans="1:15" x14ac:dyDescent="0.2">
      <c r="A4445" t="s">
        <v>49</v>
      </c>
      <c r="B4445" t="s">
        <v>76</v>
      </c>
      <c r="C4445" t="s">
        <v>41</v>
      </c>
      <c r="D4445" t="s">
        <v>110</v>
      </c>
      <c r="E4445">
        <v>15</v>
      </c>
      <c r="F4445" t="s">
        <v>84</v>
      </c>
      <c r="G4445">
        <v>11</v>
      </c>
      <c r="H4445">
        <v>2030</v>
      </c>
      <c r="I4445">
        <v>0</v>
      </c>
      <c r="J4445" t="s">
        <v>44</v>
      </c>
      <c r="K4445">
        <v>3.1200000000000001E-8</v>
      </c>
      <c r="L4445">
        <v>0</v>
      </c>
      <c r="N4445" s="44"/>
      <c r="O4445" s="44"/>
    </row>
    <row r="4446" spans="1:15" x14ac:dyDescent="0.2">
      <c r="A4446" t="s">
        <v>49</v>
      </c>
      <c r="B4446" t="s">
        <v>76</v>
      </c>
      <c r="C4446" t="s">
        <v>41</v>
      </c>
      <c r="D4446" t="s">
        <v>110</v>
      </c>
      <c r="E4446">
        <v>15</v>
      </c>
      <c r="F4446" t="s">
        <v>98</v>
      </c>
      <c r="G4446">
        <v>16</v>
      </c>
      <c r="H4446">
        <v>2030</v>
      </c>
      <c r="I4446">
        <v>0</v>
      </c>
      <c r="J4446" t="s">
        <v>44</v>
      </c>
      <c r="K4446">
        <v>1.9499999999999999E-8</v>
      </c>
      <c r="L4446">
        <v>0</v>
      </c>
      <c r="N4446" s="44"/>
      <c r="O4446" s="44"/>
    </row>
    <row r="4447" spans="1:15" x14ac:dyDescent="0.2">
      <c r="A4447" t="s">
        <v>49</v>
      </c>
      <c r="B4447" t="s">
        <v>76</v>
      </c>
      <c r="C4447" t="s">
        <v>41</v>
      </c>
      <c r="D4447" t="s">
        <v>110</v>
      </c>
      <c r="E4447">
        <v>15</v>
      </c>
      <c r="F4447" t="s">
        <v>54</v>
      </c>
      <c r="G4447">
        <v>19</v>
      </c>
      <c r="H4447">
        <v>2030</v>
      </c>
      <c r="I4447">
        <v>10968.5252175684</v>
      </c>
      <c r="J4447" t="s">
        <v>44</v>
      </c>
      <c r="K4447">
        <v>3.1200000000000001E-8</v>
      </c>
      <c r="L4447">
        <v>3.4221798678813397E-4</v>
      </c>
      <c r="N4447" s="44"/>
      <c r="O4447" s="44"/>
    </row>
    <row r="4448" spans="1:15" x14ac:dyDescent="0.2">
      <c r="A4448" t="s">
        <v>49</v>
      </c>
      <c r="B4448" t="s">
        <v>76</v>
      </c>
      <c r="C4448" t="s">
        <v>41</v>
      </c>
      <c r="D4448" t="s">
        <v>110</v>
      </c>
      <c r="E4448">
        <v>15</v>
      </c>
      <c r="F4448" t="s">
        <v>111</v>
      </c>
      <c r="G4448">
        <v>26</v>
      </c>
      <c r="H4448">
        <v>2030</v>
      </c>
      <c r="I4448">
        <v>0</v>
      </c>
      <c r="J4448" t="s">
        <v>44</v>
      </c>
      <c r="K4448">
        <v>1.9499999999999999E-8</v>
      </c>
      <c r="L4448">
        <v>0</v>
      </c>
      <c r="N4448" s="44"/>
      <c r="O4448" s="44"/>
    </row>
    <row r="4449" spans="1:15" x14ac:dyDescent="0.2">
      <c r="A4449" t="s">
        <v>49</v>
      </c>
      <c r="B4449" t="s">
        <v>76</v>
      </c>
      <c r="C4449" t="s">
        <v>41</v>
      </c>
      <c r="D4449" t="s">
        <v>110</v>
      </c>
      <c r="E4449">
        <v>15</v>
      </c>
      <c r="F4449" t="s">
        <v>102</v>
      </c>
      <c r="G4449">
        <v>35</v>
      </c>
      <c r="H4449">
        <v>2030</v>
      </c>
      <c r="I4449">
        <v>0</v>
      </c>
      <c r="J4449" t="s">
        <v>44</v>
      </c>
      <c r="K4449">
        <v>3.1200000000000001E-8</v>
      </c>
      <c r="L4449">
        <v>0</v>
      </c>
      <c r="N4449" s="44"/>
      <c r="O4449" s="44"/>
    </row>
    <row r="4450" spans="1:15" x14ac:dyDescent="0.2">
      <c r="A4450" t="s">
        <v>52</v>
      </c>
      <c r="B4450" t="s">
        <v>112</v>
      </c>
      <c r="C4450" t="s">
        <v>41</v>
      </c>
      <c r="D4450" t="s">
        <v>113</v>
      </c>
      <c r="E4450">
        <v>16</v>
      </c>
      <c r="F4450" t="s">
        <v>78</v>
      </c>
      <c r="G4450">
        <v>4</v>
      </c>
      <c r="H4450">
        <v>2030</v>
      </c>
      <c r="I4450">
        <v>10078.253565962899</v>
      </c>
      <c r="J4450" t="s">
        <v>44</v>
      </c>
      <c r="K4450">
        <v>3.1200000000000001E-8</v>
      </c>
      <c r="L4450">
        <v>3.1444151125804203E-4</v>
      </c>
      <c r="N4450" s="44"/>
      <c r="O4450" s="44"/>
    </row>
    <row r="4451" spans="1:15" x14ac:dyDescent="0.2">
      <c r="A4451" t="s">
        <v>52</v>
      </c>
      <c r="B4451" t="s">
        <v>112</v>
      </c>
      <c r="C4451" t="s">
        <v>41</v>
      </c>
      <c r="D4451" t="s">
        <v>113</v>
      </c>
      <c r="E4451">
        <v>16</v>
      </c>
      <c r="F4451" t="s">
        <v>79</v>
      </c>
      <c r="G4451">
        <v>9</v>
      </c>
      <c r="H4451">
        <v>2030</v>
      </c>
      <c r="I4451">
        <v>953.27725870643997</v>
      </c>
      <c r="J4451" t="s">
        <v>44</v>
      </c>
      <c r="K4451">
        <v>3.1200000000000001E-8</v>
      </c>
      <c r="L4451">
        <v>2.9742250471640899E-5</v>
      </c>
      <c r="N4451" s="44"/>
      <c r="O4451" s="44"/>
    </row>
    <row r="4452" spans="1:15" x14ac:dyDescent="0.2">
      <c r="A4452" t="s">
        <v>52</v>
      </c>
      <c r="B4452" t="s">
        <v>112</v>
      </c>
      <c r="C4452" t="s">
        <v>41</v>
      </c>
      <c r="D4452" t="s">
        <v>113</v>
      </c>
      <c r="E4452">
        <v>16</v>
      </c>
      <c r="F4452" t="s">
        <v>54</v>
      </c>
      <c r="G4452">
        <v>19</v>
      </c>
      <c r="H4452">
        <v>2030</v>
      </c>
      <c r="I4452">
        <v>945.72625927598995</v>
      </c>
      <c r="J4452" t="s">
        <v>44</v>
      </c>
      <c r="K4452">
        <v>3.1200000000000001E-8</v>
      </c>
      <c r="L4452">
        <v>2.9506659289410902E-5</v>
      </c>
      <c r="N4452" s="44"/>
      <c r="O4452" s="44"/>
    </row>
    <row r="4453" spans="1:15" x14ac:dyDescent="0.2">
      <c r="A4453" t="s">
        <v>85</v>
      </c>
      <c r="B4453" t="s">
        <v>114</v>
      </c>
      <c r="C4453" t="s">
        <v>41</v>
      </c>
      <c r="D4453" t="s">
        <v>113</v>
      </c>
      <c r="E4453">
        <v>16</v>
      </c>
      <c r="F4453" t="s">
        <v>115</v>
      </c>
      <c r="G4453">
        <v>172</v>
      </c>
      <c r="H4453">
        <v>2030</v>
      </c>
      <c r="I4453">
        <v>5.1435097581937503</v>
      </c>
      <c r="J4453" t="s">
        <v>116</v>
      </c>
      <c r="K4453">
        <v>7.5923546944723903E-4</v>
      </c>
      <c r="L4453">
        <v>3.90513504586869E-3</v>
      </c>
      <c r="N4453" s="44"/>
      <c r="O4453" s="44"/>
    </row>
    <row r="4454" spans="1:15" x14ac:dyDescent="0.2">
      <c r="A4454" t="s">
        <v>85</v>
      </c>
      <c r="B4454" t="s">
        <v>114</v>
      </c>
      <c r="C4454" t="s">
        <v>41</v>
      </c>
      <c r="D4454" t="s">
        <v>117</v>
      </c>
      <c r="E4454">
        <v>17</v>
      </c>
      <c r="F4454" t="s">
        <v>118</v>
      </c>
      <c r="G4454">
        <v>68</v>
      </c>
      <c r="H4454">
        <v>2030</v>
      </c>
      <c r="I4454">
        <v>5.1435097581937503</v>
      </c>
      <c r="J4454" t="s">
        <v>119</v>
      </c>
      <c r="K4454">
        <v>3.75522116440886E-4</v>
      </c>
      <c r="L4454">
        <v>1.9315016703312701E-3</v>
      </c>
      <c r="N4454" s="44"/>
      <c r="O4454" s="44"/>
    </row>
    <row r="4455" spans="1:15" x14ac:dyDescent="0.2">
      <c r="A4455" t="s">
        <v>88</v>
      </c>
      <c r="B4455" t="s">
        <v>120</v>
      </c>
      <c r="C4455" t="s">
        <v>41</v>
      </c>
      <c r="D4455" t="s">
        <v>121</v>
      </c>
      <c r="E4455">
        <v>18</v>
      </c>
      <c r="F4455" t="s">
        <v>122</v>
      </c>
      <c r="G4455">
        <v>52</v>
      </c>
      <c r="H4455">
        <v>2030</v>
      </c>
      <c r="J4455" t="s">
        <v>44</v>
      </c>
      <c r="L4455">
        <v>0</v>
      </c>
      <c r="N4455" s="44"/>
      <c r="O4455" s="44"/>
    </row>
    <row r="4456" spans="1:15" x14ac:dyDescent="0.2">
      <c r="A4456" t="s">
        <v>52</v>
      </c>
      <c r="B4456" t="s">
        <v>112</v>
      </c>
      <c r="C4456" t="s">
        <v>41</v>
      </c>
      <c r="D4456" t="s">
        <v>124</v>
      </c>
      <c r="E4456">
        <v>19</v>
      </c>
      <c r="F4456" t="s">
        <v>78</v>
      </c>
      <c r="G4456">
        <v>4</v>
      </c>
      <c r="H4456">
        <v>2030</v>
      </c>
      <c r="I4456">
        <v>17475.565022477502</v>
      </c>
      <c r="J4456" t="s">
        <v>44</v>
      </c>
      <c r="K4456">
        <v>3.1200000000000001E-8</v>
      </c>
      <c r="L4456">
        <v>5.4523762870129801E-4</v>
      </c>
      <c r="N4456" s="44"/>
      <c r="O4456" s="44"/>
    </row>
    <row r="4457" spans="1:15" x14ac:dyDescent="0.2">
      <c r="A4457" t="s">
        <v>52</v>
      </c>
      <c r="B4457" t="s">
        <v>112</v>
      </c>
      <c r="C4457" t="s">
        <v>41</v>
      </c>
      <c r="D4457" t="s">
        <v>124</v>
      </c>
      <c r="E4457">
        <v>19</v>
      </c>
      <c r="F4457" t="s">
        <v>47</v>
      </c>
      <c r="G4457">
        <v>7</v>
      </c>
      <c r="H4457">
        <v>2030</v>
      </c>
      <c r="I4457">
        <v>886.53563646828798</v>
      </c>
      <c r="J4457" t="s">
        <v>44</v>
      </c>
      <c r="K4457">
        <v>2.3760000000000002E-6</v>
      </c>
      <c r="L4457">
        <v>2.1064086722486501E-3</v>
      </c>
      <c r="N4457" s="44"/>
      <c r="O4457" s="44"/>
    </row>
    <row r="4458" spans="1:15" x14ac:dyDescent="0.2">
      <c r="A4458" t="s">
        <v>52</v>
      </c>
      <c r="B4458" t="s">
        <v>112</v>
      </c>
      <c r="C4458" t="s">
        <v>41</v>
      </c>
      <c r="D4458" t="s">
        <v>124</v>
      </c>
      <c r="E4458">
        <v>19</v>
      </c>
      <c r="F4458" t="s">
        <v>48</v>
      </c>
      <c r="G4458">
        <v>8</v>
      </c>
      <c r="H4458">
        <v>2030</v>
      </c>
      <c r="I4458">
        <v>60.3748</v>
      </c>
      <c r="J4458" t="s">
        <v>44</v>
      </c>
      <c r="K4458">
        <v>2.3760000000000002E-6</v>
      </c>
      <c r="L4458">
        <v>1.434505248E-4</v>
      </c>
      <c r="N4458" s="44"/>
      <c r="O4458" s="44"/>
    </row>
    <row r="4459" spans="1:15" x14ac:dyDescent="0.2">
      <c r="A4459" t="s">
        <v>52</v>
      </c>
      <c r="B4459" t="s">
        <v>112</v>
      </c>
      <c r="C4459" t="s">
        <v>41</v>
      </c>
      <c r="D4459" t="s">
        <v>124</v>
      </c>
      <c r="E4459">
        <v>19</v>
      </c>
      <c r="F4459" t="s">
        <v>79</v>
      </c>
      <c r="G4459">
        <v>9</v>
      </c>
      <c r="H4459">
        <v>2030</v>
      </c>
      <c r="I4459">
        <v>5494.2731145657099</v>
      </c>
      <c r="J4459" t="s">
        <v>44</v>
      </c>
      <c r="K4459">
        <v>3.1200000000000001E-8</v>
      </c>
      <c r="L4459">
        <v>1.7142132117444999E-4</v>
      </c>
      <c r="N4459" s="44"/>
      <c r="O4459" s="44"/>
    </row>
    <row r="4460" spans="1:15" x14ac:dyDescent="0.2">
      <c r="A4460" t="s">
        <v>52</v>
      </c>
      <c r="B4460" t="s">
        <v>112</v>
      </c>
      <c r="C4460" t="s">
        <v>41</v>
      </c>
      <c r="D4460" t="s">
        <v>124</v>
      </c>
      <c r="E4460">
        <v>19</v>
      </c>
      <c r="F4460" t="s">
        <v>51</v>
      </c>
      <c r="G4460">
        <v>14</v>
      </c>
      <c r="H4460">
        <v>2030</v>
      </c>
      <c r="I4460">
        <v>440.60342962729499</v>
      </c>
      <c r="J4460" t="s">
        <v>44</v>
      </c>
      <c r="K4460">
        <v>1.11999999988017E-5</v>
      </c>
      <c r="L4460">
        <v>4.9347584112977303E-3</v>
      </c>
      <c r="N4460" s="44"/>
      <c r="O4460" s="44"/>
    </row>
    <row r="4461" spans="1:15" x14ac:dyDescent="0.2">
      <c r="A4461" t="s">
        <v>52</v>
      </c>
      <c r="B4461" t="s">
        <v>112</v>
      </c>
      <c r="C4461" t="s">
        <v>41</v>
      </c>
      <c r="D4461" t="s">
        <v>124</v>
      </c>
      <c r="E4461">
        <v>19</v>
      </c>
      <c r="F4461" t="s">
        <v>74</v>
      </c>
      <c r="G4461">
        <v>15</v>
      </c>
      <c r="H4461">
        <v>2030</v>
      </c>
      <c r="I4461">
        <v>115.98810053111001</v>
      </c>
      <c r="J4461" t="s">
        <v>44</v>
      </c>
      <c r="K4461">
        <v>1.12000000004546E-5</v>
      </c>
      <c r="L4461">
        <v>1.29906672600116E-3</v>
      </c>
      <c r="N4461" s="44"/>
      <c r="O4461" s="44"/>
    </row>
    <row r="4462" spans="1:15" x14ac:dyDescent="0.2">
      <c r="A4462" t="s">
        <v>52</v>
      </c>
      <c r="B4462" t="s">
        <v>112</v>
      </c>
      <c r="C4462" t="s">
        <v>41</v>
      </c>
      <c r="D4462" t="s">
        <v>124</v>
      </c>
      <c r="E4462">
        <v>19</v>
      </c>
      <c r="F4462" t="s">
        <v>98</v>
      </c>
      <c r="G4462">
        <v>16</v>
      </c>
      <c r="H4462">
        <v>2030</v>
      </c>
      <c r="I4462">
        <v>30.888732212499999</v>
      </c>
      <c r="J4462" t="s">
        <v>44</v>
      </c>
      <c r="K4462">
        <v>4.3679999999999999E-7</v>
      </c>
      <c r="L4462">
        <v>1.3492198230419999E-5</v>
      </c>
      <c r="N4462" s="44"/>
      <c r="O4462" s="44"/>
    </row>
    <row r="4463" spans="1:15" x14ac:dyDescent="0.2">
      <c r="A4463" t="s">
        <v>52</v>
      </c>
      <c r="B4463" t="s">
        <v>112</v>
      </c>
      <c r="C4463" t="s">
        <v>41</v>
      </c>
      <c r="D4463" t="s">
        <v>124</v>
      </c>
      <c r="E4463">
        <v>19</v>
      </c>
      <c r="F4463" t="s">
        <v>54</v>
      </c>
      <c r="G4463">
        <v>19</v>
      </c>
      <c r="H4463">
        <v>2030</v>
      </c>
      <c r="I4463">
        <v>13303.0963869276</v>
      </c>
      <c r="J4463" t="s">
        <v>44</v>
      </c>
      <c r="K4463">
        <v>3.1200000000000001E-8</v>
      </c>
      <c r="L4463">
        <v>4.1505660727214101E-4</v>
      </c>
      <c r="N4463" s="44"/>
      <c r="O4463" s="44"/>
    </row>
    <row r="4464" spans="1:15" x14ac:dyDescent="0.2">
      <c r="A4464" t="s">
        <v>52</v>
      </c>
      <c r="B4464" t="s">
        <v>112</v>
      </c>
      <c r="C4464" t="s">
        <v>41</v>
      </c>
      <c r="D4464" t="s">
        <v>124</v>
      </c>
      <c r="E4464">
        <v>19</v>
      </c>
      <c r="F4464" t="s">
        <v>102</v>
      </c>
      <c r="G4464">
        <v>35</v>
      </c>
      <c r="H4464">
        <v>2030</v>
      </c>
      <c r="I4464">
        <v>0</v>
      </c>
      <c r="J4464" t="s">
        <v>44</v>
      </c>
      <c r="K4464">
        <v>3.1200000000000001E-8</v>
      </c>
      <c r="L4464">
        <v>0</v>
      </c>
      <c r="N4464" s="44"/>
      <c r="O4464" s="44"/>
    </row>
    <row r="4465" spans="1:15" x14ac:dyDescent="0.2">
      <c r="A4465" t="s">
        <v>88</v>
      </c>
      <c r="B4465" t="s">
        <v>126</v>
      </c>
      <c r="C4465" t="s">
        <v>41</v>
      </c>
      <c r="D4465" t="s">
        <v>127</v>
      </c>
      <c r="E4465">
        <v>20</v>
      </c>
      <c r="F4465" t="s">
        <v>128</v>
      </c>
      <c r="G4465">
        <v>21</v>
      </c>
      <c r="H4465">
        <v>2030</v>
      </c>
      <c r="I4465">
        <v>0.770372321484453</v>
      </c>
      <c r="J4465" t="s">
        <v>129</v>
      </c>
      <c r="K4465">
        <v>0</v>
      </c>
      <c r="L4465">
        <v>0</v>
      </c>
      <c r="N4465" s="44"/>
      <c r="O4465" s="44"/>
    </row>
    <row r="4466" spans="1:15" x14ac:dyDescent="0.2">
      <c r="A4466" t="s">
        <v>52</v>
      </c>
      <c r="B4466" t="s">
        <v>130</v>
      </c>
      <c r="C4466" t="s">
        <v>41</v>
      </c>
      <c r="D4466" t="s">
        <v>131</v>
      </c>
      <c r="E4466">
        <v>21</v>
      </c>
      <c r="F4466" t="s">
        <v>132</v>
      </c>
      <c r="G4466">
        <v>44</v>
      </c>
      <c r="H4466">
        <v>2030</v>
      </c>
      <c r="I4466">
        <v>1.4521986289317701</v>
      </c>
      <c r="J4466" t="s">
        <v>133</v>
      </c>
      <c r="K4466">
        <v>2.7405097224324501E-5</v>
      </c>
      <c r="L4466">
        <v>3.9797644614905899E-5</v>
      </c>
      <c r="N4466" s="44"/>
      <c r="O4466" s="44"/>
    </row>
    <row r="4467" spans="1:15" x14ac:dyDescent="0.2">
      <c r="A4467" t="s">
        <v>39</v>
      </c>
      <c r="B4467" t="s">
        <v>134</v>
      </c>
      <c r="C4467" t="s">
        <v>41</v>
      </c>
      <c r="D4467" t="s">
        <v>135</v>
      </c>
      <c r="E4467">
        <v>22</v>
      </c>
      <c r="F4467" t="s">
        <v>47</v>
      </c>
      <c r="G4467">
        <v>7</v>
      </c>
      <c r="H4467">
        <v>2030</v>
      </c>
      <c r="I4467">
        <v>82.718139546578897</v>
      </c>
      <c r="J4467" t="s">
        <v>44</v>
      </c>
      <c r="K4467">
        <v>6.91199999879232E-6</v>
      </c>
      <c r="L4467">
        <v>5.7174778044605603E-4</v>
      </c>
      <c r="N4467" s="44"/>
      <c r="O4467" s="44"/>
    </row>
    <row r="4468" spans="1:15" x14ac:dyDescent="0.2">
      <c r="A4468" t="s">
        <v>39</v>
      </c>
      <c r="B4468" t="s">
        <v>134</v>
      </c>
      <c r="C4468" t="s">
        <v>41</v>
      </c>
      <c r="D4468" t="s">
        <v>135</v>
      </c>
      <c r="E4468">
        <v>22</v>
      </c>
      <c r="F4468" t="s">
        <v>48</v>
      </c>
      <c r="G4468">
        <v>8</v>
      </c>
      <c r="H4468">
        <v>2030</v>
      </c>
      <c r="I4468">
        <v>0</v>
      </c>
      <c r="J4468" t="s">
        <v>44</v>
      </c>
      <c r="K4468">
        <v>6.9120000000000001E-6</v>
      </c>
      <c r="L4468">
        <v>0</v>
      </c>
      <c r="N4468" s="44"/>
      <c r="O4468" s="44"/>
    </row>
    <row r="4469" spans="1:15" x14ac:dyDescent="0.2">
      <c r="A4469" t="s">
        <v>39</v>
      </c>
      <c r="B4469" t="s">
        <v>134</v>
      </c>
      <c r="C4469" t="s">
        <v>41</v>
      </c>
      <c r="D4469" t="s">
        <v>135</v>
      </c>
      <c r="E4469">
        <v>22</v>
      </c>
      <c r="F4469" t="s">
        <v>51</v>
      </c>
      <c r="G4469">
        <v>14</v>
      </c>
      <c r="H4469">
        <v>2030</v>
      </c>
      <c r="I4469">
        <v>1020.28728000867</v>
      </c>
      <c r="J4469" t="s">
        <v>44</v>
      </c>
      <c r="K4469">
        <v>1.00799999989216E-5</v>
      </c>
      <c r="L4469">
        <v>1.02844957813871E-2</v>
      </c>
      <c r="N4469" s="44"/>
      <c r="O4469" s="44"/>
    </row>
    <row r="4470" spans="1:15" x14ac:dyDescent="0.2">
      <c r="A4470" t="s">
        <v>39</v>
      </c>
      <c r="B4470" t="s">
        <v>134</v>
      </c>
      <c r="C4470" t="s">
        <v>41</v>
      </c>
      <c r="D4470" t="s">
        <v>135</v>
      </c>
      <c r="E4470">
        <v>22</v>
      </c>
      <c r="F4470" t="s">
        <v>74</v>
      </c>
      <c r="G4470">
        <v>15</v>
      </c>
      <c r="H4470">
        <v>2030</v>
      </c>
      <c r="I4470">
        <v>571.00908285906098</v>
      </c>
      <c r="J4470" t="s">
        <v>44</v>
      </c>
      <c r="K4470">
        <v>1.00800000004091E-5</v>
      </c>
      <c r="L4470">
        <v>5.75577155545293E-3</v>
      </c>
      <c r="N4470" s="44"/>
      <c r="O4470" s="44"/>
    </row>
    <row r="4471" spans="1:15" x14ac:dyDescent="0.2">
      <c r="A4471" t="s">
        <v>39</v>
      </c>
      <c r="B4471" t="s">
        <v>134</v>
      </c>
      <c r="C4471" t="s">
        <v>41</v>
      </c>
      <c r="D4471" t="s">
        <v>135</v>
      </c>
      <c r="E4471">
        <v>22</v>
      </c>
      <c r="F4471" t="s">
        <v>54</v>
      </c>
      <c r="G4471">
        <v>19</v>
      </c>
      <c r="H4471">
        <v>2030</v>
      </c>
      <c r="I4471">
        <v>214671.51428004599</v>
      </c>
      <c r="J4471" t="s">
        <v>44</v>
      </c>
      <c r="K4471">
        <v>3.1200000000000001E-8</v>
      </c>
      <c r="L4471">
        <v>6.6977512455374403E-3</v>
      </c>
      <c r="N4471" s="44"/>
      <c r="O4471" s="44"/>
    </row>
    <row r="4472" spans="1:15" x14ac:dyDescent="0.2">
      <c r="A4472" t="s">
        <v>49</v>
      </c>
      <c r="B4472" t="s">
        <v>137</v>
      </c>
      <c r="C4472" t="s">
        <v>41</v>
      </c>
      <c r="D4472" t="s">
        <v>135</v>
      </c>
      <c r="E4472">
        <v>22</v>
      </c>
      <c r="F4472" t="s">
        <v>138</v>
      </c>
      <c r="G4472">
        <v>24</v>
      </c>
      <c r="H4472">
        <v>2030</v>
      </c>
      <c r="I4472">
        <v>270.902574526872</v>
      </c>
      <c r="J4472" t="s">
        <v>44</v>
      </c>
      <c r="K4472">
        <v>2.7165790060791199E-7</v>
      </c>
      <c r="L4472">
        <v>7.3592824665248506E-5</v>
      </c>
      <c r="N4472" s="44"/>
      <c r="O4472" s="44"/>
    </row>
    <row r="4473" spans="1:15" x14ac:dyDescent="0.2">
      <c r="A4473" t="s">
        <v>39</v>
      </c>
      <c r="B4473" t="s">
        <v>134</v>
      </c>
      <c r="C4473" t="s">
        <v>41</v>
      </c>
      <c r="D4473" t="s">
        <v>135</v>
      </c>
      <c r="E4473">
        <v>22</v>
      </c>
      <c r="F4473" t="s">
        <v>100</v>
      </c>
      <c r="G4473">
        <v>32</v>
      </c>
      <c r="H4473">
        <v>2030</v>
      </c>
      <c r="I4473">
        <v>0</v>
      </c>
      <c r="J4473" t="s">
        <v>44</v>
      </c>
      <c r="K4473">
        <v>6.9120000000000001E-6</v>
      </c>
      <c r="L4473">
        <v>0</v>
      </c>
      <c r="N4473" s="44"/>
      <c r="O4473" s="44"/>
    </row>
    <row r="4474" spans="1:15" x14ac:dyDescent="0.2">
      <c r="A4474" t="s">
        <v>39</v>
      </c>
      <c r="B4474" t="s">
        <v>134</v>
      </c>
      <c r="C4474" t="s">
        <v>41</v>
      </c>
      <c r="D4474" t="s">
        <v>135</v>
      </c>
      <c r="E4474">
        <v>22</v>
      </c>
      <c r="F4474" t="s">
        <v>102</v>
      </c>
      <c r="G4474">
        <v>35</v>
      </c>
      <c r="H4474">
        <v>2030</v>
      </c>
      <c r="I4474">
        <v>0</v>
      </c>
      <c r="J4474" t="s">
        <v>44</v>
      </c>
      <c r="K4474">
        <v>3.1200000000000001E-8</v>
      </c>
      <c r="L4474">
        <v>0</v>
      </c>
      <c r="N4474" s="44"/>
      <c r="O4474" s="44"/>
    </row>
    <row r="4475" spans="1:15" x14ac:dyDescent="0.2">
      <c r="A4475" t="s">
        <v>49</v>
      </c>
      <c r="B4475" t="s">
        <v>137</v>
      </c>
      <c r="C4475" t="s">
        <v>41</v>
      </c>
      <c r="D4475" t="s">
        <v>135</v>
      </c>
      <c r="E4475">
        <v>22</v>
      </c>
      <c r="F4475" t="s">
        <v>122</v>
      </c>
      <c r="G4475">
        <v>52</v>
      </c>
      <c r="H4475">
        <v>2030</v>
      </c>
      <c r="I4475">
        <v>15060.916067296999</v>
      </c>
      <c r="J4475" t="s">
        <v>44</v>
      </c>
      <c r="K4475">
        <v>3.0839284903977398E-8</v>
      </c>
      <c r="L4475">
        <v>4.6446788151426299E-4</v>
      </c>
      <c r="N4475" s="44"/>
      <c r="O4475" s="44"/>
    </row>
    <row r="4476" spans="1:15" x14ac:dyDescent="0.2">
      <c r="A4476" t="s">
        <v>49</v>
      </c>
      <c r="B4476" t="s">
        <v>76</v>
      </c>
      <c r="C4476" t="s">
        <v>41</v>
      </c>
      <c r="D4476" t="s">
        <v>139</v>
      </c>
      <c r="E4476">
        <v>23</v>
      </c>
      <c r="F4476" t="s">
        <v>54</v>
      </c>
      <c r="G4476">
        <v>19</v>
      </c>
      <c r="H4476">
        <v>2030</v>
      </c>
      <c r="I4476">
        <v>0</v>
      </c>
      <c r="J4476" t="s">
        <v>44</v>
      </c>
      <c r="K4476">
        <v>3.1200000000000001E-8</v>
      </c>
      <c r="L4476">
        <v>0</v>
      </c>
      <c r="N4476" s="44"/>
      <c r="O4476" s="44"/>
    </row>
    <row r="4477" spans="1:15" x14ac:dyDescent="0.2">
      <c r="A4477" t="s">
        <v>81</v>
      </c>
      <c r="B4477" t="s">
        <v>140</v>
      </c>
      <c r="C4477" t="s">
        <v>41</v>
      </c>
      <c r="D4477" t="s">
        <v>141</v>
      </c>
      <c r="E4477">
        <v>24</v>
      </c>
      <c r="F4477" t="s">
        <v>128</v>
      </c>
      <c r="G4477">
        <v>21</v>
      </c>
      <c r="H4477">
        <v>2030</v>
      </c>
      <c r="I4477">
        <v>551038.29377315205</v>
      </c>
      <c r="J4477" t="s">
        <v>142</v>
      </c>
      <c r="K4477">
        <v>7.5363023546138894E-8</v>
      </c>
      <c r="L4477">
        <v>4.1527911908450302E-2</v>
      </c>
      <c r="N4477" s="44"/>
      <c r="O4477" s="44"/>
    </row>
    <row r="4478" spans="1:15" x14ac:dyDescent="0.2">
      <c r="A4478" t="s">
        <v>49</v>
      </c>
      <c r="B4478" t="s">
        <v>76</v>
      </c>
      <c r="C4478" t="s">
        <v>41</v>
      </c>
      <c r="D4478" t="s">
        <v>143</v>
      </c>
      <c r="E4478">
        <v>26</v>
      </c>
      <c r="F4478" t="s">
        <v>74</v>
      </c>
      <c r="G4478">
        <v>15</v>
      </c>
      <c r="H4478">
        <v>2030</v>
      </c>
      <c r="I4478">
        <v>19053.4134544232</v>
      </c>
      <c r="J4478" t="s">
        <v>44</v>
      </c>
      <c r="K4478">
        <v>1.5678533833948099E-6</v>
      </c>
      <c r="L4478">
        <v>2.98729587497376E-2</v>
      </c>
      <c r="N4478" s="44"/>
      <c r="O4478" s="44"/>
    </row>
    <row r="4479" spans="1:15" x14ac:dyDescent="0.2">
      <c r="A4479" t="s">
        <v>49</v>
      </c>
      <c r="B4479" t="s">
        <v>76</v>
      </c>
      <c r="C4479" t="s">
        <v>41</v>
      </c>
      <c r="D4479" t="s">
        <v>143</v>
      </c>
      <c r="E4479">
        <v>26</v>
      </c>
      <c r="F4479" t="s">
        <v>54</v>
      </c>
      <c r="G4479">
        <v>19</v>
      </c>
      <c r="H4479">
        <v>2030</v>
      </c>
      <c r="I4479">
        <v>97345.003789561699</v>
      </c>
      <c r="J4479" t="s">
        <v>44</v>
      </c>
      <c r="K4479">
        <v>3.6191660694719597E-8</v>
      </c>
      <c r="L4479">
        <v>3.5230773474780098E-3</v>
      </c>
      <c r="N4479" s="44"/>
      <c r="O4479" s="44"/>
    </row>
    <row r="4480" spans="1:15" x14ac:dyDescent="0.2">
      <c r="A4480" t="s">
        <v>81</v>
      </c>
      <c r="B4480" t="s">
        <v>92</v>
      </c>
      <c r="C4480" t="s">
        <v>41</v>
      </c>
      <c r="D4480" t="s">
        <v>144</v>
      </c>
      <c r="E4480">
        <v>27</v>
      </c>
      <c r="F4480" t="s">
        <v>94</v>
      </c>
      <c r="G4480">
        <v>171</v>
      </c>
      <c r="H4480">
        <v>2030</v>
      </c>
      <c r="I4480">
        <v>3.1950124999999998</v>
      </c>
      <c r="J4480" t="s">
        <v>72</v>
      </c>
      <c r="K4480">
        <v>0</v>
      </c>
      <c r="L4480">
        <v>0</v>
      </c>
      <c r="N4480" s="44"/>
      <c r="O4480" s="44"/>
    </row>
    <row r="4481" spans="1:15" x14ac:dyDescent="0.2">
      <c r="A4481" t="s">
        <v>52</v>
      </c>
      <c r="B4481" t="s">
        <v>145</v>
      </c>
      <c r="C4481" t="s">
        <v>41</v>
      </c>
      <c r="D4481" t="s">
        <v>146</v>
      </c>
      <c r="E4481">
        <v>29</v>
      </c>
      <c r="F4481" t="s">
        <v>43</v>
      </c>
      <c r="G4481">
        <v>5</v>
      </c>
      <c r="H4481">
        <v>2030</v>
      </c>
      <c r="I4481">
        <v>56327.849385280002</v>
      </c>
      <c r="J4481" t="s">
        <v>44</v>
      </c>
      <c r="K4481">
        <v>1.12000000000995E-5</v>
      </c>
      <c r="L4481">
        <v>0.63087191312074098</v>
      </c>
      <c r="N4481" s="44"/>
      <c r="O4481" s="44"/>
    </row>
    <row r="4482" spans="1:15" x14ac:dyDescent="0.2">
      <c r="A4482" t="s">
        <v>52</v>
      </c>
      <c r="B4482" t="s">
        <v>145</v>
      </c>
      <c r="C4482" t="s">
        <v>41</v>
      </c>
      <c r="D4482" t="s">
        <v>146</v>
      </c>
      <c r="E4482">
        <v>29</v>
      </c>
      <c r="F4482" t="s">
        <v>47</v>
      </c>
      <c r="G4482">
        <v>7</v>
      </c>
      <c r="H4482">
        <v>2030</v>
      </c>
      <c r="I4482">
        <v>4421.7761937156802</v>
      </c>
      <c r="J4482" t="s">
        <v>44</v>
      </c>
      <c r="K4482">
        <v>6.9120000002198398E-6</v>
      </c>
      <c r="L4482">
        <v>3.05633170519349E-2</v>
      </c>
      <c r="N4482" s="44"/>
      <c r="O4482" s="44"/>
    </row>
    <row r="4483" spans="1:15" x14ac:dyDescent="0.2">
      <c r="A4483" t="s">
        <v>52</v>
      </c>
      <c r="B4483" t="s">
        <v>145</v>
      </c>
      <c r="C4483" t="s">
        <v>41</v>
      </c>
      <c r="D4483" t="s">
        <v>146</v>
      </c>
      <c r="E4483">
        <v>29</v>
      </c>
      <c r="F4483" t="s">
        <v>48</v>
      </c>
      <c r="G4483">
        <v>8</v>
      </c>
      <c r="H4483">
        <v>2030</v>
      </c>
      <c r="I4483" s="67"/>
      <c r="J4483" t="s">
        <v>44</v>
      </c>
      <c r="K4483" s="67"/>
      <c r="L4483">
        <v>0</v>
      </c>
      <c r="M4483" s="68" t="s">
        <v>147</v>
      </c>
      <c r="N4483" s="44"/>
      <c r="O4483" s="44"/>
    </row>
    <row r="4484" spans="1:15" x14ac:dyDescent="0.2">
      <c r="A4484" t="s">
        <v>52</v>
      </c>
      <c r="B4484" t="s">
        <v>145</v>
      </c>
      <c r="C4484" t="s">
        <v>41</v>
      </c>
      <c r="D4484" t="s">
        <v>146</v>
      </c>
      <c r="E4484">
        <v>29</v>
      </c>
      <c r="F4484" t="s">
        <v>79</v>
      </c>
      <c r="G4484">
        <v>9</v>
      </c>
      <c r="H4484">
        <v>2030</v>
      </c>
      <c r="I4484">
        <v>4.1602424820651702</v>
      </c>
      <c r="J4484" t="s">
        <v>44</v>
      </c>
      <c r="K4484">
        <v>3.1200000000000001E-8</v>
      </c>
      <c r="L4484">
        <v>1.2979956544043301E-7</v>
      </c>
      <c r="N4484" s="44"/>
      <c r="O4484" s="44"/>
    </row>
    <row r="4485" spans="1:15" x14ac:dyDescent="0.2">
      <c r="A4485" t="s">
        <v>52</v>
      </c>
      <c r="B4485" t="s">
        <v>145</v>
      </c>
      <c r="C4485" t="s">
        <v>41</v>
      </c>
      <c r="D4485" t="s">
        <v>146</v>
      </c>
      <c r="E4485">
        <v>29</v>
      </c>
      <c r="F4485" t="s">
        <v>84</v>
      </c>
      <c r="G4485">
        <v>11</v>
      </c>
      <c r="H4485">
        <v>2030</v>
      </c>
      <c r="I4485">
        <v>15.0621676069511</v>
      </c>
      <c r="J4485" t="s">
        <v>44</v>
      </c>
      <c r="K4485">
        <v>3.1200000000000001E-8</v>
      </c>
      <c r="L4485">
        <v>4.6993962933687402E-7</v>
      </c>
      <c r="N4485" s="44"/>
      <c r="O4485" s="44"/>
    </row>
    <row r="4486" spans="1:15" x14ac:dyDescent="0.2">
      <c r="A4486" t="s">
        <v>52</v>
      </c>
      <c r="B4486" t="s">
        <v>145</v>
      </c>
      <c r="C4486" t="s">
        <v>41</v>
      </c>
      <c r="D4486" t="s">
        <v>146</v>
      </c>
      <c r="E4486">
        <v>29</v>
      </c>
      <c r="F4486" t="s">
        <v>51</v>
      </c>
      <c r="G4486">
        <v>14</v>
      </c>
      <c r="H4486">
        <v>2030</v>
      </c>
      <c r="I4486">
        <v>12632.2745997415</v>
      </c>
      <c r="J4486" t="s">
        <v>44</v>
      </c>
      <c r="K4486">
        <v>1.11999999988017E-5</v>
      </c>
      <c r="L4486">
        <v>0.14148147550196799</v>
      </c>
      <c r="N4486" s="44"/>
      <c r="O4486" s="44"/>
    </row>
    <row r="4487" spans="1:15" x14ac:dyDescent="0.2">
      <c r="A4487" t="s">
        <v>52</v>
      </c>
      <c r="B4487" t="s">
        <v>145</v>
      </c>
      <c r="C4487" t="s">
        <v>41</v>
      </c>
      <c r="D4487" t="s">
        <v>146</v>
      </c>
      <c r="E4487">
        <v>29</v>
      </c>
      <c r="F4487" t="s">
        <v>74</v>
      </c>
      <c r="G4487">
        <v>15</v>
      </c>
      <c r="H4487">
        <v>2030</v>
      </c>
      <c r="I4487">
        <v>2396.6823550129002</v>
      </c>
      <c r="J4487" t="s">
        <v>44</v>
      </c>
      <c r="K4487">
        <v>1.12000000004546E-5</v>
      </c>
      <c r="L4487">
        <v>2.6842842377234E-2</v>
      </c>
      <c r="N4487" s="44"/>
      <c r="O4487" s="44"/>
    </row>
    <row r="4488" spans="1:15" x14ac:dyDescent="0.2">
      <c r="A4488" t="s">
        <v>52</v>
      </c>
      <c r="B4488" t="s">
        <v>145</v>
      </c>
      <c r="C4488" t="s">
        <v>41</v>
      </c>
      <c r="D4488" t="s">
        <v>146</v>
      </c>
      <c r="E4488">
        <v>29</v>
      </c>
      <c r="F4488" t="s">
        <v>98</v>
      </c>
      <c r="G4488">
        <v>16</v>
      </c>
      <c r="H4488">
        <v>2030</v>
      </c>
      <c r="I4488">
        <v>19200.898063938999</v>
      </c>
      <c r="J4488" t="s">
        <v>44</v>
      </c>
      <c r="K4488">
        <v>4.3679999999999999E-7</v>
      </c>
      <c r="L4488">
        <v>8.3869522743285508E-3</v>
      </c>
      <c r="N4488" s="44"/>
      <c r="O4488" s="44"/>
    </row>
    <row r="4489" spans="1:15" x14ac:dyDescent="0.2">
      <c r="A4489" t="s">
        <v>52</v>
      </c>
      <c r="B4489" t="s">
        <v>145</v>
      </c>
      <c r="C4489" t="s">
        <v>41</v>
      </c>
      <c r="D4489" t="s">
        <v>146</v>
      </c>
      <c r="E4489">
        <v>29</v>
      </c>
      <c r="F4489" t="s">
        <v>54</v>
      </c>
      <c r="G4489">
        <v>19</v>
      </c>
      <c r="H4489">
        <v>2030</v>
      </c>
      <c r="I4489">
        <v>109222.688917741</v>
      </c>
      <c r="J4489" t="s">
        <v>44</v>
      </c>
      <c r="K4489">
        <v>3.1200000000000001E-8</v>
      </c>
      <c r="L4489">
        <v>3.4077478942335202E-3</v>
      </c>
      <c r="N4489" s="44"/>
      <c r="O4489" s="44"/>
    </row>
    <row r="4490" spans="1:15" x14ac:dyDescent="0.2">
      <c r="A4490" t="s">
        <v>52</v>
      </c>
      <c r="B4490" t="s">
        <v>145</v>
      </c>
      <c r="C4490" t="s">
        <v>41</v>
      </c>
      <c r="D4490" t="s">
        <v>146</v>
      </c>
      <c r="E4490">
        <v>29</v>
      </c>
      <c r="F4490" t="s">
        <v>111</v>
      </c>
      <c r="G4490">
        <v>26</v>
      </c>
      <c r="H4490">
        <v>2030</v>
      </c>
      <c r="I4490" s="67"/>
      <c r="J4490" t="s">
        <v>44</v>
      </c>
      <c r="K4490" s="67"/>
      <c r="L4490">
        <v>0</v>
      </c>
      <c r="M4490" s="68" t="s">
        <v>147</v>
      </c>
      <c r="N4490" s="44"/>
      <c r="O4490" s="44"/>
    </row>
    <row r="4491" spans="1:15" x14ac:dyDescent="0.2">
      <c r="A4491" t="s">
        <v>52</v>
      </c>
      <c r="B4491" t="s">
        <v>145</v>
      </c>
      <c r="C4491" t="s">
        <v>41</v>
      </c>
      <c r="D4491" t="s">
        <v>146</v>
      </c>
      <c r="E4491">
        <v>29</v>
      </c>
      <c r="F4491" t="s">
        <v>99</v>
      </c>
      <c r="G4491">
        <v>31</v>
      </c>
      <c r="H4491">
        <v>2030</v>
      </c>
      <c r="I4491" s="67">
        <v>693.8852188326</v>
      </c>
      <c r="J4491" t="s">
        <v>44</v>
      </c>
      <c r="K4491" s="67">
        <v>6.5519999999999996E-5</v>
      </c>
      <c r="L4491">
        <v>4.5463359537912001E-2</v>
      </c>
      <c r="M4491" s="68" t="s">
        <v>147</v>
      </c>
      <c r="N4491" s="44"/>
      <c r="O4491" s="44"/>
    </row>
    <row r="4492" spans="1:15" x14ac:dyDescent="0.2">
      <c r="A4492" t="s">
        <v>52</v>
      </c>
      <c r="B4492" t="s">
        <v>145</v>
      </c>
      <c r="C4492" t="s">
        <v>41</v>
      </c>
      <c r="D4492" t="s">
        <v>146</v>
      </c>
      <c r="E4492">
        <v>29</v>
      </c>
      <c r="F4492" t="s">
        <v>100</v>
      </c>
      <c r="G4492">
        <v>32</v>
      </c>
      <c r="H4492">
        <v>2030</v>
      </c>
      <c r="I4492">
        <v>0</v>
      </c>
      <c r="J4492" t="s">
        <v>44</v>
      </c>
      <c r="K4492">
        <v>6.9120000000000001E-6</v>
      </c>
      <c r="L4492">
        <v>0</v>
      </c>
      <c r="N4492" s="44"/>
      <c r="O4492" s="44"/>
    </row>
    <row r="4493" spans="1:15" x14ac:dyDescent="0.2">
      <c r="A4493" t="s">
        <v>52</v>
      </c>
      <c r="B4493" t="s">
        <v>145</v>
      </c>
      <c r="C4493" t="s">
        <v>41</v>
      </c>
      <c r="D4493" t="s">
        <v>146</v>
      </c>
      <c r="E4493">
        <v>29</v>
      </c>
      <c r="F4493" t="s">
        <v>102</v>
      </c>
      <c r="G4493">
        <v>35</v>
      </c>
      <c r="H4493">
        <v>2030</v>
      </c>
      <c r="I4493">
        <v>0</v>
      </c>
      <c r="J4493" t="s">
        <v>44</v>
      </c>
      <c r="K4493">
        <v>3.1200000000000001E-8</v>
      </c>
      <c r="L4493">
        <v>0</v>
      </c>
      <c r="N4493" s="44"/>
      <c r="O4493" s="44"/>
    </row>
    <row r="4494" spans="1:15" x14ac:dyDescent="0.2">
      <c r="A4494" t="s">
        <v>52</v>
      </c>
      <c r="B4494" t="s">
        <v>145</v>
      </c>
      <c r="C4494" t="s">
        <v>41</v>
      </c>
      <c r="D4494" t="s">
        <v>146</v>
      </c>
      <c r="E4494">
        <v>29</v>
      </c>
      <c r="F4494" t="s">
        <v>103</v>
      </c>
      <c r="G4494">
        <v>39</v>
      </c>
      <c r="H4494">
        <v>2030</v>
      </c>
      <c r="I4494">
        <v>18497.259757804401</v>
      </c>
      <c r="J4494" t="s">
        <v>44</v>
      </c>
      <c r="K4494">
        <v>3.9199999999999997E-5</v>
      </c>
      <c r="L4494">
        <v>0.725092582505932</v>
      </c>
      <c r="N4494" s="44"/>
      <c r="O4494" s="44"/>
    </row>
    <row r="4495" spans="1:15" x14ac:dyDescent="0.2">
      <c r="A4495" t="s">
        <v>52</v>
      </c>
      <c r="B4495" t="s">
        <v>145</v>
      </c>
      <c r="C4495" t="s">
        <v>41</v>
      </c>
      <c r="D4495" t="s">
        <v>146</v>
      </c>
      <c r="E4495">
        <v>29</v>
      </c>
      <c r="F4495" t="s">
        <v>149</v>
      </c>
      <c r="G4495">
        <v>66</v>
      </c>
      <c r="H4495">
        <v>2030</v>
      </c>
      <c r="I4495" s="67">
        <v>4301.0456255704203</v>
      </c>
      <c r="J4495" t="s">
        <v>44</v>
      </c>
      <c r="K4495" s="67">
        <v>3.7489267588761899E-5</v>
      </c>
      <c r="L4495">
        <v>0.16124305036848299</v>
      </c>
      <c r="M4495" s="68" t="s">
        <v>147</v>
      </c>
      <c r="N4495" s="44"/>
      <c r="O4495" s="44"/>
    </row>
    <row r="4496" spans="1:15" x14ac:dyDescent="0.2">
      <c r="A4496" t="s">
        <v>52</v>
      </c>
      <c r="B4496" t="s">
        <v>145</v>
      </c>
      <c r="C4496" t="s">
        <v>41</v>
      </c>
      <c r="D4496" t="s">
        <v>146</v>
      </c>
      <c r="E4496">
        <v>29</v>
      </c>
      <c r="F4496" t="s">
        <v>150</v>
      </c>
      <c r="G4496">
        <v>253</v>
      </c>
      <c r="H4496">
        <v>2030</v>
      </c>
      <c r="I4496">
        <v>68690.130931995402</v>
      </c>
      <c r="J4496" t="s">
        <v>44</v>
      </c>
      <c r="K4496">
        <v>3.9199999999999997E-5</v>
      </c>
      <c r="L4496">
        <v>2.69265313253422</v>
      </c>
      <c r="N4496" s="44"/>
      <c r="O4496" s="44"/>
    </row>
    <row r="4497" spans="1:15" x14ac:dyDescent="0.2">
      <c r="A4497" t="s">
        <v>49</v>
      </c>
      <c r="B4497" t="s">
        <v>137</v>
      </c>
      <c r="C4497" t="s">
        <v>41</v>
      </c>
      <c r="D4497" t="s">
        <v>151</v>
      </c>
      <c r="E4497">
        <v>33</v>
      </c>
      <c r="F4497" t="s">
        <v>43</v>
      </c>
      <c r="G4497">
        <v>5</v>
      </c>
      <c r="H4497">
        <v>2030</v>
      </c>
      <c r="I4497" s="67">
        <v>2.3488864856405299E-2</v>
      </c>
      <c r="J4497" t="s">
        <v>44</v>
      </c>
      <c r="K4497" s="67">
        <v>1.15443428356981E-7</v>
      </c>
      <c r="L4497">
        <v>2.7116350872372302E-9</v>
      </c>
      <c r="M4497" s="68" t="s">
        <v>147</v>
      </c>
      <c r="N4497" s="44"/>
      <c r="O4497" s="44"/>
    </row>
    <row r="4498" spans="1:15" x14ac:dyDescent="0.2">
      <c r="A4498" t="s">
        <v>49</v>
      </c>
      <c r="B4498" t="s">
        <v>137</v>
      </c>
      <c r="C4498" t="s">
        <v>41</v>
      </c>
      <c r="D4498" t="s">
        <v>151</v>
      </c>
      <c r="E4498">
        <v>33</v>
      </c>
      <c r="F4498" t="s">
        <v>47</v>
      </c>
      <c r="G4498">
        <v>7</v>
      </c>
      <c r="H4498">
        <v>2030</v>
      </c>
      <c r="I4498">
        <v>0</v>
      </c>
      <c r="J4498" t="s">
        <v>44</v>
      </c>
      <c r="K4498">
        <v>2.5579900953690799E-8</v>
      </c>
      <c r="L4498">
        <v>0</v>
      </c>
      <c r="N4498" s="44"/>
      <c r="O4498" s="44"/>
    </row>
    <row r="4499" spans="1:15" x14ac:dyDescent="0.2">
      <c r="A4499" t="s">
        <v>49</v>
      </c>
      <c r="B4499" t="s">
        <v>137</v>
      </c>
      <c r="C4499" t="s">
        <v>41</v>
      </c>
      <c r="D4499" t="s">
        <v>151</v>
      </c>
      <c r="E4499">
        <v>33</v>
      </c>
      <c r="F4499" t="s">
        <v>48</v>
      </c>
      <c r="G4499">
        <v>8</v>
      </c>
      <c r="H4499">
        <v>2030</v>
      </c>
      <c r="I4499">
        <v>0</v>
      </c>
      <c r="J4499" t="s">
        <v>44</v>
      </c>
      <c r="K4499">
        <v>7.4799999999999995E-8</v>
      </c>
      <c r="L4499">
        <v>0</v>
      </c>
      <c r="N4499" s="44"/>
      <c r="O4499" s="44"/>
    </row>
    <row r="4500" spans="1:15" x14ac:dyDescent="0.2">
      <c r="A4500" t="s">
        <v>49</v>
      </c>
      <c r="B4500" t="s">
        <v>137</v>
      </c>
      <c r="C4500" t="s">
        <v>41</v>
      </c>
      <c r="D4500" t="s">
        <v>151</v>
      </c>
      <c r="E4500">
        <v>33</v>
      </c>
      <c r="F4500" t="s">
        <v>51</v>
      </c>
      <c r="G4500">
        <v>14</v>
      </c>
      <c r="H4500">
        <v>2030</v>
      </c>
      <c r="I4500" s="67">
        <v>1.7897002944186799</v>
      </c>
      <c r="J4500" t="s">
        <v>44</v>
      </c>
      <c r="K4500" s="67">
        <v>6.5511257624258904E-7</v>
      </c>
      <c r="L4500">
        <v>1.1724551705787399E-6</v>
      </c>
      <c r="M4500" s="68" t="s">
        <v>147</v>
      </c>
      <c r="N4500" s="44"/>
      <c r="O4500" s="44"/>
    </row>
    <row r="4501" spans="1:15" x14ac:dyDescent="0.2">
      <c r="A4501" t="s">
        <v>49</v>
      </c>
      <c r="B4501" t="s">
        <v>137</v>
      </c>
      <c r="C4501" t="s">
        <v>41</v>
      </c>
      <c r="D4501" t="s">
        <v>151</v>
      </c>
      <c r="E4501">
        <v>33</v>
      </c>
      <c r="F4501" t="s">
        <v>74</v>
      </c>
      <c r="G4501">
        <v>15</v>
      </c>
      <c r="H4501">
        <v>2030</v>
      </c>
      <c r="I4501" s="67">
        <v>0.50595517734051698</v>
      </c>
      <c r="J4501" t="s">
        <v>44</v>
      </c>
      <c r="K4501" s="67">
        <v>1.8488919600398199E-6</v>
      </c>
      <c r="L4501">
        <v>9.35456459525403E-7</v>
      </c>
      <c r="M4501" s="68" t="s">
        <v>147</v>
      </c>
      <c r="N4501" s="44"/>
      <c r="O4501" s="44"/>
    </row>
    <row r="4502" spans="1:15" x14ac:dyDescent="0.2">
      <c r="A4502" t="s">
        <v>49</v>
      </c>
      <c r="B4502" t="s">
        <v>137</v>
      </c>
      <c r="C4502" t="s">
        <v>41</v>
      </c>
      <c r="D4502" t="s">
        <v>151</v>
      </c>
      <c r="E4502">
        <v>33</v>
      </c>
      <c r="F4502" t="s">
        <v>98</v>
      </c>
      <c r="G4502">
        <v>16</v>
      </c>
      <c r="H4502">
        <v>2030</v>
      </c>
      <c r="I4502">
        <v>0</v>
      </c>
      <c r="J4502" t="s">
        <v>44</v>
      </c>
      <c r="K4502">
        <v>2.2250000000000001E-8</v>
      </c>
      <c r="L4502">
        <v>0</v>
      </c>
      <c r="N4502" s="44"/>
      <c r="O4502" s="44"/>
    </row>
    <row r="4503" spans="1:15" x14ac:dyDescent="0.2">
      <c r="A4503" t="s">
        <v>49</v>
      </c>
      <c r="B4503" t="s">
        <v>137</v>
      </c>
      <c r="C4503" t="s">
        <v>41</v>
      </c>
      <c r="D4503" t="s">
        <v>151</v>
      </c>
      <c r="E4503">
        <v>33</v>
      </c>
      <c r="F4503" t="s">
        <v>54</v>
      </c>
      <c r="G4503">
        <v>19</v>
      </c>
      <c r="H4503">
        <v>2030</v>
      </c>
      <c r="I4503">
        <v>433828.02317613398</v>
      </c>
      <c r="J4503" t="s">
        <v>44</v>
      </c>
      <c r="K4503">
        <v>4.4373029812687698E-9</v>
      </c>
      <c r="L4503">
        <v>1.9250263805974E-3</v>
      </c>
      <c r="N4503" s="44"/>
      <c r="O4503" s="44"/>
    </row>
    <row r="4504" spans="1:15" x14ac:dyDescent="0.2">
      <c r="A4504" t="s">
        <v>49</v>
      </c>
      <c r="B4504" t="s">
        <v>137</v>
      </c>
      <c r="C4504" t="s">
        <v>41</v>
      </c>
      <c r="D4504" t="s">
        <v>151</v>
      </c>
      <c r="E4504">
        <v>33</v>
      </c>
      <c r="F4504" t="s">
        <v>138</v>
      </c>
      <c r="G4504">
        <v>24</v>
      </c>
      <c r="H4504">
        <v>2030</v>
      </c>
      <c r="I4504">
        <v>31876.155400412801</v>
      </c>
      <c r="J4504" t="s">
        <v>44</v>
      </c>
      <c r="K4504">
        <v>2.7165790060791199E-7</v>
      </c>
      <c r="L4504">
        <v>8.6594094555277005E-3</v>
      </c>
      <c r="N4504" s="44"/>
      <c r="O4504" s="44"/>
    </row>
    <row r="4505" spans="1:15" x14ac:dyDescent="0.2">
      <c r="A4505" t="s">
        <v>49</v>
      </c>
      <c r="B4505" t="s">
        <v>137</v>
      </c>
      <c r="C4505" t="s">
        <v>41</v>
      </c>
      <c r="D4505" t="s">
        <v>151</v>
      </c>
      <c r="E4505">
        <v>33</v>
      </c>
      <c r="F4505" t="s">
        <v>153</v>
      </c>
      <c r="G4505">
        <v>25</v>
      </c>
      <c r="H4505">
        <v>2030</v>
      </c>
      <c r="I4505">
        <v>17656.348314165502</v>
      </c>
      <c r="J4505" t="s">
        <v>44</v>
      </c>
      <c r="K4505">
        <v>1.4173455683891101E-7</v>
      </c>
      <c r="L4505">
        <v>2.5025147037017002E-3</v>
      </c>
      <c r="N4505" s="44"/>
      <c r="O4505" s="44"/>
    </row>
    <row r="4506" spans="1:15" x14ac:dyDescent="0.2">
      <c r="A4506" t="s">
        <v>49</v>
      </c>
      <c r="B4506" t="s">
        <v>137</v>
      </c>
      <c r="C4506" t="s">
        <v>41</v>
      </c>
      <c r="D4506" t="s">
        <v>151</v>
      </c>
      <c r="E4506">
        <v>33</v>
      </c>
      <c r="F4506" t="s">
        <v>111</v>
      </c>
      <c r="G4506">
        <v>26</v>
      </c>
      <c r="H4506">
        <v>2030</v>
      </c>
      <c r="I4506">
        <v>0</v>
      </c>
      <c r="J4506" t="s">
        <v>44</v>
      </c>
      <c r="K4506">
        <v>2.2250000000000001E-8</v>
      </c>
      <c r="L4506">
        <v>0</v>
      </c>
      <c r="N4506" s="44"/>
      <c r="O4506" s="44"/>
    </row>
    <row r="4507" spans="1:15" x14ac:dyDescent="0.2">
      <c r="A4507" t="s">
        <v>49</v>
      </c>
      <c r="B4507" t="s">
        <v>137</v>
      </c>
      <c r="C4507" t="s">
        <v>41</v>
      </c>
      <c r="D4507" t="s">
        <v>151</v>
      </c>
      <c r="E4507">
        <v>33</v>
      </c>
      <c r="F4507" t="s">
        <v>154</v>
      </c>
      <c r="G4507">
        <v>27</v>
      </c>
      <c r="H4507">
        <v>2030</v>
      </c>
      <c r="I4507">
        <v>0</v>
      </c>
      <c r="J4507" t="s">
        <v>44</v>
      </c>
      <c r="K4507">
        <v>0</v>
      </c>
      <c r="L4507">
        <v>0</v>
      </c>
      <c r="N4507" s="44"/>
      <c r="O4507" s="44"/>
    </row>
    <row r="4508" spans="1:15" x14ac:dyDescent="0.2">
      <c r="A4508" t="s">
        <v>49</v>
      </c>
      <c r="B4508" t="s">
        <v>137</v>
      </c>
      <c r="C4508" t="s">
        <v>41</v>
      </c>
      <c r="D4508" t="s">
        <v>151</v>
      </c>
      <c r="E4508">
        <v>33</v>
      </c>
      <c r="F4508" t="s">
        <v>99</v>
      </c>
      <c r="G4508">
        <v>31</v>
      </c>
      <c r="H4508">
        <v>2030</v>
      </c>
      <c r="I4508" s="67">
        <v>0</v>
      </c>
      <c r="J4508" t="s">
        <v>44</v>
      </c>
      <c r="K4508" s="67">
        <v>0</v>
      </c>
      <c r="L4508">
        <v>0</v>
      </c>
      <c r="M4508" s="68" t="s">
        <v>147</v>
      </c>
      <c r="N4508" s="44"/>
      <c r="O4508" s="44"/>
    </row>
    <row r="4509" spans="1:15" x14ac:dyDescent="0.2">
      <c r="A4509" t="s">
        <v>49</v>
      </c>
      <c r="B4509" t="s">
        <v>137</v>
      </c>
      <c r="C4509" t="s">
        <v>41</v>
      </c>
      <c r="D4509" t="s">
        <v>151</v>
      </c>
      <c r="E4509">
        <v>33</v>
      </c>
      <c r="F4509" t="s">
        <v>57</v>
      </c>
      <c r="G4509">
        <v>34</v>
      </c>
      <c r="H4509">
        <v>2030</v>
      </c>
      <c r="I4509" s="67">
        <v>2865.2370940268902</v>
      </c>
      <c r="J4509" t="s">
        <v>44</v>
      </c>
      <c r="K4509" s="67">
        <v>4.1119172027433003E-8</v>
      </c>
      <c r="L4509">
        <v>1.1781617696867399E-4</v>
      </c>
      <c r="M4509" s="68" t="s">
        <v>147</v>
      </c>
      <c r="N4509" s="44"/>
      <c r="O4509" s="44"/>
    </row>
    <row r="4510" spans="1:15" x14ac:dyDescent="0.2">
      <c r="A4510" t="s">
        <v>49</v>
      </c>
      <c r="B4510" t="s">
        <v>137</v>
      </c>
      <c r="C4510" t="s">
        <v>41</v>
      </c>
      <c r="D4510" t="s">
        <v>151</v>
      </c>
      <c r="E4510">
        <v>33</v>
      </c>
      <c r="F4510" t="s">
        <v>103</v>
      </c>
      <c r="G4510">
        <v>39</v>
      </c>
      <c r="H4510">
        <v>2030</v>
      </c>
      <c r="I4510" s="67">
        <v>113567.349154535</v>
      </c>
      <c r="J4510" t="s">
        <v>44</v>
      </c>
      <c r="K4510" s="67">
        <v>1.3313235054220001E-7</v>
      </c>
      <c r="L4510">
        <v>1.511948813779E-2</v>
      </c>
      <c r="M4510" s="68" t="s">
        <v>147</v>
      </c>
      <c r="N4510" s="44"/>
      <c r="O4510" s="44"/>
    </row>
    <row r="4511" spans="1:15" x14ac:dyDescent="0.2">
      <c r="A4511" t="s">
        <v>49</v>
      </c>
      <c r="B4511" t="s">
        <v>137</v>
      </c>
      <c r="C4511" t="s">
        <v>41</v>
      </c>
      <c r="D4511" t="s">
        <v>151</v>
      </c>
      <c r="E4511">
        <v>33</v>
      </c>
      <c r="F4511" t="s">
        <v>156</v>
      </c>
      <c r="G4511">
        <v>40</v>
      </c>
      <c r="H4511">
        <v>2030</v>
      </c>
      <c r="I4511">
        <v>0</v>
      </c>
      <c r="J4511" t="s">
        <v>44</v>
      </c>
      <c r="K4511">
        <v>0</v>
      </c>
      <c r="L4511">
        <v>0</v>
      </c>
      <c r="N4511" s="44"/>
      <c r="O4511" s="44"/>
    </row>
    <row r="4512" spans="1:15" x14ac:dyDescent="0.2">
      <c r="A4512" t="s">
        <v>49</v>
      </c>
      <c r="B4512" t="s">
        <v>137</v>
      </c>
      <c r="C4512" t="s">
        <v>41</v>
      </c>
      <c r="D4512" t="s">
        <v>151</v>
      </c>
      <c r="E4512">
        <v>33</v>
      </c>
      <c r="F4512" t="s">
        <v>122</v>
      </c>
      <c r="G4512">
        <v>52</v>
      </c>
      <c r="H4512">
        <v>2030</v>
      </c>
      <c r="I4512">
        <v>134056.36782690301</v>
      </c>
      <c r="J4512" t="s">
        <v>44</v>
      </c>
      <c r="K4512">
        <v>3.0839284903977398E-8</v>
      </c>
      <c r="L4512">
        <v>4.13420252060625E-3</v>
      </c>
      <c r="N4512" s="44"/>
      <c r="O4512" s="44"/>
    </row>
    <row r="4513" spans="1:15" x14ac:dyDescent="0.2">
      <c r="A4513" t="s">
        <v>49</v>
      </c>
      <c r="B4513" t="s">
        <v>137</v>
      </c>
      <c r="C4513" t="s">
        <v>41</v>
      </c>
      <c r="D4513" t="s">
        <v>151</v>
      </c>
      <c r="E4513">
        <v>33</v>
      </c>
      <c r="F4513" t="s">
        <v>157</v>
      </c>
      <c r="G4513">
        <v>56</v>
      </c>
      <c r="H4513">
        <v>2030</v>
      </c>
      <c r="I4513">
        <v>0</v>
      </c>
      <c r="J4513" t="s">
        <v>44</v>
      </c>
      <c r="K4513">
        <v>1.9755694444444402E-6</v>
      </c>
      <c r="L4513">
        <v>0</v>
      </c>
      <c r="N4513" s="44"/>
      <c r="O4513" s="44"/>
    </row>
    <row r="4514" spans="1:15" x14ac:dyDescent="0.2">
      <c r="A4514" t="s">
        <v>49</v>
      </c>
      <c r="B4514" t="s">
        <v>137</v>
      </c>
      <c r="C4514" t="s">
        <v>41</v>
      </c>
      <c r="D4514" t="s">
        <v>151</v>
      </c>
      <c r="E4514">
        <v>33</v>
      </c>
      <c r="F4514" t="s">
        <v>158</v>
      </c>
      <c r="G4514">
        <v>58</v>
      </c>
      <c r="H4514">
        <v>2030</v>
      </c>
      <c r="I4514" s="67">
        <v>0</v>
      </c>
      <c r="J4514" t="s">
        <v>44</v>
      </c>
      <c r="K4514" s="67">
        <v>0</v>
      </c>
      <c r="L4514">
        <v>0</v>
      </c>
      <c r="M4514" s="68" t="s">
        <v>147</v>
      </c>
      <c r="N4514" s="44"/>
      <c r="O4514" s="44"/>
    </row>
    <row r="4515" spans="1:15" x14ac:dyDescent="0.2">
      <c r="A4515" t="s">
        <v>49</v>
      </c>
      <c r="B4515" t="s">
        <v>137</v>
      </c>
      <c r="C4515" t="s">
        <v>41</v>
      </c>
      <c r="D4515" t="s">
        <v>151</v>
      </c>
      <c r="E4515">
        <v>33</v>
      </c>
      <c r="F4515" t="s">
        <v>159</v>
      </c>
      <c r="G4515">
        <v>61</v>
      </c>
      <c r="H4515">
        <v>2030</v>
      </c>
      <c r="I4515" s="67">
        <v>0.53857837902717698</v>
      </c>
      <c r="J4515" t="s">
        <v>44</v>
      </c>
      <c r="K4515" s="67">
        <v>6.3171402670858698E-7</v>
      </c>
      <c r="L4515">
        <v>3.40227516513442E-7</v>
      </c>
      <c r="M4515" s="68" t="s">
        <v>147</v>
      </c>
      <c r="N4515" s="44"/>
      <c r="O4515" s="44"/>
    </row>
    <row r="4516" spans="1:15" x14ac:dyDescent="0.2">
      <c r="A4516" t="s">
        <v>49</v>
      </c>
      <c r="B4516" t="s">
        <v>137</v>
      </c>
      <c r="C4516" t="s">
        <v>41</v>
      </c>
      <c r="D4516" t="s">
        <v>151</v>
      </c>
      <c r="E4516">
        <v>33</v>
      </c>
      <c r="F4516" t="s">
        <v>160</v>
      </c>
      <c r="G4516">
        <v>67</v>
      </c>
      <c r="H4516">
        <v>2030</v>
      </c>
      <c r="I4516" s="67">
        <v>7170.4096933783103</v>
      </c>
      <c r="J4516" t="s">
        <v>44</v>
      </c>
      <c r="K4516" s="67">
        <v>3.1058800749074099E-8</v>
      </c>
      <c r="L4516">
        <v>2.22704325955866E-4</v>
      </c>
      <c r="M4516" s="68" t="s">
        <v>147</v>
      </c>
      <c r="N4516" s="44"/>
      <c r="O4516" s="44"/>
    </row>
    <row r="4517" spans="1:15" x14ac:dyDescent="0.2">
      <c r="A4517" t="s">
        <v>49</v>
      </c>
      <c r="B4517" t="s">
        <v>137</v>
      </c>
      <c r="C4517" t="s">
        <v>41</v>
      </c>
      <c r="D4517" t="s">
        <v>151</v>
      </c>
      <c r="E4517">
        <v>33</v>
      </c>
      <c r="F4517" t="s">
        <v>162</v>
      </c>
      <c r="G4517">
        <v>282</v>
      </c>
      <c r="H4517">
        <v>2030</v>
      </c>
      <c r="I4517" s="67">
        <v>0</v>
      </c>
      <c r="J4517" t="s">
        <v>44</v>
      </c>
      <c r="K4517" s="67">
        <v>1.02601636004583E-6</v>
      </c>
      <c r="L4517">
        <v>0</v>
      </c>
      <c r="M4517" s="68" t="s">
        <v>147</v>
      </c>
      <c r="N4517" s="44"/>
      <c r="O4517" s="44"/>
    </row>
    <row r="4518" spans="1:15" x14ac:dyDescent="0.2">
      <c r="A4518" t="s">
        <v>39</v>
      </c>
      <c r="B4518" t="s">
        <v>134</v>
      </c>
      <c r="C4518" t="s">
        <v>41</v>
      </c>
      <c r="D4518" t="s">
        <v>163</v>
      </c>
      <c r="E4518">
        <v>35</v>
      </c>
      <c r="F4518" t="s">
        <v>43</v>
      </c>
      <c r="G4518">
        <v>5</v>
      </c>
      <c r="H4518">
        <v>2030</v>
      </c>
      <c r="I4518">
        <v>0</v>
      </c>
      <c r="J4518" t="s">
        <v>44</v>
      </c>
      <c r="K4518">
        <v>1.0080000000089499E-5</v>
      </c>
      <c r="L4518">
        <v>0</v>
      </c>
      <c r="N4518" s="44"/>
      <c r="O4518" s="44"/>
    </row>
    <row r="4519" spans="1:15" x14ac:dyDescent="0.2">
      <c r="A4519" t="s">
        <v>39</v>
      </c>
      <c r="B4519" t="s">
        <v>134</v>
      </c>
      <c r="C4519" t="s">
        <v>41</v>
      </c>
      <c r="D4519" t="s">
        <v>163</v>
      </c>
      <c r="E4519">
        <v>35</v>
      </c>
      <c r="F4519" t="s">
        <v>47</v>
      </c>
      <c r="G4519">
        <v>7</v>
      </c>
      <c r="H4519">
        <v>2030</v>
      </c>
      <c r="I4519">
        <v>600.87959752339896</v>
      </c>
      <c r="J4519" t="s">
        <v>44</v>
      </c>
      <c r="K4519">
        <v>6.91199999879232E-6</v>
      </c>
      <c r="L4519">
        <v>4.1532797773560599E-3</v>
      </c>
      <c r="N4519" s="44"/>
      <c r="O4519" s="44"/>
    </row>
    <row r="4520" spans="1:15" x14ac:dyDescent="0.2">
      <c r="A4520" t="s">
        <v>39</v>
      </c>
      <c r="B4520" t="s">
        <v>134</v>
      </c>
      <c r="C4520" t="s">
        <v>41</v>
      </c>
      <c r="D4520" t="s">
        <v>163</v>
      </c>
      <c r="E4520">
        <v>35</v>
      </c>
      <c r="F4520" t="s">
        <v>48</v>
      </c>
      <c r="G4520">
        <v>8</v>
      </c>
      <c r="H4520">
        <v>2030</v>
      </c>
      <c r="I4520">
        <v>0</v>
      </c>
      <c r="J4520" t="s">
        <v>44</v>
      </c>
      <c r="K4520">
        <v>6.9120000000000001E-6</v>
      </c>
      <c r="L4520">
        <v>0</v>
      </c>
      <c r="N4520" s="44"/>
      <c r="O4520" s="44"/>
    </row>
    <row r="4521" spans="1:15" x14ac:dyDescent="0.2">
      <c r="A4521" t="s">
        <v>39</v>
      </c>
      <c r="B4521" t="s">
        <v>134</v>
      </c>
      <c r="C4521" t="s">
        <v>41</v>
      </c>
      <c r="D4521" t="s">
        <v>163</v>
      </c>
      <c r="E4521">
        <v>35</v>
      </c>
      <c r="F4521" t="s">
        <v>51</v>
      </c>
      <c r="G4521">
        <v>14</v>
      </c>
      <c r="H4521">
        <v>2030</v>
      </c>
      <c r="I4521">
        <v>446.43037491628002</v>
      </c>
      <c r="J4521" t="s">
        <v>44</v>
      </c>
      <c r="K4521">
        <v>1.00799999989216E-5</v>
      </c>
      <c r="L4521">
        <v>4.5000181786746703E-3</v>
      </c>
      <c r="N4521" s="44"/>
      <c r="O4521" s="44"/>
    </row>
    <row r="4522" spans="1:15" x14ac:dyDescent="0.2">
      <c r="A4522" t="s">
        <v>39</v>
      </c>
      <c r="B4522" t="s">
        <v>134</v>
      </c>
      <c r="C4522" t="s">
        <v>41</v>
      </c>
      <c r="D4522" t="s">
        <v>163</v>
      </c>
      <c r="E4522">
        <v>35</v>
      </c>
      <c r="F4522" t="s">
        <v>74</v>
      </c>
      <c r="G4522">
        <v>15</v>
      </c>
      <c r="H4522">
        <v>2030</v>
      </c>
      <c r="I4522">
        <v>372.96176707472898</v>
      </c>
      <c r="J4522" t="s">
        <v>44</v>
      </c>
      <c r="K4522">
        <v>1.00800000004091E-5</v>
      </c>
      <c r="L4522">
        <v>3.7594546122658502E-3</v>
      </c>
      <c r="N4522" s="44"/>
      <c r="O4522" s="44"/>
    </row>
    <row r="4523" spans="1:15" x14ac:dyDescent="0.2">
      <c r="A4523" t="s">
        <v>39</v>
      </c>
      <c r="B4523" t="s">
        <v>134</v>
      </c>
      <c r="C4523" t="s">
        <v>41</v>
      </c>
      <c r="D4523" t="s">
        <v>163</v>
      </c>
      <c r="E4523">
        <v>35</v>
      </c>
      <c r="F4523" t="s">
        <v>54</v>
      </c>
      <c r="G4523">
        <v>19</v>
      </c>
      <c r="H4523">
        <v>2030</v>
      </c>
      <c r="I4523">
        <v>146447.348403098</v>
      </c>
      <c r="J4523" t="s">
        <v>44</v>
      </c>
      <c r="K4523">
        <v>3.1200000000000001E-8</v>
      </c>
      <c r="L4523">
        <v>4.5691572701766596E-3</v>
      </c>
      <c r="N4523" s="44"/>
      <c r="O4523" s="44"/>
    </row>
    <row r="4524" spans="1:15" x14ac:dyDescent="0.2">
      <c r="A4524" t="s">
        <v>49</v>
      </c>
      <c r="B4524" t="s">
        <v>137</v>
      </c>
      <c r="C4524" t="s">
        <v>41</v>
      </c>
      <c r="D4524" t="s">
        <v>163</v>
      </c>
      <c r="E4524">
        <v>35</v>
      </c>
      <c r="F4524" t="s">
        <v>153</v>
      </c>
      <c r="G4524">
        <v>25</v>
      </c>
      <c r="H4524">
        <v>2030</v>
      </c>
      <c r="I4524">
        <v>4371.0830179943296</v>
      </c>
      <c r="J4524" t="s">
        <v>44</v>
      </c>
      <c r="K4524">
        <v>2.2677529094225799E-7</v>
      </c>
      <c r="L4524">
        <v>9.9125362313842703E-4</v>
      </c>
      <c r="N4524" s="44"/>
      <c r="O4524" s="44"/>
    </row>
    <row r="4525" spans="1:15" x14ac:dyDescent="0.2">
      <c r="A4525" t="s">
        <v>39</v>
      </c>
      <c r="B4525" t="s">
        <v>134</v>
      </c>
      <c r="C4525" t="s">
        <v>41</v>
      </c>
      <c r="D4525" t="s">
        <v>163</v>
      </c>
      <c r="E4525">
        <v>35</v>
      </c>
      <c r="F4525" t="s">
        <v>102</v>
      </c>
      <c r="G4525">
        <v>35</v>
      </c>
      <c r="H4525">
        <v>2030</v>
      </c>
      <c r="I4525">
        <v>0</v>
      </c>
      <c r="J4525" t="s">
        <v>44</v>
      </c>
      <c r="K4525">
        <v>3.1200000000000001E-8</v>
      </c>
      <c r="L4525">
        <v>0</v>
      </c>
      <c r="N4525" s="44"/>
      <c r="O4525" s="44"/>
    </row>
    <row r="4526" spans="1:15" x14ac:dyDescent="0.2">
      <c r="A4526" t="s">
        <v>39</v>
      </c>
      <c r="B4526" t="s">
        <v>134</v>
      </c>
      <c r="C4526" t="s">
        <v>41</v>
      </c>
      <c r="D4526" t="s">
        <v>164</v>
      </c>
      <c r="E4526">
        <v>36</v>
      </c>
      <c r="F4526" t="s">
        <v>43</v>
      </c>
      <c r="G4526">
        <v>5</v>
      </c>
      <c r="H4526">
        <v>2030</v>
      </c>
      <c r="I4526">
        <v>0</v>
      </c>
      <c r="J4526" t="s">
        <v>44</v>
      </c>
      <c r="K4526">
        <v>1.0080000000089499E-5</v>
      </c>
      <c r="L4526">
        <v>0</v>
      </c>
      <c r="N4526" s="44"/>
      <c r="O4526" s="44"/>
    </row>
    <row r="4527" spans="1:15" x14ac:dyDescent="0.2">
      <c r="A4527" t="s">
        <v>39</v>
      </c>
      <c r="B4527" t="s">
        <v>134</v>
      </c>
      <c r="C4527" t="s">
        <v>41</v>
      </c>
      <c r="D4527" t="s">
        <v>164</v>
      </c>
      <c r="E4527">
        <v>36</v>
      </c>
      <c r="F4527" t="s">
        <v>47</v>
      </c>
      <c r="G4527">
        <v>7</v>
      </c>
      <c r="H4527">
        <v>2030</v>
      </c>
      <c r="I4527">
        <v>0</v>
      </c>
      <c r="J4527" t="s">
        <v>44</v>
      </c>
      <c r="K4527">
        <v>6.91199999879232E-6</v>
      </c>
      <c r="L4527">
        <v>0</v>
      </c>
      <c r="N4527" s="44"/>
      <c r="O4527" s="44"/>
    </row>
    <row r="4528" spans="1:15" x14ac:dyDescent="0.2">
      <c r="A4528" t="s">
        <v>39</v>
      </c>
      <c r="B4528" t="s">
        <v>134</v>
      </c>
      <c r="C4528" t="s">
        <v>41</v>
      </c>
      <c r="D4528" t="s">
        <v>164</v>
      </c>
      <c r="E4528">
        <v>36</v>
      </c>
      <c r="F4528" t="s">
        <v>48</v>
      </c>
      <c r="G4528">
        <v>8</v>
      </c>
      <c r="H4528">
        <v>2030</v>
      </c>
      <c r="I4528">
        <v>0</v>
      </c>
      <c r="J4528" t="s">
        <v>44</v>
      </c>
      <c r="K4528">
        <v>6.9120000000000001E-6</v>
      </c>
      <c r="L4528">
        <v>0</v>
      </c>
      <c r="N4528" s="44"/>
      <c r="O4528" s="44"/>
    </row>
    <row r="4529" spans="1:15" x14ac:dyDescent="0.2">
      <c r="A4529" t="s">
        <v>39</v>
      </c>
      <c r="B4529" t="s">
        <v>134</v>
      </c>
      <c r="C4529" t="s">
        <v>41</v>
      </c>
      <c r="D4529" t="s">
        <v>164</v>
      </c>
      <c r="E4529">
        <v>36</v>
      </c>
      <c r="F4529" t="s">
        <v>51</v>
      </c>
      <c r="G4529">
        <v>14</v>
      </c>
      <c r="H4529">
        <v>2030</v>
      </c>
      <c r="I4529">
        <v>0</v>
      </c>
      <c r="J4529" t="s">
        <v>44</v>
      </c>
      <c r="K4529">
        <v>1.00799999989216E-5</v>
      </c>
      <c r="L4529">
        <v>0</v>
      </c>
      <c r="N4529" s="44"/>
      <c r="O4529" s="44"/>
    </row>
    <row r="4530" spans="1:15" x14ac:dyDescent="0.2">
      <c r="A4530" t="s">
        <v>39</v>
      </c>
      <c r="B4530" t="s">
        <v>134</v>
      </c>
      <c r="C4530" t="s">
        <v>41</v>
      </c>
      <c r="D4530" t="s">
        <v>164</v>
      </c>
      <c r="E4530">
        <v>36</v>
      </c>
      <c r="F4530" t="s">
        <v>54</v>
      </c>
      <c r="G4530">
        <v>19</v>
      </c>
      <c r="H4530">
        <v>2030</v>
      </c>
      <c r="I4530">
        <v>44.418078774744302</v>
      </c>
      <c r="J4530" t="s">
        <v>44</v>
      </c>
      <c r="K4530">
        <v>3.1200000000000001E-8</v>
      </c>
      <c r="L4530">
        <v>1.3858440577720199E-6</v>
      </c>
      <c r="N4530" s="44"/>
      <c r="O4530" s="44"/>
    </row>
    <row r="4531" spans="1:15" x14ac:dyDescent="0.2">
      <c r="A4531" t="s">
        <v>49</v>
      </c>
      <c r="B4531" t="s">
        <v>165</v>
      </c>
      <c r="C4531" t="s">
        <v>41</v>
      </c>
      <c r="D4531" t="s">
        <v>166</v>
      </c>
      <c r="E4531">
        <v>37</v>
      </c>
      <c r="F4531" t="s">
        <v>51</v>
      </c>
      <c r="G4531">
        <v>14</v>
      </c>
      <c r="H4531">
        <v>2030</v>
      </c>
      <c r="I4531">
        <v>8191.3391670823203</v>
      </c>
      <c r="J4531" t="s">
        <v>44</v>
      </c>
      <c r="K4531">
        <v>9.0524045485187896E-7</v>
      </c>
      <c r="L4531">
        <v>7.4151315934556103E-3</v>
      </c>
      <c r="N4531" s="44"/>
      <c r="O4531" s="44"/>
    </row>
    <row r="4532" spans="1:15" x14ac:dyDescent="0.2">
      <c r="A4532" t="s">
        <v>49</v>
      </c>
      <c r="B4532" t="s">
        <v>165</v>
      </c>
      <c r="C4532" t="s">
        <v>41</v>
      </c>
      <c r="D4532" t="s">
        <v>166</v>
      </c>
      <c r="E4532">
        <v>37</v>
      </c>
      <c r="F4532" t="s">
        <v>74</v>
      </c>
      <c r="G4532">
        <v>15</v>
      </c>
      <c r="H4532">
        <v>2030</v>
      </c>
      <c r="I4532">
        <v>0.26557351466521101</v>
      </c>
      <c r="J4532" t="s">
        <v>44</v>
      </c>
      <c r="K4532">
        <v>8.0868147312035297E-6</v>
      </c>
      <c r="L4532">
        <v>2.1476438106121298E-6</v>
      </c>
      <c r="N4532" s="44"/>
      <c r="O4532" s="44"/>
    </row>
    <row r="4533" spans="1:15" x14ac:dyDescent="0.2">
      <c r="A4533" t="s">
        <v>49</v>
      </c>
      <c r="B4533" t="s">
        <v>165</v>
      </c>
      <c r="C4533" t="s">
        <v>41</v>
      </c>
      <c r="D4533" t="s">
        <v>166</v>
      </c>
      <c r="E4533">
        <v>37</v>
      </c>
      <c r="F4533" t="s">
        <v>98</v>
      </c>
      <c r="G4533">
        <v>16</v>
      </c>
      <c r="H4533">
        <v>2030</v>
      </c>
      <c r="I4533">
        <v>504.94169879298897</v>
      </c>
      <c r="J4533" t="s">
        <v>44</v>
      </c>
      <c r="K4533">
        <v>8.9805600689358292E-9</v>
      </c>
      <c r="L4533">
        <v>4.5346592573209398E-6</v>
      </c>
      <c r="N4533" s="44"/>
      <c r="O4533" s="44"/>
    </row>
    <row r="4534" spans="1:15" x14ac:dyDescent="0.2">
      <c r="A4534" t="s">
        <v>49</v>
      </c>
      <c r="B4534" t="s">
        <v>165</v>
      </c>
      <c r="C4534" t="s">
        <v>41</v>
      </c>
      <c r="D4534" t="s">
        <v>166</v>
      </c>
      <c r="E4534">
        <v>37</v>
      </c>
      <c r="F4534" t="s">
        <v>167</v>
      </c>
      <c r="G4534">
        <v>17</v>
      </c>
      <c r="H4534">
        <v>2030</v>
      </c>
      <c r="I4534">
        <v>0</v>
      </c>
      <c r="J4534" t="s">
        <v>44</v>
      </c>
      <c r="K4534">
        <v>0</v>
      </c>
      <c r="L4534">
        <v>0</v>
      </c>
      <c r="N4534" s="44"/>
      <c r="O4534" s="44"/>
    </row>
    <row r="4535" spans="1:15" x14ac:dyDescent="0.2">
      <c r="A4535" t="s">
        <v>49</v>
      </c>
      <c r="B4535" t="s">
        <v>165</v>
      </c>
      <c r="C4535" t="s">
        <v>41</v>
      </c>
      <c r="D4535" t="s">
        <v>166</v>
      </c>
      <c r="E4535">
        <v>37</v>
      </c>
      <c r="F4535" t="s">
        <v>168</v>
      </c>
      <c r="G4535">
        <v>18</v>
      </c>
      <c r="H4535">
        <v>2030</v>
      </c>
      <c r="I4535">
        <v>2445.0016988317002</v>
      </c>
      <c r="J4535" t="s">
        <v>44</v>
      </c>
      <c r="K4535">
        <v>6.0349363658702297E-7</v>
      </c>
      <c r="L4535">
        <v>1.47554296668939E-3</v>
      </c>
      <c r="N4535" s="44"/>
      <c r="O4535" s="44"/>
    </row>
    <row r="4536" spans="1:15" x14ac:dyDescent="0.2">
      <c r="A4536" t="s">
        <v>49</v>
      </c>
      <c r="B4536" t="s">
        <v>165</v>
      </c>
      <c r="C4536" t="s">
        <v>41</v>
      </c>
      <c r="D4536" t="s">
        <v>166</v>
      </c>
      <c r="E4536">
        <v>37</v>
      </c>
      <c r="F4536" t="s">
        <v>54</v>
      </c>
      <c r="G4536">
        <v>19</v>
      </c>
      <c r="H4536">
        <v>2030</v>
      </c>
      <c r="I4536">
        <v>45623.665382205101</v>
      </c>
      <c r="J4536" t="s">
        <v>44</v>
      </c>
      <c r="K4536">
        <v>8.9805600689358292E-9</v>
      </c>
      <c r="L4536">
        <v>4.0972606752992101E-4</v>
      </c>
      <c r="N4536" s="44"/>
      <c r="O4536" s="44"/>
    </row>
    <row r="4537" spans="1:15" x14ac:dyDescent="0.2">
      <c r="A4537" t="s">
        <v>49</v>
      </c>
      <c r="B4537" t="s">
        <v>165</v>
      </c>
      <c r="C4537" t="s">
        <v>41</v>
      </c>
      <c r="D4537" t="s">
        <v>166</v>
      </c>
      <c r="E4537">
        <v>37</v>
      </c>
      <c r="F4537" t="s">
        <v>111</v>
      </c>
      <c r="G4537">
        <v>26</v>
      </c>
      <c r="H4537">
        <v>2030</v>
      </c>
      <c r="I4537">
        <v>105094.21808309499</v>
      </c>
      <c r="J4537" t="s">
        <v>44</v>
      </c>
      <c r="K4537">
        <v>3.9963492306764499E-8</v>
      </c>
      <c r="L4537">
        <v>4.1999319758491997E-3</v>
      </c>
      <c r="N4537" s="44"/>
      <c r="O4537" s="44"/>
    </row>
    <row r="4538" spans="1:15" x14ac:dyDescent="0.2">
      <c r="A4538" t="s">
        <v>49</v>
      </c>
      <c r="B4538" t="s">
        <v>165</v>
      </c>
      <c r="C4538" t="s">
        <v>41</v>
      </c>
      <c r="D4538" t="s">
        <v>166</v>
      </c>
      <c r="E4538">
        <v>37</v>
      </c>
      <c r="F4538" t="s">
        <v>169</v>
      </c>
      <c r="G4538">
        <v>28</v>
      </c>
      <c r="H4538">
        <v>2030</v>
      </c>
      <c r="I4538">
        <v>0</v>
      </c>
      <c r="J4538" t="s">
        <v>44</v>
      </c>
      <c r="K4538">
        <v>0</v>
      </c>
      <c r="L4538">
        <v>0</v>
      </c>
      <c r="N4538" s="44"/>
      <c r="O4538" s="44"/>
    </row>
    <row r="4539" spans="1:15" x14ac:dyDescent="0.2">
      <c r="A4539" t="s">
        <v>49</v>
      </c>
      <c r="B4539" t="s">
        <v>165</v>
      </c>
      <c r="C4539" t="s">
        <v>41</v>
      </c>
      <c r="D4539" t="s">
        <v>166</v>
      </c>
      <c r="E4539">
        <v>37</v>
      </c>
      <c r="F4539" t="s">
        <v>99</v>
      </c>
      <c r="G4539">
        <v>31</v>
      </c>
      <c r="H4539">
        <v>2030</v>
      </c>
      <c r="I4539" s="67">
        <v>37637.873668193002</v>
      </c>
      <c r="J4539" t="s">
        <v>44</v>
      </c>
      <c r="K4539" s="67">
        <v>2.40528056087704E-7</v>
      </c>
      <c r="L4539">
        <v>9.0529645886850401E-3</v>
      </c>
      <c r="M4539" s="68" t="s">
        <v>147</v>
      </c>
      <c r="N4539" s="44"/>
      <c r="O4539" s="44"/>
    </row>
    <row r="4540" spans="1:15" x14ac:dyDescent="0.2">
      <c r="A4540" t="s">
        <v>81</v>
      </c>
      <c r="B4540" t="s">
        <v>82</v>
      </c>
      <c r="C4540" t="s">
        <v>41</v>
      </c>
      <c r="D4540" t="s">
        <v>170</v>
      </c>
      <c r="E4540">
        <v>42</v>
      </c>
      <c r="F4540" t="s">
        <v>171</v>
      </c>
      <c r="G4540">
        <v>33</v>
      </c>
      <c r="H4540">
        <v>2030</v>
      </c>
      <c r="I4540">
        <v>6.5981072546340905E-2</v>
      </c>
      <c r="J4540" t="s">
        <v>72</v>
      </c>
      <c r="K4540">
        <v>1.17707536284192E-2</v>
      </c>
      <c r="L4540">
        <v>7.7664694908183296E-4</v>
      </c>
      <c r="N4540" s="44"/>
      <c r="O4540" s="44"/>
    </row>
    <row r="4541" spans="1:15" x14ac:dyDescent="0.2">
      <c r="A4541" t="s">
        <v>49</v>
      </c>
      <c r="B4541" t="s">
        <v>76</v>
      </c>
      <c r="C4541" t="s">
        <v>41</v>
      </c>
      <c r="D4541" t="s">
        <v>172</v>
      </c>
      <c r="E4541">
        <v>43</v>
      </c>
      <c r="F4541" t="s">
        <v>43</v>
      </c>
      <c r="G4541">
        <v>5</v>
      </c>
      <c r="H4541">
        <v>2030</v>
      </c>
      <c r="I4541">
        <v>0</v>
      </c>
      <c r="J4541" t="s">
        <v>44</v>
      </c>
      <c r="K4541">
        <v>1.08500000000964E-5</v>
      </c>
      <c r="L4541">
        <v>0</v>
      </c>
      <c r="N4541" s="44"/>
      <c r="O4541" s="44"/>
    </row>
    <row r="4542" spans="1:15" x14ac:dyDescent="0.2">
      <c r="A4542" t="s">
        <v>49</v>
      </c>
      <c r="B4542" t="s">
        <v>76</v>
      </c>
      <c r="C4542" t="s">
        <v>41</v>
      </c>
      <c r="D4542" t="s">
        <v>172</v>
      </c>
      <c r="E4542">
        <v>43</v>
      </c>
      <c r="F4542" t="s">
        <v>47</v>
      </c>
      <c r="G4542">
        <v>7</v>
      </c>
      <c r="H4542">
        <v>2030</v>
      </c>
      <c r="I4542">
        <v>0</v>
      </c>
      <c r="J4542" t="s">
        <v>44</v>
      </c>
      <c r="K4542">
        <v>2.3760000000000002E-6</v>
      </c>
      <c r="L4542">
        <v>0</v>
      </c>
      <c r="N4542" s="44"/>
      <c r="O4542" s="44"/>
    </row>
    <row r="4543" spans="1:15" x14ac:dyDescent="0.2">
      <c r="A4543" t="s">
        <v>49</v>
      </c>
      <c r="B4543" t="s">
        <v>76</v>
      </c>
      <c r="C4543" t="s">
        <v>41</v>
      </c>
      <c r="D4543" t="s">
        <v>172</v>
      </c>
      <c r="E4543">
        <v>43</v>
      </c>
      <c r="F4543" t="s">
        <v>48</v>
      </c>
      <c r="G4543">
        <v>8</v>
      </c>
      <c r="H4543">
        <v>2030</v>
      </c>
      <c r="I4543">
        <v>0</v>
      </c>
      <c r="J4543" t="s">
        <v>44</v>
      </c>
      <c r="K4543">
        <v>2.3760000000000002E-6</v>
      </c>
      <c r="L4543">
        <v>0</v>
      </c>
      <c r="N4543" s="44"/>
      <c r="O4543" s="44"/>
    </row>
    <row r="4544" spans="1:15" x14ac:dyDescent="0.2">
      <c r="A4544" t="s">
        <v>49</v>
      </c>
      <c r="B4544" t="s">
        <v>76</v>
      </c>
      <c r="C4544" t="s">
        <v>41</v>
      </c>
      <c r="D4544" t="s">
        <v>172</v>
      </c>
      <c r="E4544">
        <v>43</v>
      </c>
      <c r="F4544" t="s">
        <v>79</v>
      </c>
      <c r="G4544">
        <v>9</v>
      </c>
      <c r="H4544">
        <v>2030</v>
      </c>
      <c r="I4544">
        <v>0</v>
      </c>
      <c r="J4544" t="s">
        <v>44</v>
      </c>
      <c r="K4544">
        <v>3.1200000000000001E-8</v>
      </c>
      <c r="L4544">
        <v>0</v>
      </c>
      <c r="N4544" s="44"/>
      <c r="O4544" s="44"/>
    </row>
    <row r="4545" spans="1:15" x14ac:dyDescent="0.2">
      <c r="A4545" t="s">
        <v>49</v>
      </c>
      <c r="B4545" t="s">
        <v>76</v>
      </c>
      <c r="C4545" t="s">
        <v>41</v>
      </c>
      <c r="D4545" t="s">
        <v>172</v>
      </c>
      <c r="E4545">
        <v>43</v>
      </c>
      <c r="F4545" t="s">
        <v>98</v>
      </c>
      <c r="G4545">
        <v>16</v>
      </c>
      <c r="H4545">
        <v>2030</v>
      </c>
      <c r="I4545">
        <v>0</v>
      </c>
      <c r="J4545" t="s">
        <v>44</v>
      </c>
      <c r="K4545">
        <v>1.9499999999999999E-8</v>
      </c>
      <c r="L4545">
        <v>0</v>
      </c>
      <c r="N4545" s="44"/>
      <c r="O4545" s="44"/>
    </row>
    <row r="4546" spans="1:15" x14ac:dyDescent="0.2">
      <c r="A4546" t="s">
        <v>49</v>
      </c>
      <c r="B4546" t="s">
        <v>76</v>
      </c>
      <c r="C4546" t="s">
        <v>41</v>
      </c>
      <c r="D4546" t="s">
        <v>172</v>
      </c>
      <c r="E4546">
        <v>43</v>
      </c>
      <c r="F4546" t="s">
        <v>54</v>
      </c>
      <c r="G4546">
        <v>19</v>
      </c>
      <c r="H4546">
        <v>2030</v>
      </c>
      <c r="I4546">
        <v>0</v>
      </c>
      <c r="J4546" t="s">
        <v>44</v>
      </c>
      <c r="K4546">
        <v>3.1200000000000001E-8</v>
      </c>
      <c r="L4546">
        <v>0</v>
      </c>
      <c r="N4546" s="44"/>
      <c r="O4546" s="44"/>
    </row>
    <row r="4547" spans="1:15" x14ac:dyDescent="0.2">
      <c r="A4547" t="s">
        <v>85</v>
      </c>
      <c r="B4547" t="s">
        <v>173</v>
      </c>
      <c r="C4547" t="s">
        <v>41</v>
      </c>
      <c r="D4547" t="s">
        <v>174</v>
      </c>
      <c r="E4547">
        <v>46</v>
      </c>
      <c r="F4547" t="s">
        <v>175</v>
      </c>
      <c r="G4547">
        <v>154</v>
      </c>
      <c r="H4547">
        <v>2030</v>
      </c>
      <c r="I4547">
        <v>72.447411668036196</v>
      </c>
      <c r="J4547" t="s">
        <v>176</v>
      </c>
      <c r="K4547">
        <v>8.3843534096388403E-6</v>
      </c>
      <c r="L4547">
        <v>6.0742470303840805E-4</v>
      </c>
      <c r="N4547" s="44"/>
      <c r="O4547" s="44"/>
    </row>
    <row r="4548" spans="1:15" x14ac:dyDescent="0.2">
      <c r="A4548" t="s">
        <v>39</v>
      </c>
      <c r="B4548" t="s">
        <v>177</v>
      </c>
      <c r="C4548" t="s">
        <v>41</v>
      </c>
      <c r="D4548" t="s">
        <v>178</v>
      </c>
      <c r="E4548">
        <v>55</v>
      </c>
      <c r="F4548" t="s">
        <v>74</v>
      </c>
      <c r="G4548">
        <v>15</v>
      </c>
      <c r="H4548">
        <v>2030</v>
      </c>
      <c r="I4548">
        <v>56212.495445634697</v>
      </c>
      <c r="J4548" t="s">
        <v>44</v>
      </c>
      <c r="K4548">
        <v>2.0784109846380001E-5</v>
      </c>
      <c r="L4548">
        <v>1.16832668008121</v>
      </c>
      <c r="N4548" s="44"/>
      <c r="O4548" s="44"/>
    </row>
    <row r="4549" spans="1:15" x14ac:dyDescent="0.2">
      <c r="A4549" t="s">
        <v>39</v>
      </c>
      <c r="B4549" t="s">
        <v>177</v>
      </c>
      <c r="C4549" t="s">
        <v>41</v>
      </c>
      <c r="D4549" t="s">
        <v>178</v>
      </c>
      <c r="E4549">
        <v>55</v>
      </c>
      <c r="F4549" t="s">
        <v>169</v>
      </c>
      <c r="G4549">
        <v>28</v>
      </c>
      <c r="H4549">
        <v>2030</v>
      </c>
      <c r="I4549">
        <v>67.185555036696101</v>
      </c>
      <c r="J4549" t="s">
        <v>44</v>
      </c>
      <c r="K4549">
        <v>3.3889613051064202E-8</v>
      </c>
      <c r="L4549">
        <v>2.2768924628146099E-6</v>
      </c>
      <c r="N4549" s="44"/>
      <c r="O4549" s="44"/>
    </row>
    <row r="4550" spans="1:15" x14ac:dyDescent="0.2">
      <c r="A4550" t="s">
        <v>80</v>
      </c>
      <c r="B4550" t="s">
        <v>179</v>
      </c>
      <c r="C4550" t="s">
        <v>41</v>
      </c>
      <c r="D4550" t="s">
        <v>180</v>
      </c>
      <c r="E4550">
        <v>56</v>
      </c>
      <c r="F4550" t="s">
        <v>65</v>
      </c>
      <c r="G4550">
        <v>2</v>
      </c>
      <c r="H4550">
        <v>2030</v>
      </c>
      <c r="I4550">
        <v>55.920532286486399</v>
      </c>
      <c r="J4550" t="s">
        <v>44</v>
      </c>
      <c r="K4550">
        <v>6.8147661140645599E-7</v>
      </c>
      <c r="L4550">
        <v>3.8108534850640097E-5</v>
      </c>
      <c r="N4550" s="44"/>
      <c r="O4550" s="44"/>
    </row>
    <row r="4551" spans="1:15" x14ac:dyDescent="0.2">
      <c r="A4551" t="s">
        <v>80</v>
      </c>
      <c r="B4551" t="s">
        <v>179</v>
      </c>
      <c r="C4551" t="s">
        <v>41</v>
      </c>
      <c r="D4551" t="s">
        <v>180</v>
      </c>
      <c r="E4551">
        <v>56</v>
      </c>
      <c r="F4551" t="s">
        <v>67</v>
      </c>
      <c r="G4551">
        <v>3</v>
      </c>
      <c r="H4551">
        <v>2030</v>
      </c>
      <c r="I4551">
        <v>15461.623773556001</v>
      </c>
      <c r="J4551" t="s">
        <v>44</v>
      </c>
      <c r="K4551">
        <v>6.9696423874167701E-7</v>
      </c>
      <c r="L4551">
        <v>1.0776198843046699E-2</v>
      </c>
      <c r="N4551" s="44"/>
      <c r="O4551" s="44"/>
    </row>
    <row r="4552" spans="1:15" x14ac:dyDescent="0.2">
      <c r="A4552" t="s">
        <v>55</v>
      </c>
      <c r="B4552" t="s">
        <v>181</v>
      </c>
      <c r="C4552" t="s">
        <v>41</v>
      </c>
      <c r="D4552" t="s">
        <v>182</v>
      </c>
      <c r="E4552">
        <v>57</v>
      </c>
      <c r="F4552" t="s">
        <v>74</v>
      </c>
      <c r="G4552">
        <v>15</v>
      </c>
      <c r="H4552">
        <v>2030</v>
      </c>
      <c r="I4552">
        <v>10103.406476226801</v>
      </c>
      <c r="J4552" t="s">
        <v>44</v>
      </c>
      <c r="K4552">
        <v>2.6851369249066802E-6</v>
      </c>
      <c r="L4552">
        <v>2.7129029796657898E-2</v>
      </c>
      <c r="N4552" s="44"/>
      <c r="O4552" s="44"/>
    </row>
    <row r="4553" spans="1:15" x14ac:dyDescent="0.2">
      <c r="A4553" t="s">
        <v>52</v>
      </c>
      <c r="B4553" t="s">
        <v>183</v>
      </c>
      <c r="C4553" t="s">
        <v>41</v>
      </c>
      <c r="D4553" t="s">
        <v>184</v>
      </c>
      <c r="E4553">
        <v>58</v>
      </c>
      <c r="F4553" t="s">
        <v>47</v>
      </c>
      <c r="G4553">
        <v>7</v>
      </c>
      <c r="H4553">
        <v>2030</v>
      </c>
      <c r="I4553">
        <v>56.583919798159698</v>
      </c>
      <c r="J4553" t="s">
        <v>44</v>
      </c>
      <c r="K4553">
        <v>4.4898461538461603E-6</v>
      </c>
      <c r="L4553">
        <v>2.54053094675307E-4</v>
      </c>
      <c r="N4553" s="44"/>
      <c r="O4553" s="44"/>
    </row>
    <row r="4554" spans="1:15" x14ac:dyDescent="0.2">
      <c r="A4554" t="s">
        <v>52</v>
      </c>
      <c r="B4554" t="s">
        <v>145</v>
      </c>
      <c r="C4554" t="s">
        <v>41</v>
      </c>
      <c r="D4554" t="s">
        <v>184</v>
      </c>
      <c r="E4554">
        <v>58</v>
      </c>
      <c r="F4554" t="s">
        <v>54</v>
      </c>
      <c r="G4554">
        <v>19</v>
      </c>
      <c r="H4554">
        <v>2030</v>
      </c>
      <c r="I4554">
        <v>34956.937991141604</v>
      </c>
      <c r="J4554" t="s">
        <v>44</v>
      </c>
      <c r="K4554">
        <v>3.1200000000000001E-8</v>
      </c>
      <c r="L4554">
        <v>1.0906564653236201E-3</v>
      </c>
      <c r="N4554" s="44"/>
      <c r="O4554" s="44"/>
    </row>
    <row r="4555" spans="1:15" x14ac:dyDescent="0.2">
      <c r="A4555" t="s">
        <v>49</v>
      </c>
      <c r="B4555" t="s">
        <v>137</v>
      </c>
      <c r="C4555" t="s">
        <v>41</v>
      </c>
      <c r="D4555" t="s">
        <v>184</v>
      </c>
      <c r="E4555">
        <v>58</v>
      </c>
      <c r="F4555" t="s">
        <v>185</v>
      </c>
      <c r="G4555">
        <v>261</v>
      </c>
      <c r="H4555">
        <v>2030</v>
      </c>
      <c r="I4555">
        <v>34191.250192550498</v>
      </c>
      <c r="J4555" t="s">
        <v>44</v>
      </c>
      <c r="K4555">
        <v>2.7165790060791199E-7</v>
      </c>
      <c r="L4555">
        <v>9.2883232464681404E-3</v>
      </c>
      <c r="N4555" s="44"/>
      <c r="O4555" s="44"/>
    </row>
    <row r="4556" spans="1:15" x14ac:dyDescent="0.2">
      <c r="A4556" t="s">
        <v>39</v>
      </c>
      <c r="B4556" t="s">
        <v>186</v>
      </c>
      <c r="C4556" t="s">
        <v>41</v>
      </c>
      <c r="D4556" t="s">
        <v>187</v>
      </c>
      <c r="E4556">
        <v>59</v>
      </c>
      <c r="F4556" t="s">
        <v>188</v>
      </c>
      <c r="G4556">
        <v>12</v>
      </c>
      <c r="H4556">
        <v>2030</v>
      </c>
      <c r="I4556">
        <v>518.19720673141603</v>
      </c>
      <c r="J4556" t="s">
        <v>44</v>
      </c>
      <c r="K4556">
        <v>2.13950593366825E-5</v>
      </c>
      <c r="L4556">
        <v>1.10868599861218E-2</v>
      </c>
      <c r="N4556" s="44"/>
      <c r="O4556" s="44"/>
    </row>
    <row r="4557" spans="1:15" x14ac:dyDescent="0.2">
      <c r="A4557" t="s">
        <v>39</v>
      </c>
      <c r="B4557" t="s">
        <v>186</v>
      </c>
      <c r="C4557" t="s">
        <v>41</v>
      </c>
      <c r="D4557" t="s">
        <v>187</v>
      </c>
      <c r="E4557">
        <v>59</v>
      </c>
      <c r="F4557" t="s">
        <v>169</v>
      </c>
      <c r="G4557">
        <v>28</v>
      </c>
      <c r="H4557">
        <v>2030</v>
      </c>
      <c r="I4557">
        <v>5509.0030790868204</v>
      </c>
      <c r="J4557" t="s">
        <v>44</v>
      </c>
      <c r="K4557">
        <v>3.5566438738773603E-8</v>
      </c>
      <c r="L4557">
        <v>1.95935620524057E-4</v>
      </c>
      <c r="N4557" s="44"/>
      <c r="O4557" s="44"/>
    </row>
    <row r="4558" spans="1:15" x14ac:dyDescent="0.2">
      <c r="A4558" t="s">
        <v>52</v>
      </c>
      <c r="B4558" t="s">
        <v>189</v>
      </c>
      <c r="C4558" t="s">
        <v>41</v>
      </c>
      <c r="D4558" t="s">
        <v>190</v>
      </c>
      <c r="E4558">
        <v>66</v>
      </c>
      <c r="F4558" t="s">
        <v>188</v>
      </c>
      <c r="G4558">
        <v>12</v>
      </c>
      <c r="H4558">
        <v>2030</v>
      </c>
      <c r="I4558">
        <v>11886.4576062331</v>
      </c>
      <c r="J4558" t="s">
        <v>44</v>
      </c>
      <c r="K4558">
        <v>2.5930909653103199E-5</v>
      </c>
      <c r="L4558">
        <v>0.30822665828267198</v>
      </c>
      <c r="N4558" s="44"/>
      <c r="O4558" s="44"/>
    </row>
    <row r="4559" spans="1:15" x14ac:dyDescent="0.2">
      <c r="A4559" t="s">
        <v>52</v>
      </c>
      <c r="B4559" t="s">
        <v>189</v>
      </c>
      <c r="C4559" t="s">
        <v>41</v>
      </c>
      <c r="D4559" t="s">
        <v>190</v>
      </c>
      <c r="E4559">
        <v>66</v>
      </c>
      <c r="F4559" t="s">
        <v>74</v>
      </c>
      <c r="G4559">
        <v>15</v>
      </c>
      <c r="H4559">
        <v>2030</v>
      </c>
      <c r="I4559">
        <v>54687.834003524098</v>
      </c>
      <c r="J4559" t="s">
        <v>44</v>
      </c>
      <c r="K4559">
        <v>2.6149923877316701E-5</v>
      </c>
      <c r="L4559">
        <v>1.43008269620749</v>
      </c>
      <c r="N4559" s="44"/>
      <c r="O4559" s="44"/>
    </row>
    <row r="4560" spans="1:15" x14ac:dyDescent="0.2">
      <c r="A4560" t="s">
        <v>52</v>
      </c>
      <c r="B4560" t="s">
        <v>189</v>
      </c>
      <c r="C4560" t="s">
        <v>41</v>
      </c>
      <c r="D4560" t="s">
        <v>190</v>
      </c>
      <c r="E4560">
        <v>66</v>
      </c>
      <c r="F4560" t="s">
        <v>169</v>
      </c>
      <c r="G4560">
        <v>28</v>
      </c>
      <c r="H4560">
        <v>2030</v>
      </c>
      <c r="I4560">
        <v>7734.4279584660899</v>
      </c>
      <c r="J4560" t="s">
        <v>44</v>
      </c>
      <c r="K4560">
        <v>3.8830686445561E-8</v>
      </c>
      <c r="L4560">
        <v>3.0033314689097699E-4</v>
      </c>
      <c r="N4560" s="44"/>
      <c r="O4560" s="44"/>
    </row>
    <row r="4561" spans="1:15" x14ac:dyDescent="0.2">
      <c r="A4561" t="s">
        <v>80</v>
      </c>
      <c r="B4561" t="s">
        <v>179</v>
      </c>
      <c r="C4561" t="s">
        <v>41</v>
      </c>
      <c r="D4561" t="s">
        <v>191</v>
      </c>
      <c r="E4561">
        <v>67</v>
      </c>
      <c r="F4561" t="s">
        <v>74</v>
      </c>
      <c r="G4561">
        <v>15</v>
      </c>
      <c r="H4561">
        <v>2030</v>
      </c>
      <c r="I4561">
        <v>6591.0133425209897</v>
      </c>
      <c r="J4561" t="s">
        <v>44</v>
      </c>
      <c r="K4561">
        <v>7.2421423612964204E-6</v>
      </c>
      <c r="L4561">
        <v>4.7733056931741201E-2</v>
      </c>
      <c r="N4561" s="44"/>
      <c r="O4561" s="44"/>
    </row>
    <row r="4562" spans="1:15" x14ac:dyDescent="0.2">
      <c r="A4562" t="s">
        <v>85</v>
      </c>
      <c r="B4562" t="s">
        <v>192</v>
      </c>
      <c r="C4562" t="s">
        <v>41</v>
      </c>
      <c r="D4562" t="s">
        <v>193</v>
      </c>
      <c r="E4562">
        <v>92</v>
      </c>
      <c r="F4562" t="s">
        <v>194</v>
      </c>
      <c r="G4562">
        <v>174</v>
      </c>
      <c r="H4562">
        <v>2030</v>
      </c>
      <c r="I4562">
        <v>3.6290827669642402E-2</v>
      </c>
      <c r="J4562" t="s">
        <v>133</v>
      </c>
      <c r="K4562">
        <v>5.9939085136335203E-2</v>
      </c>
      <c r="L4562">
        <v>2.1752390093587701E-3</v>
      </c>
      <c r="N4562" s="44"/>
      <c r="O4562" s="44"/>
    </row>
    <row r="4563" spans="1:15" x14ac:dyDescent="0.2">
      <c r="A4563" t="s">
        <v>85</v>
      </c>
      <c r="B4563" t="s">
        <v>114</v>
      </c>
      <c r="C4563" t="s">
        <v>41</v>
      </c>
      <c r="D4563" t="s">
        <v>195</v>
      </c>
      <c r="E4563">
        <v>95</v>
      </c>
      <c r="F4563" t="s">
        <v>196</v>
      </c>
      <c r="G4563">
        <v>175</v>
      </c>
      <c r="H4563">
        <v>2030</v>
      </c>
      <c r="I4563">
        <v>1.55050862342115</v>
      </c>
      <c r="J4563" t="s">
        <v>133</v>
      </c>
      <c r="K4563">
        <v>3.24480424692299E-4</v>
      </c>
      <c r="L4563">
        <v>5.0310969661676705E-4</v>
      </c>
      <c r="N4563" s="44"/>
      <c r="O4563" s="44"/>
    </row>
    <row r="4564" spans="1:15" x14ac:dyDescent="0.2">
      <c r="A4564" t="s">
        <v>85</v>
      </c>
      <c r="B4564" t="s">
        <v>114</v>
      </c>
      <c r="C4564" t="s">
        <v>41</v>
      </c>
      <c r="D4564" t="s">
        <v>197</v>
      </c>
      <c r="E4564">
        <v>98</v>
      </c>
      <c r="F4564" t="s">
        <v>78</v>
      </c>
      <c r="G4564">
        <v>4</v>
      </c>
      <c r="H4564">
        <v>2030</v>
      </c>
      <c r="I4564">
        <v>3057.48450900023</v>
      </c>
      <c r="J4564" t="s">
        <v>44</v>
      </c>
      <c r="K4564">
        <v>2.8079999999999998E-9</v>
      </c>
      <c r="L4564">
        <v>8.5854165012726493E-6</v>
      </c>
      <c r="N4564" s="44"/>
      <c r="O4564" s="44"/>
    </row>
    <row r="4565" spans="1:15" x14ac:dyDescent="0.2">
      <c r="A4565" t="s">
        <v>81</v>
      </c>
      <c r="B4565" t="s">
        <v>82</v>
      </c>
      <c r="C4565" t="s">
        <v>41</v>
      </c>
      <c r="D4565" t="s">
        <v>197</v>
      </c>
      <c r="E4565">
        <v>98</v>
      </c>
      <c r="F4565" t="s">
        <v>79</v>
      </c>
      <c r="G4565">
        <v>9</v>
      </c>
      <c r="H4565">
        <v>2030</v>
      </c>
      <c r="I4565">
        <v>369.803116172101</v>
      </c>
      <c r="J4565" t="s">
        <v>44</v>
      </c>
      <c r="K4565">
        <v>2.8079999999999998E-9</v>
      </c>
      <c r="L4565">
        <v>1.0384071502112599E-6</v>
      </c>
      <c r="N4565" s="44"/>
      <c r="O4565" s="44"/>
    </row>
    <row r="4566" spans="1:15" x14ac:dyDescent="0.2">
      <c r="A4566" t="s">
        <v>85</v>
      </c>
      <c r="B4566" t="s">
        <v>198</v>
      </c>
      <c r="C4566" t="s">
        <v>41</v>
      </c>
      <c r="D4566" t="s">
        <v>199</v>
      </c>
      <c r="E4566">
        <v>101</v>
      </c>
      <c r="F4566" t="s">
        <v>200</v>
      </c>
      <c r="G4566">
        <v>59</v>
      </c>
      <c r="H4566">
        <v>2030</v>
      </c>
      <c r="I4566">
        <v>153.70133159252501</v>
      </c>
      <c r="J4566" t="s">
        <v>133</v>
      </c>
      <c r="K4566">
        <v>0</v>
      </c>
      <c r="L4566">
        <v>0</v>
      </c>
      <c r="N4566" s="44"/>
      <c r="O4566" s="44"/>
    </row>
    <row r="4567" spans="1:15" x14ac:dyDescent="0.2">
      <c r="A4567" t="s">
        <v>85</v>
      </c>
      <c r="B4567" t="s">
        <v>114</v>
      </c>
      <c r="C4567" t="s">
        <v>41</v>
      </c>
      <c r="D4567" t="s">
        <v>201</v>
      </c>
      <c r="E4567">
        <v>119</v>
      </c>
      <c r="F4567" t="s">
        <v>202</v>
      </c>
      <c r="G4567">
        <v>176</v>
      </c>
      <c r="H4567">
        <v>2030</v>
      </c>
      <c r="I4567">
        <v>5.2014985045728102</v>
      </c>
      <c r="J4567" t="s">
        <v>116</v>
      </c>
      <c r="K4567">
        <v>2.0530194660999801E-4</v>
      </c>
      <c r="L4567">
        <v>1.06787776827779E-3</v>
      </c>
      <c r="N4567" s="44"/>
      <c r="O4567" s="44"/>
    </row>
    <row r="4568" spans="1:15" x14ac:dyDescent="0.2">
      <c r="A4568">
        <v>0</v>
      </c>
      <c r="B4568" t="s">
        <v>203</v>
      </c>
      <c r="C4568" t="s">
        <v>41</v>
      </c>
      <c r="D4568" t="s">
        <v>204</v>
      </c>
      <c r="E4568">
        <v>127</v>
      </c>
      <c r="F4568" t="s">
        <v>51</v>
      </c>
      <c r="G4568">
        <v>14</v>
      </c>
      <c r="H4568">
        <v>2030</v>
      </c>
      <c r="I4568">
        <v>32935.359172377299</v>
      </c>
      <c r="J4568" s="1" t="s">
        <v>44</v>
      </c>
      <c r="K4568">
        <v>8.4216251273492293E-6</v>
      </c>
      <c r="L4568">
        <v>0.277369248384365</v>
      </c>
      <c r="N4568" s="44"/>
      <c r="O4568" s="44"/>
    </row>
    <row r="4569" spans="1:15" x14ac:dyDescent="0.2">
      <c r="A4569">
        <v>0</v>
      </c>
      <c r="B4569" t="s">
        <v>203</v>
      </c>
      <c r="C4569" t="s">
        <v>41</v>
      </c>
      <c r="D4569" t="s">
        <v>204</v>
      </c>
      <c r="E4569">
        <v>127</v>
      </c>
      <c r="F4569" t="s">
        <v>74</v>
      </c>
      <c r="G4569">
        <v>15</v>
      </c>
      <c r="H4569">
        <v>2030</v>
      </c>
      <c r="I4569">
        <v>69407.3428440016</v>
      </c>
      <c r="J4569" s="1" t="s">
        <v>44</v>
      </c>
      <c r="K4569">
        <v>7.7594382442461596E-6</v>
      </c>
      <c r="L4569">
        <v>0.538561990495251</v>
      </c>
      <c r="N4569" s="44"/>
      <c r="O4569" s="44"/>
    </row>
    <row r="4570" spans="1:15" x14ac:dyDescent="0.2">
      <c r="A4570" t="s">
        <v>85</v>
      </c>
      <c r="B4570" t="s">
        <v>205</v>
      </c>
      <c r="C4570" t="s">
        <v>41</v>
      </c>
      <c r="D4570" t="s">
        <v>206</v>
      </c>
      <c r="E4570">
        <v>128</v>
      </c>
      <c r="F4570" t="s">
        <v>207</v>
      </c>
      <c r="G4570">
        <v>218</v>
      </c>
      <c r="H4570">
        <v>2030</v>
      </c>
      <c r="I4570">
        <v>0.275799913437902</v>
      </c>
      <c r="J4570" t="s">
        <v>208</v>
      </c>
      <c r="K4570">
        <v>1.3580416784795101E-8</v>
      </c>
      <c r="L4570">
        <v>3.7454777736971197E-9</v>
      </c>
      <c r="N4570" s="44"/>
      <c r="O4570" s="44"/>
    </row>
    <row r="4571" spans="1:15" x14ac:dyDescent="0.2">
      <c r="A4571" t="s">
        <v>85</v>
      </c>
      <c r="B4571" t="s">
        <v>173</v>
      </c>
      <c r="C4571" t="s">
        <v>41</v>
      </c>
      <c r="D4571" t="s">
        <v>209</v>
      </c>
      <c r="E4571">
        <v>131</v>
      </c>
      <c r="F4571" t="s">
        <v>210</v>
      </c>
      <c r="G4571">
        <v>178</v>
      </c>
      <c r="H4571">
        <v>2030</v>
      </c>
      <c r="I4571">
        <v>8.0082799999999996E-4</v>
      </c>
      <c r="J4571" t="s">
        <v>133</v>
      </c>
      <c r="K4571">
        <v>0</v>
      </c>
      <c r="L4571">
        <v>0</v>
      </c>
      <c r="N4571" s="44"/>
      <c r="O4571" s="44"/>
    </row>
    <row r="4572" spans="1:15" x14ac:dyDescent="0.2">
      <c r="A4572" t="s">
        <v>85</v>
      </c>
      <c r="B4572" t="s">
        <v>211</v>
      </c>
      <c r="C4572" t="s">
        <v>41</v>
      </c>
      <c r="D4572" t="s">
        <v>212</v>
      </c>
      <c r="E4572">
        <v>135</v>
      </c>
      <c r="F4572" t="s">
        <v>213</v>
      </c>
      <c r="G4572">
        <v>181</v>
      </c>
      <c r="H4572">
        <v>2030</v>
      </c>
      <c r="I4572">
        <v>0.28971024747380902</v>
      </c>
      <c r="J4572" t="s">
        <v>133</v>
      </c>
      <c r="K4572">
        <v>0</v>
      </c>
      <c r="L4572">
        <v>0</v>
      </c>
      <c r="N4572" s="44"/>
      <c r="O4572" s="44"/>
    </row>
    <row r="4573" spans="1:15" x14ac:dyDescent="0.2">
      <c r="A4573" t="s">
        <v>86</v>
      </c>
      <c r="B4573" t="s">
        <v>214</v>
      </c>
      <c r="C4573" t="s">
        <v>41</v>
      </c>
      <c r="D4573" t="s">
        <v>215</v>
      </c>
      <c r="E4573">
        <v>154</v>
      </c>
      <c r="F4573" t="s">
        <v>216</v>
      </c>
      <c r="G4573">
        <v>248</v>
      </c>
      <c r="H4573">
        <v>2030</v>
      </c>
      <c r="I4573">
        <v>23.595174394613998</v>
      </c>
      <c r="J4573" t="s">
        <v>208</v>
      </c>
      <c r="K4573">
        <v>0</v>
      </c>
      <c r="L4573">
        <v>0</v>
      </c>
      <c r="N4573" s="44"/>
      <c r="O4573" s="44"/>
    </row>
    <row r="4574" spans="1:15" x14ac:dyDescent="0.2">
      <c r="A4574" t="s">
        <v>86</v>
      </c>
      <c r="B4574" t="s">
        <v>214</v>
      </c>
      <c r="C4574" t="s">
        <v>41</v>
      </c>
      <c r="D4574" t="s">
        <v>217</v>
      </c>
      <c r="E4574">
        <v>155</v>
      </c>
      <c r="F4574" t="s">
        <v>216</v>
      </c>
      <c r="G4574">
        <v>248</v>
      </c>
      <c r="H4574">
        <v>2030</v>
      </c>
      <c r="I4574">
        <v>207.44858932446701</v>
      </c>
      <c r="J4574" t="s">
        <v>208</v>
      </c>
      <c r="K4574">
        <v>0</v>
      </c>
      <c r="L4574">
        <v>0</v>
      </c>
      <c r="N4574" s="44"/>
      <c r="O4574" s="44"/>
    </row>
    <row r="4575" spans="1:15" x14ac:dyDescent="0.2">
      <c r="A4575" t="s">
        <v>86</v>
      </c>
      <c r="B4575" t="s">
        <v>218</v>
      </c>
      <c r="C4575" t="s">
        <v>41</v>
      </c>
      <c r="D4575" t="s">
        <v>219</v>
      </c>
      <c r="E4575">
        <v>158</v>
      </c>
      <c r="F4575" t="s">
        <v>220</v>
      </c>
      <c r="G4575">
        <v>103</v>
      </c>
      <c r="H4575">
        <v>2030</v>
      </c>
      <c r="I4575" s="67">
        <v>25.784562107848998</v>
      </c>
      <c r="J4575" t="s">
        <v>208</v>
      </c>
      <c r="K4575" s="67">
        <v>0</v>
      </c>
      <c r="L4575">
        <v>0</v>
      </c>
      <c r="M4575" s="68" t="s">
        <v>147</v>
      </c>
      <c r="N4575" s="44"/>
      <c r="O4575" s="44"/>
    </row>
    <row r="4576" spans="1:15" x14ac:dyDescent="0.2">
      <c r="A4576" t="s">
        <v>86</v>
      </c>
      <c r="B4576" t="s">
        <v>218</v>
      </c>
      <c r="C4576" t="s">
        <v>41</v>
      </c>
      <c r="D4576" t="s">
        <v>221</v>
      </c>
      <c r="E4576">
        <v>159</v>
      </c>
      <c r="F4576" t="s">
        <v>222</v>
      </c>
      <c r="G4576">
        <v>102</v>
      </c>
      <c r="H4576">
        <v>2030</v>
      </c>
      <c r="I4576" s="67">
        <v>106.43095793961901</v>
      </c>
      <c r="J4576" t="s">
        <v>208</v>
      </c>
      <c r="K4576" s="67">
        <v>0</v>
      </c>
      <c r="L4576">
        <v>0</v>
      </c>
      <c r="M4576" s="68" t="s">
        <v>147</v>
      </c>
      <c r="N4576" s="44"/>
      <c r="O4576" s="44"/>
    </row>
    <row r="4577" spans="1:15" x14ac:dyDescent="0.2">
      <c r="A4577" t="s">
        <v>86</v>
      </c>
      <c r="B4577" t="s">
        <v>218</v>
      </c>
      <c r="C4577" t="s">
        <v>41</v>
      </c>
      <c r="D4577" t="s">
        <v>223</v>
      </c>
      <c r="E4577">
        <v>160</v>
      </c>
      <c r="F4577" t="s">
        <v>224</v>
      </c>
      <c r="G4577">
        <v>99</v>
      </c>
      <c r="H4577">
        <v>2030</v>
      </c>
      <c r="I4577" s="67">
        <v>28.150489976236901</v>
      </c>
      <c r="J4577" t="s">
        <v>208</v>
      </c>
      <c r="K4577" s="67">
        <v>0</v>
      </c>
      <c r="L4577">
        <v>0</v>
      </c>
      <c r="M4577" s="68" t="s">
        <v>147</v>
      </c>
      <c r="N4577" s="44"/>
      <c r="O4577" s="44"/>
    </row>
    <row r="4578" spans="1:15" x14ac:dyDescent="0.2">
      <c r="A4578" t="s">
        <v>86</v>
      </c>
      <c r="B4578" t="s">
        <v>218</v>
      </c>
      <c r="C4578" t="s">
        <v>41</v>
      </c>
      <c r="D4578" t="s">
        <v>225</v>
      </c>
      <c r="E4578">
        <v>161</v>
      </c>
      <c r="F4578" t="s">
        <v>226</v>
      </c>
      <c r="G4578">
        <v>98</v>
      </c>
      <c r="H4578">
        <v>2030</v>
      </c>
      <c r="I4578" s="67">
        <v>12.0403794769157</v>
      </c>
      <c r="J4578" t="s">
        <v>208</v>
      </c>
      <c r="K4578" s="67">
        <v>0</v>
      </c>
      <c r="L4578">
        <v>0</v>
      </c>
      <c r="M4578" s="68" t="s">
        <v>147</v>
      </c>
      <c r="N4578" s="44"/>
      <c r="O4578" s="44"/>
    </row>
    <row r="4579" spans="1:15" x14ac:dyDescent="0.2">
      <c r="A4579" t="s">
        <v>86</v>
      </c>
      <c r="B4579" t="s">
        <v>218</v>
      </c>
      <c r="C4579" t="s">
        <v>41</v>
      </c>
      <c r="D4579" t="s">
        <v>227</v>
      </c>
      <c r="E4579">
        <v>162</v>
      </c>
      <c r="F4579" t="s">
        <v>228</v>
      </c>
      <c r="G4579">
        <v>104</v>
      </c>
      <c r="H4579">
        <v>2030</v>
      </c>
      <c r="I4579" s="67">
        <v>53.338882796736797</v>
      </c>
      <c r="J4579" t="s">
        <v>208</v>
      </c>
      <c r="K4579" s="67">
        <v>0</v>
      </c>
      <c r="L4579">
        <v>0</v>
      </c>
      <c r="M4579" s="68" t="s">
        <v>147</v>
      </c>
      <c r="N4579" s="44"/>
      <c r="O4579" s="44"/>
    </row>
    <row r="4580" spans="1:15" x14ac:dyDescent="0.2">
      <c r="A4580" t="s">
        <v>86</v>
      </c>
      <c r="B4580" t="s">
        <v>218</v>
      </c>
      <c r="C4580" t="s">
        <v>41</v>
      </c>
      <c r="D4580" t="s">
        <v>229</v>
      </c>
      <c r="E4580">
        <v>163</v>
      </c>
      <c r="F4580" t="s">
        <v>230</v>
      </c>
      <c r="G4580">
        <v>97</v>
      </c>
      <c r="H4580">
        <v>2030</v>
      </c>
      <c r="I4580" s="67">
        <v>42.544527477950901</v>
      </c>
      <c r="J4580" t="s">
        <v>208</v>
      </c>
      <c r="K4580" s="67">
        <v>0</v>
      </c>
      <c r="L4580">
        <v>0</v>
      </c>
      <c r="M4580" s="68" t="s">
        <v>147</v>
      </c>
      <c r="N4580" s="44"/>
      <c r="O4580" s="44"/>
    </row>
    <row r="4581" spans="1:15" x14ac:dyDescent="0.2">
      <c r="A4581" t="s">
        <v>86</v>
      </c>
      <c r="B4581" t="s">
        <v>218</v>
      </c>
      <c r="C4581" t="s">
        <v>41</v>
      </c>
      <c r="D4581" t="s">
        <v>231</v>
      </c>
      <c r="E4581">
        <v>164</v>
      </c>
      <c r="F4581" t="s">
        <v>232</v>
      </c>
      <c r="G4581">
        <v>100</v>
      </c>
      <c r="H4581">
        <v>2030</v>
      </c>
      <c r="I4581" s="67">
        <v>9.2824423588256497</v>
      </c>
      <c r="J4581" t="s">
        <v>208</v>
      </c>
      <c r="K4581" s="67">
        <v>0</v>
      </c>
      <c r="L4581">
        <v>0</v>
      </c>
      <c r="M4581" s="68" t="s">
        <v>147</v>
      </c>
      <c r="N4581" s="44"/>
      <c r="O4581" s="44"/>
    </row>
    <row r="4582" spans="1:15" x14ac:dyDescent="0.2">
      <c r="A4582" t="s">
        <v>55</v>
      </c>
      <c r="B4582" t="s">
        <v>233</v>
      </c>
      <c r="C4582" t="s">
        <v>41</v>
      </c>
      <c r="D4582" t="s">
        <v>234</v>
      </c>
      <c r="E4582">
        <v>172</v>
      </c>
      <c r="F4582" t="s">
        <v>74</v>
      </c>
      <c r="G4582">
        <v>15</v>
      </c>
      <c r="H4582">
        <v>2030</v>
      </c>
      <c r="I4582">
        <v>9386.9903856602104</v>
      </c>
      <c r="J4582" t="s">
        <v>44</v>
      </c>
      <c r="K4582">
        <v>1.06248798048321E-5</v>
      </c>
      <c r="L4582">
        <v>9.9735644576754254E-2</v>
      </c>
      <c r="N4582" s="44"/>
      <c r="O4582" s="44"/>
    </row>
    <row r="4583" spans="1:15" x14ac:dyDescent="0.2">
      <c r="A4583" t="s">
        <v>55</v>
      </c>
      <c r="B4583" t="s">
        <v>233</v>
      </c>
      <c r="C4583" t="s">
        <v>41</v>
      </c>
      <c r="D4583" t="s">
        <v>235</v>
      </c>
      <c r="E4583">
        <v>173</v>
      </c>
      <c r="F4583" t="s">
        <v>74</v>
      </c>
      <c r="G4583">
        <v>15</v>
      </c>
      <c r="H4583">
        <v>2030</v>
      </c>
      <c r="I4583">
        <v>9857.7762306352197</v>
      </c>
      <c r="J4583" t="s">
        <v>44</v>
      </c>
      <c r="K4583">
        <v>2.5126422615765099E-6</v>
      </c>
      <c r="L4583">
        <v>2.4769065162258502E-2</v>
      </c>
      <c r="N4583" s="44"/>
      <c r="O4583" s="44"/>
    </row>
    <row r="4584" spans="1:15" x14ac:dyDescent="0.2">
      <c r="A4584" t="s">
        <v>55</v>
      </c>
      <c r="B4584" t="s">
        <v>233</v>
      </c>
      <c r="C4584" t="s">
        <v>41</v>
      </c>
      <c r="D4584" t="s">
        <v>236</v>
      </c>
      <c r="E4584">
        <v>174</v>
      </c>
      <c r="F4584" t="s">
        <v>74</v>
      </c>
      <c r="G4584">
        <v>15</v>
      </c>
      <c r="H4584">
        <v>2030</v>
      </c>
      <c r="I4584">
        <v>6295.29845676066</v>
      </c>
      <c r="J4584" t="s">
        <v>44</v>
      </c>
      <c r="K4584">
        <v>1.27073613515243E-5</v>
      </c>
      <c r="L4584">
        <v>7.9996632305751006E-2</v>
      </c>
      <c r="N4584" s="44"/>
      <c r="O4584" s="44"/>
    </row>
    <row r="4585" spans="1:15" x14ac:dyDescent="0.2">
      <c r="A4585" t="s">
        <v>55</v>
      </c>
      <c r="B4585" t="s">
        <v>237</v>
      </c>
      <c r="C4585" t="s">
        <v>41</v>
      </c>
      <c r="D4585" t="s">
        <v>238</v>
      </c>
      <c r="E4585">
        <v>177</v>
      </c>
      <c r="F4585" t="s">
        <v>65</v>
      </c>
      <c r="G4585">
        <v>2</v>
      </c>
      <c r="H4585">
        <v>2030</v>
      </c>
      <c r="I4585">
        <v>495.55948583135898</v>
      </c>
      <c r="J4585" t="s">
        <v>44</v>
      </c>
      <c r="K4585">
        <v>9.7734694822626007E-7</v>
      </c>
      <c r="L4585">
        <v>4.8433355114185301E-4</v>
      </c>
      <c r="N4585" s="44"/>
      <c r="O4585" s="44"/>
    </row>
    <row r="4586" spans="1:15" x14ac:dyDescent="0.2">
      <c r="A4586" t="s">
        <v>55</v>
      </c>
      <c r="B4586" t="s">
        <v>237</v>
      </c>
      <c r="C4586" t="s">
        <v>41</v>
      </c>
      <c r="D4586" t="s">
        <v>238</v>
      </c>
      <c r="E4586">
        <v>177</v>
      </c>
      <c r="F4586" t="s">
        <v>67</v>
      </c>
      <c r="G4586">
        <v>3</v>
      </c>
      <c r="H4586">
        <v>2030</v>
      </c>
      <c r="I4586">
        <v>6088.2374987434696</v>
      </c>
      <c r="J4586" t="s">
        <v>44</v>
      </c>
      <c r="K4586">
        <v>4.3331556307399899E-7</v>
      </c>
      <c r="L4586">
        <v>2.6381280598962598E-3</v>
      </c>
      <c r="N4586" s="44"/>
      <c r="O4586" s="44"/>
    </row>
    <row r="4587" spans="1:15" x14ac:dyDescent="0.2">
      <c r="A4587" t="s">
        <v>52</v>
      </c>
      <c r="B4587" t="s">
        <v>130</v>
      </c>
      <c r="C4587" t="s">
        <v>41</v>
      </c>
      <c r="D4587" t="s">
        <v>239</v>
      </c>
      <c r="E4587">
        <v>178</v>
      </c>
      <c r="F4587" t="s">
        <v>240</v>
      </c>
      <c r="G4587">
        <v>167</v>
      </c>
      <c r="H4587">
        <v>2030</v>
      </c>
      <c r="I4587" s="67">
        <v>8.0758235819375095</v>
      </c>
      <c r="J4587" t="s">
        <v>241</v>
      </c>
      <c r="K4587" s="67">
        <v>4.3948687213744202E-4</v>
      </c>
      <c r="L4587">
        <v>3.54921844595951E-3</v>
      </c>
      <c r="M4587" s="68" t="s">
        <v>147</v>
      </c>
      <c r="N4587" s="44"/>
      <c r="O4587" s="44"/>
    </row>
    <row r="4588" spans="1:15" x14ac:dyDescent="0.2">
      <c r="A4588" t="s">
        <v>85</v>
      </c>
      <c r="B4588" t="s">
        <v>242</v>
      </c>
      <c r="C4588" t="s">
        <v>41</v>
      </c>
      <c r="D4588" t="s">
        <v>243</v>
      </c>
      <c r="E4588">
        <v>201</v>
      </c>
      <c r="F4588" t="s">
        <v>244</v>
      </c>
      <c r="G4588">
        <v>48</v>
      </c>
      <c r="H4588">
        <v>2030</v>
      </c>
      <c r="I4588">
        <v>0.99629229076027703</v>
      </c>
      <c r="J4588" t="s">
        <v>176</v>
      </c>
      <c r="K4588">
        <v>0</v>
      </c>
      <c r="L4588">
        <v>0</v>
      </c>
      <c r="N4588" s="44"/>
      <c r="O4588" s="44"/>
    </row>
    <row r="4589" spans="1:15" x14ac:dyDescent="0.2">
      <c r="A4589" t="s">
        <v>86</v>
      </c>
      <c r="B4589" t="s">
        <v>245</v>
      </c>
      <c r="C4589" t="s">
        <v>41</v>
      </c>
      <c r="D4589" t="s">
        <v>246</v>
      </c>
      <c r="E4589">
        <v>202</v>
      </c>
      <c r="F4589" t="s">
        <v>247</v>
      </c>
      <c r="G4589">
        <v>71</v>
      </c>
      <c r="H4589">
        <v>2030</v>
      </c>
      <c r="I4589">
        <v>14.3011057932026</v>
      </c>
      <c r="J4589" t="s">
        <v>133</v>
      </c>
      <c r="K4589">
        <v>6.6120000000000003E-4</v>
      </c>
      <c r="L4589">
        <v>9.4558911504655594E-3</v>
      </c>
      <c r="N4589" s="44"/>
      <c r="O4589" s="44"/>
    </row>
    <row r="4590" spans="1:15" x14ac:dyDescent="0.2">
      <c r="A4590" t="s">
        <v>85</v>
      </c>
      <c r="B4590" t="s">
        <v>192</v>
      </c>
      <c r="C4590" t="s">
        <v>41</v>
      </c>
      <c r="D4590" t="s">
        <v>248</v>
      </c>
      <c r="E4590">
        <v>218</v>
      </c>
      <c r="F4590" t="s">
        <v>248</v>
      </c>
      <c r="G4590">
        <v>211</v>
      </c>
      <c r="H4590">
        <v>2030</v>
      </c>
      <c r="I4590">
        <v>0.49603742109594801</v>
      </c>
      <c r="J4590" t="s">
        <v>133</v>
      </c>
      <c r="K4590">
        <v>4.0280829539328698E-4</v>
      </c>
      <c r="L4590">
        <v>1.9980798804294101E-4</v>
      </c>
      <c r="N4590" s="44"/>
      <c r="O4590" s="44"/>
    </row>
    <row r="4591" spans="1:15" x14ac:dyDescent="0.2">
      <c r="A4591" t="s">
        <v>86</v>
      </c>
      <c r="B4591" t="s">
        <v>249</v>
      </c>
      <c r="C4591" t="s">
        <v>41</v>
      </c>
      <c r="D4591" t="s">
        <v>250</v>
      </c>
      <c r="E4591">
        <v>270</v>
      </c>
      <c r="F4591" t="s">
        <v>251</v>
      </c>
      <c r="G4591">
        <v>80</v>
      </c>
      <c r="H4591">
        <v>2030</v>
      </c>
      <c r="I4591">
        <v>2.3602338619401999E-2</v>
      </c>
      <c r="J4591" t="s">
        <v>133</v>
      </c>
      <c r="K4591">
        <v>0.1215</v>
      </c>
      <c r="L4591">
        <v>2.8676841422573401E-3</v>
      </c>
      <c r="N4591" s="44"/>
      <c r="O4591" s="44"/>
    </row>
    <row r="4592" spans="1:15" x14ac:dyDescent="0.2">
      <c r="A4592" t="s">
        <v>85</v>
      </c>
      <c r="B4592" t="s">
        <v>173</v>
      </c>
      <c r="C4592" t="s">
        <v>41</v>
      </c>
      <c r="D4592" t="s">
        <v>252</v>
      </c>
      <c r="E4592">
        <v>289</v>
      </c>
      <c r="F4592" t="s">
        <v>253</v>
      </c>
      <c r="G4592">
        <v>230</v>
      </c>
      <c r="H4592">
        <v>2030</v>
      </c>
      <c r="I4592">
        <v>0.88617125625691096</v>
      </c>
      <c r="J4592" t="s">
        <v>133</v>
      </c>
      <c r="K4592">
        <v>0</v>
      </c>
      <c r="L4592">
        <v>0</v>
      </c>
      <c r="N4592" s="44"/>
      <c r="O4592" s="44"/>
    </row>
    <row r="4593" spans="1:15" x14ac:dyDescent="0.2">
      <c r="A4593">
        <v>0</v>
      </c>
      <c r="B4593" t="s">
        <v>254</v>
      </c>
      <c r="C4593" t="s">
        <v>41</v>
      </c>
      <c r="D4593" t="s">
        <v>255</v>
      </c>
      <c r="E4593">
        <v>296</v>
      </c>
      <c r="F4593" t="s">
        <v>256</v>
      </c>
      <c r="G4593">
        <v>93</v>
      </c>
      <c r="H4593">
        <v>2030</v>
      </c>
      <c r="I4593">
        <v>549.14049227906401</v>
      </c>
      <c r="J4593" t="s">
        <v>257</v>
      </c>
      <c r="K4593">
        <v>0</v>
      </c>
      <c r="L4593">
        <v>0</v>
      </c>
      <c r="N4593" s="44"/>
      <c r="O4593" s="44"/>
    </row>
    <row r="4594" spans="1:15" x14ac:dyDescent="0.2">
      <c r="A4594" t="s">
        <v>86</v>
      </c>
      <c r="B4594" t="s">
        <v>218</v>
      </c>
      <c r="C4594" t="s">
        <v>41</v>
      </c>
      <c r="D4594" t="s">
        <v>258</v>
      </c>
      <c r="E4594">
        <v>297</v>
      </c>
      <c r="F4594" t="s">
        <v>259</v>
      </c>
      <c r="G4594">
        <v>101</v>
      </c>
      <c r="H4594">
        <v>2030</v>
      </c>
      <c r="I4594" s="67">
        <v>6.1882949058837697</v>
      </c>
      <c r="J4594" t="s">
        <v>208</v>
      </c>
      <c r="K4594" s="67">
        <v>0</v>
      </c>
      <c r="L4594">
        <v>0</v>
      </c>
      <c r="M4594" s="68" t="s">
        <v>147</v>
      </c>
      <c r="N4594" s="44"/>
      <c r="O4594" s="44"/>
    </row>
    <row r="4595" spans="1:15" x14ac:dyDescent="0.2">
      <c r="A4595" t="s">
        <v>88</v>
      </c>
      <c r="B4595" t="s">
        <v>260</v>
      </c>
      <c r="C4595" t="s">
        <v>41</v>
      </c>
      <c r="D4595" t="s">
        <v>261</v>
      </c>
      <c r="E4595">
        <v>302</v>
      </c>
      <c r="F4595" t="s">
        <v>262</v>
      </c>
      <c r="G4595">
        <v>23</v>
      </c>
      <c r="H4595">
        <v>2030</v>
      </c>
      <c r="I4595">
        <v>0.111571</v>
      </c>
      <c r="J4595" t="s">
        <v>133</v>
      </c>
      <c r="K4595">
        <v>9.8399999999999894E-3</v>
      </c>
      <c r="L4595">
        <v>1.09785864E-3</v>
      </c>
      <c r="N4595" s="44"/>
      <c r="O4595" s="44"/>
    </row>
    <row r="4596" spans="1:15" x14ac:dyDescent="0.2">
      <c r="A4596" t="s">
        <v>88</v>
      </c>
      <c r="B4596" t="s">
        <v>263</v>
      </c>
      <c r="C4596" t="s">
        <v>41</v>
      </c>
      <c r="D4596" t="s">
        <v>264</v>
      </c>
      <c r="E4596">
        <v>303</v>
      </c>
      <c r="F4596" t="s">
        <v>265</v>
      </c>
      <c r="G4596">
        <v>63</v>
      </c>
      <c r="H4596">
        <v>2030</v>
      </c>
      <c r="I4596">
        <v>9.70474746407433E-2</v>
      </c>
      <c r="J4596" t="s">
        <v>133</v>
      </c>
      <c r="K4596">
        <v>3.3800000000000002E-3</v>
      </c>
      <c r="L4596">
        <v>3.2802046428571197E-4</v>
      </c>
      <c r="N4596" s="44"/>
      <c r="O4596" s="44"/>
    </row>
    <row r="4597" spans="1:15" x14ac:dyDescent="0.2">
      <c r="A4597" t="s">
        <v>88</v>
      </c>
      <c r="B4597" t="s">
        <v>266</v>
      </c>
      <c r="C4597" t="s">
        <v>41</v>
      </c>
      <c r="D4597" t="s">
        <v>267</v>
      </c>
      <c r="E4597">
        <v>304</v>
      </c>
      <c r="F4597" t="s">
        <v>268</v>
      </c>
      <c r="G4597">
        <v>73</v>
      </c>
      <c r="H4597">
        <v>2030</v>
      </c>
      <c r="I4597">
        <v>0.10966169139618299</v>
      </c>
      <c r="J4597" t="s">
        <v>133</v>
      </c>
      <c r="K4597">
        <v>7.4361482901062401E-4</v>
      </c>
      <c r="L4597">
        <v>8.1546059896588403E-5</v>
      </c>
      <c r="N4597" s="44"/>
      <c r="O4597" s="44"/>
    </row>
    <row r="4598" spans="1:15" x14ac:dyDescent="0.2">
      <c r="A4598" t="s">
        <v>88</v>
      </c>
      <c r="B4598" t="s">
        <v>269</v>
      </c>
      <c r="C4598" t="s">
        <v>41</v>
      </c>
      <c r="D4598" t="s">
        <v>270</v>
      </c>
      <c r="E4598">
        <v>305</v>
      </c>
      <c r="F4598" t="s">
        <v>271</v>
      </c>
      <c r="G4598">
        <v>64</v>
      </c>
      <c r="H4598">
        <v>2030</v>
      </c>
      <c r="I4598">
        <v>0.50897317042400902</v>
      </c>
      <c r="J4598" t="s">
        <v>272</v>
      </c>
      <c r="K4598">
        <v>1.2145000000000001E-3</v>
      </c>
      <c r="L4598">
        <v>6.1814791547995897E-4</v>
      </c>
      <c r="N4598" s="44"/>
      <c r="O4598" s="44"/>
    </row>
    <row r="4599" spans="1:15" x14ac:dyDescent="0.2">
      <c r="A4599" t="s">
        <v>85</v>
      </c>
      <c r="B4599" t="s">
        <v>273</v>
      </c>
      <c r="C4599" t="s">
        <v>41</v>
      </c>
      <c r="D4599" t="s">
        <v>274</v>
      </c>
      <c r="E4599">
        <v>329</v>
      </c>
      <c r="F4599" t="s">
        <v>244</v>
      </c>
      <c r="G4599">
        <v>48</v>
      </c>
      <c r="H4599">
        <v>2030</v>
      </c>
      <c r="I4599">
        <v>33.093030657005698</v>
      </c>
      <c r="J4599" t="s">
        <v>133</v>
      </c>
      <c r="K4599">
        <v>0</v>
      </c>
      <c r="L4599">
        <v>0</v>
      </c>
      <c r="N4599" s="44"/>
      <c r="O4599" s="44"/>
    </row>
    <row r="4600" spans="1:15" x14ac:dyDescent="0.2">
      <c r="A4600" t="s">
        <v>85</v>
      </c>
      <c r="B4600" t="s">
        <v>275</v>
      </c>
      <c r="C4600" t="s">
        <v>41</v>
      </c>
      <c r="D4600" t="s">
        <v>276</v>
      </c>
      <c r="E4600">
        <v>340</v>
      </c>
      <c r="F4600" t="s">
        <v>277</v>
      </c>
      <c r="G4600">
        <v>199</v>
      </c>
      <c r="H4600">
        <v>2030</v>
      </c>
      <c r="I4600">
        <v>61.352012624528001</v>
      </c>
      <c r="J4600" t="s">
        <v>176</v>
      </c>
      <c r="K4600">
        <v>0</v>
      </c>
      <c r="L4600">
        <v>0</v>
      </c>
      <c r="N4600" s="44"/>
      <c r="O4600" s="44"/>
    </row>
    <row r="4601" spans="1:15" x14ac:dyDescent="0.2">
      <c r="A4601" t="s">
        <v>85</v>
      </c>
      <c r="B4601" t="s">
        <v>273</v>
      </c>
      <c r="C4601" t="s">
        <v>41</v>
      </c>
      <c r="D4601" t="s">
        <v>278</v>
      </c>
      <c r="E4601">
        <v>360</v>
      </c>
      <c r="F4601" t="s">
        <v>279</v>
      </c>
      <c r="G4601">
        <v>208</v>
      </c>
      <c r="H4601">
        <v>2030</v>
      </c>
      <c r="I4601">
        <v>249.07313760982399</v>
      </c>
      <c r="J4601" t="s">
        <v>208</v>
      </c>
      <c r="K4601">
        <v>6.5979691766446501E-7</v>
      </c>
      <c r="L4601">
        <v>1.6433768846797899E-4</v>
      </c>
      <c r="N4601" s="44"/>
      <c r="O4601" s="44"/>
    </row>
    <row r="4602" spans="1:15" x14ac:dyDescent="0.2">
      <c r="A4602" t="s">
        <v>49</v>
      </c>
      <c r="B4602" t="s">
        <v>76</v>
      </c>
      <c r="C4602" t="s">
        <v>41</v>
      </c>
      <c r="D4602" t="s">
        <v>280</v>
      </c>
      <c r="E4602">
        <v>361</v>
      </c>
      <c r="F4602" t="s">
        <v>98</v>
      </c>
      <c r="G4602">
        <v>16</v>
      </c>
      <c r="H4602">
        <v>2030</v>
      </c>
      <c r="I4602">
        <v>639.09045195036401</v>
      </c>
      <c r="J4602" t="s">
        <v>44</v>
      </c>
      <c r="K4602">
        <v>1.9499999999999999E-8</v>
      </c>
      <c r="L4602">
        <v>1.2462263813032099E-5</v>
      </c>
      <c r="N4602" s="44"/>
      <c r="O4602" s="44"/>
    </row>
    <row r="4603" spans="1:15" x14ac:dyDescent="0.2">
      <c r="A4603" t="s">
        <v>49</v>
      </c>
      <c r="B4603" t="s">
        <v>76</v>
      </c>
      <c r="C4603" t="s">
        <v>41</v>
      </c>
      <c r="D4603" t="s">
        <v>280</v>
      </c>
      <c r="E4603">
        <v>361</v>
      </c>
      <c r="F4603" t="s">
        <v>111</v>
      </c>
      <c r="G4603">
        <v>26</v>
      </c>
      <c r="H4603">
        <v>2030</v>
      </c>
      <c r="I4603">
        <v>12289.596495781299</v>
      </c>
      <c r="J4603" t="s">
        <v>44</v>
      </c>
      <c r="K4603">
        <v>1.9499999999999999E-8</v>
      </c>
      <c r="L4603">
        <v>2.3964713166773499E-4</v>
      </c>
      <c r="N4603" s="44"/>
      <c r="O4603" s="44"/>
    </row>
    <row r="4604" spans="1:15" x14ac:dyDescent="0.2">
      <c r="A4604" t="s">
        <v>86</v>
      </c>
      <c r="B4604" t="s">
        <v>218</v>
      </c>
      <c r="C4604" t="s">
        <v>41</v>
      </c>
      <c r="D4604" t="s">
        <v>281</v>
      </c>
      <c r="E4604">
        <v>365</v>
      </c>
      <c r="F4604" t="s">
        <v>282</v>
      </c>
      <c r="G4604">
        <v>184</v>
      </c>
      <c r="H4604">
        <v>2030</v>
      </c>
      <c r="I4604" s="67">
        <v>8.0869762974617405</v>
      </c>
      <c r="J4604" t="s">
        <v>208</v>
      </c>
      <c r="K4604" s="67">
        <v>0</v>
      </c>
      <c r="L4604">
        <v>0</v>
      </c>
      <c r="M4604" s="68" t="s">
        <v>147</v>
      </c>
      <c r="N4604" s="44"/>
      <c r="O4604" s="44"/>
    </row>
    <row r="4605" spans="1:15" x14ac:dyDescent="0.2">
      <c r="A4605" t="s">
        <v>86</v>
      </c>
      <c r="B4605" t="s">
        <v>218</v>
      </c>
      <c r="C4605" t="s">
        <v>41</v>
      </c>
      <c r="D4605" t="s">
        <v>283</v>
      </c>
      <c r="E4605">
        <v>366</v>
      </c>
      <c r="F4605" t="s">
        <v>284</v>
      </c>
      <c r="G4605">
        <v>185</v>
      </c>
      <c r="H4605">
        <v>2030</v>
      </c>
      <c r="I4605" s="67">
        <v>4.83947851912313</v>
      </c>
      <c r="J4605" t="s">
        <v>208</v>
      </c>
      <c r="K4605" s="67">
        <v>0</v>
      </c>
      <c r="L4605">
        <v>0</v>
      </c>
      <c r="M4605" s="68" t="s">
        <v>147</v>
      </c>
      <c r="N4605" s="44"/>
      <c r="O4605" s="44"/>
    </row>
    <row r="4606" spans="1:15" x14ac:dyDescent="0.2">
      <c r="A4606" t="s">
        <v>86</v>
      </c>
      <c r="B4606" t="s">
        <v>218</v>
      </c>
      <c r="C4606" t="s">
        <v>41</v>
      </c>
      <c r="D4606" t="s">
        <v>285</v>
      </c>
      <c r="E4606">
        <v>367</v>
      </c>
      <c r="F4606" t="s">
        <v>286</v>
      </c>
      <c r="G4606">
        <v>186</v>
      </c>
      <c r="H4606">
        <v>2030</v>
      </c>
      <c r="I4606" s="67">
        <v>1.5721835296081801</v>
      </c>
      <c r="J4606" t="s">
        <v>208</v>
      </c>
      <c r="K4606" s="67">
        <v>0</v>
      </c>
      <c r="L4606">
        <v>0</v>
      </c>
      <c r="M4606" s="68" t="s">
        <v>147</v>
      </c>
      <c r="N4606" s="44"/>
      <c r="O4606" s="44"/>
    </row>
    <row r="4607" spans="1:15" x14ac:dyDescent="0.2">
      <c r="A4607" t="s">
        <v>88</v>
      </c>
      <c r="B4607" t="s">
        <v>287</v>
      </c>
      <c r="C4607" t="s">
        <v>41</v>
      </c>
      <c r="D4607" t="s">
        <v>288</v>
      </c>
      <c r="E4607">
        <v>373</v>
      </c>
      <c r="F4607" t="s">
        <v>289</v>
      </c>
      <c r="G4607">
        <v>249</v>
      </c>
      <c r="H4607">
        <v>2030</v>
      </c>
      <c r="I4607">
        <v>6.5544220709785597</v>
      </c>
      <c r="J4607" t="s">
        <v>208</v>
      </c>
      <c r="K4607">
        <v>1.9509977827050998E-2</v>
      </c>
      <c r="L4607">
        <v>0.12787662927392501</v>
      </c>
      <c r="N4607" s="44"/>
      <c r="O4607" s="44"/>
    </row>
    <row r="4608" spans="1:15" x14ac:dyDescent="0.2">
      <c r="A4608" t="s">
        <v>85</v>
      </c>
      <c r="B4608" t="s">
        <v>173</v>
      </c>
      <c r="C4608" t="s">
        <v>41</v>
      </c>
      <c r="D4608" t="s">
        <v>290</v>
      </c>
      <c r="E4608">
        <v>374</v>
      </c>
      <c r="F4608" t="s">
        <v>244</v>
      </c>
      <c r="G4608">
        <v>48</v>
      </c>
      <c r="H4608">
        <v>2030</v>
      </c>
      <c r="I4608">
        <v>1</v>
      </c>
      <c r="J4608" t="s">
        <v>176</v>
      </c>
      <c r="K4608">
        <v>4.2812168400000199E-5</v>
      </c>
      <c r="L4608">
        <v>4.2812168400000199E-5</v>
      </c>
      <c r="N4608" s="44"/>
      <c r="O4608" s="44"/>
    </row>
    <row r="4609" spans="1:15" x14ac:dyDescent="0.2">
      <c r="A4609" t="s">
        <v>85</v>
      </c>
      <c r="B4609" t="s">
        <v>273</v>
      </c>
      <c r="C4609" t="s">
        <v>41</v>
      </c>
      <c r="D4609" t="s">
        <v>291</v>
      </c>
      <c r="E4609">
        <v>395</v>
      </c>
      <c r="F4609" t="s">
        <v>292</v>
      </c>
      <c r="G4609">
        <v>231</v>
      </c>
      <c r="H4609">
        <v>2030</v>
      </c>
      <c r="I4609">
        <v>4999.9862623522504</v>
      </c>
      <c r="J4609" t="s">
        <v>208</v>
      </c>
      <c r="K4609">
        <v>1.4284800000000001E-7</v>
      </c>
      <c r="L4609">
        <v>7.1423803760449402E-4</v>
      </c>
      <c r="N4609" s="44"/>
      <c r="O4609" s="44"/>
    </row>
    <row r="4610" spans="1:15" x14ac:dyDescent="0.2">
      <c r="A4610" t="s">
        <v>85</v>
      </c>
      <c r="B4610" t="s">
        <v>293</v>
      </c>
      <c r="C4610" t="s">
        <v>41</v>
      </c>
      <c r="D4610" t="s">
        <v>294</v>
      </c>
      <c r="E4610">
        <v>396</v>
      </c>
      <c r="F4610" t="s">
        <v>295</v>
      </c>
      <c r="G4610">
        <v>212</v>
      </c>
      <c r="H4610">
        <v>2030</v>
      </c>
      <c r="I4610">
        <v>0.112842264045683</v>
      </c>
      <c r="J4610" t="s">
        <v>133</v>
      </c>
      <c r="K4610">
        <v>2.39231897944353E-5</v>
      </c>
      <c r="L4610">
        <v>2.6995468995986602E-6</v>
      </c>
      <c r="N4610" s="44"/>
      <c r="O4610" s="44"/>
    </row>
    <row r="4611" spans="1:15" x14ac:dyDescent="0.2">
      <c r="A4611" t="s">
        <v>85</v>
      </c>
      <c r="B4611" t="s">
        <v>296</v>
      </c>
      <c r="C4611" t="s">
        <v>41</v>
      </c>
      <c r="D4611" t="s">
        <v>297</v>
      </c>
      <c r="E4611">
        <v>397</v>
      </c>
      <c r="F4611" t="s">
        <v>244</v>
      </c>
      <c r="G4611">
        <v>48</v>
      </c>
      <c r="H4611">
        <v>2030</v>
      </c>
      <c r="I4611">
        <v>0.81769756554843098</v>
      </c>
      <c r="J4611" t="s">
        <v>176</v>
      </c>
      <c r="K4611">
        <v>0</v>
      </c>
      <c r="L4611">
        <v>0</v>
      </c>
      <c r="N4611" s="44"/>
      <c r="O4611" s="44"/>
    </row>
    <row r="4612" spans="1:15" x14ac:dyDescent="0.2">
      <c r="A4612" t="s">
        <v>85</v>
      </c>
      <c r="B4612" t="s">
        <v>296</v>
      </c>
      <c r="C4612" t="s">
        <v>41</v>
      </c>
      <c r="D4612" t="s">
        <v>298</v>
      </c>
      <c r="E4612">
        <v>398</v>
      </c>
      <c r="F4612" t="s">
        <v>299</v>
      </c>
      <c r="G4612">
        <v>213</v>
      </c>
      <c r="H4612">
        <v>2030</v>
      </c>
      <c r="I4612">
        <v>0.15533964192236599</v>
      </c>
      <c r="J4612" t="s">
        <v>133</v>
      </c>
      <c r="K4612">
        <v>0</v>
      </c>
      <c r="L4612">
        <v>0</v>
      </c>
      <c r="N4612" s="44"/>
      <c r="O4612" s="44"/>
    </row>
    <row r="4613" spans="1:15" x14ac:dyDescent="0.2">
      <c r="A4613" t="s">
        <v>85</v>
      </c>
      <c r="B4613" t="s">
        <v>211</v>
      </c>
      <c r="C4613" t="s">
        <v>41</v>
      </c>
      <c r="D4613" t="s">
        <v>300</v>
      </c>
      <c r="E4613">
        <v>399</v>
      </c>
      <c r="F4613" t="s">
        <v>244</v>
      </c>
      <c r="G4613">
        <v>48</v>
      </c>
      <c r="H4613">
        <v>2030</v>
      </c>
      <c r="I4613">
        <v>0.94105775636767397</v>
      </c>
      <c r="J4613" t="s">
        <v>176</v>
      </c>
      <c r="K4613">
        <v>0</v>
      </c>
      <c r="L4613">
        <v>0</v>
      </c>
      <c r="N4613" s="44"/>
      <c r="O4613" s="44"/>
    </row>
    <row r="4614" spans="1:15" x14ac:dyDescent="0.2">
      <c r="A4614" t="s">
        <v>85</v>
      </c>
      <c r="B4614" t="s">
        <v>301</v>
      </c>
      <c r="C4614" t="s">
        <v>41</v>
      </c>
      <c r="D4614" t="s">
        <v>302</v>
      </c>
      <c r="E4614">
        <v>404</v>
      </c>
      <c r="F4614" t="s">
        <v>303</v>
      </c>
      <c r="G4614">
        <v>215</v>
      </c>
      <c r="H4614">
        <v>2030</v>
      </c>
      <c r="I4614">
        <v>240</v>
      </c>
      <c r="J4614" t="s">
        <v>208</v>
      </c>
      <c r="K4614">
        <v>6.9782250000000095E-7</v>
      </c>
      <c r="L4614">
        <v>1.674774E-4</v>
      </c>
      <c r="N4614" s="44"/>
      <c r="O4614" s="44"/>
    </row>
    <row r="4615" spans="1:15" x14ac:dyDescent="0.2">
      <c r="A4615" t="s">
        <v>85</v>
      </c>
      <c r="B4615" t="s">
        <v>205</v>
      </c>
      <c r="C4615" t="s">
        <v>41</v>
      </c>
      <c r="D4615" t="s">
        <v>304</v>
      </c>
      <c r="E4615">
        <v>406</v>
      </c>
      <c r="F4615" t="s">
        <v>305</v>
      </c>
      <c r="G4615">
        <v>221</v>
      </c>
      <c r="H4615">
        <v>2030</v>
      </c>
      <c r="I4615" s="67">
        <v>472.51462590763703</v>
      </c>
      <c r="J4615" t="s">
        <v>208</v>
      </c>
      <c r="K4615" s="67">
        <v>7.73240248861888E-6</v>
      </c>
      <c r="L4615">
        <v>3.65367326927703E-3</v>
      </c>
      <c r="M4615" s="68" t="s">
        <v>147</v>
      </c>
      <c r="N4615" s="44"/>
      <c r="O4615" s="44"/>
    </row>
    <row r="4616" spans="1:15" x14ac:dyDescent="0.2">
      <c r="A4616" t="s">
        <v>85</v>
      </c>
      <c r="B4616" t="s">
        <v>205</v>
      </c>
      <c r="C4616" t="s">
        <v>41</v>
      </c>
      <c r="D4616" t="s">
        <v>306</v>
      </c>
      <c r="E4616">
        <v>407</v>
      </c>
      <c r="F4616" t="s">
        <v>307</v>
      </c>
      <c r="G4616">
        <v>220</v>
      </c>
      <c r="H4616">
        <v>2030</v>
      </c>
      <c r="I4616">
        <v>37.136363636363598</v>
      </c>
      <c r="J4616" t="s">
        <v>208</v>
      </c>
      <c r="K4616">
        <v>7.0900318237454201E-6</v>
      </c>
      <c r="L4616">
        <v>2.6329800000000003E-4</v>
      </c>
      <c r="N4616" s="44"/>
      <c r="O4616" s="44"/>
    </row>
    <row r="4617" spans="1:15" x14ac:dyDescent="0.2">
      <c r="A4617" t="s">
        <v>85</v>
      </c>
      <c r="B4617" t="s">
        <v>205</v>
      </c>
      <c r="C4617" t="s">
        <v>41</v>
      </c>
      <c r="D4617" t="s">
        <v>308</v>
      </c>
      <c r="E4617">
        <v>411</v>
      </c>
      <c r="F4617" t="s">
        <v>309</v>
      </c>
      <c r="G4617">
        <v>222</v>
      </c>
      <c r="H4617">
        <v>2030</v>
      </c>
      <c r="I4617" s="67">
        <v>750</v>
      </c>
      <c r="J4617" t="s">
        <v>208</v>
      </c>
      <c r="K4617" s="67">
        <v>3.0966825994356398E-8</v>
      </c>
      <c r="L4617">
        <v>2.3225119495767301E-5</v>
      </c>
      <c r="M4617" s="68" t="s">
        <v>147</v>
      </c>
      <c r="N4617" s="44"/>
      <c r="O4617" s="44"/>
    </row>
    <row r="4618" spans="1:15" x14ac:dyDescent="0.2">
      <c r="A4618" t="s">
        <v>88</v>
      </c>
      <c r="B4618" t="s">
        <v>269</v>
      </c>
      <c r="C4618" t="s">
        <v>41</v>
      </c>
      <c r="D4618" t="s">
        <v>310</v>
      </c>
      <c r="E4618">
        <v>418</v>
      </c>
      <c r="F4618" t="s">
        <v>128</v>
      </c>
      <c r="G4618">
        <v>21</v>
      </c>
      <c r="H4618">
        <v>2030</v>
      </c>
      <c r="I4618">
        <v>1</v>
      </c>
      <c r="J4618" t="s">
        <v>176</v>
      </c>
      <c r="K4618">
        <v>9.2924664876566192E-3</v>
      </c>
      <c r="L4618">
        <v>9.2924664876566192E-3</v>
      </c>
      <c r="N4618" s="44"/>
      <c r="O4618" s="44"/>
    </row>
    <row r="4619" spans="1:15" x14ac:dyDescent="0.2">
      <c r="A4619" t="s">
        <v>85</v>
      </c>
      <c r="B4619" t="s">
        <v>311</v>
      </c>
      <c r="C4619" t="s">
        <v>41</v>
      </c>
      <c r="D4619" t="s">
        <v>312</v>
      </c>
      <c r="E4619">
        <v>419</v>
      </c>
      <c r="F4619" t="s">
        <v>313</v>
      </c>
      <c r="G4619">
        <v>57</v>
      </c>
      <c r="H4619">
        <v>2030</v>
      </c>
      <c r="I4619">
        <v>400</v>
      </c>
      <c r="J4619" t="s">
        <v>208</v>
      </c>
      <c r="K4619">
        <v>1.9466819999999999E-7</v>
      </c>
      <c r="L4619">
        <v>7.7867279999999998E-5</v>
      </c>
      <c r="N4619" s="44"/>
      <c r="O4619" s="44"/>
    </row>
    <row r="4620" spans="1:15" x14ac:dyDescent="0.2">
      <c r="A4620" t="s">
        <v>85</v>
      </c>
      <c r="B4620" t="s">
        <v>114</v>
      </c>
      <c r="C4620" t="s">
        <v>41</v>
      </c>
      <c r="D4620" t="s">
        <v>314</v>
      </c>
      <c r="E4620">
        <v>421</v>
      </c>
      <c r="F4620" t="s">
        <v>115</v>
      </c>
      <c r="G4620">
        <v>172</v>
      </c>
      <c r="H4620">
        <v>2030</v>
      </c>
      <c r="I4620">
        <v>5.1435097581937503</v>
      </c>
      <c r="J4620" t="s">
        <v>133</v>
      </c>
      <c r="K4620">
        <v>9.1771653543307192E-6</v>
      </c>
      <c r="L4620">
        <v>4.7202839552557703E-5</v>
      </c>
      <c r="N4620" s="44"/>
      <c r="O4620" s="44"/>
    </row>
    <row r="4621" spans="1:15" x14ac:dyDescent="0.2">
      <c r="A4621" t="s">
        <v>85</v>
      </c>
      <c r="B4621" t="s">
        <v>192</v>
      </c>
      <c r="C4621" t="s">
        <v>41</v>
      </c>
      <c r="D4621" t="s">
        <v>315</v>
      </c>
      <c r="E4621">
        <v>422</v>
      </c>
      <c r="F4621" t="s">
        <v>194</v>
      </c>
      <c r="G4621">
        <v>174</v>
      </c>
      <c r="H4621">
        <v>2030</v>
      </c>
      <c r="I4621">
        <v>0</v>
      </c>
      <c r="J4621" t="s">
        <v>133</v>
      </c>
      <c r="K4621">
        <v>8.6802000000000008E-3</v>
      </c>
      <c r="L4621">
        <v>0</v>
      </c>
      <c r="N4621" s="44"/>
      <c r="O4621" s="44"/>
    </row>
    <row r="4622" spans="1:15" x14ac:dyDescent="0.2">
      <c r="A4622" t="s">
        <v>85</v>
      </c>
      <c r="B4622" t="s">
        <v>205</v>
      </c>
      <c r="C4622" t="s">
        <v>41</v>
      </c>
      <c r="D4622" t="s">
        <v>316</v>
      </c>
      <c r="E4622">
        <v>423</v>
      </c>
      <c r="F4622" t="s">
        <v>317</v>
      </c>
      <c r="G4622">
        <v>223</v>
      </c>
      <c r="H4622">
        <v>2030</v>
      </c>
      <c r="I4622" s="67">
        <v>2470.9090000000001</v>
      </c>
      <c r="J4622" t="s">
        <v>208</v>
      </c>
      <c r="K4622" s="67">
        <v>1.34446126169472E-8</v>
      </c>
      <c r="L4622">
        <v>3.3220414316728397E-5</v>
      </c>
      <c r="M4622" s="68" t="s">
        <v>147</v>
      </c>
      <c r="N4622" s="44"/>
      <c r="O4622" s="44"/>
    </row>
    <row r="4623" spans="1:15" x14ac:dyDescent="0.2">
      <c r="A4623" t="s">
        <v>85</v>
      </c>
      <c r="B4623" t="s">
        <v>205</v>
      </c>
      <c r="C4623" t="s">
        <v>41</v>
      </c>
      <c r="D4623" t="s">
        <v>318</v>
      </c>
      <c r="E4623">
        <v>424</v>
      </c>
      <c r="F4623" t="s">
        <v>319</v>
      </c>
      <c r="G4623">
        <v>225</v>
      </c>
      <c r="H4623">
        <v>2030</v>
      </c>
      <c r="I4623">
        <v>2.04296232176224E-2</v>
      </c>
      <c r="J4623" t="s">
        <v>208</v>
      </c>
      <c r="K4623">
        <v>1.3580416784795101E-8</v>
      </c>
      <c r="L4623">
        <v>2.7744279805163902E-10</v>
      </c>
      <c r="N4623" s="44"/>
      <c r="O4623" s="44"/>
    </row>
    <row r="4624" spans="1:15" x14ac:dyDescent="0.2">
      <c r="A4624" t="s">
        <v>85</v>
      </c>
      <c r="B4624" t="s">
        <v>205</v>
      </c>
      <c r="C4624" t="s">
        <v>41</v>
      </c>
      <c r="D4624" t="s">
        <v>320</v>
      </c>
      <c r="E4624">
        <v>425</v>
      </c>
      <c r="F4624" t="s">
        <v>321</v>
      </c>
      <c r="G4624">
        <v>224</v>
      </c>
      <c r="H4624">
        <v>2030</v>
      </c>
      <c r="I4624">
        <v>0</v>
      </c>
      <c r="J4624" t="s">
        <v>208</v>
      </c>
      <c r="K4624">
        <v>1.8186666666666599E-7</v>
      </c>
      <c r="L4624">
        <v>0</v>
      </c>
      <c r="N4624" s="44"/>
      <c r="O4624" s="44"/>
    </row>
    <row r="4625" spans="1:15" x14ac:dyDescent="0.2">
      <c r="A4625" t="s">
        <v>85</v>
      </c>
      <c r="B4625" t="s">
        <v>273</v>
      </c>
      <c r="C4625" t="s">
        <v>41</v>
      </c>
      <c r="D4625" t="s">
        <v>322</v>
      </c>
      <c r="E4625">
        <v>429</v>
      </c>
      <c r="F4625" t="s">
        <v>323</v>
      </c>
      <c r="G4625">
        <v>232</v>
      </c>
      <c r="H4625">
        <v>2030</v>
      </c>
      <c r="I4625">
        <v>241.242448432885</v>
      </c>
      <c r="J4625" t="s">
        <v>208</v>
      </c>
      <c r="K4625">
        <v>8.3079999999999999E-11</v>
      </c>
      <c r="L4625">
        <v>2.00424226158041E-8</v>
      </c>
      <c r="N4625" s="44"/>
      <c r="O4625" s="44"/>
    </row>
    <row r="4626" spans="1:15" x14ac:dyDescent="0.2">
      <c r="A4626" t="s">
        <v>85</v>
      </c>
      <c r="B4626" t="s">
        <v>273</v>
      </c>
      <c r="C4626" t="s">
        <v>41</v>
      </c>
      <c r="D4626" t="s">
        <v>324</v>
      </c>
      <c r="E4626">
        <v>430</v>
      </c>
      <c r="F4626" t="s">
        <v>323</v>
      </c>
      <c r="G4626">
        <v>232</v>
      </c>
      <c r="H4626">
        <v>2030</v>
      </c>
      <c r="I4626">
        <v>0</v>
      </c>
      <c r="J4626" t="s">
        <v>208</v>
      </c>
      <c r="K4626">
        <v>2.32624E-10</v>
      </c>
      <c r="L4626">
        <v>0</v>
      </c>
      <c r="N4626" s="44"/>
      <c r="O4626" s="44"/>
    </row>
    <row r="4627" spans="1:15" x14ac:dyDescent="0.2">
      <c r="A4627" t="s">
        <v>85</v>
      </c>
      <c r="B4627" t="s">
        <v>273</v>
      </c>
      <c r="C4627" t="s">
        <v>41</v>
      </c>
      <c r="D4627" t="s">
        <v>325</v>
      </c>
      <c r="E4627">
        <v>431</v>
      </c>
      <c r="F4627" t="s">
        <v>326</v>
      </c>
      <c r="G4627">
        <v>233</v>
      </c>
      <c r="H4627">
        <v>2030</v>
      </c>
      <c r="I4627">
        <v>329.474485938295</v>
      </c>
      <c r="J4627" t="s">
        <v>208</v>
      </c>
      <c r="K4627">
        <v>1.3915900000000001E-10</v>
      </c>
      <c r="L4627">
        <v>4.5849339988687198E-8</v>
      </c>
      <c r="N4627" s="44"/>
      <c r="O4627" s="44"/>
    </row>
    <row r="4628" spans="1:15" x14ac:dyDescent="0.2">
      <c r="A4628" t="s">
        <v>85</v>
      </c>
      <c r="B4628" t="s">
        <v>273</v>
      </c>
      <c r="C4628" t="s">
        <v>41</v>
      </c>
      <c r="D4628" t="s">
        <v>327</v>
      </c>
      <c r="E4628">
        <v>432</v>
      </c>
      <c r="F4628" t="s">
        <v>326</v>
      </c>
      <c r="G4628">
        <v>233</v>
      </c>
      <c r="H4628">
        <v>2030</v>
      </c>
      <c r="I4628">
        <v>54.345016417172999</v>
      </c>
      <c r="J4628" t="s">
        <v>208</v>
      </c>
      <c r="K4628">
        <v>1.4530319999999999E-10</v>
      </c>
      <c r="L4628">
        <v>7.8965047894677695E-9</v>
      </c>
      <c r="N4628" s="44"/>
      <c r="O4628" s="44"/>
    </row>
    <row r="4629" spans="1:15" x14ac:dyDescent="0.2">
      <c r="A4629" t="s">
        <v>85</v>
      </c>
      <c r="B4629" t="s">
        <v>328</v>
      </c>
      <c r="C4629" t="s">
        <v>41</v>
      </c>
      <c r="D4629" t="s">
        <v>329</v>
      </c>
      <c r="E4629">
        <v>433</v>
      </c>
      <c r="F4629" t="s">
        <v>330</v>
      </c>
      <c r="G4629">
        <v>234</v>
      </c>
      <c r="H4629">
        <v>2030</v>
      </c>
      <c r="I4629">
        <v>2853.5675051020398</v>
      </c>
      <c r="J4629" t="s">
        <v>208</v>
      </c>
      <c r="K4629">
        <v>0</v>
      </c>
      <c r="L4629">
        <v>0</v>
      </c>
      <c r="N4629" s="44"/>
      <c r="O4629" s="44"/>
    </row>
    <row r="4630" spans="1:15" x14ac:dyDescent="0.2">
      <c r="A4630" t="s">
        <v>88</v>
      </c>
      <c r="B4630" t="s">
        <v>331</v>
      </c>
      <c r="C4630" t="s">
        <v>41</v>
      </c>
      <c r="D4630" t="s">
        <v>332</v>
      </c>
      <c r="E4630">
        <v>434</v>
      </c>
      <c r="F4630" t="s">
        <v>333</v>
      </c>
      <c r="G4630">
        <v>236</v>
      </c>
      <c r="H4630">
        <v>2030</v>
      </c>
      <c r="I4630">
        <v>106.978921103535</v>
      </c>
      <c r="J4630" t="s">
        <v>208</v>
      </c>
      <c r="K4630">
        <v>5.4359939022778202E-3</v>
      </c>
      <c r="L4630">
        <v>0.58153676279107602</v>
      </c>
      <c r="N4630" s="44"/>
      <c r="O4630" s="44"/>
    </row>
    <row r="4631" spans="1:15" x14ac:dyDescent="0.2">
      <c r="A4631" t="s">
        <v>85</v>
      </c>
      <c r="B4631" t="s">
        <v>114</v>
      </c>
      <c r="C4631" t="s">
        <v>41</v>
      </c>
      <c r="D4631" t="s">
        <v>334</v>
      </c>
      <c r="E4631">
        <v>435</v>
      </c>
      <c r="F4631" t="s">
        <v>118</v>
      </c>
      <c r="G4631">
        <v>68</v>
      </c>
      <c r="H4631">
        <v>2030</v>
      </c>
      <c r="I4631">
        <v>5.1435097581937503</v>
      </c>
      <c r="J4631" t="s">
        <v>133</v>
      </c>
      <c r="K4631">
        <v>3.1859613457408802E-4</v>
      </c>
      <c r="L4631">
        <v>1.63870232710463E-3</v>
      </c>
      <c r="N4631" s="44"/>
      <c r="O4631" s="44"/>
    </row>
    <row r="4632" spans="1:15" x14ac:dyDescent="0.2">
      <c r="A4632" t="s">
        <v>86</v>
      </c>
      <c r="B4632" t="s">
        <v>249</v>
      </c>
      <c r="C4632" t="s">
        <v>41</v>
      </c>
      <c r="D4632" t="s">
        <v>335</v>
      </c>
      <c r="E4632">
        <v>436</v>
      </c>
      <c r="F4632" t="s">
        <v>244</v>
      </c>
      <c r="G4632">
        <v>48</v>
      </c>
      <c r="H4632">
        <v>2030</v>
      </c>
      <c r="I4632">
        <v>10.8096351441338</v>
      </c>
      <c r="J4632" t="s">
        <v>44</v>
      </c>
      <c r="K4632">
        <v>0</v>
      </c>
      <c r="L4632">
        <v>0</v>
      </c>
      <c r="N4632" s="44"/>
      <c r="O4632" s="44"/>
    </row>
    <row r="4633" spans="1:15" x14ac:dyDescent="0.2">
      <c r="A4633" t="s">
        <v>85</v>
      </c>
      <c r="B4633" t="s">
        <v>336</v>
      </c>
      <c r="C4633" t="s">
        <v>41</v>
      </c>
      <c r="D4633" t="s">
        <v>337</v>
      </c>
      <c r="E4633">
        <v>437</v>
      </c>
      <c r="F4633" t="s">
        <v>338</v>
      </c>
      <c r="G4633">
        <v>244</v>
      </c>
      <c r="H4633">
        <v>2030</v>
      </c>
      <c r="I4633">
        <v>1.6254027155995501</v>
      </c>
      <c r="J4633" t="s">
        <v>133</v>
      </c>
      <c r="K4633">
        <v>2.6009999999999998E-4</v>
      </c>
      <c r="L4633">
        <v>4.2276724632744298E-4</v>
      </c>
      <c r="N4633" s="44"/>
      <c r="O4633" s="44"/>
    </row>
    <row r="4634" spans="1:15" x14ac:dyDescent="0.2">
      <c r="A4634" t="s">
        <v>85</v>
      </c>
      <c r="B4634" t="s">
        <v>275</v>
      </c>
      <c r="C4634" t="s">
        <v>41</v>
      </c>
      <c r="D4634" t="s">
        <v>339</v>
      </c>
      <c r="E4634">
        <v>438</v>
      </c>
      <c r="F4634" t="s">
        <v>340</v>
      </c>
      <c r="G4634">
        <v>246</v>
      </c>
      <c r="H4634">
        <v>2030</v>
      </c>
      <c r="I4634">
        <v>0.42501250589084899</v>
      </c>
      <c r="J4634" t="s">
        <v>133</v>
      </c>
      <c r="K4634">
        <v>0</v>
      </c>
      <c r="L4634">
        <v>0</v>
      </c>
      <c r="N4634" s="44"/>
      <c r="O4634" s="44"/>
    </row>
    <row r="4635" spans="1:15" x14ac:dyDescent="0.2">
      <c r="A4635" t="s">
        <v>88</v>
      </c>
      <c r="B4635" t="s">
        <v>287</v>
      </c>
      <c r="C4635" t="s">
        <v>41</v>
      </c>
      <c r="D4635" t="s">
        <v>341</v>
      </c>
      <c r="E4635">
        <v>440</v>
      </c>
      <c r="F4635" t="s">
        <v>289</v>
      </c>
      <c r="G4635">
        <v>249</v>
      </c>
      <c r="H4635">
        <v>2030</v>
      </c>
      <c r="I4635">
        <v>21.668107711021499</v>
      </c>
      <c r="J4635" t="s">
        <v>208</v>
      </c>
      <c r="K4635">
        <v>3.1215964523281601E-3</v>
      </c>
      <c r="L4635">
        <v>6.7639088159389196E-2</v>
      </c>
      <c r="N4635" s="44"/>
      <c r="O4635" s="44"/>
    </row>
    <row r="4636" spans="1:15" x14ac:dyDescent="0.2">
      <c r="A4636" t="s">
        <v>88</v>
      </c>
      <c r="B4636" t="s">
        <v>287</v>
      </c>
      <c r="C4636" t="s">
        <v>41</v>
      </c>
      <c r="D4636" t="s">
        <v>342</v>
      </c>
      <c r="E4636">
        <v>441</v>
      </c>
      <c r="F4636" t="s">
        <v>289</v>
      </c>
      <c r="G4636">
        <v>249</v>
      </c>
      <c r="H4636">
        <v>2030</v>
      </c>
      <c r="I4636">
        <v>15.7316803768122</v>
      </c>
      <c r="J4636" t="s">
        <v>208</v>
      </c>
      <c r="K4636">
        <v>3.1215964523281601E-3</v>
      </c>
      <c r="L4636">
        <v>4.9107957653417501E-2</v>
      </c>
      <c r="N4636" s="44"/>
      <c r="O4636" s="44"/>
    </row>
    <row r="4637" spans="1:15" x14ac:dyDescent="0.2">
      <c r="A4637">
        <v>0</v>
      </c>
      <c r="B4637" t="s">
        <v>254</v>
      </c>
      <c r="C4637" t="s">
        <v>41</v>
      </c>
      <c r="D4637" t="s">
        <v>343</v>
      </c>
      <c r="E4637">
        <v>442</v>
      </c>
      <c r="F4637" t="s">
        <v>344</v>
      </c>
      <c r="G4637">
        <v>250</v>
      </c>
      <c r="H4637">
        <v>2030</v>
      </c>
      <c r="I4637">
        <v>1217.90849673203</v>
      </c>
      <c r="J4637" t="s">
        <v>345</v>
      </c>
      <c r="K4637">
        <v>4.9837090909091001E-6</v>
      </c>
      <c r="L4637">
        <v>6.0697016470588503E-3</v>
      </c>
      <c r="N4637" s="44"/>
      <c r="O4637" s="44"/>
    </row>
    <row r="4638" spans="1:15" x14ac:dyDescent="0.2">
      <c r="A4638">
        <v>0</v>
      </c>
      <c r="B4638" t="s">
        <v>346</v>
      </c>
      <c r="C4638" t="s">
        <v>41</v>
      </c>
      <c r="D4638" t="s">
        <v>347</v>
      </c>
      <c r="E4638">
        <v>443</v>
      </c>
      <c r="F4638" t="s">
        <v>344</v>
      </c>
      <c r="G4638">
        <v>250</v>
      </c>
      <c r="H4638">
        <v>2030</v>
      </c>
      <c r="I4638">
        <v>698.66666666666697</v>
      </c>
      <c r="J4638" t="s">
        <v>345</v>
      </c>
      <c r="K4638">
        <v>7.4755636363636304E-5</v>
      </c>
      <c r="L4638">
        <v>5.22292712727273E-2</v>
      </c>
      <c r="N4638" s="44"/>
      <c r="O4638" s="44"/>
    </row>
    <row r="4639" spans="1:15" x14ac:dyDescent="0.2">
      <c r="A4639">
        <v>0</v>
      </c>
      <c r="B4639" t="s">
        <v>254</v>
      </c>
      <c r="C4639" t="s">
        <v>41</v>
      </c>
      <c r="D4639" t="s">
        <v>348</v>
      </c>
      <c r="E4639">
        <v>444</v>
      </c>
      <c r="F4639" t="s">
        <v>289</v>
      </c>
      <c r="G4639">
        <v>249</v>
      </c>
      <c r="H4639">
        <v>2030</v>
      </c>
      <c r="I4639">
        <v>20.320718954248399</v>
      </c>
      <c r="J4639" t="s">
        <v>208</v>
      </c>
      <c r="K4639">
        <v>2.5379999999999999E-3</v>
      </c>
      <c r="L4639">
        <v>5.1573984705882397E-2</v>
      </c>
      <c r="N4639" s="44"/>
      <c r="O4639" s="44"/>
    </row>
    <row r="4640" spans="1:15" x14ac:dyDescent="0.2">
      <c r="A4640" t="s">
        <v>88</v>
      </c>
      <c r="B4640" t="s">
        <v>287</v>
      </c>
      <c r="C4640" t="s">
        <v>41</v>
      </c>
      <c r="D4640" t="s">
        <v>349</v>
      </c>
      <c r="E4640">
        <v>448</v>
      </c>
      <c r="F4640" t="s">
        <v>289</v>
      </c>
      <c r="G4640">
        <v>249</v>
      </c>
      <c r="H4640">
        <v>2030</v>
      </c>
      <c r="I4640">
        <v>0.12175530459414401</v>
      </c>
      <c r="J4640" t="s">
        <v>133</v>
      </c>
      <c r="K4640">
        <v>4.7030074578935697</v>
      </c>
      <c r="L4640">
        <v>0.57261610554436204</v>
      </c>
      <c r="N4640" s="44"/>
      <c r="O4640" s="44"/>
    </row>
    <row r="4641" spans="1:15" x14ac:dyDescent="0.2">
      <c r="A4641">
        <v>0</v>
      </c>
      <c r="B4641" t="s">
        <v>350</v>
      </c>
      <c r="C4641" t="s">
        <v>41</v>
      </c>
      <c r="D4641" t="s">
        <v>351</v>
      </c>
      <c r="E4641">
        <v>500</v>
      </c>
      <c r="F4641" t="s">
        <v>65</v>
      </c>
      <c r="G4641">
        <v>2</v>
      </c>
      <c r="H4641">
        <v>2030</v>
      </c>
      <c r="I4641">
        <v>19.1871183680508</v>
      </c>
      <c r="J4641" t="s">
        <v>44</v>
      </c>
      <c r="K4641">
        <v>6.8147661140645599E-7</v>
      </c>
      <c r="L4641">
        <v>1.30755724081138E-5</v>
      </c>
      <c r="N4641" s="44"/>
      <c r="O4641" s="44"/>
    </row>
    <row r="4642" spans="1:15" x14ac:dyDescent="0.2">
      <c r="A4642">
        <v>0</v>
      </c>
      <c r="B4642" t="s">
        <v>350</v>
      </c>
      <c r="C4642" t="s">
        <v>41</v>
      </c>
      <c r="D4642" t="s">
        <v>351</v>
      </c>
      <c r="E4642">
        <v>500</v>
      </c>
      <c r="F4642" t="s">
        <v>67</v>
      </c>
      <c r="G4642">
        <v>3</v>
      </c>
      <c r="H4642">
        <v>2030</v>
      </c>
      <c r="I4642">
        <v>17193.372777901499</v>
      </c>
      <c r="J4642" t="s">
        <v>44</v>
      </c>
      <c r="K4642">
        <v>6.9696423874167701E-7</v>
      </c>
      <c r="L4642">
        <v>1.1983165969552E-2</v>
      </c>
      <c r="N4642" s="44"/>
      <c r="O4642" s="44"/>
    </row>
    <row r="4643" spans="1:15" x14ac:dyDescent="0.2">
      <c r="A4643">
        <v>0</v>
      </c>
      <c r="B4643" t="s">
        <v>352</v>
      </c>
      <c r="C4643" t="s">
        <v>41</v>
      </c>
      <c r="D4643" t="s">
        <v>353</v>
      </c>
      <c r="E4643">
        <v>501</v>
      </c>
      <c r="F4643" t="s">
        <v>65</v>
      </c>
      <c r="G4643">
        <v>2</v>
      </c>
      <c r="H4643">
        <v>2030</v>
      </c>
      <c r="I4643">
        <v>2.1593106107987499</v>
      </c>
      <c r="J4643" t="s">
        <v>44</v>
      </c>
      <c r="K4643">
        <v>6.8147661140645599E-7</v>
      </c>
      <c r="L4643">
        <v>1.4715196780211401E-6</v>
      </c>
      <c r="N4643" s="44"/>
      <c r="O4643" s="44"/>
    </row>
    <row r="4644" spans="1:15" x14ac:dyDescent="0.2">
      <c r="A4644">
        <v>0</v>
      </c>
      <c r="B4644" t="s">
        <v>352</v>
      </c>
      <c r="C4644" t="s">
        <v>41</v>
      </c>
      <c r="D4644" t="s">
        <v>353</v>
      </c>
      <c r="E4644">
        <v>501</v>
      </c>
      <c r="F4644" t="s">
        <v>67</v>
      </c>
      <c r="G4644">
        <v>3</v>
      </c>
      <c r="H4644">
        <v>2030</v>
      </c>
      <c r="I4644">
        <v>537894.612568132</v>
      </c>
      <c r="J4644" t="s">
        <v>44</v>
      </c>
      <c r="K4644">
        <v>6.9696423874167701E-7</v>
      </c>
      <c r="L4644">
        <v>0.37489330917179697</v>
      </c>
      <c r="N4644" s="44"/>
      <c r="O4644" s="44"/>
    </row>
    <row r="4645" spans="1:15" x14ac:dyDescent="0.2">
      <c r="A4645" t="s">
        <v>58</v>
      </c>
      <c r="B4645" t="s">
        <v>58</v>
      </c>
      <c r="C4645" t="s">
        <v>41</v>
      </c>
      <c r="D4645" t="s">
        <v>354</v>
      </c>
      <c r="E4645">
        <v>651</v>
      </c>
      <c r="F4645" t="s">
        <v>169</v>
      </c>
      <c r="G4645">
        <v>28</v>
      </c>
      <c r="H4645">
        <v>2030</v>
      </c>
      <c r="I4645">
        <v>195495.729670481</v>
      </c>
      <c r="J4645" t="s">
        <v>44</v>
      </c>
      <c r="K4645">
        <v>1.2514185766058599E-7</v>
      </c>
      <c r="L4645">
        <v>2.4464698775675701E-2</v>
      </c>
      <c r="N4645" s="44"/>
      <c r="O4645" s="44"/>
    </row>
    <row r="4646" spans="1:15" x14ac:dyDescent="0.2">
      <c r="A4646" t="s">
        <v>58</v>
      </c>
      <c r="B4646" t="s">
        <v>58</v>
      </c>
      <c r="C4646" t="s">
        <v>41</v>
      </c>
      <c r="D4646" t="s">
        <v>354</v>
      </c>
      <c r="E4646">
        <v>652</v>
      </c>
      <c r="F4646" t="s">
        <v>188</v>
      </c>
      <c r="G4646">
        <v>12</v>
      </c>
      <c r="H4646">
        <v>2030</v>
      </c>
      <c r="I4646">
        <v>197217.33045366299</v>
      </c>
      <c r="J4646" t="s">
        <v>44</v>
      </c>
      <c r="K4646">
        <v>9.8681518122842894E-8</v>
      </c>
      <c r="L4646">
        <v>1.9461705569301799E-2</v>
      </c>
      <c r="N4646" s="44"/>
      <c r="O4646" s="44"/>
    </row>
    <row r="4647" spans="1:15" x14ac:dyDescent="0.2">
      <c r="A4647" t="s">
        <v>73</v>
      </c>
      <c r="B4647" t="s">
        <v>73</v>
      </c>
      <c r="C4647" t="s">
        <v>41</v>
      </c>
      <c r="D4647" t="s">
        <v>354</v>
      </c>
      <c r="E4647">
        <v>652</v>
      </c>
      <c r="F4647" t="s">
        <v>355</v>
      </c>
      <c r="G4647">
        <v>50</v>
      </c>
      <c r="H4647">
        <v>2030</v>
      </c>
      <c r="I4647">
        <v>193.26113004133799</v>
      </c>
      <c r="J4647" t="s">
        <v>257</v>
      </c>
      <c r="K4647">
        <v>1.6980322785220301E-4</v>
      </c>
      <c r="L4647">
        <v>3.2816363699383601E-2</v>
      </c>
      <c r="N4647" s="44"/>
      <c r="O4647" s="44"/>
    </row>
    <row r="4648" spans="1:15" x14ac:dyDescent="0.2">
      <c r="A4648" t="s">
        <v>73</v>
      </c>
      <c r="B4648" t="s">
        <v>73</v>
      </c>
      <c r="C4648" t="s">
        <v>41</v>
      </c>
      <c r="D4648" t="s">
        <v>354</v>
      </c>
      <c r="E4648">
        <v>652</v>
      </c>
      <c r="F4648" t="s">
        <v>356</v>
      </c>
      <c r="G4648">
        <v>60</v>
      </c>
      <c r="H4648">
        <v>2030</v>
      </c>
      <c r="I4648">
        <v>193.26113004133799</v>
      </c>
      <c r="J4648" t="s">
        <v>257</v>
      </c>
      <c r="K4648">
        <v>1.99007607494472E-3</v>
      </c>
      <c r="L4648">
        <v>0.38460435111204699</v>
      </c>
      <c r="N4648" s="44"/>
      <c r="O4648" s="44"/>
    </row>
    <row r="4649" spans="1:15" x14ac:dyDescent="0.2">
      <c r="A4649" t="s">
        <v>75</v>
      </c>
      <c r="B4649" t="s">
        <v>75</v>
      </c>
      <c r="C4649" t="s">
        <v>41</v>
      </c>
      <c r="D4649" t="s">
        <v>354</v>
      </c>
      <c r="E4649">
        <v>652</v>
      </c>
      <c r="F4649" t="s">
        <v>357</v>
      </c>
      <c r="G4649">
        <v>313</v>
      </c>
      <c r="H4649">
        <v>2030</v>
      </c>
      <c r="I4649">
        <v>193.26113004133799</v>
      </c>
      <c r="J4649" t="s">
        <v>257</v>
      </c>
      <c r="K4649">
        <v>1.8248102417313099E-4</v>
      </c>
      <c r="L4649">
        <v>3.5266488942800003E-2</v>
      </c>
      <c r="N4649" s="44"/>
      <c r="O4649" s="44"/>
    </row>
    <row r="4650" spans="1:15" x14ac:dyDescent="0.2">
      <c r="A4650" t="s">
        <v>61</v>
      </c>
      <c r="B4650" t="s">
        <v>61</v>
      </c>
      <c r="C4650" t="s">
        <v>41</v>
      </c>
      <c r="D4650" t="s">
        <v>358</v>
      </c>
      <c r="E4650">
        <v>654</v>
      </c>
      <c r="F4650" t="s">
        <v>169</v>
      </c>
      <c r="G4650">
        <v>28</v>
      </c>
      <c r="H4650">
        <v>2030</v>
      </c>
      <c r="I4650">
        <v>3264.7215733153498</v>
      </c>
      <c r="J4650" t="s">
        <v>44</v>
      </c>
      <c r="K4650">
        <v>1.3078306915822401E-7</v>
      </c>
      <c r="L4650">
        <v>4.2697030730524699E-4</v>
      </c>
      <c r="N4650" s="44"/>
      <c r="O4650" s="44"/>
    </row>
    <row r="4651" spans="1:15" x14ac:dyDescent="0.2">
      <c r="A4651" t="s">
        <v>61</v>
      </c>
      <c r="B4651" t="s">
        <v>61</v>
      </c>
      <c r="C4651" t="s">
        <v>41</v>
      </c>
      <c r="D4651" t="s">
        <v>358</v>
      </c>
      <c r="E4651">
        <v>655</v>
      </c>
      <c r="F4651" t="s">
        <v>188</v>
      </c>
      <c r="G4651">
        <v>12</v>
      </c>
      <c r="H4651">
        <v>2030</v>
      </c>
      <c r="I4651">
        <v>112529.07592078899</v>
      </c>
      <c r="J4651" t="s">
        <v>44</v>
      </c>
      <c r="K4651">
        <v>1.06368729159881E-7</v>
      </c>
      <c r="L4651">
        <v>1.1969574799230101E-2</v>
      </c>
      <c r="N4651" s="44"/>
      <c r="O4651" s="44"/>
    </row>
    <row r="4652" spans="1:15" x14ac:dyDescent="0.2">
      <c r="A4652" t="s">
        <v>73</v>
      </c>
      <c r="B4652" t="s">
        <v>73</v>
      </c>
      <c r="C4652" t="s">
        <v>41</v>
      </c>
      <c r="D4652" t="s">
        <v>358</v>
      </c>
      <c r="E4652">
        <v>655</v>
      </c>
      <c r="F4652" t="s">
        <v>355</v>
      </c>
      <c r="G4652">
        <v>50</v>
      </c>
      <c r="H4652">
        <v>2030</v>
      </c>
      <c r="I4652">
        <v>39.044459952531597</v>
      </c>
      <c r="J4652" t="s">
        <v>257</v>
      </c>
      <c r="K4652">
        <v>2.8350245831782199E-4</v>
      </c>
      <c r="L4652">
        <v>1.10692003802345E-2</v>
      </c>
      <c r="N4652" s="44"/>
      <c r="O4652" s="44"/>
    </row>
    <row r="4653" spans="1:15" x14ac:dyDescent="0.2">
      <c r="A4653" t="s">
        <v>73</v>
      </c>
      <c r="B4653" t="s">
        <v>73</v>
      </c>
      <c r="C4653" t="s">
        <v>41</v>
      </c>
      <c r="D4653" t="s">
        <v>358</v>
      </c>
      <c r="E4653">
        <v>655</v>
      </c>
      <c r="F4653" t="s">
        <v>356</v>
      </c>
      <c r="G4653">
        <v>60</v>
      </c>
      <c r="H4653">
        <v>2030</v>
      </c>
      <c r="I4653">
        <v>39.044459952531597</v>
      </c>
      <c r="J4653" t="s">
        <v>257</v>
      </c>
      <c r="K4653">
        <v>3.3643240175441902E-3</v>
      </c>
      <c r="L4653">
        <v>0.13135821437034401</v>
      </c>
      <c r="N4653" s="44"/>
      <c r="O4653" s="44"/>
    </row>
    <row r="4654" spans="1:15" x14ac:dyDescent="0.2">
      <c r="A4654" t="s">
        <v>75</v>
      </c>
      <c r="B4654" t="s">
        <v>75</v>
      </c>
      <c r="C4654" t="s">
        <v>41</v>
      </c>
      <c r="D4654" t="s">
        <v>358</v>
      </c>
      <c r="E4654">
        <v>655</v>
      </c>
      <c r="F4654" t="s">
        <v>357</v>
      </c>
      <c r="G4654">
        <v>313</v>
      </c>
      <c r="H4654">
        <v>2030</v>
      </c>
      <c r="I4654">
        <v>39.044459952531597</v>
      </c>
      <c r="J4654" t="s">
        <v>257</v>
      </c>
      <c r="K4654">
        <v>1.9530350764781701E-4</v>
      </c>
      <c r="L4654">
        <v>7.62551998294414E-3</v>
      </c>
      <c r="N4654" s="44"/>
      <c r="O4654" s="44"/>
    </row>
    <row r="4655" spans="1:15" x14ac:dyDescent="0.2">
      <c r="A4655" t="s">
        <v>66</v>
      </c>
      <c r="B4655" t="s">
        <v>66</v>
      </c>
      <c r="C4655" t="s">
        <v>41</v>
      </c>
      <c r="D4655" t="s">
        <v>359</v>
      </c>
      <c r="E4655">
        <v>656</v>
      </c>
      <c r="F4655" t="s">
        <v>188</v>
      </c>
      <c r="G4655">
        <v>12</v>
      </c>
      <c r="H4655">
        <v>2030</v>
      </c>
      <c r="I4655">
        <v>10539.547662195901</v>
      </c>
      <c r="J4655" t="s">
        <v>44</v>
      </c>
      <c r="K4655">
        <v>7.0277065738422199E-8</v>
      </c>
      <c r="L4655">
        <v>7.4068848390937501E-4</v>
      </c>
      <c r="N4655" s="44"/>
      <c r="O4655" s="44"/>
    </row>
    <row r="4656" spans="1:15" x14ac:dyDescent="0.2">
      <c r="A4656" t="s">
        <v>73</v>
      </c>
      <c r="B4656" t="s">
        <v>73</v>
      </c>
      <c r="C4656" t="s">
        <v>41</v>
      </c>
      <c r="D4656" t="s">
        <v>359</v>
      </c>
      <c r="E4656">
        <v>656</v>
      </c>
      <c r="F4656" t="s">
        <v>355</v>
      </c>
      <c r="G4656">
        <v>50</v>
      </c>
      <c r="H4656">
        <v>2030</v>
      </c>
      <c r="I4656">
        <v>1.2087991363184201</v>
      </c>
      <c r="J4656" t="s">
        <v>257</v>
      </c>
      <c r="K4656">
        <v>6.95564840322058E-4</v>
      </c>
      <c r="L4656">
        <v>8.4079817823476302E-4</v>
      </c>
      <c r="N4656" s="44"/>
      <c r="O4656" s="44"/>
    </row>
    <row r="4657" spans="1:15" x14ac:dyDescent="0.2">
      <c r="A4657" t="s">
        <v>73</v>
      </c>
      <c r="B4657" t="s">
        <v>73</v>
      </c>
      <c r="C4657" t="s">
        <v>41</v>
      </c>
      <c r="D4657" t="s">
        <v>359</v>
      </c>
      <c r="E4657">
        <v>656</v>
      </c>
      <c r="F4657" t="s">
        <v>356</v>
      </c>
      <c r="G4657">
        <v>60</v>
      </c>
      <c r="H4657">
        <v>2030</v>
      </c>
      <c r="I4657">
        <v>1.2087991363184201</v>
      </c>
      <c r="J4657" t="s">
        <v>257</v>
      </c>
      <c r="K4657">
        <v>4.2446871177432002E-3</v>
      </c>
      <c r="L4657">
        <v>5.1309741218699004E-3</v>
      </c>
      <c r="N4657" s="44"/>
      <c r="O4657" s="44"/>
    </row>
    <row r="4658" spans="1:15" x14ac:dyDescent="0.2">
      <c r="A4658" t="s">
        <v>75</v>
      </c>
      <c r="B4658" t="s">
        <v>75</v>
      </c>
      <c r="C4658" t="s">
        <v>41</v>
      </c>
      <c r="D4658" t="s">
        <v>359</v>
      </c>
      <c r="E4658">
        <v>656</v>
      </c>
      <c r="F4658" t="s">
        <v>357</v>
      </c>
      <c r="G4658">
        <v>313</v>
      </c>
      <c r="H4658">
        <v>2030</v>
      </c>
      <c r="I4658">
        <v>1.2087991363184201</v>
      </c>
      <c r="J4658" t="s">
        <v>257</v>
      </c>
      <c r="K4658">
        <v>7.7119346404640296E-4</v>
      </c>
      <c r="L4658">
        <v>9.3221799327370205E-4</v>
      </c>
      <c r="N4658" s="44"/>
      <c r="O4658" s="44"/>
    </row>
    <row r="4659" spans="1:15" x14ac:dyDescent="0.2">
      <c r="A4659" t="s">
        <v>66</v>
      </c>
      <c r="B4659" t="s">
        <v>66</v>
      </c>
      <c r="C4659" t="s">
        <v>41</v>
      </c>
      <c r="D4659" t="s">
        <v>360</v>
      </c>
      <c r="E4659">
        <v>657</v>
      </c>
      <c r="F4659" t="s">
        <v>188</v>
      </c>
      <c r="G4659">
        <v>12</v>
      </c>
      <c r="H4659">
        <v>2030</v>
      </c>
      <c r="I4659">
        <v>63700.383116830497</v>
      </c>
      <c r="J4659" t="s">
        <v>44</v>
      </c>
      <c r="K4659">
        <v>5.5608057345636703E-8</v>
      </c>
      <c r="L4659">
        <v>3.5422545572997401E-3</v>
      </c>
      <c r="N4659" s="44"/>
      <c r="O4659" s="44"/>
    </row>
    <row r="4660" spans="1:15" x14ac:dyDescent="0.2">
      <c r="A4660" t="s">
        <v>73</v>
      </c>
      <c r="B4660" t="s">
        <v>73</v>
      </c>
      <c r="C4660" t="s">
        <v>41</v>
      </c>
      <c r="D4660" t="s">
        <v>360</v>
      </c>
      <c r="E4660">
        <v>657</v>
      </c>
      <c r="F4660" t="s">
        <v>355</v>
      </c>
      <c r="G4660">
        <v>50</v>
      </c>
      <c r="H4660">
        <v>2030</v>
      </c>
      <c r="I4660">
        <v>5.8337245806141196</v>
      </c>
      <c r="J4660" t="s">
        <v>257</v>
      </c>
      <c r="K4660">
        <v>7.7928235912902996E-4</v>
      </c>
      <c r="L4660">
        <v>4.5461186536899798E-3</v>
      </c>
      <c r="N4660" s="44"/>
      <c r="O4660" s="44"/>
    </row>
    <row r="4661" spans="1:15" x14ac:dyDescent="0.2">
      <c r="A4661" t="s">
        <v>73</v>
      </c>
      <c r="B4661" t="s">
        <v>73</v>
      </c>
      <c r="C4661" t="s">
        <v>41</v>
      </c>
      <c r="D4661" t="s">
        <v>360</v>
      </c>
      <c r="E4661">
        <v>657</v>
      </c>
      <c r="F4661" t="s">
        <v>356</v>
      </c>
      <c r="G4661">
        <v>60</v>
      </c>
      <c r="H4661">
        <v>2030</v>
      </c>
      <c r="I4661">
        <v>5.8337245806141196</v>
      </c>
      <c r="J4661" t="s">
        <v>257</v>
      </c>
      <c r="K4661">
        <v>1.0458231770212101E-2</v>
      </c>
      <c r="L4661">
        <v>6.1010443747645901E-2</v>
      </c>
      <c r="N4661" s="44"/>
      <c r="O4661" s="44"/>
    </row>
    <row r="4662" spans="1:15" x14ac:dyDescent="0.2">
      <c r="A4662" t="s">
        <v>75</v>
      </c>
      <c r="B4662" t="s">
        <v>75</v>
      </c>
      <c r="C4662" t="s">
        <v>41</v>
      </c>
      <c r="D4662" t="s">
        <v>360</v>
      </c>
      <c r="E4662">
        <v>657</v>
      </c>
      <c r="F4662" t="s">
        <v>357</v>
      </c>
      <c r="G4662">
        <v>313</v>
      </c>
      <c r="H4662">
        <v>2030</v>
      </c>
      <c r="I4662">
        <v>5.8337245806141196</v>
      </c>
      <c r="J4662" t="s">
        <v>257</v>
      </c>
      <c r="K4662">
        <v>8.6401357165884196E-4</v>
      </c>
      <c r="L4662">
        <v>5.0404172109703898E-3</v>
      </c>
      <c r="N4662" s="44"/>
      <c r="O4662" s="44"/>
    </row>
    <row r="4663" spans="1:15" x14ac:dyDescent="0.2">
      <c r="A4663" t="s">
        <v>66</v>
      </c>
      <c r="B4663" t="s">
        <v>66</v>
      </c>
      <c r="C4663" t="s">
        <v>41</v>
      </c>
      <c r="D4663" t="s">
        <v>361</v>
      </c>
      <c r="E4663">
        <v>658</v>
      </c>
      <c r="F4663" t="s">
        <v>188</v>
      </c>
      <c r="G4663">
        <v>12</v>
      </c>
      <c r="H4663">
        <v>2030</v>
      </c>
      <c r="I4663">
        <v>47564.829374020897</v>
      </c>
      <c r="J4663" t="s">
        <v>44</v>
      </c>
      <c r="K4663">
        <v>5.3318100201885598E-8</v>
      </c>
      <c r="L4663">
        <v>2.53606633864964E-3</v>
      </c>
      <c r="N4663" s="44"/>
      <c r="O4663" s="44"/>
    </row>
    <row r="4664" spans="1:15" x14ac:dyDescent="0.2">
      <c r="A4664" t="s">
        <v>73</v>
      </c>
      <c r="B4664" t="s">
        <v>73</v>
      </c>
      <c r="C4664" t="s">
        <v>41</v>
      </c>
      <c r="D4664" t="s">
        <v>361</v>
      </c>
      <c r="E4664">
        <v>658</v>
      </c>
      <c r="F4664" t="s">
        <v>355</v>
      </c>
      <c r="G4664">
        <v>50</v>
      </c>
      <c r="H4664">
        <v>2030</v>
      </c>
      <c r="I4664">
        <v>6.1517337523006503</v>
      </c>
      <c r="J4664" t="s">
        <v>257</v>
      </c>
      <c r="K4664">
        <v>6.8341694927287196E-4</v>
      </c>
      <c r="L4664">
        <v>4.20419911373627E-3</v>
      </c>
      <c r="N4664" s="44"/>
      <c r="O4664" s="44"/>
    </row>
    <row r="4665" spans="1:15" x14ac:dyDescent="0.2">
      <c r="A4665" t="s">
        <v>73</v>
      </c>
      <c r="B4665" t="s">
        <v>73</v>
      </c>
      <c r="C4665" t="s">
        <v>41</v>
      </c>
      <c r="D4665" t="s">
        <v>361</v>
      </c>
      <c r="E4665">
        <v>658</v>
      </c>
      <c r="F4665" t="s">
        <v>356</v>
      </c>
      <c r="G4665">
        <v>60</v>
      </c>
      <c r="H4665">
        <v>2030</v>
      </c>
      <c r="I4665">
        <v>6.1517337523006503</v>
      </c>
      <c r="J4665" t="s">
        <v>257</v>
      </c>
      <c r="K4665">
        <v>4.1705545658155497E-3</v>
      </c>
      <c r="L4665">
        <v>2.5656141288339099E-2</v>
      </c>
      <c r="N4665" s="44"/>
      <c r="O4665" s="44"/>
    </row>
    <row r="4666" spans="1:15" x14ac:dyDescent="0.2">
      <c r="A4666" t="s">
        <v>75</v>
      </c>
      <c r="B4666" t="s">
        <v>75</v>
      </c>
      <c r="C4666" t="s">
        <v>41</v>
      </c>
      <c r="D4666" t="s">
        <v>361</v>
      </c>
      <c r="E4666">
        <v>658</v>
      </c>
      <c r="F4666" t="s">
        <v>357</v>
      </c>
      <c r="G4666">
        <v>313</v>
      </c>
      <c r="H4666">
        <v>2030</v>
      </c>
      <c r="I4666">
        <v>6.1517337523006503</v>
      </c>
      <c r="J4666" t="s">
        <v>257</v>
      </c>
      <c r="K4666">
        <v>7.5772473527233302E-4</v>
      </c>
      <c r="L4666">
        <v>4.6613208289278899E-3</v>
      </c>
      <c r="N4666" s="44"/>
      <c r="O4666" s="44"/>
    </row>
    <row r="4667" spans="1:15" x14ac:dyDescent="0.2">
      <c r="A4667" t="s">
        <v>68</v>
      </c>
      <c r="B4667" t="s">
        <v>68</v>
      </c>
      <c r="C4667" t="s">
        <v>41</v>
      </c>
      <c r="D4667" t="s">
        <v>362</v>
      </c>
      <c r="E4667">
        <v>660</v>
      </c>
      <c r="F4667" t="s">
        <v>169</v>
      </c>
      <c r="G4667">
        <v>28</v>
      </c>
      <c r="H4667">
        <v>2030</v>
      </c>
      <c r="I4667">
        <v>0</v>
      </c>
      <c r="J4667" t="s">
        <v>44</v>
      </c>
      <c r="K4667">
        <v>0</v>
      </c>
      <c r="L4667">
        <v>0</v>
      </c>
      <c r="N4667" s="44"/>
      <c r="O4667" s="44"/>
    </row>
    <row r="4668" spans="1:15" x14ac:dyDescent="0.2">
      <c r="A4668" t="s">
        <v>73</v>
      </c>
      <c r="B4668" t="s">
        <v>73</v>
      </c>
      <c r="C4668" t="s">
        <v>41</v>
      </c>
      <c r="D4668" t="s">
        <v>362</v>
      </c>
      <c r="E4668">
        <v>660</v>
      </c>
      <c r="F4668" t="s">
        <v>355</v>
      </c>
      <c r="G4668">
        <v>50</v>
      </c>
      <c r="H4668">
        <v>2030</v>
      </c>
      <c r="I4668">
        <v>0</v>
      </c>
      <c r="J4668" t="s">
        <v>257</v>
      </c>
      <c r="K4668">
        <v>0</v>
      </c>
      <c r="L4668">
        <v>0</v>
      </c>
      <c r="N4668" s="44"/>
      <c r="O4668" s="44"/>
    </row>
    <row r="4669" spans="1:15" x14ac:dyDescent="0.2">
      <c r="A4669" t="s">
        <v>73</v>
      </c>
      <c r="B4669" t="s">
        <v>73</v>
      </c>
      <c r="C4669" t="s">
        <v>41</v>
      </c>
      <c r="D4669" t="s">
        <v>362</v>
      </c>
      <c r="E4669">
        <v>660</v>
      </c>
      <c r="F4669" t="s">
        <v>356</v>
      </c>
      <c r="G4669">
        <v>60</v>
      </c>
      <c r="H4669">
        <v>2030</v>
      </c>
      <c r="I4669">
        <v>0</v>
      </c>
      <c r="J4669" t="s">
        <v>257</v>
      </c>
      <c r="K4669">
        <v>0</v>
      </c>
      <c r="L4669">
        <v>0</v>
      </c>
      <c r="N4669" s="44"/>
      <c r="O4669" s="44"/>
    </row>
    <row r="4670" spans="1:15" x14ac:dyDescent="0.2">
      <c r="A4670" t="s">
        <v>75</v>
      </c>
      <c r="B4670" t="s">
        <v>75</v>
      </c>
      <c r="C4670" t="s">
        <v>41</v>
      </c>
      <c r="D4670" t="s">
        <v>362</v>
      </c>
      <c r="E4670">
        <v>660</v>
      </c>
      <c r="F4670" t="s">
        <v>357</v>
      </c>
      <c r="G4670">
        <v>313</v>
      </c>
      <c r="H4670">
        <v>2030</v>
      </c>
      <c r="I4670">
        <v>0</v>
      </c>
      <c r="J4670" t="s">
        <v>257</v>
      </c>
      <c r="K4670">
        <v>0</v>
      </c>
      <c r="L4670">
        <v>0</v>
      </c>
      <c r="N4670" s="44"/>
      <c r="O4670" s="44"/>
    </row>
    <row r="4671" spans="1:15" x14ac:dyDescent="0.2">
      <c r="A4671" t="s">
        <v>68</v>
      </c>
      <c r="B4671" t="s">
        <v>68</v>
      </c>
      <c r="C4671" t="s">
        <v>41</v>
      </c>
      <c r="D4671" t="s">
        <v>363</v>
      </c>
      <c r="E4671">
        <v>661</v>
      </c>
      <c r="F4671" t="s">
        <v>169</v>
      </c>
      <c r="G4671">
        <v>28</v>
      </c>
      <c r="H4671">
        <v>2030</v>
      </c>
      <c r="I4671">
        <v>2925.2059698071998</v>
      </c>
      <c r="J4671" t="s">
        <v>44</v>
      </c>
      <c r="K4671">
        <v>8.6000126858376798E-7</v>
      </c>
      <c r="L4671">
        <v>2.5156808449030002E-3</v>
      </c>
      <c r="N4671" s="44"/>
      <c r="O4671" s="44"/>
    </row>
    <row r="4672" spans="1:15" x14ac:dyDescent="0.2">
      <c r="A4672" t="s">
        <v>73</v>
      </c>
      <c r="B4672" t="s">
        <v>73</v>
      </c>
      <c r="C4672" t="s">
        <v>41</v>
      </c>
      <c r="D4672" t="s">
        <v>363</v>
      </c>
      <c r="E4672">
        <v>661</v>
      </c>
      <c r="F4672" t="s">
        <v>355</v>
      </c>
      <c r="G4672">
        <v>50</v>
      </c>
      <c r="H4672">
        <v>2030</v>
      </c>
      <c r="I4672">
        <v>1.9492291217583999</v>
      </c>
      <c r="J4672" t="s">
        <v>257</v>
      </c>
      <c r="K4672">
        <v>7.6393528360291701E-5</v>
      </c>
      <c r="L4672">
        <v>1.4890849019375701E-4</v>
      </c>
      <c r="N4672" s="44"/>
      <c r="O4672" s="44"/>
    </row>
    <row r="4673" spans="1:15" x14ac:dyDescent="0.2">
      <c r="A4673" t="s">
        <v>73</v>
      </c>
      <c r="B4673" t="s">
        <v>73</v>
      </c>
      <c r="C4673" t="s">
        <v>41</v>
      </c>
      <c r="D4673" t="s">
        <v>363</v>
      </c>
      <c r="E4673">
        <v>661</v>
      </c>
      <c r="F4673" t="s">
        <v>356</v>
      </c>
      <c r="G4673">
        <v>60</v>
      </c>
      <c r="H4673">
        <v>2030</v>
      </c>
      <c r="I4673">
        <v>1.9492291217583999</v>
      </c>
      <c r="J4673" t="s">
        <v>257</v>
      </c>
      <c r="K4673">
        <v>7.6983949424456598E-4</v>
      </c>
      <c r="L4673">
        <v>1.50059356126127E-3</v>
      </c>
      <c r="N4673" s="44"/>
      <c r="O4673" s="44"/>
    </row>
    <row r="4674" spans="1:15" x14ac:dyDescent="0.2">
      <c r="A4674" t="s">
        <v>75</v>
      </c>
      <c r="B4674" t="s">
        <v>75</v>
      </c>
      <c r="C4674" t="s">
        <v>41</v>
      </c>
      <c r="D4674" t="s">
        <v>363</v>
      </c>
      <c r="E4674">
        <v>661</v>
      </c>
      <c r="F4674" t="s">
        <v>357</v>
      </c>
      <c r="G4674">
        <v>313</v>
      </c>
      <c r="H4674">
        <v>2030</v>
      </c>
      <c r="I4674">
        <v>1.9492291217583999</v>
      </c>
      <c r="J4674" t="s">
        <v>257</v>
      </c>
      <c r="K4674">
        <v>6.5665877838515897E-5</v>
      </c>
      <c r="L4674">
        <v>1.2799784138866501E-4</v>
      </c>
      <c r="N4674" s="44"/>
      <c r="O4674" s="44"/>
    </row>
    <row r="4675" spans="1:15" x14ac:dyDescent="0.2">
      <c r="A4675" t="s">
        <v>58</v>
      </c>
      <c r="B4675" t="s">
        <v>58</v>
      </c>
      <c r="C4675" t="s">
        <v>41</v>
      </c>
      <c r="D4675" t="s">
        <v>364</v>
      </c>
      <c r="E4675">
        <v>663</v>
      </c>
      <c r="F4675" t="s">
        <v>169</v>
      </c>
      <c r="G4675">
        <v>28</v>
      </c>
      <c r="H4675">
        <v>2030</v>
      </c>
      <c r="I4675">
        <v>211806.372077262</v>
      </c>
      <c r="J4675" t="s">
        <v>44</v>
      </c>
      <c r="K4675">
        <v>1.1034829381739E-7</v>
      </c>
      <c r="L4675">
        <v>2.3372471778377101E-2</v>
      </c>
      <c r="N4675" s="44"/>
      <c r="O4675" s="44"/>
    </row>
    <row r="4676" spans="1:15" x14ac:dyDescent="0.2">
      <c r="A4676" t="s">
        <v>58</v>
      </c>
      <c r="B4676" t="s">
        <v>58</v>
      </c>
      <c r="C4676" t="s">
        <v>41</v>
      </c>
      <c r="D4676" t="s">
        <v>364</v>
      </c>
      <c r="E4676">
        <v>664</v>
      </c>
      <c r="F4676" t="s">
        <v>188</v>
      </c>
      <c r="G4676">
        <v>12</v>
      </c>
      <c r="H4676">
        <v>2030</v>
      </c>
      <c r="I4676">
        <v>161245.094866878</v>
      </c>
      <c r="J4676" t="s">
        <v>44</v>
      </c>
      <c r="K4676">
        <v>1.3300635163813299E-7</v>
      </c>
      <c r="L4676">
        <v>2.1446621787788101E-2</v>
      </c>
      <c r="N4676" s="44"/>
      <c r="O4676" s="44"/>
    </row>
    <row r="4677" spans="1:15" x14ac:dyDescent="0.2">
      <c r="A4677" t="s">
        <v>73</v>
      </c>
      <c r="B4677" t="s">
        <v>73</v>
      </c>
      <c r="C4677" t="s">
        <v>41</v>
      </c>
      <c r="D4677" t="s">
        <v>364</v>
      </c>
      <c r="E4677">
        <v>664</v>
      </c>
      <c r="F4677" t="s">
        <v>355</v>
      </c>
      <c r="G4677">
        <v>50</v>
      </c>
      <c r="H4677">
        <v>2030</v>
      </c>
      <c r="I4677">
        <v>153.80182431653901</v>
      </c>
      <c r="J4677" t="s">
        <v>257</v>
      </c>
      <c r="K4677">
        <v>3.4489358071748601E-4</v>
      </c>
      <c r="L4677">
        <v>5.3045261909412902E-2</v>
      </c>
      <c r="N4677" s="44"/>
      <c r="O4677" s="44"/>
    </row>
    <row r="4678" spans="1:15" x14ac:dyDescent="0.2">
      <c r="A4678" t="s">
        <v>73</v>
      </c>
      <c r="B4678" t="s">
        <v>73</v>
      </c>
      <c r="C4678" t="s">
        <v>41</v>
      </c>
      <c r="D4678" t="s">
        <v>364</v>
      </c>
      <c r="E4678">
        <v>664</v>
      </c>
      <c r="F4678" t="s">
        <v>356</v>
      </c>
      <c r="G4678">
        <v>60</v>
      </c>
      <c r="H4678">
        <v>2030</v>
      </c>
      <c r="I4678">
        <v>153.80182431653901</v>
      </c>
      <c r="J4678" t="s">
        <v>257</v>
      </c>
      <c r="K4678">
        <v>2.4583600000358499E-3</v>
      </c>
      <c r="L4678">
        <v>0.37810025283232102</v>
      </c>
      <c r="N4678" s="44"/>
      <c r="O4678" s="44"/>
    </row>
    <row r="4679" spans="1:15" x14ac:dyDescent="0.2">
      <c r="A4679" t="s">
        <v>75</v>
      </c>
      <c r="B4679" t="s">
        <v>75</v>
      </c>
      <c r="C4679" t="s">
        <v>41</v>
      </c>
      <c r="D4679" t="s">
        <v>364</v>
      </c>
      <c r="E4679">
        <v>664</v>
      </c>
      <c r="F4679" t="s">
        <v>357</v>
      </c>
      <c r="G4679">
        <v>313</v>
      </c>
      <c r="H4679">
        <v>2030</v>
      </c>
      <c r="I4679">
        <v>153.80182431653901</v>
      </c>
      <c r="J4679" t="s">
        <v>257</v>
      </c>
      <c r="K4679">
        <v>1.7540448160295599E-4</v>
      </c>
      <c r="L4679">
        <v>2.6977529263831401E-2</v>
      </c>
      <c r="N4679" s="44"/>
      <c r="O4679" s="44"/>
    </row>
    <row r="4680" spans="1:15" x14ac:dyDescent="0.2">
      <c r="A4680" t="s">
        <v>61</v>
      </c>
      <c r="B4680" t="s">
        <v>61</v>
      </c>
      <c r="C4680" t="s">
        <v>41</v>
      </c>
      <c r="D4680" t="s">
        <v>365</v>
      </c>
      <c r="E4680">
        <v>666</v>
      </c>
      <c r="F4680" t="s">
        <v>169</v>
      </c>
      <c r="G4680">
        <v>28</v>
      </c>
      <c r="H4680">
        <v>2030</v>
      </c>
      <c r="I4680">
        <v>3149.3090646376399</v>
      </c>
      <c r="J4680" t="s">
        <v>44</v>
      </c>
      <c r="K4680">
        <v>5.6993401350893799E-8</v>
      </c>
      <c r="L4680">
        <v>1.7948983549890101E-4</v>
      </c>
      <c r="N4680" s="44"/>
      <c r="O4680" s="44"/>
    </row>
    <row r="4681" spans="1:15" x14ac:dyDescent="0.2">
      <c r="A4681" t="s">
        <v>61</v>
      </c>
      <c r="B4681" t="s">
        <v>61</v>
      </c>
      <c r="C4681" t="s">
        <v>41</v>
      </c>
      <c r="D4681" t="s">
        <v>365</v>
      </c>
      <c r="E4681">
        <v>667</v>
      </c>
      <c r="F4681" t="s">
        <v>188</v>
      </c>
      <c r="G4681">
        <v>12</v>
      </c>
      <c r="H4681">
        <v>2030</v>
      </c>
      <c r="I4681">
        <v>84700.733912325493</v>
      </c>
      <c r="J4681" t="s">
        <v>44</v>
      </c>
      <c r="K4681">
        <v>1.2467084539072699E-7</v>
      </c>
      <c r="L4681">
        <v>1.05597121020646E-2</v>
      </c>
      <c r="N4681" s="44"/>
      <c r="O4681" s="44"/>
    </row>
    <row r="4682" spans="1:15" x14ac:dyDescent="0.2">
      <c r="A4682" t="s">
        <v>73</v>
      </c>
      <c r="B4682" t="s">
        <v>73</v>
      </c>
      <c r="C4682" t="s">
        <v>41</v>
      </c>
      <c r="D4682" t="s">
        <v>365</v>
      </c>
      <c r="E4682">
        <v>667</v>
      </c>
      <c r="F4682" t="s">
        <v>355</v>
      </c>
      <c r="G4682">
        <v>50</v>
      </c>
      <c r="H4682">
        <v>2030</v>
      </c>
      <c r="I4682">
        <v>27.236323162935999</v>
      </c>
      <c r="J4682" t="s">
        <v>257</v>
      </c>
      <c r="K4682">
        <v>6.0498761079521603E-4</v>
      </c>
      <c r="L4682">
        <v>1.64776380771911E-2</v>
      </c>
      <c r="N4682" s="44"/>
      <c r="O4682" s="44"/>
    </row>
    <row r="4683" spans="1:15" x14ac:dyDescent="0.2">
      <c r="A4683" t="s">
        <v>73</v>
      </c>
      <c r="B4683" t="s">
        <v>73</v>
      </c>
      <c r="C4683" t="s">
        <v>41</v>
      </c>
      <c r="D4683" t="s">
        <v>365</v>
      </c>
      <c r="E4683">
        <v>667</v>
      </c>
      <c r="F4683" t="s">
        <v>356</v>
      </c>
      <c r="G4683">
        <v>60</v>
      </c>
      <c r="H4683">
        <v>2030</v>
      </c>
      <c r="I4683">
        <v>27.236323162935999</v>
      </c>
      <c r="J4683" t="s">
        <v>257</v>
      </c>
      <c r="K4683">
        <v>4.3658444384680403E-3</v>
      </c>
      <c r="L4683">
        <v>0.11890955000522201</v>
      </c>
      <c r="N4683" s="44"/>
      <c r="O4683" s="44"/>
    </row>
    <row r="4684" spans="1:15" x14ac:dyDescent="0.2">
      <c r="A4684" t="s">
        <v>75</v>
      </c>
      <c r="B4684" t="s">
        <v>75</v>
      </c>
      <c r="C4684" t="s">
        <v>41</v>
      </c>
      <c r="D4684" t="s">
        <v>365</v>
      </c>
      <c r="E4684">
        <v>667</v>
      </c>
      <c r="F4684" t="s">
        <v>357</v>
      </c>
      <c r="G4684">
        <v>313</v>
      </c>
      <c r="H4684">
        <v>2030</v>
      </c>
      <c r="I4684">
        <v>27.236323162935999</v>
      </c>
      <c r="J4684" t="s">
        <v>257</v>
      </c>
      <c r="K4684">
        <v>1.9723463371788E-4</v>
      </c>
      <c r="L4684">
        <v>5.3719462228634897E-3</v>
      </c>
      <c r="N4684" s="44"/>
      <c r="O4684" s="44"/>
    </row>
    <row r="4685" spans="1:15" x14ac:dyDescent="0.2">
      <c r="A4685" t="s">
        <v>66</v>
      </c>
      <c r="B4685" t="s">
        <v>66</v>
      </c>
      <c r="C4685" t="s">
        <v>41</v>
      </c>
      <c r="D4685" t="s">
        <v>366</v>
      </c>
      <c r="E4685">
        <v>668</v>
      </c>
      <c r="F4685" t="s">
        <v>188</v>
      </c>
      <c r="G4685">
        <v>12</v>
      </c>
      <c r="H4685">
        <v>2030</v>
      </c>
      <c r="I4685">
        <v>28648.1271267255</v>
      </c>
      <c r="J4685" t="s">
        <v>44</v>
      </c>
      <c r="K4685">
        <v>7.2988568566493902E-8</v>
      </c>
      <c r="L4685">
        <v>2.0909857910906401E-3</v>
      </c>
      <c r="N4685" s="44"/>
      <c r="O4685" s="44"/>
    </row>
    <row r="4686" spans="1:15" x14ac:dyDescent="0.2">
      <c r="A4686" t="s">
        <v>73</v>
      </c>
      <c r="B4686" t="s">
        <v>73</v>
      </c>
      <c r="C4686" t="s">
        <v>41</v>
      </c>
      <c r="D4686" t="s">
        <v>366</v>
      </c>
      <c r="E4686">
        <v>668</v>
      </c>
      <c r="F4686" t="s">
        <v>355</v>
      </c>
      <c r="G4686">
        <v>50</v>
      </c>
      <c r="H4686">
        <v>2030</v>
      </c>
      <c r="I4686">
        <v>2.2203729430501902</v>
      </c>
      <c r="J4686" t="s">
        <v>257</v>
      </c>
      <c r="K4686">
        <v>1.3832185690385299E-3</v>
      </c>
      <c r="L4686">
        <v>3.0712610850177498E-3</v>
      </c>
      <c r="N4686" s="44"/>
      <c r="O4686" s="44"/>
    </row>
    <row r="4687" spans="1:15" x14ac:dyDescent="0.2">
      <c r="A4687" t="s">
        <v>73</v>
      </c>
      <c r="B4687" t="s">
        <v>73</v>
      </c>
      <c r="C4687" t="s">
        <v>41</v>
      </c>
      <c r="D4687" t="s">
        <v>366</v>
      </c>
      <c r="E4687">
        <v>668</v>
      </c>
      <c r="F4687" t="s">
        <v>356</v>
      </c>
      <c r="G4687">
        <v>60</v>
      </c>
      <c r="H4687">
        <v>2030</v>
      </c>
      <c r="I4687">
        <v>2.2203729430501902</v>
      </c>
      <c r="J4687" t="s">
        <v>257</v>
      </c>
      <c r="K4687">
        <v>5.2061760993449497E-3</v>
      </c>
      <c r="L4687">
        <v>1.15596525477401E-2</v>
      </c>
      <c r="N4687" s="44"/>
      <c r="O4687" s="44"/>
    </row>
    <row r="4688" spans="1:15" x14ac:dyDescent="0.2">
      <c r="A4688" t="s">
        <v>75</v>
      </c>
      <c r="B4688" t="s">
        <v>75</v>
      </c>
      <c r="C4688" t="s">
        <v>41</v>
      </c>
      <c r="D4688" t="s">
        <v>366</v>
      </c>
      <c r="E4688">
        <v>668</v>
      </c>
      <c r="F4688" t="s">
        <v>357</v>
      </c>
      <c r="G4688">
        <v>313</v>
      </c>
      <c r="H4688">
        <v>2030</v>
      </c>
      <c r="I4688">
        <v>2.2203729430501902</v>
      </c>
      <c r="J4688" t="s">
        <v>257</v>
      </c>
      <c r="K4688">
        <v>7.7669426991424403E-4</v>
      </c>
      <c r="L4688">
        <v>1.7245509419397101E-3</v>
      </c>
      <c r="N4688" s="44"/>
      <c r="O4688" s="44"/>
    </row>
    <row r="4689" spans="1:15" x14ac:dyDescent="0.2">
      <c r="A4689" t="s">
        <v>66</v>
      </c>
      <c r="B4689" t="s">
        <v>66</v>
      </c>
      <c r="C4689" t="s">
        <v>41</v>
      </c>
      <c r="D4689" t="s">
        <v>367</v>
      </c>
      <c r="E4689">
        <v>669</v>
      </c>
      <c r="F4689" t="s">
        <v>188</v>
      </c>
      <c r="G4689">
        <v>12</v>
      </c>
      <c r="H4689">
        <v>2030</v>
      </c>
      <c r="I4689">
        <v>14575.5139777765</v>
      </c>
      <c r="J4689" t="s">
        <v>44</v>
      </c>
      <c r="K4689">
        <v>6.3530175687986206E-8</v>
      </c>
      <c r="L4689">
        <v>9.2598496375084001E-4</v>
      </c>
      <c r="N4689" s="44"/>
      <c r="O4689" s="44"/>
    </row>
    <row r="4690" spans="1:15" x14ac:dyDescent="0.2">
      <c r="A4690" t="s">
        <v>73</v>
      </c>
      <c r="B4690" t="s">
        <v>73</v>
      </c>
      <c r="C4690" t="s">
        <v>41</v>
      </c>
      <c r="D4690" t="s">
        <v>367</v>
      </c>
      <c r="E4690">
        <v>669</v>
      </c>
      <c r="F4690" t="s">
        <v>355</v>
      </c>
      <c r="G4690">
        <v>50</v>
      </c>
      <c r="H4690">
        <v>2030</v>
      </c>
      <c r="I4690">
        <v>0.96769557319405797</v>
      </c>
      <c r="J4690" t="s">
        <v>257</v>
      </c>
      <c r="K4690">
        <v>1.45313612524979E-3</v>
      </c>
      <c r="L4690">
        <v>1.4061933956525899E-3</v>
      </c>
      <c r="N4690" s="44"/>
      <c r="O4690" s="44"/>
    </row>
    <row r="4691" spans="1:15" x14ac:dyDescent="0.2">
      <c r="A4691" t="s">
        <v>73</v>
      </c>
      <c r="B4691" t="s">
        <v>73</v>
      </c>
      <c r="C4691" t="s">
        <v>41</v>
      </c>
      <c r="D4691" t="s">
        <v>367</v>
      </c>
      <c r="E4691">
        <v>669</v>
      </c>
      <c r="F4691" t="s">
        <v>356</v>
      </c>
      <c r="G4691">
        <v>60</v>
      </c>
      <c r="H4691">
        <v>2030</v>
      </c>
      <c r="I4691">
        <v>0.96769557319405797</v>
      </c>
      <c r="J4691" t="s">
        <v>257</v>
      </c>
      <c r="K4691">
        <v>1.27777316242195E-2</v>
      </c>
      <c r="L4691">
        <v>1.2364954328218899E-2</v>
      </c>
      <c r="N4691" s="44"/>
      <c r="O4691" s="44"/>
    </row>
    <row r="4692" spans="1:15" x14ac:dyDescent="0.2">
      <c r="A4692" t="s">
        <v>75</v>
      </c>
      <c r="B4692" t="s">
        <v>75</v>
      </c>
      <c r="C4692" t="s">
        <v>41</v>
      </c>
      <c r="D4692" t="s">
        <v>367</v>
      </c>
      <c r="E4692">
        <v>669</v>
      </c>
      <c r="F4692" t="s">
        <v>357</v>
      </c>
      <c r="G4692">
        <v>313</v>
      </c>
      <c r="H4692">
        <v>2030</v>
      </c>
      <c r="I4692">
        <v>0.96769557319405797</v>
      </c>
      <c r="J4692" t="s">
        <v>257</v>
      </c>
      <c r="K4692">
        <v>8.5755556452548102E-4</v>
      </c>
      <c r="L4692">
        <v>8.2985272355923896E-4</v>
      </c>
      <c r="N4692" s="44"/>
      <c r="O4692" s="44"/>
    </row>
    <row r="4693" spans="1:15" x14ac:dyDescent="0.2">
      <c r="A4693" t="s">
        <v>66</v>
      </c>
      <c r="B4693" t="s">
        <v>66</v>
      </c>
      <c r="C4693" t="s">
        <v>41</v>
      </c>
      <c r="D4693" t="s">
        <v>368</v>
      </c>
      <c r="E4693">
        <v>670</v>
      </c>
      <c r="F4693" t="s">
        <v>188</v>
      </c>
      <c r="G4693">
        <v>12</v>
      </c>
      <c r="H4693">
        <v>2030</v>
      </c>
      <c r="I4693">
        <v>25099.7305395105</v>
      </c>
      <c r="J4693" t="s">
        <v>44</v>
      </c>
      <c r="K4693">
        <v>6.2955948163302494E-8</v>
      </c>
      <c r="L4693">
        <v>1.58017733475828E-3</v>
      </c>
      <c r="N4693" s="44"/>
      <c r="O4693" s="44"/>
    </row>
    <row r="4694" spans="1:15" x14ac:dyDescent="0.2">
      <c r="A4694" t="s">
        <v>73</v>
      </c>
      <c r="B4694" t="s">
        <v>73</v>
      </c>
      <c r="C4694" t="s">
        <v>41</v>
      </c>
      <c r="D4694" t="s">
        <v>368</v>
      </c>
      <c r="E4694">
        <v>670</v>
      </c>
      <c r="F4694" t="s">
        <v>355</v>
      </c>
      <c r="G4694">
        <v>50</v>
      </c>
      <c r="H4694">
        <v>2030</v>
      </c>
      <c r="I4694">
        <v>2.5153474445223001</v>
      </c>
      <c r="J4694" t="s">
        <v>257</v>
      </c>
      <c r="K4694">
        <v>1.31475040168112E-3</v>
      </c>
      <c r="L4694">
        <v>3.3070540630532699E-3</v>
      </c>
      <c r="N4694" s="44"/>
      <c r="O4694" s="44"/>
    </row>
    <row r="4695" spans="1:15" x14ac:dyDescent="0.2">
      <c r="A4695" t="s">
        <v>73</v>
      </c>
      <c r="B4695" t="s">
        <v>73</v>
      </c>
      <c r="C4695" t="s">
        <v>41</v>
      </c>
      <c r="D4695" t="s">
        <v>368</v>
      </c>
      <c r="E4695">
        <v>670</v>
      </c>
      <c r="F4695" t="s">
        <v>356</v>
      </c>
      <c r="G4695">
        <v>60</v>
      </c>
      <c r="H4695">
        <v>2030</v>
      </c>
      <c r="I4695">
        <v>2.5153474445223001</v>
      </c>
      <c r="J4695" t="s">
        <v>257</v>
      </c>
      <c r="K4695">
        <v>5.0930958427995599E-3</v>
      </c>
      <c r="L4695">
        <v>1.2810905612892999E-2</v>
      </c>
      <c r="N4695" s="44"/>
      <c r="O4695" s="44"/>
    </row>
    <row r="4696" spans="1:15" x14ac:dyDescent="0.2">
      <c r="A4696" t="s">
        <v>75</v>
      </c>
      <c r="B4696" t="s">
        <v>75</v>
      </c>
      <c r="C4696" t="s">
        <v>41</v>
      </c>
      <c r="D4696" t="s">
        <v>368</v>
      </c>
      <c r="E4696">
        <v>670</v>
      </c>
      <c r="F4696" t="s">
        <v>357</v>
      </c>
      <c r="G4696">
        <v>313</v>
      </c>
      <c r="H4696">
        <v>2030</v>
      </c>
      <c r="I4696">
        <v>2.5153474445223001</v>
      </c>
      <c r="J4696" t="s">
        <v>257</v>
      </c>
      <c r="K4696">
        <v>7.7588844109835703E-4</v>
      </c>
      <c r="L4696">
        <v>1.9516290075511399E-3</v>
      </c>
      <c r="N4696" s="44"/>
      <c r="O4696" s="44"/>
    </row>
    <row r="4697" spans="1:15" x14ac:dyDescent="0.2">
      <c r="A4697" t="s">
        <v>68</v>
      </c>
      <c r="B4697" t="s">
        <v>68</v>
      </c>
      <c r="C4697" t="s">
        <v>41</v>
      </c>
      <c r="D4697" t="s">
        <v>369</v>
      </c>
      <c r="E4697">
        <v>671</v>
      </c>
      <c r="F4697" t="s">
        <v>169</v>
      </c>
      <c r="G4697">
        <v>28</v>
      </c>
      <c r="H4697">
        <v>2030</v>
      </c>
      <c r="I4697">
        <v>111.839096104985</v>
      </c>
      <c r="J4697" t="s">
        <v>44</v>
      </c>
      <c r="K4697">
        <v>2.6616776993942297E-7</v>
      </c>
      <c r="L4697">
        <v>2.9767962802304701E-5</v>
      </c>
      <c r="N4697" s="44"/>
      <c r="O4697" s="44"/>
    </row>
    <row r="4698" spans="1:15" x14ac:dyDescent="0.2">
      <c r="A4698" t="s">
        <v>73</v>
      </c>
      <c r="B4698" t="s">
        <v>73</v>
      </c>
      <c r="C4698" t="s">
        <v>41</v>
      </c>
      <c r="D4698" t="s">
        <v>369</v>
      </c>
      <c r="E4698">
        <v>671</v>
      </c>
      <c r="F4698" t="s">
        <v>355</v>
      </c>
      <c r="G4698">
        <v>50</v>
      </c>
      <c r="H4698">
        <v>2030</v>
      </c>
      <c r="I4698">
        <v>0.12086004639879</v>
      </c>
      <c r="J4698" t="s">
        <v>257</v>
      </c>
      <c r="K4698">
        <v>0</v>
      </c>
      <c r="L4698">
        <v>0</v>
      </c>
      <c r="N4698" s="44"/>
      <c r="O4698" s="44"/>
    </row>
    <row r="4699" spans="1:15" x14ac:dyDescent="0.2">
      <c r="A4699" t="s">
        <v>73</v>
      </c>
      <c r="B4699" t="s">
        <v>73</v>
      </c>
      <c r="C4699" t="s">
        <v>41</v>
      </c>
      <c r="D4699" t="s">
        <v>369</v>
      </c>
      <c r="E4699">
        <v>671</v>
      </c>
      <c r="F4699" t="s">
        <v>356</v>
      </c>
      <c r="G4699">
        <v>60</v>
      </c>
      <c r="H4699">
        <v>2030</v>
      </c>
      <c r="I4699">
        <v>0.12086004639879</v>
      </c>
      <c r="J4699" t="s">
        <v>257</v>
      </c>
      <c r="K4699">
        <v>0</v>
      </c>
      <c r="L4699">
        <v>0</v>
      </c>
      <c r="N4699" s="44"/>
      <c r="O4699" s="44"/>
    </row>
    <row r="4700" spans="1:15" x14ac:dyDescent="0.2">
      <c r="A4700" t="s">
        <v>75</v>
      </c>
      <c r="B4700" t="s">
        <v>75</v>
      </c>
      <c r="C4700" t="s">
        <v>41</v>
      </c>
      <c r="D4700" t="s">
        <v>369</v>
      </c>
      <c r="E4700">
        <v>671</v>
      </c>
      <c r="F4700" t="s">
        <v>357</v>
      </c>
      <c r="G4700">
        <v>313</v>
      </c>
      <c r="H4700">
        <v>2030</v>
      </c>
      <c r="I4700">
        <v>0.12086004639879</v>
      </c>
      <c r="J4700" t="s">
        <v>257</v>
      </c>
      <c r="K4700">
        <v>0</v>
      </c>
      <c r="L4700">
        <v>0</v>
      </c>
      <c r="N4700" s="44"/>
      <c r="O4700" s="44"/>
    </row>
    <row r="4701" spans="1:15" x14ac:dyDescent="0.2">
      <c r="A4701" t="s">
        <v>68</v>
      </c>
      <c r="B4701" t="s">
        <v>68</v>
      </c>
      <c r="C4701" t="s">
        <v>41</v>
      </c>
      <c r="D4701" t="s">
        <v>370</v>
      </c>
      <c r="E4701">
        <v>672</v>
      </c>
      <c r="F4701" t="s">
        <v>169</v>
      </c>
      <c r="G4701">
        <v>28</v>
      </c>
      <c r="H4701">
        <v>2030</v>
      </c>
      <c r="I4701">
        <v>66.806922893899099</v>
      </c>
      <c r="J4701" t="s">
        <v>44</v>
      </c>
      <c r="K4701">
        <v>1.8173664173008401E-6</v>
      </c>
      <c r="L4701">
        <v>1.2141265811057899E-4</v>
      </c>
      <c r="N4701" s="44"/>
      <c r="O4701" s="44"/>
    </row>
    <row r="4702" spans="1:15" x14ac:dyDescent="0.2">
      <c r="A4702" t="s">
        <v>73</v>
      </c>
      <c r="B4702" t="s">
        <v>73</v>
      </c>
      <c r="C4702" t="s">
        <v>41</v>
      </c>
      <c r="D4702" t="s">
        <v>370</v>
      </c>
      <c r="E4702">
        <v>672</v>
      </c>
      <c r="F4702" t="s">
        <v>355</v>
      </c>
      <c r="G4702">
        <v>50</v>
      </c>
      <c r="H4702">
        <v>2030</v>
      </c>
      <c r="I4702">
        <v>4.98863843141608E-2</v>
      </c>
      <c r="J4702" t="s">
        <v>257</v>
      </c>
      <c r="K4702">
        <v>0</v>
      </c>
      <c r="L4702">
        <v>0</v>
      </c>
      <c r="N4702" s="44"/>
      <c r="O4702" s="44"/>
    </row>
    <row r="4703" spans="1:15" x14ac:dyDescent="0.2">
      <c r="A4703" t="s">
        <v>73</v>
      </c>
      <c r="B4703" t="s">
        <v>73</v>
      </c>
      <c r="C4703" t="s">
        <v>41</v>
      </c>
      <c r="D4703" t="s">
        <v>370</v>
      </c>
      <c r="E4703">
        <v>672</v>
      </c>
      <c r="F4703" t="s">
        <v>356</v>
      </c>
      <c r="G4703">
        <v>60</v>
      </c>
      <c r="H4703">
        <v>2030</v>
      </c>
      <c r="I4703">
        <v>4.98863843141608E-2</v>
      </c>
      <c r="J4703" t="s">
        <v>257</v>
      </c>
      <c r="K4703">
        <v>0</v>
      </c>
      <c r="L4703">
        <v>0</v>
      </c>
      <c r="N4703" s="44"/>
      <c r="O4703" s="44"/>
    </row>
    <row r="4704" spans="1:15" x14ac:dyDescent="0.2">
      <c r="A4704" t="s">
        <v>75</v>
      </c>
      <c r="B4704" t="s">
        <v>75</v>
      </c>
      <c r="C4704" t="s">
        <v>41</v>
      </c>
      <c r="D4704" t="s">
        <v>370</v>
      </c>
      <c r="E4704">
        <v>672</v>
      </c>
      <c r="F4704" t="s">
        <v>357</v>
      </c>
      <c r="G4704">
        <v>313</v>
      </c>
      <c r="H4704">
        <v>2030</v>
      </c>
      <c r="I4704">
        <v>4.98863843141608E-2</v>
      </c>
      <c r="J4704" t="s">
        <v>257</v>
      </c>
      <c r="K4704">
        <v>0</v>
      </c>
      <c r="L4704">
        <v>0</v>
      </c>
      <c r="N4704" s="44"/>
      <c r="O4704" s="44"/>
    </row>
    <row r="4705" spans="1:15" x14ac:dyDescent="0.2">
      <c r="A4705" t="s">
        <v>68</v>
      </c>
      <c r="B4705" t="s">
        <v>68</v>
      </c>
      <c r="C4705" t="s">
        <v>41</v>
      </c>
      <c r="D4705" t="s">
        <v>371</v>
      </c>
      <c r="E4705">
        <v>673</v>
      </c>
      <c r="F4705" t="s">
        <v>169</v>
      </c>
      <c r="G4705">
        <v>28</v>
      </c>
      <c r="H4705">
        <v>2030</v>
      </c>
      <c r="I4705">
        <v>3303.34277050123</v>
      </c>
      <c r="J4705" t="s">
        <v>44</v>
      </c>
      <c r="K4705">
        <v>8.1235178155511897E-7</v>
      </c>
      <c r="L4705">
        <v>2.6834763847039E-3</v>
      </c>
      <c r="N4705" s="44"/>
      <c r="O4705" s="44"/>
    </row>
    <row r="4706" spans="1:15" x14ac:dyDescent="0.2">
      <c r="A4706" t="s">
        <v>73</v>
      </c>
      <c r="B4706" t="s">
        <v>73</v>
      </c>
      <c r="C4706" t="s">
        <v>41</v>
      </c>
      <c r="D4706" t="s">
        <v>371</v>
      </c>
      <c r="E4706">
        <v>673</v>
      </c>
      <c r="F4706" t="s">
        <v>355</v>
      </c>
      <c r="G4706">
        <v>50</v>
      </c>
      <c r="H4706">
        <v>2030</v>
      </c>
      <c r="I4706">
        <v>2.0002636776917702</v>
      </c>
      <c r="J4706" t="s">
        <v>257</v>
      </c>
      <c r="K4706">
        <v>1.7676236460439199E-4</v>
      </c>
      <c r="L4706">
        <v>3.53571337501075E-4</v>
      </c>
      <c r="N4706" s="44"/>
      <c r="O4706" s="44"/>
    </row>
    <row r="4707" spans="1:15" x14ac:dyDescent="0.2">
      <c r="A4707" t="s">
        <v>73</v>
      </c>
      <c r="B4707" t="s">
        <v>73</v>
      </c>
      <c r="C4707" t="s">
        <v>41</v>
      </c>
      <c r="D4707" t="s">
        <v>371</v>
      </c>
      <c r="E4707">
        <v>673</v>
      </c>
      <c r="F4707" t="s">
        <v>356</v>
      </c>
      <c r="G4707">
        <v>60</v>
      </c>
      <c r="H4707">
        <v>2030</v>
      </c>
      <c r="I4707">
        <v>2.0002636776917702</v>
      </c>
      <c r="J4707" t="s">
        <v>257</v>
      </c>
      <c r="K4707">
        <v>1.08323439008571E-3</v>
      </c>
      <c r="L4707">
        <v>2.1667544049150402E-3</v>
      </c>
      <c r="N4707" s="44"/>
      <c r="O4707" s="44"/>
    </row>
    <row r="4708" spans="1:15" x14ac:dyDescent="0.2">
      <c r="A4708" t="s">
        <v>75</v>
      </c>
      <c r="B4708" t="s">
        <v>75</v>
      </c>
      <c r="C4708" t="s">
        <v>41</v>
      </c>
      <c r="D4708" t="s">
        <v>371</v>
      </c>
      <c r="E4708">
        <v>673</v>
      </c>
      <c r="F4708" t="s">
        <v>357</v>
      </c>
      <c r="G4708">
        <v>313</v>
      </c>
      <c r="H4708">
        <v>2030</v>
      </c>
      <c r="I4708">
        <v>2.0002636776917702</v>
      </c>
      <c r="J4708" t="s">
        <v>257</v>
      </c>
      <c r="K4708">
        <v>7.1911472137710394E-5</v>
      </c>
      <c r="L4708">
        <v>1.4384190572640601E-4</v>
      </c>
      <c r="N4708" s="44"/>
      <c r="O4708" s="44"/>
    </row>
    <row r="4709" spans="1:15" x14ac:dyDescent="0.2">
      <c r="A4709" t="s">
        <v>58</v>
      </c>
      <c r="B4709" t="s">
        <v>58</v>
      </c>
      <c r="C4709" t="s">
        <v>41</v>
      </c>
      <c r="D4709" t="s">
        <v>372</v>
      </c>
      <c r="E4709">
        <v>675</v>
      </c>
      <c r="F4709" t="s">
        <v>169</v>
      </c>
      <c r="G4709">
        <v>28</v>
      </c>
      <c r="H4709">
        <v>2030</v>
      </c>
      <c r="I4709">
        <v>73384.973351355497</v>
      </c>
      <c r="J4709" t="s">
        <v>44</v>
      </c>
      <c r="K4709">
        <v>1.6106671816953299E-7</v>
      </c>
      <c r="L4709">
        <v>1.1819876820661501E-2</v>
      </c>
      <c r="N4709" s="44"/>
      <c r="O4709" s="44"/>
    </row>
    <row r="4710" spans="1:15" x14ac:dyDescent="0.2">
      <c r="A4710" t="s">
        <v>58</v>
      </c>
      <c r="B4710" t="s">
        <v>58</v>
      </c>
      <c r="C4710" t="s">
        <v>41</v>
      </c>
      <c r="D4710" t="s">
        <v>372</v>
      </c>
      <c r="E4710">
        <v>676</v>
      </c>
      <c r="F4710" t="s">
        <v>188</v>
      </c>
      <c r="G4710">
        <v>12</v>
      </c>
      <c r="H4710">
        <v>2030</v>
      </c>
      <c r="I4710">
        <v>105211.842744447</v>
      </c>
      <c r="J4710" t="s">
        <v>44</v>
      </c>
      <c r="K4710">
        <v>8.0212934489384406E-8</v>
      </c>
      <c r="L4710">
        <v>8.4393506495677399E-3</v>
      </c>
      <c r="N4710" s="44"/>
      <c r="O4710" s="44"/>
    </row>
    <row r="4711" spans="1:15" x14ac:dyDescent="0.2">
      <c r="A4711" t="s">
        <v>73</v>
      </c>
      <c r="B4711" t="s">
        <v>73</v>
      </c>
      <c r="C4711" t="s">
        <v>41</v>
      </c>
      <c r="D4711" t="s">
        <v>372</v>
      </c>
      <c r="E4711">
        <v>676</v>
      </c>
      <c r="F4711" t="s">
        <v>355</v>
      </c>
      <c r="G4711">
        <v>50</v>
      </c>
      <c r="H4711">
        <v>2030</v>
      </c>
      <c r="I4711">
        <v>82.035630092942498</v>
      </c>
      <c r="J4711" t="s">
        <v>257</v>
      </c>
      <c r="K4711">
        <v>4.3699394885678298E-5</v>
      </c>
      <c r="L4711">
        <v>3.5849073941269299E-3</v>
      </c>
      <c r="N4711" s="44"/>
      <c r="O4711" s="44"/>
    </row>
    <row r="4712" spans="1:15" x14ac:dyDescent="0.2">
      <c r="A4712" t="s">
        <v>73</v>
      </c>
      <c r="B4712" t="s">
        <v>73</v>
      </c>
      <c r="C4712" t="s">
        <v>41</v>
      </c>
      <c r="D4712" t="s">
        <v>372</v>
      </c>
      <c r="E4712">
        <v>676</v>
      </c>
      <c r="F4712" t="s">
        <v>356</v>
      </c>
      <c r="G4712">
        <v>60</v>
      </c>
      <c r="H4712">
        <v>2030</v>
      </c>
      <c r="I4712">
        <v>82.035630092942498</v>
      </c>
      <c r="J4712" t="s">
        <v>257</v>
      </c>
      <c r="K4712">
        <v>1.77253316011774E-3</v>
      </c>
      <c r="L4712">
        <v>0.145410874650893</v>
      </c>
      <c r="N4712" s="44"/>
      <c r="O4712" s="44"/>
    </row>
    <row r="4713" spans="1:15" x14ac:dyDescent="0.2">
      <c r="A4713" t="s">
        <v>75</v>
      </c>
      <c r="B4713" t="s">
        <v>75</v>
      </c>
      <c r="C4713" t="s">
        <v>41</v>
      </c>
      <c r="D4713" t="s">
        <v>372</v>
      </c>
      <c r="E4713">
        <v>676</v>
      </c>
      <c r="F4713" t="s">
        <v>357</v>
      </c>
      <c r="G4713">
        <v>313</v>
      </c>
      <c r="H4713">
        <v>2030</v>
      </c>
      <c r="I4713">
        <v>82.035630092942498</v>
      </c>
      <c r="J4713" t="s">
        <v>257</v>
      </c>
      <c r="K4713">
        <v>1.90852453576524E-4</v>
      </c>
      <c r="L4713">
        <v>1.5656701283934201E-2</v>
      </c>
      <c r="N4713" s="44"/>
      <c r="O4713" s="44"/>
    </row>
    <row r="4714" spans="1:15" x14ac:dyDescent="0.2">
      <c r="A4714" t="s">
        <v>61</v>
      </c>
      <c r="B4714" t="s">
        <v>61</v>
      </c>
      <c r="C4714" t="s">
        <v>41</v>
      </c>
      <c r="D4714" t="s">
        <v>373</v>
      </c>
      <c r="E4714">
        <v>678</v>
      </c>
      <c r="F4714" t="s">
        <v>169</v>
      </c>
      <c r="G4714">
        <v>28</v>
      </c>
      <c r="H4714">
        <v>2030</v>
      </c>
      <c r="I4714">
        <v>1567.50600291406</v>
      </c>
      <c r="J4714" t="s">
        <v>44</v>
      </c>
      <c r="K4714">
        <v>1.91259165108818E-7</v>
      </c>
      <c r="L4714">
        <v>2.9979988942040398E-4</v>
      </c>
      <c r="N4714" s="44"/>
      <c r="O4714" s="44"/>
    </row>
    <row r="4715" spans="1:15" x14ac:dyDescent="0.2">
      <c r="A4715" t="s">
        <v>61</v>
      </c>
      <c r="B4715" t="s">
        <v>61</v>
      </c>
      <c r="C4715" t="s">
        <v>41</v>
      </c>
      <c r="D4715" t="s">
        <v>373</v>
      </c>
      <c r="E4715">
        <v>679</v>
      </c>
      <c r="F4715" t="s">
        <v>188</v>
      </c>
      <c r="G4715">
        <v>12</v>
      </c>
      <c r="H4715">
        <v>2030</v>
      </c>
      <c r="I4715">
        <v>56550.873624281099</v>
      </c>
      <c r="J4715" t="s">
        <v>44</v>
      </c>
      <c r="K4715">
        <v>1.06960185423888E-7</v>
      </c>
      <c r="L4715">
        <v>6.0486919287359598E-3</v>
      </c>
      <c r="N4715" s="44"/>
      <c r="O4715" s="44"/>
    </row>
    <row r="4716" spans="1:15" x14ac:dyDescent="0.2">
      <c r="A4716" t="s">
        <v>73</v>
      </c>
      <c r="B4716" t="s">
        <v>73</v>
      </c>
      <c r="C4716" t="s">
        <v>41</v>
      </c>
      <c r="D4716" t="s">
        <v>373</v>
      </c>
      <c r="E4716">
        <v>679</v>
      </c>
      <c r="F4716" t="s">
        <v>355</v>
      </c>
      <c r="G4716">
        <v>50</v>
      </c>
      <c r="H4716">
        <v>2030</v>
      </c>
      <c r="I4716">
        <v>17.0897782207334</v>
      </c>
      <c r="J4716" t="s">
        <v>257</v>
      </c>
      <c r="K4716">
        <v>6.8160265569748495E-5</v>
      </c>
      <c r="L4716">
        <v>1.1648438220532901E-3</v>
      </c>
      <c r="N4716" s="44"/>
      <c r="O4716" s="44"/>
    </row>
    <row r="4717" spans="1:15" x14ac:dyDescent="0.2">
      <c r="A4717" t="s">
        <v>73</v>
      </c>
      <c r="B4717" t="s">
        <v>73</v>
      </c>
      <c r="C4717" t="s">
        <v>41</v>
      </c>
      <c r="D4717" t="s">
        <v>373</v>
      </c>
      <c r="E4717">
        <v>679</v>
      </c>
      <c r="F4717" t="s">
        <v>356</v>
      </c>
      <c r="G4717">
        <v>60</v>
      </c>
      <c r="H4717">
        <v>2030</v>
      </c>
      <c r="I4717">
        <v>17.0897782207334</v>
      </c>
      <c r="J4717" t="s">
        <v>257</v>
      </c>
      <c r="K4717">
        <v>2.7997940819047399E-3</v>
      </c>
      <c r="L4717">
        <v>4.7847859923473901E-2</v>
      </c>
      <c r="N4717" s="44"/>
      <c r="O4717" s="44"/>
    </row>
    <row r="4718" spans="1:15" x14ac:dyDescent="0.2">
      <c r="A4718" t="s">
        <v>75</v>
      </c>
      <c r="B4718" t="s">
        <v>75</v>
      </c>
      <c r="C4718" t="s">
        <v>41</v>
      </c>
      <c r="D4718" t="s">
        <v>373</v>
      </c>
      <c r="E4718">
        <v>679</v>
      </c>
      <c r="F4718" t="s">
        <v>357</v>
      </c>
      <c r="G4718">
        <v>313</v>
      </c>
      <c r="H4718">
        <v>2030</v>
      </c>
      <c r="I4718">
        <v>17.0897782207334</v>
      </c>
      <c r="J4718" t="s">
        <v>257</v>
      </c>
      <c r="K4718">
        <v>1.9087622533920501E-4</v>
      </c>
      <c r="L4718">
        <v>3.26203235865775E-3</v>
      </c>
      <c r="N4718" s="44"/>
      <c r="O4718" s="44"/>
    </row>
    <row r="4719" spans="1:15" x14ac:dyDescent="0.2">
      <c r="A4719" t="s">
        <v>66</v>
      </c>
      <c r="B4719" t="s">
        <v>66</v>
      </c>
      <c r="C4719" t="s">
        <v>41</v>
      </c>
      <c r="D4719" t="s">
        <v>374</v>
      </c>
      <c r="E4719">
        <v>680</v>
      </c>
      <c r="F4719" t="s">
        <v>188</v>
      </c>
      <c r="G4719">
        <v>12</v>
      </c>
      <c r="H4719">
        <v>2030</v>
      </c>
      <c r="I4719">
        <v>3211.0715199701799</v>
      </c>
      <c r="J4719" t="s">
        <v>44</v>
      </c>
      <c r="K4719">
        <v>6.9835060943691499E-8</v>
      </c>
      <c r="L4719">
        <v>2.2424537529167001E-4</v>
      </c>
      <c r="N4719" s="44"/>
      <c r="O4719" s="44"/>
    </row>
    <row r="4720" spans="1:15" x14ac:dyDescent="0.2">
      <c r="A4720" t="s">
        <v>73</v>
      </c>
      <c r="B4720" t="s">
        <v>73</v>
      </c>
      <c r="C4720" t="s">
        <v>41</v>
      </c>
      <c r="D4720" t="s">
        <v>374</v>
      </c>
      <c r="E4720">
        <v>680</v>
      </c>
      <c r="F4720" t="s">
        <v>355</v>
      </c>
      <c r="G4720">
        <v>50</v>
      </c>
      <c r="H4720">
        <v>2030</v>
      </c>
      <c r="I4720">
        <v>0.35895659408824299</v>
      </c>
      <c r="J4720" t="s">
        <v>257</v>
      </c>
      <c r="K4720">
        <v>2.1625201470286501E-4</v>
      </c>
      <c r="L4720">
        <v>7.7625086662461105E-5</v>
      </c>
      <c r="N4720" s="44"/>
      <c r="O4720" s="44"/>
    </row>
    <row r="4721" spans="1:15" x14ac:dyDescent="0.2">
      <c r="A4721" t="s">
        <v>73</v>
      </c>
      <c r="B4721" t="s">
        <v>73</v>
      </c>
      <c r="C4721" t="s">
        <v>41</v>
      </c>
      <c r="D4721" t="s">
        <v>374</v>
      </c>
      <c r="E4721">
        <v>680</v>
      </c>
      <c r="F4721" t="s">
        <v>356</v>
      </c>
      <c r="G4721">
        <v>60</v>
      </c>
      <c r="H4721">
        <v>2030</v>
      </c>
      <c r="I4721">
        <v>0.35895659408824299</v>
      </c>
      <c r="J4721" t="s">
        <v>257</v>
      </c>
      <c r="K4721">
        <v>3.4127302818277999E-3</v>
      </c>
      <c r="L4721">
        <v>1.22502203850672E-3</v>
      </c>
      <c r="N4721" s="44"/>
      <c r="O4721" s="44"/>
    </row>
    <row r="4722" spans="1:15" x14ac:dyDescent="0.2">
      <c r="A4722" t="s">
        <v>75</v>
      </c>
      <c r="B4722" t="s">
        <v>75</v>
      </c>
      <c r="C4722" t="s">
        <v>41</v>
      </c>
      <c r="D4722" t="s">
        <v>374</v>
      </c>
      <c r="E4722">
        <v>680</v>
      </c>
      <c r="F4722" t="s">
        <v>357</v>
      </c>
      <c r="G4722">
        <v>313</v>
      </c>
      <c r="H4722">
        <v>2030</v>
      </c>
      <c r="I4722">
        <v>0.35895659408824299</v>
      </c>
      <c r="J4722" t="s">
        <v>257</v>
      </c>
      <c r="K4722">
        <v>7.7099192215205996E-4</v>
      </c>
      <c r="L4722">
        <v>2.7675263444525101E-4</v>
      </c>
      <c r="N4722" s="44"/>
      <c r="O4722" s="44"/>
    </row>
    <row r="4723" spans="1:15" x14ac:dyDescent="0.2">
      <c r="A4723" t="s">
        <v>66</v>
      </c>
      <c r="B4723" t="s">
        <v>66</v>
      </c>
      <c r="C4723" t="s">
        <v>41</v>
      </c>
      <c r="D4723" t="s">
        <v>375</v>
      </c>
      <c r="E4723">
        <v>681</v>
      </c>
      <c r="F4723" t="s">
        <v>188</v>
      </c>
      <c r="G4723">
        <v>12</v>
      </c>
      <c r="H4723">
        <v>2030</v>
      </c>
      <c r="I4723">
        <v>93969.046513733396</v>
      </c>
      <c r="J4723" t="s">
        <v>44</v>
      </c>
      <c r="K4723">
        <v>5.5792989444564602E-8</v>
      </c>
      <c r="L4723">
        <v>5.2428140202565301E-3</v>
      </c>
      <c r="N4723" s="44"/>
      <c r="O4723" s="44"/>
    </row>
    <row r="4724" spans="1:15" x14ac:dyDescent="0.2">
      <c r="A4724" t="s">
        <v>73</v>
      </c>
      <c r="B4724" t="s">
        <v>73</v>
      </c>
      <c r="C4724" t="s">
        <v>41</v>
      </c>
      <c r="D4724" t="s">
        <v>375</v>
      </c>
      <c r="E4724">
        <v>681</v>
      </c>
      <c r="F4724" t="s">
        <v>355</v>
      </c>
      <c r="G4724">
        <v>50</v>
      </c>
      <c r="H4724">
        <v>2030</v>
      </c>
      <c r="I4724">
        <v>8.8729028043665092</v>
      </c>
      <c r="J4724" t="s">
        <v>257</v>
      </c>
      <c r="K4724">
        <v>2.4573878939957198E-4</v>
      </c>
      <c r="L4724">
        <v>2.1804163936050901E-3</v>
      </c>
      <c r="N4724" s="44"/>
      <c r="O4724" s="44"/>
    </row>
    <row r="4725" spans="1:15" x14ac:dyDescent="0.2">
      <c r="A4725" t="s">
        <v>73</v>
      </c>
      <c r="B4725" t="s">
        <v>73</v>
      </c>
      <c r="C4725" t="s">
        <v>41</v>
      </c>
      <c r="D4725" t="s">
        <v>375</v>
      </c>
      <c r="E4725">
        <v>681</v>
      </c>
      <c r="F4725" t="s">
        <v>356</v>
      </c>
      <c r="G4725">
        <v>60</v>
      </c>
      <c r="H4725">
        <v>2030</v>
      </c>
      <c r="I4725">
        <v>8.8729028043665092</v>
      </c>
      <c r="J4725" t="s">
        <v>257</v>
      </c>
      <c r="K4725">
        <v>8.7340855598053609E-3</v>
      </c>
      <c r="L4725">
        <v>7.7496692257173996E-2</v>
      </c>
      <c r="N4725" s="44"/>
      <c r="O4725" s="44"/>
    </row>
    <row r="4726" spans="1:15" x14ac:dyDescent="0.2">
      <c r="A4726" t="s">
        <v>75</v>
      </c>
      <c r="B4726" t="s">
        <v>75</v>
      </c>
      <c r="C4726" t="s">
        <v>41</v>
      </c>
      <c r="D4726" t="s">
        <v>375</v>
      </c>
      <c r="E4726">
        <v>681</v>
      </c>
      <c r="F4726" t="s">
        <v>357</v>
      </c>
      <c r="G4726">
        <v>313</v>
      </c>
      <c r="H4726">
        <v>2030</v>
      </c>
      <c r="I4726">
        <v>8.8729028043665092</v>
      </c>
      <c r="J4726" t="s">
        <v>257</v>
      </c>
      <c r="K4726">
        <v>8.7611956747233504E-4</v>
      </c>
      <c r="L4726">
        <v>7.7737237671856602E-3</v>
      </c>
      <c r="N4726" s="44"/>
      <c r="O4726" s="44"/>
    </row>
    <row r="4727" spans="1:15" x14ac:dyDescent="0.2">
      <c r="A4727" t="s">
        <v>66</v>
      </c>
      <c r="B4727" t="s">
        <v>66</v>
      </c>
      <c r="C4727" t="s">
        <v>41</v>
      </c>
      <c r="D4727" t="s">
        <v>376</v>
      </c>
      <c r="E4727">
        <v>682</v>
      </c>
      <c r="F4727" t="s">
        <v>188</v>
      </c>
      <c r="G4727">
        <v>12</v>
      </c>
      <c r="H4727">
        <v>2030</v>
      </c>
      <c r="I4727">
        <v>30877.647404360301</v>
      </c>
      <c r="J4727" t="s">
        <v>44</v>
      </c>
      <c r="K4727">
        <v>5.0498182831939798E-8</v>
      </c>
      <c r="L4727">
        <v>1.55926508404556E-3</v>
      </c>
      <c r="N4727" s="44"/>
      <c r="O4727" s="44"/>
    </row>
    <row r="4728" spans="1:15" x14ac:dyDescent="0.2">
      <c r="A4728" t="s">
        <v>73</v>
      </c>
      <c r="B4728" t="s">
        <v>73</v>
      </c>
      <c r="C4728" t="s">
        <v>41</v>
      </c>
      <c r="D4728" t="s">
        <v>376</v>
      </c>
      <c r="E4728">
        <v>682</v>
      </c>
      <c r="F4728" t="s">
        <v>355</v>
      </c>
      <c r="G4728">
        <v>50</v>
      </c>
      <c r="H4728">
        <v>2030</v>
      </c>
      <c r="I4728">
        <v>4.0541385113822397</v>
      </c>
      <c r="J4728" t="s">
        <v>257</v>
      </c>
      <c r="K4728">
        <v>2.07466639418497E-4</v>
      </c>
      <c r="L4728">
        <v>8.41098492693581E-4</v>
      </c>
      <c r="N4728" s="44"/>
      <c r="O4728" s="44"/>
    </row>
    <row r="4729" spans="1:15" x14ac:dyDescent="0.2">
      <c r="A4729" t="s">
        <v>73</v>
      </c>
      <c r="B4729" t="s">
        <v>73</v>
      </c>
      <c r="C4729" t="s">
        <v>41</v>
      </c>
      <c r="D4729" t="s">
        <v>376</v>
      </c>
      <c r="E4729">
        <v>682</v>
      </c>
      <c r="F4729" t="s">
        <v>356</v>
      </c>
      <c r="G4729">
        <v>60</v>
      </c>
      <c r="H4729">
        <v>2030</v>
      </c>
      <c r="I4729">
        <v>4.0541385113822397</v>
      </c>
      <c r="J4729" t="s">
        <v>257</v>
      </c>
      <c r="K4729">
        <v>3.2740859491431698E-3</v>
      </c>
      <c r="L4729">
        <v>1.3273597935996801E-2</v>
      </c>
      <c r="N4729" s="44"/>
      <c r="O4729" s="44"/>
    </row>
    <row r="4730" spans="1:15" x14ac:dyDescent="0.2">
      <c r="A4730" t="s">
        <v>75</v>
      </c>
      <c r="B4730" t="s">
        <v>75</v>
      </c>
      <c r="C4730" t="s">
        <v>41</v>
      </c>
      <c r="D4730" t="s">
        <v>376</v>
      </c>
      <c r="E4730">
        <v>682</v>
      </c>
      <c r="F4730" t="s">
        <v>357</v>
      </c>
      <c r="G4730">
        <v>313</v>
      </c>
      <c r="H4730">
        <v>2030</v>
      </c>
      <c r="I4730">
        <v>4.0541385113822397</v>
      </c>
      <c r="J4730" t="s">
        <v>257</v>
      </c>
      <c r="K4730">
        <v>7.39669886208814E-4</v>
      </c>
      <c r="L4730">
        <v>2.99872417138887E-3</v>
      </c>
      <c r="N4730" s="44"/>
      <c r="O4730" s="44"/>
    </row>
    <row r="4731" spans="1:15" x14ac:dyDescent="0.2">
      <c r="A4731" t="s">
        <v>68</v>
      </c>
      <c r="B4731" t="s">
        <v>68</v>
      </c>
      <c r="C4731" t="s">
        <v>41</v>
      </c>
      <c r="D4731" t="s">
        <v>377</v>
      </c>
      <c r="E4731">
        <v>685</v>
      </c>
      <c r="F4731" t="s">
        <v>169</v>
      </c>
      <c r="G4731">
        <v>28</v>
      </c>
      <c r="H4731">
        <v>2030</v>
      </c>
      <c r="I4731">
        <v>784.98416764459103</v>
      </c>
      <c r="J4731" t="s">
        <v>44</v>
      </c>
      <c r="K4731">
        <v>7.8029702886672602E-7</v>
      </c>
      <c r="L4731">
        <v>6.1252081372049395E-4</v>
      </c>
      <c r="N4731" s="44"/>
      <c r="O4731" s="44"/>
    </row>
    <row r="4732" spans="1:15" x14ac:dyDescent="0.2">
      <c r="A4732" t="s">
        <v>73</v>
      </c>
      <c r="B4732" t="s">
        <v>73</v>
      </c>
      <c r="C4732" t="s">
        <v>41</v>
      </c>
      <c r="D4732" t="s">
        <v>377</v>
      </c>
      <c r="E4732">
        <v>685</v>
      </c>
      <c r="F4732" t="s">
        <v>355</v>
      </c>
      <c r="G4732">
        <v>50</v>
      </c>
      <c r="H4732">
        <v>2030</v>
      </c>
      <c r="I4732">
        <v>0.36743592204450798</v>
      </c>
      <c r="J4732" t="s">
        <v>257</v>
      </c>
      <c r="K4732">
        <v>2.4275826766418901E-5</v>
      </c>
      <c r="L4732">
        <v>8.9198107913118805E-6</v>
      </c>
      <c r="N4732" s="44"/>
      <c r="O4732" s="44"/>
    </row>
    <row r="4733" spans="1:15" x14ac:dyDescent="0.2">
      <c r="A4733" t="s">
        <v>73</v>
      </c>
      <c r="B4733" t="s">
        <v>73</v>
      </c>
      <c r="C4733" t="s">
        <v>41</v>
      </c>
      <c r="D4733" t="s">
        <v>377</v>
      </c>
      <c r="E4733">
        <v>685</v>
      </c>
      <c r="F4733" t="s">
        <v>356</v>
      </c>
      <c r="G4733">
        <v>60</v>
      </c>
      <c r="H4733">
        <v>2030</v>
      </c>
      <c r="I4733">
        <v>0.36743592204450798</v>
      </c>
      <c r="J4733" t="s">
        <v>257</v>
      </c>
      <c r="K4733">
        <v>8.4677641425536497E-4</v>
      </c>
      <c r="L4733">
        <v>3.1113607253746198E-4</v>
      </c>
      <c r="N4733" s="44"/>
      <c r="O4733" s="44"/>
    </row>
    <row r="4734" spans="1:15" x14ac:dyDescent="0.2">
      <c r="A4734" t="s">
        <v>75</v>
      </c>
      <c r="B4734" t="s">
        <v>75</v>
      </c>
      <c r="C4734" t="s">
        <v>41</v>
      </c>
      <c r="D4734" t="s">
        <v>377</v>
      </c>
      <c r="E4734">
        <v>685</v>
      </c>
      <c r="F4734" t="s">
        <v>357</v>
      </c>
      <c r="G4734">
        <v>313</v>
      </c>
      <c r="H4734">
        <v>2030</v>
      </c>
      <c r="I4734">
        <v>0.36743592204450798</v>
      </c>
      <c r="J4734" t="s">
        <v>257</v>
      </c>
      <c r="K4734">
        <v>8.4817670598694695E-5</v>
      </c>
      <c r="L4734">
        <v>3.1165059002098702E-5</v>
      </c>
      <c r="N4734" s="44"/>
      <c r="O4734" s="44"/>
    </row>
    <row r="4735" spans="1:15" x14ac:dyDescent="0.2">
      <c r="A4735" t="s">
        <v>58</v>
      </c>
      <c r="B4735" t="s">
        <v>58</v>
      </c>
      <c r="C4735" t="s">
        <v>41</v>
      </c>
      <c r="D4735" t="s">
        <v>378</v>
      </c>
      <c r="E4735">
        <v>687</v>
      </c>
      <c r="F4735" t="s">
        <v>169</v>
      </c>
      <c r="G4735">
        <v>28</v>
      </c>
      <c r="H4735">
        <v>2030</v>
      </c>
      <c r="I4735">
        <v>10.7535294250464</v>
      </c>
      <c r="J4735" t="s">
        <v>133</v>
      </c>
      <c r="K4735">
        <v>0</v>
      </c>
      <c r="L4735">
        <v>0</v>
      </c>
      <c r="N4735" s="44"/>
      <c r="O4735" s="44"/>
    </row>
    <row r="4736" spans="1:15" x14ac:dyDescent="0.2">
      <c r="A4736" t="s">
        <v>58</v>
      </c>
      <c r="B4736" t="s">
        <v>58</v>
      </c>
      <c r="C4736" t="s">
        <v>41</v>
      </c>
      <c r="D4736" t="s">
        <v>378</v>
      </c>
      <c r="E4736">
        <v>688</v>
      </c>
      <c r="F4736" t="s">
        <v>188</v>
      </c>
      <c r="G4736">
        <v>12</v>
      </c>
      <c r="H4736">
        <v>2030</v>
      </c>
      <c r="I4736">
        <v>10.801121650459001</v>
      </c>
      <c r="J4736" t="s">
        <v>133</v>
      </c>
      <c r="K4736">
        <v>1.6290460888519201E-3</v>
      </c>
      <c r="L4736">
        <v>1.7595524979894001E-2</v>
      </c>
      <c r="N4736" s="44"/>
      <c r="O4736" s="44"/>
    </row>
    <row r="4737" spans="1:15" x14ac:dyDescent="0.2">
      <c r="A4737" t="s">
        <v>61</v>
      </c>
      <c r="B4737" t="s">
        <v>61</v>
      </c>
      <c r="C4737" t="s">
        <v>41</v>
      </c>
      <c r="D4737" t="s">
        <v>379</v>
      </c>
      <c r="E4737">
        <v>690</v>
      </c>
      <c r="F4737" t="s">
        <v>169</v>
      </c>
      <c r="G4737">
        <v>28</v>
      </c>
      <c r="H4737">
        <v>2030</v>
      </c>
      <c r="I4737">
        <v>0.178556265751384</v>
      </c>
      <c r="J4737" t="s">
        <v>133</v>
      </c>
      <c r="K4737">
        <v>0</v>
      </c>
      <c r="L4737">
        <v>0</v>
      </c>
      <c r="N4737" s="44"/>
      <c r="O4737" s="44"/>
    </row>
    <row r="4738" spans="1:15" x14ac:dyDescent="0.2">
      <c r="A4738" t="s">
        <v>61</v>
      </c>
      <c r="B4738" t="s">
        <v>61</v>
      </c>
      <c r="C4738" t="s">
        <v>41</v>
      </c>
      <c r="D4738" t="s">
        <v>379</v>
      </c>
      <c r="E4738">
        <v>691</v>
      </c>
      <c r="F4738" t="s">
        <v>188</v>
      </c>
      <c r="G4738">
        <v>12</v>
      </c>
      <c r="H4738">
        <v>2030</v>
      </c>
      <c r="I4738">
        <v>5.91172774370082</v>
      </c>
      <c r="J4738" t="s">
        <v>133</v>
      </c>
      <c r="K4738">
        <v>2.97009246261704E-4</v>
      </c>
      <c r="L4738">
        <v>1.75583780126098E-3</v>
      </c>
      <c r="N4738" s="44"/>
      <c r="O4738" s="44"/>
    </row>
    <row r="4739" spans="1:15" x14ac:dyDescent="0.2">
      <c r="A4739" t="s">
        <v>88</v>
      </c>
      <c r="B4739" t="s">
        <v>269</v>
      </c>
      <c r="C4739" t="s">
        <v>41</v>
      </c>
      <c r="D4739" t="s">
        <v>380</v>
      </c>
      <c r="E4739">
        <v>712</v>
      </c>
      <c r="F4739" t="s">
        <v>381</v>
      </c>
      <c r="G4739">
        <v>239</v>
      </c>
      <c r="H4739">
        <v>2030</v>
      </c>
      <c r="I4739">
        <v>0</v>
      </c>
      <c r="J4739" t="s">
        <v>382</v>
      </c>
      <c r="K4739">
        <v>1.0830819326839E-3</v>
      </c>
      <c r="L4739">
        <v>0</v>
      </c>
      <c r="N4739" s="44"/>
      <c r="O4739" s="44"/>
    </row>
    <row r="4740" spans="1:15" x14ac:dyDescent="0.2">
      <c r="A4740" t="s">
        <v>88</v>
      </c>
      <c r="B4740" t="s">
        <v>269</v>
      </c>
      <c r="C4740" t="s">
        <v>41</v>
      </c>
      <c r="D4740" t="s">
        <v>380</v>
      </c>
      <c r="E4740">
        <v>712</v>
      </c>
      <c r="F4740" t="s">
        <v>383</v>
      </c>
      <c r="G4740">
        <v>240</v>
      </c>
      <c r="H4740">
        <v>2030</v>
      </c>
      <c r="I4740">
        <v>0</v>
      </c>
      <c r="J4740" t="s">
        <v>382</v>
      </c>
      <c r="K4740">
        <v>4.51326104595979E-3</v>
      </c>
      <c r="L4740">
        <v>0</v>
      </c>
      <c r="N4740" s="44"/>
      <c r="O4740" s="44"/>
    </row>
    <row r="4741" spans="1:15" x14ac:dyDescent="0.2">
      <c r="A4741" t="s">
        <v>88</v>
      </c>
      <c r="B4741" t="s">
        <v>269</v>
      </c>
      <c r="C4741" t="s">
        <v>41</v>
      </c>
      <c r="D4741" t="s">
        <v>380</v>
      </c>
      <c r="E4741">
        <v>712</v>
      </c>
      <c r="F4741" t="s">
        <v>384</v>
      </c>
      <c r="G4741">
        <v>241</v>
      </c>
      <c r="H4741">
        <v>2030</v>
      </c>
      <c r="I4741">
        <v>0</v>
      </c>
      <c r="J4741" t="s">
        <v>382</v>
      </c>
      <c r="K4741">
        <v>2.4532111527413502E-4</v>
      </c>
      <c r="L4741">
        <v>0</v>
      </c>
      <c r="N4741" s="44"/>
      <c r="O4741" s="44"/>
    </row>
    <row r="4742" spans="1:15" x14ac:dyDescent="0.2">
      <c r="A4742" t="s">
        <v>88</v>
      </c>
      <c r="B4742" t="s">
        <v>269</v>
      </c>
      <c r="C4742" t="s">
        <v>41</v>
      </c>
      <c r="D4742" t="s">
        <v>380</v>
      </c>
      <c r="E4742">
        <v>712</v>
      </c>
      <c r="F4742" t="s">
        <v>385</v>
      </c>
      <c r="G4742">
        <v>242</v>
      </c>
      <c r="H4742">
        <v>2030</v>
      </c>
      <c r="I4742">
        <v>0</v>
      </c>
      <c r="J4742" t="s">
        <v>382</v>
      </c>
      <c r="K4742">
        <v>2.4532111527413502E-4</v>
      </c>
      <c r="L4742">
        <v>0</v>
      </c>
      <c r="N4742" s="44"/>
      <c r="O4742" s="44"/>
    </row>
    <row r="4743" spans="1:15" x14ac:dyDescent="0.2">
      <c r="A4743" t="s">
        <v>88</v>
      </c>
      <c r="B4743" t="s">
        <v>269</v>
      </c>
      <c r="C4743" t="s">
        <v>41</v>
      </c>
      <c r="D4743" t="s">
        <v>380</v>
      </c>
      <c r="E4743">
        <v>712</v>
      </c>
      <c r="F4743" t="s">
        <v>386</v>
      </c>
      <c r="G4743">
        <v>243</v>
      </c>
      <c r="H4743">
        <v>2030</v>
      </c>
      <c r="I4743">
        <v>0</v>
      </c>
      <c r="J4743" t="s">
        <v>382</v>
      </c>
      <c r="K4743">
        <v>4.51326104595979E-3</v>
      </c>
      <c r="L4743">
        <v>0</v>
      </c>
      <c r="N4743" s="44"/>
      <c r="O4743" s="44"/>
    </row>
    <row r="4744" spans="1:15" x14ac:dyDescent="0.2">
      <c r="A4744" t="s">
        <v>55</v>
      </c>
      <c r="B4744" t="s">
        <v>233</v>
      </c>
      <c r="C4744" t="s">
        <v>41</v>
      </c>
      <c r="D4744" t="s">
        <v>387</v>
      </c>
      <c r="E4744">
        <v>815</v>
      </c>
      <c r="F4744" t="s">
        <v>47</v>
      </c>
      <c r="G4744">
        <v>7</v>
      </c>
      <c r="H4744">
        <v>2030</v>
      </c>
      <c r="I4744">
        <v>325.49546835276402</v>
      </c>
      <c r="J4744" t="s">
        <v>44</v>
      </c>
      <c r="K4744">
        <v>2.6407028540951899E-6</v>
      </c>
      <c r="L4744">
        <v>8.59536812274195E-4</v>
      </c>
      <c r="N4744" s="44"/>
      <c r="O4744" s="44"/>
    </row>
    <row r="4745" spans="1:15" x14ac:dyDescent="0.2">
      <c r="A4745" t="s">
        <v>81</v>
      </c>
      <c r="B4745" t="s">
        <v>140</v>
      </c>
      <c r="C4745" t="s">
        <v>41</v>
      </c>
      <c r="D4745" t="s">
        <v>388</v>
      </c>
      <c r="E4745">
        <v>816</v>
      </c>
      <c r="F4745" t="s">
        <v>128</v>
      </c>
      <c r="G4745">
        <v>21</v>
      </c>
      <c r="H4745">
        <v>2030</v>
      </c>
      <c r="I4745">
        <v>63971.518441616397</v>
      </c>
      <c r="J4745" t="s">
        <v>142</v>
      </c>
      <c r="K4745">
        <v>7.5363023546138894E-8</v>
      </c>
      <c r="L4745">
        <v>4.8210870505977898E-3</v>
      </c>
      <c r="N4745" s="44"/>
      <c r="O4745" s="44"/>
    </row>
    <row r="4746" spans="1:15" x14ac:dyDescent="0.2">
      <c r="A4746" t="s">
        <v>49</v>
      </c>
      <c r="B4746" t="s">
        <v>76</v>
      </c>
      <c r="C4746" t="s">
        <v>41</v>
      </c>
      <c r="D4746" t="s">
        <v>389</v>
      </c>
      <c r="E4746">
        <v>818</v>
      </c>
      <c r="F4746" t="s">
        <v>74</v>
      </c>
      <c r="G4746">
        <v>15</v>
      </c>
      <c r="H4746">
        <v>2030</v>
      </c>
      <c r="I4746">
        <v>1840.7288377950499</v>
      </c>
      <c r="J4746" t="s">
        <v>44</v>
      </c>
      <c r="K4746">
        <v>1.5678533833948099E-6</v>
      </c>
      <c r="L4746">
        <v>2.8859929362493701E-3</v>
      </c>
      <c r="N4746" s="44"/>
      <c r="O4746" s="44"/>
    </row>
    <row r="4747" spans="1:15" x14ac:dyDescent="0.2">
      <c r="A4747" t="s">
        <v>49</v>
      </c>
      <c r="B4747" t="s">
        <v>76</v>
      </c>
      <c r="C4747" t="s">
        <v>41</v>
      </c>
      <c r="D4747" t="s">
        <v>389</v>
      </c>
      <c r="E4747">
        <v>818</v>
      </c>
      <c r="F4747" t="s">
        <v>54</v>
      </c>
      <c r="G4747">
        <v>19</v>
      </c>
      <c r="H4747">
        <v>2030</v>
      </c>
      <c r="I4747">
        <v>38827.957522089899</v>
      </c>
      <c r="J4747" t="s">
        <v>44</v>
      </c>
      <c r="K4747">
        <v>3.6191660694719597E-8</v>
      </c>
      <c r="L4747">
        <v>1.4052482641084599E-3</v>
      </c>
      <c r="N4747" s="44"/>
      <c r="O4747" s="44"/>
    </row>
    <row r="4748" spans="1:15" x14ac:dyDescent="0.2">
      <c r="A4748" t="s">
        <v>55</v>
      </c>
      <c r="B4748" t="s">
        <v>63</v>
      </c>
      <c r="C4748" t="s">
        <v>41</v>
      </c>
      <c r="D4748" t="s">
        <v>390</v>
      </c>
      <c r="E4748">
        <v>825</v>
      </c>
      <c r="F4748" t="s">
        <v>65</v>
      </c>
      <c r="G4748">
        <v>2</v>
      </c>
      <c r="H4748">
        <v>2030</v>
      </c>
      <c r="I4748">
        <v>5.8922296262568397E-2</v>
      </c>
      <c r="J4748" t="s">
        <v>44</v>
      </c>
      <c r="K4748">
        <v>1.0397552348126199E-6</v>
      </c>
      <c r="L4748">
        <v>6.1264765986185605E-8</v>
      </c>
      <c r="N4748" s="44"/>
      <c r="O4748" s="44"/>
    </row>
    <row r="4749" spans="1:15" x14ac:dyDescent="0.2">
      <c r="A4749" t="s">
        <v>55</v>
      </c>
      <c r="B4749" t="s">
        <v>63</v>
      </c>
      <c r="C4749" t="s">
        <v>41</v>
      </c>
      <c r="D4749" t="s">
        <v>390</v>
      </c>
      <c r="E4749">
        <v>825</v>
      </c>
      <c r="F4749" t="s">
        <v>67</v>
      </c>
      <c r="G4749">
        <v>3</v>
      </c>
      <c r="H4749">
        <v>2030</v>
      </c>
      <c r="I4749">
        <v>403.49748916105898</v>
      </c>
      <c r="J4749" t="s">
        <v>44</v>
      </c>
      <c r="K4749">
        <v>3.8390411279114198E-7</v>
      </c>
      <c r="L4749">
        <v>1.5490434558983001E-4</v>
      </c>
      <c r="N4749" s="44"/>
      <c r="O4749" s="44"/>
    </row>
    <row r="4750" spans="1:15" x14ac:dyDescent="0.2">
      <c r="A4750" t="s">
        <v>55</v>
      </c>
      <c r="B4750" t="s">
        <v>63</v>
      </c>
      <c r="C4750" t="s">
        <v>41</v>
      </c>
      <c r="D4750" t="s">
        <v>391</v>
      </c>
      <c r="E4750">
        <v>826</v>
      </c>
      <c r="F4750" t="s">
        <v>67</v>
      </c>
      <c r="G4750">
        <v>3</v>
      </c>
      <c r="H4750">
        <v>2030</v>
      </c>
      <c r="I4750">
        <v>53.806138626642102</v>
      </c>
      <c r="J4750" t="s">
        <v>44</v>
      </c>
      <c r="K4750">
        <v>3.74732270805183E-7</v>
      </c>
      <c r="L4750">
        <v>2.0162896510820101E-5</v>
      </c>
      <c r="N4750" s="44"/>
      <c r="O4750" s="44"/>
    </row>
    <row r="4751" spans="1:15" x14ac:dyDescent="0.2">
      <c r="A4751">
        <v>0</v>
      </c>
      <c r="B4751" t="s">
        <v>352</v>
      </c>
      <c r="C4751" t="s">
        <v>41</v>
      </c>
      <c r="D4751" t="s">
        <v>392</v>
      </c>
      <c r="E4751">
        <v>828</v>
      </c>
      <c r="F4751" t="s">
        <v>65</v>
      </c>
      <c r="G4751">
        <v>2</v>
      </c>
      <c r="H4751">
        <v>2030</v>
      </c>
      <c r="I4751">
        <v>2.4403624974180702</v>
      </c>
      <c r="J4751" t="s">
        <v>44</v>
      </c>
      <c r="K4751">
        <v>6.8147661140645599E-7</v>
      </c>
      <c r="L4751">
        <v>1.6630499653438601E-6</v>
      </c>
      <c r="N4751" s="44"/>
      <c r="O4751" s="44"/>
    </row>
    <row r="4752" spans="1:15" x14ac:dyDescent="0.2">
      <c r="A4752">
        <v>0</v>
      </c>
      <c r="B4752" t="s">
        <v>352</v>
      </c>
      <c r="C4752" t="s">
        <v>41</v>
      </c>
      <c r="D4752" t="s">
        <v>392</v>
      </c>
      <c r="E4752">
        <v>828</v>
      </c>
      <c r="F4752" t="s">
        <v>67</v>
      </c>
      <c r="G4752">
        <v>3</v>
      </c>
      <c r="H4752">
        <v>2030</v>
      </c>
      <c r="I4752">
        <v>909.07012138519497</v>
      </c>
      <c r="J4752" t="s">
        <v>44</v>
      </c>
      <c r="K4752">
        <v>6.9696423874167701E-7</v>
      </c>
      <c r="L4752">
        <v>6.3358936511403595E-4</v>
      </c>
      <c r="N4752" s="44"/>
      <c r="O4752" s="44"/>
    </row>
    <row r="4753" spans="1:15" x14ac:dyDescent="0.2">
      <c r="A4753">
        <v>0</v>
      </c>
      <c r="B4753" t="s">
        <v>352</v>
      </c>
      <c r="C4753" t="s">
        <v>41</v>
      </c>
      <c r="D4753" t="s">
        <v>393</v>
      </c>
      <c r="E4753">
        <v>829</v>
      </c>
      <c r="F4753" t="s">
        <v>67</v>
      </c>
      <c r="G4753">
        <v>3</v>
      </c>
      <c r="H4753">
        <v>2030</v>
      </c>
      <c r="I4753">
        <v>399.52189356836499</v>
      </c>
      <c r="J4753" t="s">
        <v>44</v>
      </c>
      <c r="K4753">
        <v>6.9696423874167701E-7</v>
      </c>
      <c r="L4753">
        <v>2.78452472411509E-4</v>
      </c>
      <c r="N4753" s="44"/>
      <c r="O4753" s="44"/>
    </row>
    <row r="4754" spans="1:15" x14ac:dyDescent="0.2">
      <c r="A4754" t="s">
        <v>52</v>
      </c>
      <c r="B4754" t="s">
        <v>183</v>
      </c>
      <c r="C4754" t="s">
        <v>41</v>
      </c>
      <c r="D4754" t="s">
        <v>394</v>
      </c>
      <c r="E4754">
        <v>833</v>
      </c>
      <c r="F4754" t="s">
        <v>47</v>
      </c>
      <c r="G4754">
        <v>7</v>
      </c>
      <c r="H4754">
        <v>2030</v>
      </c>
      <c r="I4754">
        <v>42.970985005159399</v>
      </c>
      <c r="J4754" t="s">
        <v>44</v>
      </c>
      <c r="K4754">
        <v>4.4898461538461603E-6</v>
      </c>
      <c r="L4754">
        <v>1.92933111752396E-4</v>
      </c>
      <c r="N4754" s="44"/>
      <c r="O4754" s="44"/>
    </row>
    <row r="4755" spans="1:15" x14ac:dyDescent="0.2">
      <c r="A4755" t="s">
        <v>52</v>
      </c>
      <c r="B4755" t="s">
        <v>145</v>
      </c>
      <c r="C4755" t="s">
        <v>41</v>
      </c>
      <c r="D4755" t="s">
        <v>394</v>
      </c>
      <c r="E4755">
        <v>833</v>
      </c>
      <c r="F4755" t="s">
        <v>54</v>
      </c>
      <c r="G4755">
        <v>19</v>
      </c>
      <c r="H4755">
        <v>2030</v>
      </c>
      <c r="I4755">
        <v>26469.2961400081</v>
      </c>
      <c r="J4755" t="s">
        <v>44</v>
      </c>
      <c r="K4755">
        <v>3.1200000000000001E-8</v>
      </c>
      <c r="L4755">
        <v>8.25842039568253E-4</v>
      </c>
      <c r="N4755" s="44"/>
      <c r="O4755" s="44"/>
    </row>
    <row r="4756" spans="1:15" x14ac:dyDescent="0.2">
      <c r="A4756" t="s">
        <v>52</v>
      </c>
      <c r="B4756" t="s">
        <v>183</v>
      </c>
      <c r="C4756" t="s">
        <v>41</v>
      </c>
      <c r="D4756" t="s">
        <v>395</v>
      </c>
      <c r="E4756">
        <v>834</v>
      </c>
      <c r="F4756" t="s">
        <v>47</v>
      </c>
      <c r="G4756">
        <v>7</v>
      </c>
      <c r="H4756">
        <v>2030</v>
      </c>
      <c r="I4756">
        <v>185.38611931967699</v>
      </c>
      <c r="J4756" t="s">
        <v>44</v>
      </c>
      <c r="K4756">
        <v>2.3760000003535801E-6</v>
      </c>
      <c r="L4756">
        <v>4.4047741956910102E-4</v>
      </c>
      <c r="N4756" s="44"/>
      <c r="O4756" s="44"/>
    </row>
    <row r="4757" spans="1:15" x14ac:dyDescent="0.2">
      <c r="A4757" t="s">
        <v>52</v>
      </c>
      <c r="B4757" t="s">
        <v>183</v>
      </c>
      <c r="C4757" t="s">
        <v>41</v>
      </c>
      <c r="D4757" t="s">
        <v>395</v>
      </c>
      <c r="E4757">
        <v>834</v>
      </c>
      <c r="F4757" t="s">
        <v>51</v>
      </c>
      <c r="G4757">
        <v>14</v>
      </c>
      <c r="H4757">
        <v>2030</v>
      </c>
      <c r="I4757">
        <v>17.093515018054799</v>
      </c>
      <c r="J4757" t="s">
        <v>44</v>
      </c>
      <c r="K4757">
        <v>1.11999999988017E-5</v>
      </c>
      <c r="L4757">
        <v>1.9144736818173101E-4</v>
      </c>
      <c r="N4757" s="44"/>
      <c r="O4757" s="44"/>
    </row>
    <row r="4758" spans="1:15" x14ac:dyDescent="0.2">
      <c r="A4758" t="s">
        <v>52</v>
      </c>
      <c r="B4758" t="s">
        <v>183</v>
      </c>
      <c r="C4758" t="s">
        <v>41</v>
      </c>
      <c r="D4758" t="s">
        <v>395</v>
      </c>
      <c r="E4758">
        <v>834</v>
      </c>
      <c r="F4758" t="s">
        <v>74</v>
      </c>
      <c r="G4758">
        <v>15</v>
      </c>
      <c r="H4758">
        <v>2030</v>
      </c>
      <c r="I4758">
        <v>15.7314895471344</v>
      </c>
      <c r="J4758" t="s">
        <v>44</v>
      </c>
      <c r="K4758">
        <v>1.12000000004546E-5</v>
      </c>
      <c r="L4758">
        <v>1.7619268293505701E-4</v>
      </c>
      <c r="N4758" s="44"/>
      <c r="O4758" s="44"/>
    </row>
    <row r="4759" spans="1:15" x14ac:dyDescent="0.2">
      <c r="A4759" t="s">
        <v>52</v>
      </c>
      <c r="B4759" t="s">
        <v>183</v>
      </c>
      <c r="C4759" t="s">
        <v>41</v>
      </c>
      <c r="D4759" t="s">
        <v>395</v>
      </c>
      <c r="E4759">
        <v>834</v>
      </c>
      <c r="F4759" t="s">
        <v>54</v>
      </c>
      <c r="G4759">
        <v>19</v>
      </c>
      <c r="H4759">
        <v>2030</v>
      </c>
      <c r="I4759">
        <v>7759.82121884964</v>
      </c>
      <c r="J4759" t="s">
        <v>44</v>
      </c>
      <c r="K4759">
        <v>3.1200000000000001E-8</v>
      </c>
      <c r="L4759">
        <v>2.4210642202810901E-4</v>
      </c>
      <c r="N4759" s="44"/>
      <c r="O4759" s="44"/>
    </row>
    <row r="4760" spans="1:15" x14ac:dyDescent="0.2">
      <c r="A4760" t="s">
        <v>52</v>
      </c>
      <c r="B4760" t="s">
        <v>396</v>
      </c>
      <c r="C4760" t="s">
        <v>41</v>
      </c>
      <c r="D4760" t="s">
        <v>397</v>
      </c>
      <c r="E4760">
        <v>835</v>
      </c>
      <c r="F4760" t="s">
        <v>47</v>
      </c>
      <c r="G4760">
        <v>7</v>
      </c>
      <c r="H4760">
        <v>2030</v>
      </c>
      <c r="I4760">
        <v>404.49090540317502</v>
      </c>
      <c r="J4760" t="s">
        <v>44</v>
      </c>
      <c r="K4760">
        <v>6.9120000000000001E-6</v>
      </c>
      <c r="L4760">
        <v>2.79584113814675E-3</v>
      </c>
      <c r="N4760" s="44"/>
      <c r="O4760" s="44"/>
    </row>
    <row r="4761" spans="1:15" x14ac:dyDescent="0.2">
      <c r="A4761" t="s">
        <v>52</v>
      </c>
      <c r="B4761" t="s">
        <v>396</v>
      </c>
      <c r="C4761" t="s">
        <v>41</v>
      </c>
      <c r="D4761" t="s">
        <v>397</v>
      </c>
      <c r="E4761">
        <v>835</v>
      </c>
      <c r="F4761" t="s">
        <v>51</v>
      </c>
      <c r="G4761">
        <v>14</v>
      </c>
      <c r="H4761">
        <v>2030</v>
      </c>
      <c r="I4761">
        <v>1437.39177075366</v>
      </c>
      <c r="J4761" t="s">
        <v>44</v>
      </c>
      <c r="K4761">
        <v>1.11999999988017E-5</v>
      </c>
      <c r="L4761">
        <v>1.6098787830718601E-2</v>
      </c>
      <c r="N4761" s="44"/>
      <c r="O4761" s="44"/>
    </row>
    <row r="4762" spans="1:15" x14ac:dyDescent="0.2">
      <c r="A4762" t="s">
        <v>52</v>
      </c>
      <c r="B4762" t="s">
        <v>396</v>
      </c>
      <c r="C4762" t="s">
        <v>41</v>
      </c>
      <c r="D4762" t="s">
        <v>397</v>
      </c>
      <c r="E4762">
        <v>835</v>
      </c>
      <c r="F4762" t="s">
        <v>74</v>
      </c>
      <c r="G4762">
        <v>15</v>
      </c>
      <c r="H4762">
        <v>2030</v>
      </c>
      <c r="I4762">
        <v>197.38238359396701</v>
      </c>
      <c r="J4762" t="s">
        <v>44</v>
      </c>
      <c r="K4762">
        <v>1.12000000004546E-5</v>
      </c>
      <c r="L4762">
        <v>2.21068269634216E-3</v>
      </c>
      <c r="N4762" s="44"/>
      <c r="O4762" s="44"/>
    </row>
    <row r="4763" spans="1:15" x14ac:dyDescent="0.2">
      <c r="A4763" t="s">
        <v>52</v>
      </c>
      <c r="B4763" t="s">
        <v>396</v>
      </c>
      <c r="C4763" t="s">
        <v>41</v>
      </c>
      <c r="D4763" t="s">
        <v>397</v>
      </c>
      <c r="E4763">
        <v>835</v>
      </c>
      <c r="F4763" t="s">
        <v>54</v>
      </c>
      <c r="G4763">
        <v>19</v>
      </c>
      <c r="H4763">
        <v>2030</v>
      </c>
      <c r="I4763">
        <v>63539.454723377297</v>
      </c>
      <c r="J4763" t="s">
        <v>44</v>
      </c>
      <c r="K4763">
        <v>3.1200000000000001E-8</v>
      </c>
      <c r="L4763">
        <v>1.9824309873693702E-3</v>
      </c>
      <c r="N4763" s="44"/>
      <c r="O4763" s="44"/>
    </row>
    <row r="4764" spans="1:15" x14ac:dyDescent="0.2">
      <c r="A4764" t="s">
        <v>52</v>
      </c>
      <c r="B4764" t="s">
        <v>396</v>
      </c>
      <c r="C4764" t="s">
        <v>41</v>
      </c>
      <c r="D4764" t="s">
        <v>397</v>
      </c>
      <c r="E4764">
        <v>835</v>
      </c>
      <c r="F4764" t="s">
        <v>111</v>
      </c>
      <c r="G4764">
        <v>26</v>
      </c>
      <c r="H4764">
        <v>2030</v>
      </c>
      <c r="I4764" s="67">
        <v>41527.587853584897</v>
      </c>
      <c r="J4764" t="s">
        <v>44</v>
      </c>
      <c r="K4764" s="67">
        <v>4.3679999999999999E-7</v>
      </c>
      <c r="L4764">
        <v>1.81392503744459E-2</v>
      </c>
      <c r="M4764" s="68" t="s">
        <v>147</v>
      </c>
      <c r="N4764" s="44"/>
      <c r="O4764" s="44"/>
    </row>
    <row r="4765" spans="1:15" x14ac:dyDescent="0.2">
      <c r="A4765" t="s">
        <v>52</v>
      </c>
      <c r="B4765" t="s">
        <v>398</v>
      </c>
      <c r="C4765" t="s">
        <v>41</v>
      </c>
      <c r="D4765" t="s">
        <v>399</v>
      </c>
      <c r="E4765">
        <v>836</v>
      </c>
      <c r="F4765" t="s">
        <v>47</v>
      </c>
      <c r="G4765">
        <v>7</v>
      </c>
      <c r="H4765">
        <v>2030</v>
      </c>
      <c r="I4765">
        <v>735.61284345459001</v>
      </c>
      <c r="J4765" t="s">
        <v>44</v>
      </c>
      <c r="K4765">
        <v>6.9119999992886398E-6</v>
      </c>
      <c r="L4765">
        <v>5.0845559734348398E-3</v>
      </c>
      <c r="N4765" s="44"/>
      <c r="O4765" s="44"/>
    </row>
    <row r="4766" spans="1:15" x14ac:dyDescent="0.2">
      <c r="A4766" t="s">
        <v>52</v>
      </c>
      <c r="B4766" t="s">
        <v>398</v>
      </c>
      <c r="C4766" t="s">
        <v>41</v>
      </c>
      <c r="D4766" t="s">
        <v>399</v>
      </c>
      <c r="E4766">
        <v>836</v>
      </c>
      <c r="F4766" t="s">
        <v>51</v>
      </c>
      <c r="G4766">
        <v>14</v>
      </c>
      <c r="H4766">
        <v>2030</v>
      </c>
      <c r="I4766">
        <v>36.649085101946099</v>
      </c>
      <c r="J4766" t="s">
        <v>44</v>
      </c>
      <c r="K4766">
        <v>1.11999999988017E-5</v>
      </c>
      <c r="L4766">
        <v>4.1046975309788001E-4</v>
      </c>
      <c r="N4766" s="44"/>
      <c r="O4766" s="44"/>
    </row>
    <row r="4767" spans="1:15" x14ac:dyDescent="0.2">
      <c r="A4767" t="s">
        <v>52</v>
      </c>
      <c r="B4767" t="s">
        <v>398</v>
      </c>
      <c r="C4767" t="s">
        <v>41</v>
      </c>
      <c r="D4767" t="s">
        <v>399</v>
      </c>
      <c r="E4767">
        <v>836</v>
      </c>
      <c r="F4767" t="s">
        <v>74</v>
      </c>
      <c r="G4767">
        <v>15</v>
      </c>
      <c r="H4767">
        <v>2030</v>
      </c>
      <c r="I4767">
        <v>69.137698047485301</v>
      </c>
      <c r="J4767" t="s">
        <v>44</v>
      </c>
      <c r="K4767">
        <v>1.12000000004546E-5</v>
      </c>
      <c r="L4767">
        <v>7.7434221816326503E-4</v>
      </c>
      <c r="N4767" s="44"/>
      <c r="O4767" s="44"/>
    </row>
    <row r="4768" spans="1:15" x14ac:dyDescent="0.2">
      <c r="A4768" t="s">
        <v>52</v>
      </c>
      <c r="B4768" t="s">
        <v>398</v>
      </c>
      <c r="C4768" t="s">
        <v>41</v>
      </c>
      <c r="D4768" t="s">
        <v>399</v>
      </c>
      <c r="E4768">
        <v>836</v>
      </c>
      <c r="F4768" t="s">
        <v>54</v>
      </c>
      <c r="G4768">
        <v>19</v>
      </c>
      <c r="H4768">
        <v>2030</v>
      </c>
      <c r="I4768">
        <v>14331.6430647754</v>
      </c>
      <c r="J4768" t="s">
        <v>44</v>
      </c>
      <c r="K4768">
        <v>3.1200000000000001E-8</v>
      </c>
      <c r="L4768">
        <v>4.4714726362099299E-4</v>
      </c>
      <c r="N4768" s="44"/>
      <c r="O4768" s="44"/>
    </row>
    <row r="4769" spans="1:15" x14ac:dyDescent="0.2">
      <c r="A4769" t="s">
        <v>52</v>
      </c>
      <c r="B4769" t="s">
        <v>400</v>
      </c>
      <c r="C4769" t="s">
        <v>41</v>
      </c>
      <c r="D4769" t="s">
        <v>401</v>
      </c>
      <c r="E4769">
        <v>837</v>
      </c>
      <c r="F4769" t="s">
        <v>47</v>
      </c>
      <c r="G4769">
        <v>7</v>
      </c>
      <c r="H4769">
        <v>2030</v>
      </c>
      <c r="I4769">
        <v>539.01494157111495</v>
      </c>
      <c r="J4769" t="s">
        <v>44</v>
      </c>
      <c r="K4769">
        <v>6.9120000000000001E-6</v>
      </c>
      <c r="L4769">
        <v>3.7256712761395499E-3</v>
      </c>
      <c r="N4769" s="44"/>
      <c r="O4769" s="44"/>
    </row>
    <row r="4770" spans="1:15" x14ac:dyDescent="0.2">
      <c r="A4770" t="s">
        <v>52</v>
      </c>
      <c r="B4770" t="s">
        <v>400</v>
      </c>
      <c r="C4770" t="s">
        <v>41</v>
      </c>
      <c r="D4770" t="s">
        <v>401</v>
      </c>
      <c r="E4770">
        <v>837</v>
      </c>
      <c r="F4770" t="s">
        <v>51</v>
      </c>
      <c r="G4770">
        <v>14</v>
      </c>
      <c r="H4770">
        <v>2030</v>
      </c>
      <c r="I4770">
        <v>248.37343965495199</v>
      </c>
      <c r="J4770" t="s">
        <v>44</v>
      </c>
      <c r="K4770">
        <v>1.11999999988017E-5</v>
      </c>
      <c r="L4770">
        <v>2.7817825238378399E-3</v>
      </c>
      <c r="N4770" s="44"/>
      <c r="O4770" s="44"/>
    </row>
    <row r="4771" spans="1:15" x14ac:dyDescent="0.2">
      <c r="A4771" t="s">
        <v>52</v>
      </c>
      <c r="B4771" t="s">
        <v>400</v>
      </c>
      <c r="C4771" t="s">
        <v>41</v>
      </c>
      <c r="D4771" t="s">
        <v>401</v>
      </c>
      <c r="E4771">
        <v>837</v>
      </c>
      <c r="F4771" t="s">
        <v>74</v>
      </c>
      <c r="G4771">
        <v>15</v>
      </c>
      <c r="H4771">
        <v>2030</v>
      </c>
      <c r="I4771">
        <v>93.762463707930294</v>
      </c>
      <c r="J4771" t="s">
        <v>44</v>
      </c>
      <c r="K4771">
        <v>1.12000000004546E-5</v>
      </c>
      <c r="L4771">
        <v>1.0501395935714399E-3</v>
      </c>
      <c r="N4771" s="44"/>
      <c r="O4771" s="44"/>
    </row>
    <row r="4772" spans="1:15" x14ac:dyDescent="0.2">
      <c r="A4772" t="s">
        <v>52</v>
      </c>
      <c r="B4772" t="s">
        <v>400</v>
      </c>
      <c r="C4772" t="s">
        <v>41</v>
      </c>
      <c r="D4772" t="s">
        <v>401</v>
      </c>
      <c r="E4772">
        <v>837</v>
      </c>
      <c r="F4772" t="s">
        <v>54</v>
      </c>
      <c r="G4772">
        <v>19</v>
      </c>
      <c r="H4772">
        <v>2030</v>
      </c>
      <c r="I4772">
        <v>51243.220740605902</v>
      </c>
      <c r="J4772" t="s">
        <v>44</v>
      </c>
      <c r="K4772">
        <v>3.1200000000000001E-8</v>
      </c>
      <c r="L4772">
        <v>1.5987884871069E-3</v>
      </c>
      <c r="N4772" s="44"/>
      <c r="O4772" s="44"/>
    </row>
    <row r="4773" spans="1:15" x14ac:dyDescent="0.2">
      <c r="A4773" t="s">
        <v>55</v>
      </c>
      <c r="B4773" t="s">
        <v>70</v>
      </c>
      <c r="C4773" t="s">
        <v>41</v>
      </c>
      <c r="D4773" t="s">
        <v>402</v>
      </c>
      <c r="E4773">
        <v>901</v>
      </c>
      <c r="F4773" t="s">
        <v>188</v>
      </c>
      <c r="G4773">
        <v>12</v>
      </c>
      <c r="H4773">
        <v>2030</v>
      </c>
      <c r="I4773">
        <v>96.275581519097699</v>
      </c>
      <c r="J4773" t="s">
        <v>44</v>
      </c>
      <c r="K4773">
        <v>5.2785637128583802E-5</v>
      </c>
      <c r="L4773">
        <v>5.0819679104104802E-3</v>
      </c>
      <c r="N4773" s="44"/>
      <c r="O4773" s="44"/>
    </row>
    <row r="4774" spans="1:15" x14ac:dyDescent="0.2">
      <c r="A4774" t="s">
        <v>55</v>
      </c>
      <c r="B4774" t="s">
        <v>70</v>
      </c>
      <c r="C4774" t="s">
        <v>41</v>
      </c>
      <c r="D4774" t="s">
        <v>402</v>
      </c>
      <c r="E4774">
        <v>901</v>
      </c>
      <c r="F4774" t="s">
        <v>74</v>
      </c>
      <c r="G4774">
        <v>15</v>
      </c>
      <c r="H4774">
        <v>2030</v>
      </c>
      <c r="I4774">
        <v>0</v>
      </c>
      <c r="J4774" t="s">
        <v>44</v>
      </c>
      <c r="K4774">
        <v>0</v>
      </c>
      <c r="L4774">
        <v>0</v>
      </c>
      <c r="N4774" s="44"/>
      <c r="O4774" s="44"/>
    </row>
    <row r="4775" spans="1:15" x14ac:dyDescent="0.2">
      <c r="A4775" t="s">
        <v>55</v>
      </c>
      <c r="B4775" t="s">
        <v>70</v>
      </c>
      <c r="C4775" t="s">
        <v>41</v>
      </c>
      <c r="D4775" t="s">
        <v>402</v>
      </c>
      <c r="E4775">
        <v>901</v>
      </c>
      <c r="F4775" t="s">
        <v>169</v>
      </c>
      <c r="G4775">
        <v>28</v>
      </c>
      <c r="H4775">
        <v>2030</v>
      </c>
      <c r="I4775">
        <v>0</v>
      </c>
      <c r="J4775" t="s">
        <v>44</v>
      </c>
      <c r="K4775">
        <v>0</v>
      </c>
      <c r="L4775">
        <v>0</v>
      </c>
      <c r="N4775" s="44"/>
      <c r="O4775" s="44"/>
    </row>
    <row r="4776" spans="1:15" x14ac:dyDescent="0.2">
      <c r="A4776" t="s">
        <v>55</v>
      </c>
      <c r="B4776" t="s">
        <v>70</v>
      </c>
      <c r="C4776" t="s">
        <v>41</v>
      </c>
      <c r="D4776" t="s">
        <v>403</v>
      </c>
      <c r="E4776">
        <v>902</v>
      </c>
      <c r="F4776" t="s">
        <v>188</v>
      </c>
      <c r="G4776">
        <v>12</v>
      </c>
      <c r="H4776">
        <v>2030</v>
      </c>
      <c r="I4776">
        <v>4480.9170220729302</v>
      </c>
      <c r="J4776" t="s">
        <v>44</v>
      </c>
      <c r="K4776">
        <v>5.2785637128583802E-5</v>
      </c>
      <c r="L4776">
        <v>0.23652805993043599</v>
      </c>
      <c r="N4776" s="44"/>
      <c r="O4776" s="44"/>
    </row>
    <row r="4777" spans="1:15" x14ac:dyDescent="0.2">
      <c r="A4777" t="s">
        <v>55</v>
      </c>
      <c r="B4777" t="s">
        <v>70</v>
      </c>
      <c r="C4777" t="s">
        <v>41</v>
      </c>
      <c r="D4777" t="s">
        <v>403</v>
      </c>
      <c r="E4777">
        <v>902</v>
      </c>
      <c r="F4777" t="s">
        <v>74</v>
      </c>
      <c r="G4777">
        <v>15</v>
      </c>
      <c r="H4777">
        <v>2030</v>
      </c>
      <c r="I4777">
        <v>1791.8484149844401</v>
      </c>
      <c r="J4777" t="s">
        <v>44</v>
      </c>
      <c r="K4777">
        <v>3.2003403914815601E-5</v>
      </c>
      <c r="L4777">
        <v>5.7345248578869197E-2</v>
      </c>
      <c r="N4777" s="44"/>
      <c r="O4777" s="44"/>
    </row>
    <row r="4778" spans="1:15" x14ac:dyDescent="0.2">
      <c r="A4778" t="s">
        <v>55</v>
      </c>
      <c r="B4778" t="s">
        <v>70</v>
      </c>
      <c r="C4778" t="s">
        <v>41</v>
      </c>
      <c r="D4778" t="s">
        <v>403</v>
      </c>
      <c r="E4778">
        <v>902</v>
      </c>
      <c r="F4778" t="s">
        <v>169</v>
      </c>
      <c r="G4778">
        <v>28</v>
      </c>
      <c r="H4778">
        <v>2030</v>
      </c>
      <c r="I4778">
        <v>2822.45294506147</v>
      </c>
      <c r="J4778" t="s">
        <v>44</v>
      </c>
      <c r="K4778">
        <v>4.0268095332276401E-8</v>
      </c>
      <c r="L4778">
        <v>1.1365480426260001E-4</v>
      </c>
      <c r="N4778" s="44"/>
      <c r="O4778" s="44"/>
    </row>
    <row r="4779" spans="1:15" x14ac:dyDescent="0.2">
      <c r="A4779" t="s">
        <v>55</v>
      </c>
      <c r="B4779" t="s">
        <v>70</v>
      </c>
      <c r="C4779" t="s">
        <v>41</v>
      </c>
      <c r="D4779" t="s">
        <v>404</v>
      </c>
      <c r="E4779">
        <v>903</v>
      </c>
      <c r="F4779" t="s">
        <v>188</v>
      </c>
      <c r="G4779">
        <v>12</v>
      </c>
      <c r="H4779">
        <v>2030</v>
      </c>
      <c r="I4779">
        <v>0</v>
      </c>
      <c r="J4779" t="s">
        <v>44</v>
      </c>
      <c r="K4779">
        <v>0</v>
      </c>
      <c r="L4779">
        <v>0</v>
      </c>
      <c r="N4779" s="44"/>
      <c r="O4779" s="44"/>
    </row>
    <row r="4780" spans="1:15" x14ac:dyDescent="0.2">
      <c r="A4780" t="s">
        <v>55</v>
      </c>
      <c r="B4780" t="s">
        <v>70</v>
      </c>
      <c r="C4780" t="s">
        <v>41</v>
      </c>
      <c r="D4780" t="s">
        <v>404</v>
      </c>
      <c r="E4780">
        <v>903</v>
      </c>
      <c r="F4780" t="s">
        <v>74</v>
      </c>
      <c r="G4780">
        <v>15</v>
      </c>
      <c r="H4780">
        <v>2030</v>
      </c>
      <c r="I4780">
        <v>0</v>
      </c>
      <c r="J4780" t="s">
        <v>44</v>
      </c>
      <c r="K4780">
        <v>0</v>
      </c>
      <c r="L4780">
        <v>0</v>
      </c>
      <c r="N4780" s="44"/>
      <c r="O4780" s="44"/>
    </row>
    <row r="4781" spans="1:15" x14ac:dyDescent="0.2">
      <c r="A4781" t="s">
        <v>55</v>
      </c>
      <c r="B4781" t="s">
        <v>70</v>
      </c>
      <c r="C4781" t="s">
        <v>41</v>
      </c>
      <c r="D4781" t="s">
        <v>404</v>
      </c>
      <c r="E4781">
        <v>903</v>
      </c>
      <c r="F4781" t="s">
        <v>169</v>
      </c>
      <c r="G4781">
        <v>28</v>
      </c>
      <c r="H4781">
        <v>2030</v>
      </c>
      <c r="I4781">
        <v>1888.0019648186201</v>
      </c>
      <c r="J4781" t="s">
        <v>44</v>
      </c>
      <c r="K4781">
        <v>4.0268095332276401E-8</v>
      </c>
      <c r="L4781">
        <v>7.6026243106841305E-5</v>
      </c>
      <c r="N4781" s="44"/>
      <c r="O4781" s="44"/>
    </row>
    <row r="4782" spans="1:15" x14ac:dyDescent="0.2">
      <c r="A4782" t="s">
        <v>55</v>
      </c>
      <c r="B4782" t="s">
        <v>70</v>
      </c>
      <c r="C4782" t="s">
        <v>41</v>
      </c>
      <c r="D4782" t="s">
        <v>405</v>
      </c>
      <c r="E4782">
        <v>904</v>
      </c>
      <c r="F4782" t="s">
        <v>188</v>
      </c>
      <c r="G4782">
        <v>12</v>
      </c>
      <c r="H4782">
        <v>2030</v>
      </c>
      <c r="I4782">
        <v>0</v>
      </c>
      <c r="J4782" t="s">
        <v>44</v>
      </c>
      <c r="K4782">
        <v>0</v>
      </c>
      <c r="L4782">
        <v>0</v>
      </c>
      <c r="N4782" s="44"/>
      <c r="O4782" s="44"/>
    </row>
    <row r="4783" spans="1:15" x14ac:dyDescent="0.2">
      <c r="A4783" t="s">
        <v>55</v>
      </c>
      <c r="B4783" t="s">
        <v>70</v>
      </c>
      <c r="C4783" t="s">
        <v>41</v>
      </c>
      <c r="D4783" t="s">
        <v>405</v>
      </c>
      <c r="E4783">
        <v>904</v>
      </c>
      <c r="F4783" t="s">
        <v>74</v>
      </c>
      <c r="G4783">
        <v>15</v>
      </c>
      <c r="H4783">
        <v>2030</v>
      </c>
      <c r="I4783">
        <v>77.090165656361606</v>
      </c>
      <c r="J4783" t="s">
        <v>44</v>
      </c>
      <c r="K4783">
        <v>3.2003403914815601E-5</v>
      </c>
      <c r="L4783">
        <v>2.4671477093605901E-3</v>
      </c>
      <c r="N4783" s="44"/>
      <c r="O4783" s="44"/>
    </row>
    <row r="4784" spans="1:15" x14ac:dyDescent="0.2">
      <c r="A4784" t="s">
        <v>55</v>
      </c>
      <c r="B4784" t="s">
        <v>70</v>
      </c>
      <c r="C4784" t="s">
        <v>41</v>
      </c>
      <c r="D4784" t="s">
        <v>405</v>
      </c>
      <c r="E4784">
        <v>904</v>
      </c>
      <c r="F4784" t="s">
        <v>169</v>
      </c>
      <c r="G4784">
        <v>28</v>
      </c>
      <c r="H4784">
        <v>2030</v>
      </c>
      <c r="I4784">
        <v>0</v>
      </c>
      <c r="J4784" t="s">
        <v>44</v>
      </c>
      <c r="K4784">
        <v>0</v>
      </c>
      <c r="L4784">
        <v>0</v>
      </c>
      <c r="N4784" s="44"/>
      <c r="O4784" s="44"/>
    </row>
    <row r="4785" spans="1:15" x14ac:dyDescent="0.2">
      <c r="A4785" t="s">
        <v>55</v>
      </c>
      <c r="B4785" t="s">
        <v>70</v>
      </c>
      <c r="C4785" t="s">
        <v>41</v>
      </c>
      <c r="D4785" t="s">
        <v>406</v>
      </c>
      <c r="E4785">
        <v>906</v>
      </c>
      <c r="F4785" t="s">
        <v>51</v>
      </c>
      <c r="G4785">
        <v>14</v>
      </c>
      <c r="H4785">
        <v>2030</v>
      </c>
      <c r="I4785">
        <v>284.87709206480702</v>
      </c>
      <c r="J4785" t="s">
        <v>44</v>
      </c>
      <c r="K4785">
        <v>8.4216251273492293E-6</v>
      </c>
      <c r="L4785">
        <v>2.3991280767391601E-3</v>
      </c>
      <c r="N4785" s="44"/>
      <c r="O4785" s="44"/>
    </row>
    <row r="4786" spans="1:15" x14ac:dyDescent="0.2">
      <c r="A4786" t="s">
        <v>55</v>
      </c>
      <c r="B4786" t="s">
        <v>70</v>
      </c>
      <c r="C4786" t="s">
        <v>41</v>
      </c>
      <c r="D4786" t="s">
        <v>407</v>
      </c>
      <c r="E4786">
        <v>907</v>
      </c>
      <c r="F4786" t="s">
        <v>51</v>
      </c>
      <c r="G4786">
        <v>14</v>
      </c>
      <c r="H4786">
        <v>2030</v>
      </c>
      <c r="I4786">
        <v>62.197770118384</v>
      </c>
      <c r="J4786" t="s">
        <v>44</v>
      </c>
      <c r="K4786">
        <v>8.4216251273492293E-6</v>
      </c>
      <c r="L4786">
        <v>5.2380630369407404E-4</v>
      </c>
      <c r="N4786" s="44"/>
      <c r="O4786" s="44"/>
    </row>
    <row r="4787" spans="1:15" x14ac:dyDescent="0.2">
      <c r="A4787" t="s">
        <v>81</v>
      </c>
      <c r="B4787" t="s">
        <v>82</v>
      </c>
      <c r="C4787" t="s">
        <v>41</v>
      </c>
      <c r="D4787" t="s">
        <v>408</v>
      </c>
      <c r="E4787">
        <v>913</v>
      </c>
      <c r="F4787" t="s">
        <v>409</v>
      </c>
      <c r="G4787">
        <v>317</v>
      </c>
      <c r="H4787">
        <v>2030</v>
      </c>
      <c r="I4787">
        <v>5.0000000000000001E-3</v>
      </c>
      <c r="J4787" t="s">
        <v>116</v>
      </c>
      <c r="K4787">
        <v>60.860442955661497</v>
      </c>
      <c r="L4787">
        <v>0.30430221477830699</v>
      </c>
      <c r="N4787" s="44"/>
      <c r="O4787" s="44"/>
    </row>
    <row r="4788" spans="1:15" x14ac:dyDescent="0.2">
      <c r="A4788" t="s">
        <v>85</v>
      </c>
      <c r="B4788" t="s">
        <v>205</v>
      </c>
      <c r="C4788" t="s">
        <v>41</v>
      </c>
      <c r="D4788" t="s">
        <v>410</v>
      </c>
      <c r="E4788">
        <v>971</v>
      </c>
      <c r="F4788" t="s">
        <v>411</v>
      </c>
      <c r="G4788">
        <v>344</v>
      </c>
      <c r="H4788">
        <v>2030</v>
      </c>
      <c r="I4788">
        <v>39.7611541872975</v>
      </c>
      <c r="J4788" t="s">
        <v>208</v>
      </c>
      <c r="K4788">
        <v>2.4906097263655798E-7</v>
      </c>
      <c r="L4788">
        <v>9.9029517350404694E-6</v>
      </c>
      <c r="N4788" s="44"/>
      <c r="O4788" s="44"/>
    </row>
    <row r="4789" spans="1:15" x14ac:dyDescent="0.2">
      <c r="A4789" t="s">
        <v>52</v>
      </c>
      <c r="B4789" t="s">
        <v>396</v>
      </c>
      <c r="C4789" t="s">
        <v>41</v>
      </c>
      <c r="D4789" t="s">
        <v>412</v>
      </c>
      <c r="E4789">
        <v>996</v>
      </c>
      <c r="F4789" t="s">
        <v>54</v>
      </c>
      <c r="G4789">
        <v>19</v>
      </c>
      <c r="H4789">
        <v>2030</v>
      </c>
      <c r="I4789" s="67">
        <v>0</v>
      </c>
      <c r="J4789" t="s">
        <v>44</v>
      </c>
      <c r="K4789" s="67">
        <v>3.1200000000000001E-8</v>
      </c>
      <c r="L4789">
        <v>0</v>
      </c>
      <c r="M4789" s="68" t="s">
        <v>147</v>
      </c>
      <c r="N4789" s="44"/>
      <c r="O4789" s="44"/>
    </row>
    <row r="4790" spans="1:15" x14ac:dyDescent="0.2">
      <c r="A4790" t="s">
        <v>55</v>
      </c>
      <c r="B4790" t="s">
        <v>63</v>
      </c>
      <c r="C4790" t="s">
        <v>41</v>
      </c>
      <c r="D4790" t="s">
        <v>413</v>
      </c>
      <c r="E4790">
        <v>1004</v>
      </c>
      <c r="F4790" t="s">
        <v>67</v>
      </c>
      <c r="G4790">
        <v>3</v>
      </c>
      <c r="H4790">
        <v>2030</v>
      </c>
      <c r="I4790">
        <v>37.882533541844097</v>
      </c>
      <c r="J4790" t="s">
        <v>44</v>
      </c>
      <c r="K4790">
        <v>2.3725710798104E-7</v>
      </c>
      <c r="L4790">
        <v>8.9879003511326708E-6</v>
      </c>
      <c r="N4790" s="44"/>
      <c r="O4790" s="44"/>
    </row>
    <row r="4791" spans="1:15" x14ac:dyDescent="0.2">
      <c r="A4791" t="s">
        <v>55</v>
      </c>
      <c r="B4791" t="s">
        <v>70</v>
      </c>
      <c r="C4791" t="s">
        <v>41</v>
      </c>
      <c r="D4791" t="s">
        <v>414</v>
      </c>
      <c r="E4791">
        <v>1005</v>
      </c>
      <c r="F4791" t="s">
        <v>51</v>
      </c>
      <c r="G4791">
        <v>14</v>
      </c>
      <c r="H4791">
        <v>2030</v>
      </c>
      <c r="I4791">
        <v>2.5800371908526598</v>
      </c>
      <c r="J4791" t="s">
        <v>44</v>
      </c>
      <c r="K4791">
        <v>8.4216251273492293E-6</v>
      </c>
      <c r="L4791">
        <v>2.1728106035980299E-5</v>
      </c>
      <c r="N4791" s="44"/>
      <c r="O4791" s="44"/>
    </row>
    <row r="4792" spans="1:15" x14ac:dyDescent="0.2">
      <c r="A4792">
        <v>0</v>
      </c>
      <c r="B4792" t="s">
        <v>352</v>
      </c>
      <c r="C4792" t="s">
        <v>41</v>
      </c>
      <c r="D4792" t="s">
        <v>415</v>
      </c>
      <c r="E4792">
        <v>1006</v>
      </c>
      <c r="F4792" t="s">
        <v>67</v>
      </c>
      <c r="G4792">
        <v>3</v>
      </c>
      <c r="H4792">
        <v>2030</v>
      </c>
      <c r="I4792">
        <v>723.66664719248695</v>
      </c>
      <c r="J4792" t="s">
        <v>44</v>
      </c>
      <c r="K4792">
        <v>6.9696423874167701E-7</v>
      </c>
      <c r="L4792">
        <v>5.0436977386325295E-4</v>
      </c>
      <c r="N4792" s="44"/>
      <c r="O4792" s="44"/>
    </row>
    <row r="4793" spans="1:15" x14ac:dyDescent="0.2">
      <c r="A4793" t="s">
        <v>55</v>
      </c>
      <c r="B4793" t="s">
        <v>70</v>
      </c>
      <c r="C4793" t="s">
        <v>41</v>
      </c>
      <c r="D4793" t="s">
        <v>416</v>
      </c>
      <c r="E4793">
        <v>1007</v>
      </c>
      <c r="F4793" t="s">
        <v>51</v>
      </c>
      <c r="G4793">
        <v>14</v>
      </c>
      <c r="H4793">
        <v>2030</v>
      </c>
      <c r="I4793">
        <v>2.9445791486344697E-4</v>
      </c>
      <c r="J4793" t="s">
        <v>72</v>
      </c>
      <c r="K4793">
        <v>0.15784408125948624</v>
      </c>
      <c r="L4793">
        <v>4.6478439041204804E-5</v>
      </c>
      <c r="N4793" s="44"/>
      <c r="O4793" s="44"/>
    </row>
    <row r="4794" spans="1:15" x14ac:dyDescent="0.2">
      <c r="A4794" t="s">
        <v>55</v>
      </c>
      <c r="B4794" t="s">
        <v>70</v>
      </c>
      <c r="C4794" t="s">
        <v>41</v>
      </c>
      <c r="D4794" t="s">
        <v>416</v>
      </c>
      <c r="E4794">
        <v>1007</v>
      </c>
      <c r="F4794" t="s">
        <v>74</v>
      </c>
      <c r="G4794">
        <v>15</v>
      </c>
      <c r="H4794">
        <v>2030</v>
      </c>
      <c r="I4794">
        <v>5.3868107316088279E-3</v>
      </c>
      <c r="J4794" t="s">
        <v>72</v>
      </c>
      <c r="K4794">
        <v>0.3003496069217817</v>
      </c>
      <c r="L4794">
        <v>1.6179264858007469E-3</v>
      </c>
      <c r="N4794" s="44"/>
      <c r="O4794" s="44"/>
    </row>
    <row r="4795" spans="1:15" x14ac:dyDescent="0.2">
      <c r="A4795" t="s">
        <v>85</v>
      </c>
      <c r="B4795" t="s">
        <v>417</v>
      </c>
      <c r="C4795" t="s">
        <v>41</v>
      </c>
      <c r="D4795" t="s">
        <v>418</v>
      </c>
      <c r="E4795">
        <v>1011</v>
      </c>
      <c r="F4795" t="s">
        <v>419</v>
      </c>
      <c r="G4795">
        <v>51</v>
      </c>
      <c r="H4795">
        <v>2030</v>
      </c>
      <c r="I4795">
        <v>7325104.8558778204</v>
      </c>
      <c r="J4795" t="s">
        <v>420</v>
      </c>
      <c r="K4795">
        <v>0</v>
      </c>
      <c r="L4795">
        <v>0</v>
      </c>
      <c r="N4795" s="44"/>
      <c r="O4795" s="44"/>
    </row>
    <row r="4796" spans="1:15" x14ac:dyDescent="0.2">
      <c r="A4796" t="s">
        <v>85</v>
      </c>
      <c r="B4796" t="s">
        <v>417</v>
      </c>
      <c r="C4796" t="s">
        <v>41</v>
      </c>
      <c r="D4796" t="s">
        <v>421</v>
      </c>
      <c r="E4796">
        <v>1012</v>
      </c>
      <c r="F4796" t="s">
        <v>419</v>
      </c>
      <c r="G4796">
        <v>51</v>
      </c>
      <c r="H4796">
        <v>2030</v>
      </c>
      <c r="I4796">
        <v>802335.55325437896</v>
      </c>
      <c r="J4796" t="s">
        <v>420</v>
      </c>
      <c r="K4796">
        <v>0</v>
      </c>
      <c r="L4796">
        <v>0</v>
      </c>
      <c r="N4796" s="44"/>
      <c r="O4796" s="44"/>
    </row>
    <row r="4797" spans="1:15" x14ac:dyDescent="0.2">
      <c r="A4797" t="s">
        <v>85</v>
      </c>
      <c r="B4797" t="s">
        <v>417</v>
      </c>
      <c r="C4797" t="s">
        <v>41</v>
      </c>
      <c r="D4797" t="s">
        <v>422</v>
      </c>
      <c r="E4797">
        <v>1013</v>
      </c>
      <c r="F4797" t="s">
        <v>419</v>
      </c>
      <c r="G4797">
        <v>51</v>
      </c>
      <c r="H4797">
        <v>2030</v>
      </c>
      <c r="I4797">
        <v>13420424.442431699</v>
      </c>
      <c r="J4797" t="s">
        <v>420</v>
      </c>
      <c r="K4797">
        <v>0</v>
      </c>
      <c r="L4797">
        <v>0</v>
      </c>
      <c r="N4797" s="44"/>
      <c r="O4797" s="44"/>
    </row>
    <row r="4798" spans="1:15" x14ac:dyDescent="0.2">
      <c r="A4798" t="s">
        <v>85</v>
      </c>
      <c r="B4798" t="s">
        <v>417</v>
      </c>
      <c r="C4798" t="s">
        <v>41</v>
      </c>
      <c r="D4798" t="s">
        <v>423</v>
      </c>
      <c r="E4798">
        <v>1014</v>
      </c>
      <c r="F4798" t="s">
        <v>419</v>
      </c>
      <c r="G4798">
        <v>51</v>
      </c>
      <c r="H4798">
        <v>2030</v>
      </c>
      <c r="I4798">
        <v>5447472.0735857598</v>
      </c>
      <c r="J4798" t="s">
        <v>420</v>
      </c>
      <c r="K4798">
        <v>0</v>
      </c>
      <c r="L4798">
        <v>0</v>
      </c>
      <c r="N4798" s="44"/>
      <c r="O4798" s="44"/>
    </row>
    <row r="4799" spans="1:15" x14ac:dyDescent="0.2">
      <c r="A4799" t="s">
        <v>55</v>
      </c>
      <c r="B4799" t="s">
        <v>70</v>
      </c>
      <c r="C4799" t="s">
        <v>50</v>
      </c>
      <c r="D4799" t="s">
        <v>71</v>
      </c>
      <c r="E4799">
        <v>6</v>
      </c>
      <c r="F4799" t="s">
        <v>51</v>
      </c>
      <c r="G4799">
        <v>14</v>
      </c>
      <c r="H4799">
        <v>2030</v>
      </c>
      <c r="I4799">
        <v>0.18647236593720706</v>
      </c>
      <c r="J4799" t="s">
        <v>72</v>
      </c>
      <c r="K4799">
        <v>0.01</v>
      </c>
      <c r="L4799">
        <v>1.8647236593720706E-3</v>
      </c>
      <c r="N4799" s="44"/>
      <c r="O4799" s="44"/>
    </row>
    <row r="4800" spans="1:15" x14ac:dyDescent="0.2">
      <c r="A4800" t="s">
        <v>55</v>
      </c>
      <c r="B4800" t="s">
        <v>70</v>
      </c>
      <c r="C4800" t="s">
        <v>50</v>
      </c>
      <c r="D4800" t="s">
        <v>71</v>
      </c>
      <c r="E4800">
        <v>6</v>
      </c>
      <c r="F4800" t="s">
        <v>74</v>
      </c>
      <c r="G4800">
        <v>15</v>
      </c>
      <c r="H4800">
        <v>2030</v>
      </c>
      <c r="I4800">
        <v>1.047190885514991</v>
      </c>
      <c r="J4800" t="s">
        <v>72</v>
      </c>
      <c r="K4800">
        <v>0.01</v>
      </c>
      <c r="L4800">
        <v>1.0471908855149909E-2</v>
      </c>
      <c r="N4800" s="44"/>
      <c r="O4800" s="44"/>
    </row>
    <row r="4801" spans="1:15" x14ac:dyDescent="0.2">
      <c r="A4801" t="s">
        <v>81</v>
      </c>
      <c r="B4801" t="s">
        <v>82</v>
      </c>
      <c r="C4801" t="s">
        <v>50</v>
      </c>
      <c r="D4801" t="s">
        <v>77</v>
      </c>
      <c r="E4801">
        <v>7</v>
      </c>
      <c r="F4801" t="s">
        <v>83</v>
      </c>
      <c r="G4801">
        <v>10</v>
      </c>
      <c r="H4801">
        <v>2030</v>
      </c>
      <c r="I4801">
        <v>36276.9904922079</v>
      </c>
      <c r="J4801" t="s">
        <v>44</v>
      </c>
      <c r="K4801">
        <v>4.6236883095592604E-6</v>
      </c>
      <c r="L4801">
        <v>0.16773349684481401</v>
      </c>
      <c r="N4801" s="44"/>
      <c r="O4801" s="44"/>
    </row>
    <row r="4802" spans="1:15" x14ac:dyDescent="0.2">
      <c r="A4802" t="s">
        <v>39</v>
      </c>
      <c r="B4802" t="s">
        <v>95</v>
      </c>
      <c r="C4802" t="s">
        <v>50</v>
      </c>
      <c r="D4802" t="s">
        <v>96</v>
      </c>
      <c r="E4802">
        <v>10</v>
      </c>
      <c r="F4802" t="s">
        <v>97</v>
      </c>
      <c r="G4802">
        <v>1</v>
      </c>
      <c r="H4802">
        <v>2030</v>
      </c>
      <c r="I4802">
        <v>2358.2517652627198</v>
      </c>
      <c r="J4802" t="s">
        <v>44</v>
      </c>
      <c r="K4802">
        <v>8.4050000000000004E-7</v>
      </c>
      <c r="L4802">
        <v>1.98211060870332E-3</v>
      </c>
      <c r="N4802" s="44"/>
      <c r="O4802" s="44"/>
    </row>
    <row r="4803" spans="1:15" x14ac:dyDescent="0.2">
      <c r="A4803" t="s">
        <v>39</v>
      </c>
      <c r="B4803" t="s">
        <v>95</v>
      </c>
      <c r="C4803" t="s">
        <v>50</v>
      </c>
      <c r="D4803" t="s">
        <v>96</v>
      </c>
      <c r="E4803">
        <v>10</v>
      </c>
      <c r="F4803" t="s">
        <v>47</v>
      </c>
      <c r="G4803">
        <v>7</v>
      </c>
      <c r="H4803">
        <v>2030</v>
      </c>
      <c r="I4803">
        <v>3531.9413779220599</v>
      </c>
      <c r="J4803" t="s">
        <v>44</v>
      </c>
      <c r="K4803">
        <v>8.0604283047438899E-7</v>
      </c>
      <c r="L4803">
        <v>2.8468960253299098E-3</v>
      </c>
      <c r="N4803" s="44"/>
      <c r="O4803" s="44"/>
    </row>
    <row r="4804" spans="1:15" x14ac:dyDescent="0.2">
      <c r="A4804" t="s">
        <v>39</v>
      </c>
      <c r="B4804" t="s">
        <v>95</v>
      </c>
      <c r="C4804" t="s">
        <v>50</v>
      </c>
      <c r="D4804" t="s">
        <v>96</v>
      </c>
      <c r="E4804">
        <v>10</v>
      </c>
      <c r="F4804" t="s">
        <v>48</v>
      </c>
      <c r="G4804">
        <v>8</v>
      </c>
      <c r="H4804">
        <v>2030</v>
      </c>
      <c r="J4804" t="s">
        <v>44</v>
      </c>
      <c r="L4804">
        <v>0</v>
      </c>
      <c r="N4804" s="44"/>
      <c r="O4804" s="44"/>
    </row>
    <row r="4805" spans="1:15" x14ac:dyDescent="0.2">
      <c r="A4805" t="s">
        <v>39</v>
      </c>
      <c r="B4805" t="s">
        <v>95</v>
      </c>
      <c r="C4805" t="s">
        <v>50</v>
      </c>
      <c r="D4805" t="s">
        <v>96</v>
      </c>
      <c r="E4805">
        <v>10</v>
      </c>
      <c r="F4805" t="s">
        <v>103</v>
      </c>
      <c r="G4805">
        <v>39</v>
      </c>
      <c r="H4805">
        <v>2030</v>
      </c>
      <c r="I4805">
        <v>100440.79728186299</v>
      </c>
      <c r="J4805" t="s">
        <v>44</v>
      </c>
      <c r="K4805">
        <v>2.9200000000000002E-5</v>
      </c>
      <c r="L4805">
        <v>2.9328712806303998</v>
      </c>
      <c r="N4805" s="44"/>
      <c r="O4805" s="44"/>
    </row>
    <row r="4806" spans="1:15" x14ac:dyDescent="0.2">
      <c r="A4806" t="s">
        <v>39</v>
      </c>
      <c r="B4806" t="s">
        <v>108</v>
      </c>
      <c r="C4806" t="s">
        <v>50</v>
      </c>
      <c r="D4806" t="s">
        <v>109</v>
      </c>
      <c r="E4806">
        <v>12</v>
      </c>
      <c r="F4806" t="s">
        <v>51</v>
      </c>
      <c r="G4806">
        <v>14</v>
      </c>
      <c r="H4806">
        <v>2030</v>
      </c>
      <c r="I4806">
        <v>9.3634566991731994E-3</v>
      </c>
      <c r="J4806" t="s">
        <v>72</v>
      </c>
      <c r="K4806">
        <v>0.01</v>
      </c>
      <c r="L4806">
        <v>9.3634566991731999E-5</v>
      </c>
      <c r="N4806" s="44"/>
      <c r="O4806" s="44"/>
    </row>
    <row r="4807" spans="1:15" x14ac:dyDescent="0.2">
      <c r="A4807" t="s">
        <v>39</v>
      </c>
      <c r="B4807" t="s">
        <v>108</v>
      </c>
      <c r="C4807" t="s">
        <v>50</v>
      </c>
      <c r="D4807" t="s">
        <v>109</v>
      </c>
      <c r="E4807">
        <v>12</v>
      </c>
      <c r="F4807" t="s">
        <v>74</v>
      </c>
      <c r="G4807">
        <v>15</v>
      </c>
      <c r="H4807">
        <v>2030</v>
      </c>
      <c r="I4807">
        <v>0.14417791489319862</v>
      </c>
      <c r="J4807" t="s">
        <v>72</v>
      </c>
      <c r="K4807">
        <v>0.01</v>
      </c>
      <c r="L4807">
        <v>1.4417791489319861E-3</v>
      </c>
      <c r="N4807" s="44"/>
      <c r="O4807" s="44"/>
    </row>
    <row r="4808" spans="1:15" x14ac:dyDescent="0.2">
      <c r="A4808" t="s">
        <v>88</v>
      </c>
      <c r="B4808" t="s">
        <v>120</v>
      </c>
      <c r="C4808" t="s">
        <v>50</v>
      </c>
      <c r="D4808" t="s">
        <v>121</v>
      </c>
      <c r="E4808">
        <v>18</v>
      </c>
      <c r="F4808" t="s">
        <v>122</v>
      </c>
      <c r="G4808">
        <v>52</v>
      </c>
      <c r="H4808">
        <v>2030</v>
      </c>
      <c r="J4808" t="s">
        <v>44</v>
      </c>
      <c r="L4808">
        <v>0</v>
      </c>
      <c r="N4808" s="44"/>
      <c r="O4808" s="44"/>
    </row>
    <row r="4809" spans="1:15" x14ac:dyDescent="0.2">
      <c r="A4809" t="s">
        <v>88</v>
      </c>
      <c r="B4809" t="s">
        <v>126</v>
      </c>
      <c r="C4809" t="s">
        <v>50</v>
      </c>
      <c r="D4809" t="s">
        <v>127</v>
      </c>
      <c r="E4809">
        <v>20</v>
      </c>
      <c r="F4809" t="s">
        <v>128</v>
      </c>
      <c r="G4809">
        <v>21</v>
      </c>
      <c r="H4809">
        <v>2030</v>
      </c>
      <c r="I4809">
        <v>0.770372321484453</v>
      </c>
      <c r="J4809" t="s">
        <v>129</v>
      </c>
      <c r="K4809">
        <v>0.27242708616119099</v>
      </c>
      <c r="L4809">
        <v>0.20987028680124201</v>
      </c>
      <c r="N4809" s="44"/>
      <c r="O4809" s="44"/>
    </row>
    <row r="4810" spans="1:15" x14ac:dyDescent="0.2">
      <c r="A4810" t="s">
        <v>49</v>
      </c>
      <c r="B4810" t="s">
        <v>137</v>
      </c>
      <c r="C4810" t="s">
        <v>50</v>
      </c>
      <c r="D4810" t="s">
        <v>135</v>
      </c>
      <c r="E4810">
        <v>22</v>
      </c>
      <c r="F4810" t="s">
        <v>122</v>
      </c>
      <c r="G4810">
        <v>52</v>
      </c>
      <c r="H4810">
        <v>2030</v>
      </c>
      <c r="I4810">
        <v>15060.916067296999</v>
      </c>
      <c r="J4810" t="s">
        <v>44</v>
      </c>
      <c r="K4810">
        <v>1.22459438327575E-6</v>
      </c>
      <c r="L4810">
        <v>1.8443513222999398E-2</v>
      </c>
      <c r="N4810" s="44"/>
      <c r="O4810" s="44"/>
    </row>
    <row r="4811" spans="1:15" x14ac:dyDescent="0.2">
      <c r="A4811" t="s">
        <v>52</v>
      </c>
      <c r="B4811" t="s">
        <v>145</v>
      </c>
      <c r="C4811" t="s">
        <v>50</v>
      </c>
      <c r="D4811" t="s">
        <v>146</v>
      </c>
      <c r="E4811">
        <v>29</v>
      </c>
      <c r="F4811" t="s">
        <v>103</v>
      </c>
      <c r="G4811">
        <v>39</v>
      </c>
      <c r="H4811">
        <v>2030</v>
      </c>
      <c r="I4811">
        <v>18497.259757804401</v>
      </c>
      <c r="J4811" t="s">
        <v>44</v>
      </c>
      <c r="K4811">
        <v>2.3684210526315801E-5</v>
      </c>
      <c r="L4811">
        <v>0.438092994263789</v>
      </c>
      <c r="N4811" s="44"/>
      <c r="O4811" s="44"/>
    </row>
    <row r="4812" spans="1:15" x14ac:dyDescent="0.2">
      <c r="A4812" t="s">
        <v>52</v>
      </c>
      <c r="B4812" t="s">
        <v>145</v>
      </c>
      <c r="C4812" t="s">
        <v>50</v>
      </c>
      <c r="D4812" t="s">
        <v>146</v>
      </c>
      <c r="E4812">
        <v>29</v>
      </c>
      <c r="F4812" t="s">
        <v>150</v>
      </c>
      <c r="G4812">
        <v>253</v>
      </c>
      <c r="H4812">
        <v>2030</v>
      </c>
      <c r="I4812">
        <v>68690.130931995402</v>
      </c>
      <c r="J4812" t="s">
        <v>44</v>
      </c>
      <c r="K4812">
        <v>3.0591434398368499E-5</v>
      </c>
      <c r="L4812">
        <v>2.10132963422148</v>
      </c>
      <c r="N4812" s="44"/>
      <c r="O4812" s="44"/>
    </row>
    <row r="4813" spans="1:15" x14ac:dyDescent="0.2">
      <c r="A4813" t="s">
        <v>49</v>
      </c>
      <c r="B4813" t="s">
        <v>137</v>
      </c>
      <c r="C4813" t="s">
        <v>50</v>
      </c>
      <c r="D4813" t="s">
        <v>151</v>
      </c>
      <c r="E4813">
        <v>33</v>
      </c>
      <c r="F4813" t="s">
        <v>122</v>
      </c>
      <c r="G4813">
        <v>52</v>
      </c>
      <c r="H4813">
        <v>2030</v>
      </c>
      <c r="I4813">
        <v>134056.36782690301</v>
      </c>
      <c r="J4813" t="s">
        <v>44</v>
      </c>
      <c r="K4813">
        <v>1.22459438327575E-6</v>
      </c>
      <c r="L4813">
        <v>0.16416467508317301</v>
      </c>
      <c r="N4813" s="44"/>
      <c r="O4813" s="44"/>
    </row>
    <row r="4814" spans="1:15" x14ac:dyDescent="0.2">
      <c r="A4814" t="s">
        <v>88</v>
      </c>
      <c r="B4814" t="s">
        <v>424</v>
      </c>
      <c r="C4814" t="s">
        <v>50</v>
      </c>
      <c r="D4814" t="s">
        <v>425</v>
      </c>
      <c r="E4814">
        <v>39</v>
      </c>
      <c r="F4814" t="s">
        <v>244</v>
      </c>
      <c r="G4814">
        <v>48</v>
      </c>
      <c r="H4814">
        <v>2030</v>
      </c>
      <c r="I4814">
        <v>1.0587417790795099</v>
      </c>
      <c r="J4814" t="s">
        <v>129</v>
      </c>
      <c r="K4814">
        <v>1.45714285714286</v>
      </c>
      <c r="L4814">
        <v>1.5427380209444299</v>
      </c>
      <c r="N4814" s="44"/>
      <c r="O4814" s="44"/>
    </row>
    <row r="4815" spans="1:15" x14ac:dyDescent="0.2">
      <c r="A4815" t="s">
        <v>81</v>
      </c>
      <c r="B4815" t="s">
        <v>82</v>
      </c>
      <c r="C4815" t="s">
        <v>50</v>
      </c>
      <c r="D4815" t="s">
        <v>170</v>
      </c>
      <c r="E4815">
        <v>42</v>
      </c>
      <c r="F4815" t="s">
        <v>47</v>
      </c>
      <c r="G4815">
        <v>7</v>
      </c>
      <c r="H4815">
        <v>2030</v>
      </c>
      <c r="I4815">
        <v>1746.1241639242201</v>
      </c>
      <c r="J4815" t="s">
        <v>44</v>
      </c>
      <c r="K4815">
        <v>1.1134617525888001E-6</v>
      </c>
      <c r="L4815">
        <v>1.9442424718007199E-3</v>
      </c>
      <c r="N4815" s="44"/>
      <c r="O4815" s="44"/>
    </row>
    <row r="4816" spans="1:15" x14ac:dyDescent="0.2">
      <c r="A4816" t="s">
        <v>85</v>
      </c>
      <c r="B4816" t="s">
        <v>426</v>
      </c>
      <c r="C4816" t="s">
        <v>50</v>
      </c>
      <c r="D4816" t="s">
        <v>427</v>
      </c>
      <c r="E4816">
        <v>52</v>
      </c>
      <c r="F4816" t="s">
        <v>244</v>
      </c>
      <c r="G4816">
        <v>48</v>
      </c>
      <c r="H4816">
        <v>2030</v>
      </c>
      <c r="I4816">
        <v>0.76330041273821603</v>
      </c>
      <c r="J4816" t="s">
        <v>129</v>
      </c>
      <c r="K4816">
        <v>5.0000000000000001E-3</v>
      </c>
      <c r="L4816">
        <v>3.81650206369108E-3</v>
      </c>
      <c r="N4816" s="44"/>
      <c r="O4816" s="44"/>
    </row>
    <row r="4817" spans="1:15" x14ac:dyDescent="0.2">
      <c r="A4817" t="s">
        <v>39</v>
      </c>
      <c r="B4817" t="s">
        <v>177</v>
      </c>
      <c r="C4817" t="s">
        <v>50</v>
      </c>
      <c r="D4817" t="s">
        <v>178</v>
      </c>
      <c r="E4817">
        <v>55</v>
      </c>
      <c r="F4817" t="s">
        <v>74</v>
      </c>
      <c r="G4817">
        <v>15</v>
      </c>
      <c r="H4817">
        <v>2030</v>
      </c>
      <c r="I4817">
        <v>56212.495445634697</v>
      </c>
      <c r="J4817" t="s">
        <v>44</v>
      </c>
      <c r="K4817">
        <v>1.8793104397206101E-7</v>
      </c>
      <c r="L4817">
        <v>1.05640729533729E-2</v>
      </c>
      <c r="N4817" s="44"/>
      <c r="O4817" s="44"/>
    </row>
    <row r="4818" spans="1:15" x14ac:dyDescent="0.2">
      <c r="A4818" t="s">
        <v>39</v>
      </c>
      <c r="B4818" t="s">
        <v>177</v>
      </c>
      <c r="C4818" t="s">
        <v>50</v>
      </c>
      <c r="D4818" t="s">
        <v>178</v>
      </c>
      <c r="E4818">
        <v>55</v>
      </c>
      <c r="F4818" t="s">
        <v>169</v>
      </c>
      <c r="G4818">
        <v>28</v>
      </c>
      <c r="H4818">
        <v>2030</v>
      </c>
      <c r="I4818">
        <v>67.185555036696101</v>
      </c>
      <c r="J4818" t="s">
        <v>44</v>
      </c>
      <c r="K4818">
        <v>8.9484656293947399E-8</v>
      </c>
      <c r="L4818">
        <v>6.0120763003768403E-6</v>
      </c>
      <c r="N4818" s="44"/>
      <c r="O4818" s="44"/>
    </row>
    <row r="4819" spans="1:15" x14ac:dyDescent="0.2">
      <c r="A4819" t="s">
        <v>55</v>
      </c>
      <c r="B4819" t="s">
        <v>181</v>
      </c>
      <c r="C4819" t="s">
        <v>50</v>
      </c>
      <c r="D4819" t="s">
        <v>182</v>
      </c>
      <c r="E4819">
        <v>57</v>
      </c>
      <c r="F4819" t="s">
        <v>74</v>
      </c>
      <c r="G4819">
        <v>15</v>
      </c>
      <c r="H4819">
        <v>2030</v>
      </c>
      <c r="I4819">
        <v>10103.406476226801</v>
      </c>
      <c r="J4819" t="s">
        <v>44</v>
      </c>
      <c r="K4819">
        <v>1.8793104397206101E-7</v>
      </c>
      <c r="L4819">
        <v>1.89874372675138E-3</v>
      </c>
      <c r="N4819" s="44"/>
      <c r="O4819" s="44"/>
    </row>
    <row r="4820" spans="1:15" x14ac:dyDescent="0.2">
      <c r="A4820" t="s">
        <v>39</v>
      </c>
      <c r="B4820" t="s">
        <v>186</v>
      </c>
      <c r="C4820" t="s">
        <v>50</v>
      </c>
      <c r="D4820" t="s">
        <v>187</v>
      </c>
      <c r="E4820">
        <v>59</v>
      </c>
      <c r="F4820" t="s">
        <v>188</v>
      </c>
      <c r="G4820">
        <v>12</v>
      </c>
      <c r="H4820">
        <v>2030</v>
      </c>
      <c r="I4820">
        <v>518.19720673141603</v>
      </c>
      <c r="J4820" t="s">
        <v>44</v>
      </c>
      <c r="K4820">
        <v>1.86357059588998E-7</v>
      </c>
      <c r="L4820">
        <v>9.6569707733698798E-5</v>
      </c>
      <c r="N4820" s="44"/>
      <c r="O4820" s="44"/>
    </row>
    <row r="4821" spans="1:15" x14ac:dyDescent="0.2">
      <c r="A4821" t="s">
        <v>39</v>
      </c>
      <c r="B4821" t="s">
        <v>186</v>
      </c>
      <c r="C4821" t="s">
        <v>50</v>
      </c>
      <c r="D4821" t="s">
        <v>187</v>
      </c>
      <c r="E4821">
        <v>59</v>
      </c>
      <c r="F4821" t="s">
        <v>169</v>
      </c>
      <c r="G4821">
        <v>28</v>
      </c>
      <c r="H4821">
        <v>2030</v>
      </c>
      <c r="I4821">
        <v>5509.0030790868204</v>
      </c>
      <c r="J4821" t="s">
        <v>44</v>
      </c>
      <c r="K4821">
        <v>8.9484656293947399E-8</v>
      </c>
      <c r="L4821">
        <v>4.9297124705438198E-4</v>
      </c>
      <c r="N4821" s="44"/>
      <c r="O4821" s="44"/>
    </row>
    <row r="4822" spans="1:15" x14ac:dyDescent="0.2">
      <c r="A4822" t="s">
        <v>104</v>
      </c>
      <c r="B4822" t="s">
        <v>104</v>
      </c>
      <c r="C4822" t="s">
        <v>50</v>
      </c>
      <c r="D4822" t="s">
        <v>187</v>
      </c>
      <c r="E4822">
        <v>59</v>
      </c>
      <c r="F4822" t="s">
        <v>428</v>
      </c>
      <c r="G4822">
        <v>82</v>
      </c>
      <c r="H4822">
        <v>2030</v>
      </c>
      <c r="I4822">
        <v>1.10375624086602</v>
      </c>
      <c r="J4822" t="s">
        <v>129</v>
      </c>
      <c r="K4822">
        <v>0.27776785714285701</v>
      </c>
      <c r="L4822">
        <v>0.30658800583341</v>
      </c>
      <c r="N4822" s="44"/>
      <c r="O4822" s="44"/>
    </row>
    <row r="4823" spans="1:15" x14ac:dyDescent="0.2">
      <c r="A4823" t="s">
        <v>52</v>
      </c>
      <c r="B4823" t="s">
        <v>189</v>
      </c>
      <c r="C4823" t="s">
        <v>50</v>
      </c>
      <c r="D4823" t="s">
        <v>190</v>
      </c>
      <c r="E4823">
        <v>66</v>
      </c>
      <c r="F4823" t="s">
        <v>188</v>
      </c>
      <c r="G4823">
        <v>12</v>
      </c>
      <c r="H4823">
        <v>2030</v>
      </c>
      <c r="I4823">
        <v>11886.4576062331</v>
      </c>
      <c r="J4823" t="s">
        <v>44</v>
      </c>
      <c r="K4823">
        <v>1.86357059588998E-7</v>
      </c>
      <c r="L4823">
        <v>2.2151252884268801E-3</v>
      </c>
      <c r="N4823" s="44"/>
      <c r="O4823" s="44"/>
    </row>
    <row r="4824" spans="1:15" x14ac:dyDescent="0.2">
      <c r="A4824" t="s">
        <v>52</v>
      </c>
      <c r="B4824" t="s">
        <v>189</v>
      </c>
      <c r="C4824" t="s">
        <v>50</v>
      </c>
      <c r="D4824" t="s">
        <v>190</v>
      </c>
      <c r="E4824">
        <v>66</v>
      </c>
      <c r="F4824" t="s">
        <v>74</v>
      </c>
      <c r="G4824">
        <v>15</v>
      </c>
      <c r="H4824">
        <v>2030</v>
      </c>
      <c r="I4824">
        <v>54687.834003524098</v>
      </c>
      <c r="J4824" t="s">
        <v>44</v>
      </c>
      <c r="K4824">
        <v>1.8793104397206101E-7</v>
      </c>
      <c r="L4824">
        <v>1.0277541736853101E-2</v>
      </c>
      <c r="N4824" s="44"/>
      <c r="O4824" s="44"/>
    </row>
    <row r="4825" spans="1:15" x14ac:dyDescent="0.2">
      <c r="A4825" t="s">
        <v>52</v>
      </c>
      <c r="B4825" t="s">
        <v>189</v>
      </c>
      <c r="C4825" t="s">
        <v>50</v>
      </c>
      <c r="D4825" t="s">
        <v>190</v>
      </c>
      <c r="E4825">
        <v>66</v>
      </c>
      <c r="F4825" t="s">
        <v>169</v>
      </c>
      <c r="G4825">
        <v>28</v>
      </c>
      <c r="H4825">
        <v>2030</v>
      </c>
      <c r="I4825">
        <v>7734.4279584660899</v>
      </c>
      <c r="J4825" t="s">
        <v>44</v>
      </c>
      <c r="K4825">
        <v>8.9484656293947399E-8</v>
      </c>
      <c r="L4825">
        <v>6.92112627493635E-4</v>
      </c>
      <c r="N4825" s="44"/>
      <c r="O4825" s="44"/>
    </row>
    <row r="4826" spans="1:15" x14ac:dyDescent="0.2">
      <c r="A4826" t="s">
        <v>80</v>
      </c>
      <c r="B4826" t="s">
        <v>179</v>
      </c>
      <c r="C4826" t="s">
        <v>50</v>
      </c>
      <c r="D4826" t="s">
        <v>191</v>
      </c>
      <c r="E4826">
        <v>67</v>
      </c>
      <c r="F4826" t="s">
        <v>74</v>
      </c>
      <c r="G4826">
        <v>15</v>
      </c>
      <c r="H4826">
        <v>2030</v>
      </c>
      <c r="I4826">
        <v>0.15483200228671901</v>
      </c>
      <c r="J4826" t="s">
        <v>72</v>
      </c>
      <c r="K4826">
        <v>0.01</v>
      </c>
      <c r="L4826">
        <v>1.5483200228671901E-3</v>
      </c>
      <c r="N4826" s="44"/>
      <c r="O4826" s="44"/>
    </row>
    <row r="4827" spans="1:15" x14ac:dyDescent="0.2">
      <c r="A4827">
        <v>0</v>
      </c>
      <c r="B4827" t="s">
        <v>203</v>
      </c>
      <c r="C4827" t="s">
        <v>50</v>
      </c>
      <c r="D4827" t="s">
        <v>204</v>
      </c>
      <c r="E4827">
        <v>127</v>
      </c>
      <c r="F4827" t="s">
        <v>51</v>
      </c>
      <c r="G4827">
        <v>14</v>
      </c>
      <c r="H4827">
        <v>2030</v>
      </c>
      <c r="I4827">
        <v>0.80895036056476699</v>
      </c>
      <c r="J4827" t="s">
        <v>72</v>
      </c>
      <c r="K4827">
        <v>0.01</v>
      </c>
      <c r="L4827">
        <v>8.0895036056476705E-3</v>
      </c>
      <c r="N4827" s="44"/>
      <c r="O4827" s="44"/>
    </row>
    <row r="4828" spans="1:15" x14ac:dyDescent="0.2">
      <c r="A4828">
        <v>0</v>
      </c>
      <c r="B4828" t="s">
        <v>203</v>
      </c>
      <c r="C4828" t="s">
        <v>50</v>
      </c>
      <c r="D4828" t="s">
        <v>204</v>
      </c>
      <c r="E4828">
        <v>127</v>
      </c>
      <c r="F4828" t="s">
        <v>74</v>
      </c>
      <c r="G4828">
        <v>15</v>
      </c>
      <c r="H4828">
        <v>2030</v>
      </c>
      <c r="I4828">
        <v>1.6304743000000004</v>
      </c>
      <c r="J4828" t="s">
        <v>72</v>
      </c>
      <c r="K4828">
        <v>0.01</v>
      </c>
      <c r="L4828">
        <v>1.6304743000000003E-2</v>
      </c>
      <c r="N4828" s="44"/>
      <c r="O4828" s="44"/>
    </row>
    <row r="4829" spans="1:15" x14ac:dyDescent="0.2">
      <c r="A4829" t="s">
        <v>55</v>
      </c>
      <c r="B4829" t="s">
        <v>233</v>
      </c>
      <c r="C4829" t="s">
        <v>50</v>
      </c>
      <c r="D4829" t="s">
        <v>234</v>
      </c>
      <c r="E4829">
        <v>172</v>
      </c>
      <c r="F4829" t="s">
        <v>74</v>
      </c>
      <c r="G4829">
        <v>15</v>
      </c>
      <c r="H4829">
        <v>2030</v>
      </c>
      <c r="I4829">
        <v>9386.9903856602104</v>
      </c>
      <c r="J4829" t="s">
        <v>44</v>
      </c>
      <c r="K4829">
        <v>2.3491380495554201E-7</v>
      </c>
      <c r="L4829">
        <v>2.20513362857653E-3</v>
      </c>
      <c r="N4829" s="44"/>
      <c r="O4829" s="44"/>
    </row>
    <row r="4830" spans="1:15" x14ac:dyDescent="0.2">
      <c r="A4830" t="s">
        <v>55</v>
      </c>
      <c r="B4830" t="s">
        <v>233</v>
      </c>
      <c r="C4830" t="s">
        <v>50</v>
      </c>
      <c r="D4830" t="s">
        <v>235</v>
      </c>
      <c r="E4830">
        <v>173</v>
      </c>
      <c r="F4830" t="s">
        <v>74</v>
      </c>
      <c r="G4830">
        <v>15</v>
      </c>
      <c r="H4830">
        <v>2030</v>
      </c>
      <c r="I4830">
        <v>9857.7762306352197</v>
      </c>
      <c r="J4830" t="s">
        <v>44</v>
      </c>
      <c r="K4830">
        <v>2.3491380495554201E-7</v>
      </c>
      <c r="L4830">
        <v>2.3157277227388198E-3</v>
      </c>
      <c r="N4830" s="44"/>
      <c r="O4830" s="44"/>
    </row>
    <row r="4831" spans="1:15" x14ac:dyDescent="0.2">
      <c r="A4831" t="s">
        <v>55</v>
      </c>
      <c r="B4831" t="s">
        <v>233</v>
      </c>
      <c r="C4831" t="s">
        <v>50</v>
      </c>
      <c r="D4831" t="s">
        <v>236</v>
      </c>
      <c r="E4831">
        <v>174</v>
      </c>
      <c r="F4831" t="s">
        <v>74</v>
      </c>
      <c r="G4831">
        <v>15</v>
      </c>
      <c r="H4831">
        <v>2030</v>
      </c>
      <c r="I4831">
        <v>6295.29845676066</v>
      </c>
      <c r="J4831" t="s">
        <v>44</v>
      </c>
      <c r="K4831">
        <v>2.3491380495554201E-7</v>
      </c>
      <c r="L4831">
        <v>1.4788525138084E-3</v>
      </c>
      <c r="N4831" s="44"/>
      <c r="O4831" s="44"/>
    </row>
    <row r="4832" spans="1:15" x14ac:dyDescent="0.2">
      <c r="A4832" t="s">
        <v>52</v>
      </c>
      <c r="B4832" t="s">
        <v>130</v>
      </c>
      <c r="C4832" t="s">
        <v>50</v>
      </c>
      <c r="D4832" t="s">
        <v>239</v>
      </c>
      <c r="E4832">
        <v>178</v>
      </c>
      <c r="F4832" t="s">
        <v>240</v>
      </c>
      <c r="G4832">
        <v>167</v>
      </c>
      <c r="H4832">
        <v>2030</v>
      </c>
      <c r="I4832" s="67">
        <v>8.0758235819375095</v>
      </c>
      <c r="J4832" t="s">
        <v>241</v>
      </c>
      <c r="K4832" s="67">
        <v>5.0706054946945397E-2</v>
      </c>
      <c r="L4832">
        <v>0.409493154287561</v>
      </c>
      <c r="M4832" s="68" t="s">
        <v>147</v>
      </c>
      <c r="N4832" s="44"/>
      <c r="O4832" s="44"/>
    </row>
    <row r="4833" spans="1:15" x14ac:dyDescent="0.2">
      <c r="A4833" t="s">
        <v>86</v>
      </c>
      <c r="B4833" t="s">
        <v>429</v>
      </c>
      <c r="C4833" t="s">
        <v>50</v>
      </c>
      <c r="D4833" t="s">
        <v>430</v>
      </c>
      <c r="E4833">
        <v>257</v>
      </c>
      <c r="F4833" t="s">
        <v>431</v>
      </c>
      <c r="G4833">
        <v>22</v>
      </c>
      <c r="H4833">
        <v>2030</v>
      </c>
      <c r="I4833">
        <v>1.10375624086602</v>
      </c>
      <c r="J4833" t="s">
        <v>432</v>
      </c>
      <c r="K4833">
        <v>1.2088156944305699</v>
      </c>
      <c r="L4833">
        <v>1.33423786678453</v>
      </c>
      <c r="N4833" s="44"/>
      <c r="O4833" s="44"/>
    </row>
    <row r="4834" spans="1:15" x14ac:dyDescent="0.2">
      <c r="A4834" t="s">
        <v>104</v>
      </c>
      <c r="B4834" t="s">
        <v>104</v>
      </c>
      <c r="C4834" t="s">
        <v>50</v>
      </c>
      <c r="D4834" t="s">
        <v>433</v>
      </c>
      <c r="E4834">
        <v>266</v>
      </c>
      <c r="F4834" t="s">
        <v>434</v>
      </c>
      <c r="G4834">
        <v>78</v>
      </c>
      <c r="H4834">
        <v>2030</v>
      </c>
      <c r="I4834">
        <v>1.0587417790795099</v>
      </c>
      <c r="J4834" t="s">
        <v>129</v>
      </c>
      <c r="K4834">
        <v>8.4158874821901204</v>
      </c>
      <c r="L4834">
        <v>8.9102516854269496</v>
      </c>
      <c r="N4834" s="44"/>
      <c r="O4834" s="44"/>
    </row>
    <row r="4835" spans="1:15" x14ac:dyDescent="0.2">
      <c r="A4835">
        <v>0</v>
      </c>
      <c r="B4835" t="s">
        <v>254</v>
      </c>
      <c r="C4835" t="s">
        <v>50</v>
      </c>
      <c r="D4835" t="s">
        <v>435</v>
      </c>
      <c r="E4835">
        <v>267</v>
      </c>
      <c r="F4835" t="s">
        <v>434</v>
      </c>
      <c r="G4835">
        <v>78</v>
      </c>
      <c r="H4835">
        <v>2030</v>
      </c>
      <c r="I4835">
        <v>1</v>
      </c>
      <c r="J4835" t="s">
        <v>129</v>
      </c>
      <c r="K4835">
        <v>3.1844299356339998</v>
      </c>
      <c r="L4835">
        <v>3.1844299356339998</v>
      </c>
      <c r="N4835" s="44"/>
      <c r="O4835" s="44"/>
    </row>
    <row r="4836" spans="1:15" x14ac:dyDescent="0.2">
      <c r="A4836">
        <v>0</v>
      </c>
      <c r="B4836" t="s">
        <v>254</v>
      </c>
      <c r="C4836" t="s">
        <v>50</v>
      </c>
      <c r="D4836" t="s">
        <v>436</v>
      </c>
      <c r="E4836">
        <v>268</v>
      </c>
      <c r="F4836" t="s">
        <v>434</v>
      </c>
      <c r="G4836">
        <v>78</v>
      </c>
      <c r="H4836">
        <v>2030</v>
      </c>
      <c r="I4836">
        <v>1</v>
      </c>
      <c r="J4836" t="s">
        <v>129</v>
      </c>
      <c r="K4836">
        <v>4.3916597231075398</v>
      </c>
      <c r="L4836">
        <v>4.3916597231075398</v>
      </c>
      <c r="N4836" s="44"/>
      <c r="O4836" s="44"/>
    </row>
    <row r="4837" spans="1:15" x14ac:dyDescent="0.2">
      <c r="A4837">
        <v>0</v>
      </c>
      <c r="B4837" t="s">
        <v>254</v>
      </c>
      <c r="C4837" t="s">
        <v>50</v>
      </c>
      <c r="D4837" t="s">
        <v>437</v>
      </c>
      <c r="E4837">
        <v>269</v>
      </c>
      <c r="F4837" t="s">
        <v>438</v>
      </c>
      <c r="G4837">
        <v>79</v>
      </c>
      <c r="H4837">
        <v>2030</v>
      </c>
      <c r="I4837">
        <v>70.338092401125706</v>
      </c>
      <c r="J4837" t="s">
        <v>439</v>
      </c>
      <c r="K4837">
        <v>1.4426453773885101E-2</v>
      </c>
      <c r="L4837">
        <v>1.0147292385680999</v>
      </c>
      <c r="N4837" s="44"/>
      <c r="O4837" s="44"/>
    </row>
    <row r="4838" spans="1:15" x14ac:dyDescent="0.2">
      <c r="A4838" t="s">
        <v>86</v>
      </c>
      <c r="B4838" t="s">
        <v>249</v>
      </c>
      <c r="C4838" t="s">
        <v>50</v>
      </c>
      <c r="D4838" t="s">
        <v>250</v>
      </c>
      <c r="E4838">
        <v>270</v>
      </c>
      <c r="F4838" t="s">
        <v>251</v>
      </c>
      <c r="G4838">
        <v>80</v>
      </c>
      <c r="H4838">
        <v>2030</v>
      </c>
      <c r="I4838">
        <v>2.3602338619401999E-2</v>
      </c>
      <c r="J4838" t="s">
        <v>133</v>
      </c>
      <c r="K4838">
        <v>4.1500000000000004</v>
      </c>
      <c r="L4838">
        <v>9.79497052705183E-2</v>
      </c>
      <c r="N4838" s="44"/>
      <c r="O4838" s="44"/>
    </row>
    <row r="4839" spans="1:15" x14ac:dyDescent="0.2">
      <c r="A4839" t="s">
        <v>104</v>
      </c>
      <c r="B4839" t="s">
        <v>104</v>
      </c>
      <c r="C4839" t="s">
        <v>50</v>
      </c>
      <c r="D4839" t="s">
        <v>440</v>
      </c>
      <c r="E4839">
        <v>271</v>
      </c>
      <c r="F4839" t="s">
        <v>441</v>
      </c>
      <c r="G4839">
        <v>81</v>
      </c>
      <c r="H4839">
        <v>2030</v>
      </c>
      <c r="I4839">
        <v>1.0587417790795099</v>
      </c>
      <c r="J4839" t="s">
        <v>129</v>
      </c>
      <c r="K4839">
        <v>3.84242547156027E-2</v>
      </c>
      <c r="L4839">
        <v>4.0681363797401497E-2</v>
      </c>
      <c r="N4839" s="44"/>
      <c r="O4839" s="44"/>
    </row>
    <row r="4840" spans="1:15" x14ac:dyDescent="0.2">
      <c r="A4840" t="s">
        <v>85</v>
      </c>
      <c r="B4840" t="s">
        <v>442</v>
      </c>
      <c r="C4840" t="s">
        <v>50</v>
      </c>
      <c r="D4840" t="s">
        <v>443</v>
      </c>
      <c r="E4840">
        <v>287</v>
      </c>
      <c r="F4840" t="s">
        <v>244</v>
      </c>
      <c r="G4840">
        <v>48</v>
      </c>
      <c r="H4840">
        <v>2030</v>
      </c>
      <c r="I4840">
        <v>7.8226228909857403</v>
      </c>
      <c r="J4840" t="s">
        <v>133</v>
      </c>
      <c r="K4840">
        <v>0.1</v>
      </c>
      <c r="L4840">
        <v>0.78226228909857398</v>
      </c>
      <c r="N4840" s="44"/>
      <c r="O4840" s="44"/>
    </row>
    <row r="4841" spans="1:15" x14ac:dyDescent="0.2">
      <c r="A4841" t="s">
        <v>85</v>
      </c>
      <c r="B4841" t="s">
        <v>173</v>
      </c>
      <c r="C4841" t="s">
        <v>50</v>
      </c>
      <c r="D4841" t="s">
        <v>252</v>
      </c>
      <c r="E4841">
        <v>289</v>
      </c>
      <c r="F4841" t="s">
        <v>444</v>
      </c>
      <c r="G4841">
        <v>55</v>
      </c>
      <c r="H4841">
        <v>2030</v>
      </c>
      <c r="I4841">
        <v>0.78879995710207895</v>
      </c>
      <c r="J4841" t="s">
        <v>176</v>
      </c>
      <c r="K4841">
        <v>0.72299999999999998</v>
      </c>
      <c r="L4841">
        <v>0.57030236898480302</v>
      </c>
      <c r="N4841" s="44"/>
      <c r="O4841" s="44"/>
    </row>
    <row r="4842" spans="1:15" x14ac:dyDescent="0.2">
      <c r="A4842" t="s">
        <v>81</v>
      </c>
      <c r="B4842" t="s">
        <v>445</v>
      </c>
      <c r="C4842" t="s">
        <v>50</v>
      </c>
      <c r="D4842" t="s">
        <v>446</v>
      </c>
      <c r="E4842">
        <v>295</v>
      </c>
      <c r="F4842" t="s">
        <v>244</v>
      </c>
      <c r="G4842">
        <v>48</v>
      </c>
      <c r="H4842">
        <v>2030</v>
      </c>
      <c r="I4842">
        <v>1</v>
      </c>
      <c r="J4842" t="s">
        <v>176</v>
      </c>
      <c r="K4842">
        <v>7.6814800000000001E-3</v>
      </c>
      <c r="L4842">
        <v>7.6814800000000001E-3</v>
      </c>
      <c r="N4842" s="44"/>
      <c r="O4842" s="44"/>
    </row>
    <row r="4843" spans="1:15" x14ac:dyDescent="0.2">
      <c r="A4843" t="s">
        <v>88</v>
      </c>
      <c r="B4843" t="s">
        <v>260</v>
      </c>
      <c r="C4843" t="s">
        <v>50</v>
      </c>
      <c r="D4843" t="s">
        <v>261</v>
      </c>
      <c r="E4843">
        <v>302</v>
      </c>
      <c r="F4843" t="s">
        <v>262</v>
      </c>
      <c r="G4843">
        <v>23</v>
      </c>
      <c r="H4843">
        <v>2030</v>
      </c>
      <c r="I4843">
        <v>0.111571</v>
      </c>
      <c r="J4843" t="s">
        <v>133</v>
      </c>
      <c r="K4843">
        <v>0.2</v>
      </c>
      <c r="L4843">
        <v>2.2314199999999999E-2</v>
      </c>
      <c r="N4843" s="44"/>
      <c r="O4843" s="44"/>
    </row>
    <row r="4844" spans="1:15" x14ac:dyDescent="0.2">
      <c r="A4844" t="s">
        <v>88</v>
      </c>
      <c r="B4844" t="s">
        <v>266</v>
      </c>
      <c r="C4844" t="s">
        <v>50</v>
      </c>
      <c r="D4844" t="s">
        <v>267</v>
      </c>
      <c r="E4844">
        <v>304</v>
      </c>
      <c r="F4844" t="s">
        <v>268</v>
      </c>
      <c r="G4844">
        <v>73</v>
      </c>
      <c r="H4844">
        <v>2030</v>
      </c>
      <c r="I4844">
        <v>0.10966169139618299</v>
      </c>
      <c r="J4844" t="s">
        <v>133</v>
      </c>
      <c r="K4844">
        <v>9.4050991501416405E-3</v>
      </c>
      <c r="L4844">
        <v>1.0313790805533401E-3</v>
      </c>
      <c r="N4844" s="44"/>
      <c r="O4844" s="44"/>
    </row>
    <row r="4845" spans="1:15" x14ac:dyDescent="0.2">
      <c r="A4845" t="s">
        <v>85</v>
      </c>
      <c r="B4845" t="s">
        <v>275</v>
      </c>
      <c r="C4845" t="s">
        <v>50</v>
      </c>
      <c r="D4845" t="s">
        <v>276</v>
      </c>
      <c r="E4845">
        <v>340</v>
      </c>
      <c r="F4845" t="s">
        <v>277</v>
      </c>
      <c r="G4845">
        <v>199</v>
      </c>
      <c r="H4845">
        <v>2030</v>
      </c>
      <c r="I4845">
        <v>61.352012624528001</v>
      </c>
      <c r="J4845" t="s">
        <v>176</v>
      </c>
      <c r="K4845">
        <v>2.39903395996946E-5</v>
      </c>
      <c r="L4845">
        <v>1.4718556179871801E-3</v>
      </c>
      <c r="N4845" s="44"/>
      <c r="O4845" s="44"/>
    </row>
    <row r="4846" spans="1:15" x14ac:dyDescent="0.2">
      <c r="A4846" t="s">
        <v>85</v>
      </c>
      <c r="B4846" t="s">
        <v>205</v>
      </c>
      <c r="C4846" t="s">
        <v>50</v>
      </c>
      <c r="D4846" t="s">
        <v>304</v>
      </c>
      <c r="E4846">
        <v>406</v>
      </c>
      <c r="F4846" t="s">
        <v>305</v>
      </c>
      <c r="G4846">
        <v>221</v>
      </c>
      <c r="H4846">
        <v>2030</v>
      </c>
      <c r="I4846" s="67">
        <v>472.51462590763703</v>
      </c>
      <c r="J4846" t="s">
        <v>208</v>
      </c>
      <c r="K4846" s="67">
        <v>1.3000075433330701E-3</v>
      </c>
      <c r="L4846">
        <v>0.61427257801513202</v>
      </c>
      <c r="M4846" s="68" t="s">
        <v>147</v>
      </c>
      <c r="N4846" s="44"/>
      <c r="O4846" s="44"/>
    </row>
    <row r="4847" spans="1:15" x14ac:dyDescent="0.2">
      <c r="A4847" t="s">
        <v>85</v>
      </c>
      <c r="B4847" t="s">
        <v>311</v>
      </c>
      <c r="C4847" t="s">
        <v>50</v>
      </c>
      <c r="D4847" t="s">
        <v>312</v>
      </c>
      <c r="E4847">
        <v>419</v>
      </c>
      <c r="F4847" t="s">
        <v>313</v>
      </c>
      <c r="G4847">
        <v>57</v>
      </c>
      <c r="H4847">
        <v>2030</v>
      </c>
      <c r="I4847">
        <v>400</v>
      </c>
      <c r="J4847" t="s">
        <v>208</v>
      </c>
      <c r="K4847">
        <v>8.0000000000000004E-4</v>
      </c>
      <c r="L4847">
        <v>0.32</v>
      </c>
      <c r="N4847" s="44"/>
      <c r="O4847" s="44"/>
    </row>
    <row r="4848" spans="1:15" x14ac:dyDescent="0.2">
      <c r="A4848" t="s">
        <v>85</v>
      </c>
      <c r="B4848" t="s">
        <v>173</v>
      </c>
      <c r="C4848" t="s">
        <v>50</v>
      </c>
      <c r="D4848" t="s">
        <v>447</v>
      </c>
      <c r="E4848">
        <v>644</v>
      </c>
      <c r="F4848" t="s">
        <v>244</v>
      </c>
      <c r="G4848">
        <v>48</v>
      </c>
      <c r="H4848">
        <v>2030</v>
      </c>
      <c r="I4848">
        <v>0.78879995710207895</v>
      </c>
      <c r="J4848" t="s">
        <v>176</v>
      </c>
      <c r="K4848">
        <v>0.248624437600001</v>
      </c>
      <c r="L4848">
        <v>0.19611494571340901</v>
      </c>
      <c r="N4848" s="44"/>
      <c r="O4848" s="44"/>
    </row>
    <row r="4849" spans="1:15" x14ac:dyDescent="0.2">
      <c r="A4849" t="s">
        <v>58</v>
      </c>
      <c r="B4849" t="s">
        <v>58</v>
      </c>
      <c r="C4849" t="s">
        <v>50</v>
      </c>
      <c r="D4849" t="s">
        <v>354</v>
      </c>
      <c r="E4849">
        <v>651</v>
      </c>
      <c r="F4849" t="s">
        <v>169</v>
      </c>
      <c r="G4849">
        <v>28</v>
      </c>
      <c r="H4849">
        <v>2030</v>
      </c>
      <c r="I4849">
        <v>195495.729670481</v>
      </c>
      <c r="J4849" t="s">
        <v>44</v>
      </c>
      <c r="K4849">
        <v>5.0769543629308503E-6</v>
      </c>
      <c r="L4849">
        <v>0.99252289768489899</v>
      </c>
      <c r="N4849" s="44"/>
      <c r="O4849" s="44"/>
    </row>
    <row r="4850" spans="1:15" x14ac:dyDescent="0.2">
      <c r="A4850" t="s">
        <v>58</v>
      </c>
      <c r="B4850" t="s">
        <v>58</v>
      </c>
      <c r="C4850" t="s">
        <v>50</v>
      </c>
      <c r="D4850" t="s">
        <v>354</v>
      </c>
      <c r="E4850">
        <v>652</v>
      </c>
      <c r="F4850" t="s">
        <v>188</v>
      </c>
      <c r="G4850">
        <v>12</v>
      </c>
      <c r="H4850">
        <v>2030</v>
      </c>
      <c r="I4850">
        <v>197217.33045366299</v>
      </c>
      <c r="J4850" t="s">
        <v>44</v>
      </c>
      <c r="K4850">
        <v>2.3661026842125999E-6</v>
      </c>
      <c r="L4850">
        <v>0.466636454959655</v>
      </c>
      <c r="N4850" s="44"/>
      <c r="O4850" s="44"/>
    </row>
    <row r="4851" spans="1:15" x14ac:dyDescent="0.2">
      <c r="A4851" t="s">
        <v>61</v>
      </c>
      <c r="B4851" t="s">
        <v>61</v>
      </c>
      <c r="C4851" t="s">
        <v>50</v>
      </c>
      <c r="D4851" t="s">
        <v>358</v>
      </c>
      <c r="E4851">
        <v>654</v>
      </c>
      <c r="F4851" t="s">
        <v>169</v>
      </c>
      <c r="G4851">
        <v>28</v>
      </c>
      <c r="H4851">
        <v>2030</v>
      </c>
      <c r="I4851">
        <v>3264.7215733153498</v>
      </c>
      <c r="J4851" t="s">
        <v>44</v>
      </c>
      <c r="K4851">
        <v>2.30648146245809E-6</v>
      </c>
      <c r="L4851">
        <v>7.5300197889388602E-3</v>
      </c>
      <c r="N4851" s="44"/>
      <c r="O4851" s="44"/>
    </row>
    <row r="4852" spans="1:15" x14ac:dyDescent="0.2">
      <c r="A4852" t="s">
        <v>61</v>
      </c>
      <c r="B4852" t="s">
        <v>61</v>
      </c>
      <c r="C4852" t="s">
        <v>50</v>
      </c>
      <c r="D4852" t="s">
        <v>358</v>
      </c>
      <c r="E4852">
        <v>655</v>
      </c>
      <c r="F4852" t="s">
        <v>188</v>
      </c>
      <c r="G4852">
        <v>12</v>
      </c>
      <c r="H4852">
        <v>2030</v>
      </c>
      <c r="I4852">
        <v>112529.07592078899</v>
      </c>
      <c r="J4852" t="s">
        <v>44</v>
      </c>
      <c r="K4852">
        <v>2.77249341241766E-6</v>
      </c>
      <c r="L4852">
        <v>0.31198612169583401</v>
      </c>
      <c r="N4852" s="44"/>
      <c r="O4852" s="44"/>
    </row>
    <row r="4853" spans="1:15" x14ac:dyDescent="0.2">
      <c r="A4853" t="s">
        <v>66</v>
      </c>
      <c r="B4853" t="s">
        <v>66</v>
      </c>
      <c r="C4853" t="s">
        <v>50</v>
      </c>
      <c r="D4853" t="s">
        <v>359</v>
      </c>
      <c r="E4853">
        <v>656</v>
      </c>
      <c r="F4853" t="s">
        <v>188</v>
      </c>
      <c r="G4853">
        <v>12</v>
      </c>
      <c r="H4853">
        <v>2030</v>
      </c>
      <c r="I4853">
        <v>10539.547662195901</v>
      </c>
      <c r="J4853" t="s">
        <v>44</v>
      </c>
      <c r="K4853">
        <v>9.9276370249362294E-7</v>
      </c>
      <c r="L4853">
        <v>1.04632803597296E-2</v>
      </c>
      <c r="N4853" s="44"/>
      <c r="O4853" s="44"/>
    </row>
    <row r="4854" spans="1:15" x14ac:dyDescent="0.2">
      <c r="A4854" t="s">
        <v>66</v>
      </c>
      <c r="B4854" t="s">
        <v>66</v>
      </c>
      <c r="C4854" t="s">
        <v>50</v>
      </c>
      <c r="D4854" t="s">
        <v>360</v>
      </c>
      <c r="E4854">
        <v>657</v>
      </c>
      <c r="F4854" t="s">
        <v>188</v>
      </c>
      <c r="G4854">
        <v>12</v>
      </c>
      <c r="H4854">
        <v>2030</v>
      </c>
      <c r="I4854">
        <v>63700.383116830497</v>
      </c>
      <c r="J4854" t="s">
        <v>44</v>
      </c>
      <c r="K4854">
        <v>8.8412549336336197E-7</v>
      </c>
      <c r="L4854">
        <v>5.6319132650602899E-2</v>
      </c>
      <c r="N4854" s="44"/>
      <c r="O4854" s="44"/>
    </row>
    <row r="4855" spans="1:15" x14ac:dyDescent="0.2">
      <c r="A4855" t="s">
        <v>66</v>
      </c>
      <c r="B4855" t="s">
        <v>66</v>
      </c>
      <c r="C4855" t="s">
        <v>50</v>
      </c>
      <c r="D4855" t="s">
        <v>361</v>
      </c>
      <c r="E4855">
        <v>658</v>
      </c>
      <c r="F4855" t="s">
        <v>188</v>
      </c>
      <c r="G4855">
        <v>12</v>
      </c>
      <c r="H4855">
        <v>2030</v>
      </c>
      <c r="I4855">
        <v>47564.829374020897</v>
      </c>
      <c r="J4855" t="s">
        <v>44</v>
      </c>
      <c r="K4855">
        <v>1.0962224860375001E-6</v>
      </c>
      <c r="L4855">
        <v>5.2141635504338701E-2</v>
      </c>
      <c r="N4855" s="44"/>
      <c r="O4855" s="44"/>
    </row>
    <row r="4856" spans="1:15" x14ac:dyDescent="0.2">
      <c r="A4856" t="s">
        <v>68</v>
      </c>
      <c r="B4856" t="s">
        <v>68</v>
      </c>
      <c r="C4856" t="s">
        <v>50</v>
      </c>
      <c r="D4856" t="s">
        <v>362</v>
      </c>
      <c r="E4856">
        <v>660</v>
      </c>
      <c r="F4856" t="s">
        <v>169</v>
      </c>
      <c r="G4856">
        <v>28</v>
      </c>
      <c r="H4856">
        <v>2030</v>
      </c>
      <c r="I4856">
        <v>0</v>
      </c>
      <c r="J4856" t="s">
        <v>44</v>
      </c>
      <c r="K4856">
        <v>0</v>
      </c>
      <c r="L4856">
        <v>0</v>
      </c>
      <c r="N4856" s="44"/>
      <c r="O4856" s="44"/>
    </row>
    <row r="4857" spans="1:15" x14ac:dyDescent="0.2">
      <c r="A4857" t="s">
        <v>68</v>
      </c>
      <c r="B4857" t="s">
        <v>68</v>
      </c>
      <c r="C4857" t="s">
        <v>50</v>
      </c>
      <c r="D4857" t="s">
        <v>363</v>
      </c>
      <c r="E4857">
        <v>661</v>
      </c>
      <c r="F4857" t="s">
        <v>169</v>
      </c>
      <c r="G4857">
        <v>28</v>
      </c>
      <c r="H4857">
        <v>2030</v>
      </c>
      <c r="I4857">
        <v>2925.2059698071998</v>
      </c>
      <c r="J4857" t="s">
        <v>44</v>
      </c>
      <c r="K4857">
        <v>1.37600202973403E-6</v>
      </c>
      <c r="L4857">
        <v>4.0250893518448102E-3</v>
      </c>
      <c r="N4857" s="44"/>
      <c r="O4857" s="44"/>
    </row>
    <row r="4858" spans="1:15" x14ac:dyDescent="0.2">
      <c r="A4858" t="s">
        <v>58</v>
      </c>
      <c r="B4858" t="s">
        <v>58</v>
      </c>
      <c r="C4858" t="s">
        <v>50</v>
      </c>
      <c r="D4858" t="s">
        <v>364</v>
      </c>
      <c r="E4858">
        <v>663</v>
      </c>
      <c r="F4858" t="s">
        <v>169</v>
      </c>
      <c r="G4858">
        <v>28</v>
      </c>
      <c r="H4858">
        <v>2030</v>
      </c>
      <c r="I4858">
        <v>211806.372077262</v>
      </c>
      <c r="J4858" t="s">
        <v>44</v>
      </c>
      <c r="K4858">
        <v>1.4115536059471901E-6</v>
      </c>
      <c r="L4858">
        <v>0.29897604826825103</v>
      </c>
      <c r="N4858" s="44"/>
      <c r="O4858" s="44"/>
    </row>
    <row r="4859" spans="1:15" x14ac:dyDescent="0.2">
      <c r="A4859" t="s">
        <v>58</v>
      </c>
      <c r="B4859" t="s">
        <v>58</v>
      </c>
      <c r="C4859" t="s">
        <v>50</v>
      </c>
      <c r="D4859" t="s">
        <v>364</v>
      </c>
      <c r="E4859">
        <v>664</v>
      </c>
      <c r="F4859" t="s">
        <v>188</v>
      </c>
      <c r="G4859">
        <v>12</v>
      </c>
      <c r="H4859">
        <v>2030</v>
      </c>
      <c r="I4859">
        <v>161245.094866878</v>
      </c>
      <c r="J4859" t="s">
        <v>44</v>
      </c>
      <c r="K4859">
        <v>1.4179747047298601E-6</v>
      </c>
      <c r="L4859">
        <v>0.22864146578299999</v>
      </c>
      <c r="N4859" s="44"/>
      <c r="O4859" s="44"/>
    </row>
    <row r="4860" spans="1:15" x14ac:dyDescent="0.2">
      <c r="A4860" t="s">
        <v>61</v>
      </c>
      <c r="B4860" t="s">
        <v>61</v>
      </c>
      <c r="C4860" t="s">
        <v>50</v>
      </c>
      <c r="D4860" t="s">
        <v>365</v>
      </c>
      <c r="E4860">
        <v>666</v>
      </c>
      <c r="F4860" t="s">
        <v>169</v>
      </c>
      <c r="G4860">
        <v>28</v>
      </c>
      <c r="H4860">
        <v>2030</v>
      </c>
      <c r="I4860">
        <v>3149.3090646376399</v>
      </c>
      <c r="J4860" t="s">
        <v>44</v>
      </c>
      <c r="K4860">
        <v>5.8481366287441297E-7</v>
      </c>
      <c r="L4860">
        <v>1.84175896961433E-3</v>
      </c>
      <c r="N4860" s="44"/>
      <c r="O4860" s="44"/>
    </row>
    <row r="4861" spans="1:15" x14ac:dyDescent="0.2">
      <c r="A4861" t="s">
        <v>61</v>
      </c>
      <c r="B4861" t="s">
        <v>61</v>
      </c>
      <c r="C4861" t="s">
        <v>50</v>
      </c>
      <c r="D4861" t="s">
        <v>365</v>
      </c>
      <c r="E4861">
        <v>667</v>
      </c>
      <c r="F4861" t="s">
        <v>188</v>
      </c>
      <c r="G4861">
        <v>12</v>
      </c>
      <c r="H4861">
        <v>2030</v>
      </c>
      <c r="I4861">
        <v>84700.733912325493</v>
      </c>
      <c r="J4861" t="s">
        <v>44</v>
      </c>
      <c r="K4861">
        <v>1.73252686272E-6</v>
      </c>
      <c r="L4861">
        <v>0.14674629679520301</v>
      </c>
      <c r="N4861" s="44"/>
      <c r="O4861" s="44"/>
    </row>
    <row r="4862" spans="1:15" x14ac:dyDescent="0.2">
      <c r="A4862" t="s">
        <v>66</v>
      </c>
      <c r="B4862" t="s">
        <v>66</v>
      </c>
      <c r="C4862" t="s">
        <v>50</v>
      </c>
      <c r="D4862" t="s">
        <v>366</v>
      </c>
      <c r="E4862">
        <v>668</v>
      </c>
      <c r="F4862" t="s">
        <v>188</v>
      </c>
      <c r="G4862">
        <v>12</v>
      </c>
      <c r="H4862">
        <v>2030</v>
      </c>
      <c r="I4862">
        <v>28648.1271267255</v>
      </c>
      <c r="J4862" t="s">
        <v>44</v>
      </c>
      <c r="K4862">
        <v>5.8261238106692805E-7</v>
      </c>
      <c r="L4862">
        <v>1.6690753558409599E-2</v>
      </c>
      <c r="N4862" s="44"/>
      <c r="O4862" s="44"/>
    </row>
    <row r="4863" spans="1:15" x14ac:dyDescent="0.2">
      <c r="A4863" t="s">
        <v>66</v>
      </c>
      <c r="B4863" t="s">
        <v>66</v>
      </c>
      <c r="C4863" t="s">
        <v>50</v>
      </c>
      <c r="D4863" t="s">
        <v>367</v>
      </c>
      <c r="E4863">
        <v>669</v>
      </c>
      <c r="F4863" t="s">
        <v>188</v>
      </c>
      <c r="G4863">
        <v>12</v>
      </c>
      <c r="H4863">
        <v>2030</v>
      </c>
      <c r="I4863">
        <v>14575.5139777765</v>
      </c>
      <c r="J4863" t="s">
        <v>44</v>
      </c>
      <c r="K4863">
        <v>6.3635115346860298E-7</v>
      </c>
      <c r="L4863">
        <v>9.2751451321558195E-3</v>
      </c>
      <c r="N4863" s="44"/>
      <c r="O4863" s="44"/>
    </row>
    <row r="4864" spans="1:15" x14ac:dyDescent="0.2">
      <c r="A4864" t="s">
        <v>66</v>
      </c>
      <c r="B4864" t="s">
        <v>66</v>
      </c>
      <c r="C4864" t="s">
        <v>50</v>
      </c>
      <c r="D4864" t="s">
        <v>368</v>
      </c>
      <c r="E4864">
        <v>670</v>
      </c>
      <c r="F4864" t="s">
        <v>188</v>
      </c>
      <c r="G4864">
        <v>12</v>
      </c>
      <c r="H4864">
        <v>2030</v>
      </c>
      <c r="I4864">
        <v>25099.7305395105</v>
      </c>
      <c r="J4864" t="s">
        <v>44</v>
      </c>
      <c r="K4864">
        <v>8.6991262801297103E-7</v>
      </c>
      <c r="L4864">
        <v>2.1834572556043E-2</v>
      </c>
      <c r="N4864" s="44"/>
      <c r="O4864" s="44"/>
    </row>
    <row r="4865" spans="1:15" x14ac:dyDescent="0.2">
      <c r="A4865" t="s">
        <v>68</v>
      </c>
      <c r="B4865" t="s">
        <v>68</v>
      </c>
      <c r="C4865" t="s">
        <v>50</v>
      </c>
      <c r="D4865" t="s">
        <v>369</v>
      </c>
      <c r="E4865">
        <v>671</v>
      </c>
      <c r="F4865" t="s">
        <v>169</v>
      </c>
      <c r="G4865">
        <v>28</v>
      </c>
      <c r="H4865">
        <v>2030</v>
      </c>
      <c r="I4865">
        <v>111.839096104985</v>
      </c>
      <c r="J4865" t="s">
        <v>44</v>
      </c>
      <c r="K4865">
        <v>5.7489260292216503E-7</v>
      </c>
      <c r="L4865">
        <v>6.4295469068256995E-5</v>
      </c>
      <c r="N4865" s="44"/>
      <c r="O4865" s="44"/>
    </row>
    <row r="4866" spans="1:15" x14ac:dyDescent="0.2">
      <c r="A4866" t="s">
        <v>68</v>
      </c>
      <c r="B4866" t="s">
        <v>68</v>
      </c>
      <c r="C4866" t="s">
        <v>50</v>
      </c>
      <c r="D4866" t="s">
        <v>370</v>
      </c>
      <c r="E4866">
        <v>672</v>
      </c>
      <c r="F4866" t="s">
        <v>169</v>
      </c>
      <c r="G4866">
        <v>28</v>
      </c>
      <c r="H4866">
        <v>2030</v>
      </c>
      <c r="I4866">
        <v>66.806922893899099</v>
      </c>
      <c r="J4866" t="s">
        <v>44</v>
      </c>
      <c r="K4866">
        <v>1.51447201441737E-6</v>
      </c>
      <c r="L4866">
        <v>1.01177215092149E-4</v>
      </c>
      <c r="N4866" s="44"/>
      <c r="O4866" s="44"/>
    </row>
    <row r="4867" spans="1:15" x14ac:dyDescent="0.2">
      <c r="A4867" t="s">
        <v>68</v>
      </c>
      <c r="B4867" t="s">
        <v>68</v>
      </c>
      <c r="C4867" t="s">
        <v>50</v>
      </c>
      <c r="D4867" t="s">
        <v>371</v>
      </c>
      <c r="E4867">
        <v>673</v>
      </c>
      <c r="F4867" t="s">
        <v>169</v>
      </c>
      <c r="G4867">
        <v>28</v>
      </c>
      <c r="H4867">
        <v>2030</v>
      </c>
      <c r="I4867">
        <v>3303.34277050123</v>
      </c>
      <c r="J4867" t="s">
        <v>44</v>
      </c>
      <c r="K4867">
        <v>1.2997628504881899E-6</v>
      </c>
      <c r="L4867">
        <v>4.2935622155262296E-3</v>
      </c>
      <c r="N4867" s="44"/>
      <c r="O4867" s="44"/>
    </row>
    <row r="4868" spans="1:15" x14ac:dyDescent="0.2">
      <c r="A4868" t="s">
        <v>58</v>
      </c>
      <c r="B4868" t="s">
        <v>58</v>
      </c>
      <c r="C4868" t="s">
        <v>50</v>
      </c>
      <c r="D4868" t="s">
        <v>372</v>
      </c>
      <c r="E4868">
        <v>675</v>
      </c>
      <c r="F4868" t="s">
        <v>169</v>
      </c>
      <c r="G4868">
        <v>28</v>
      </c>
      <c r="H4868">
        <v>2030</v>
      </c>
      <c r="I4868">
        <v>73384.973351355497</v>
      </c>
      <c r="J4868" t="s">
        <v>44</v>
      </c>
      <c r="K4868">
        <v>1.45376014867563E-5</v>
      </c>
      <c r="L4868">
        <v>1.0668414976982401</v>
      </c>
      <c r="N4868" s="44"/>
      <c r="O4868" s="44"/>
    </row>
    <row r="4869" spans="1:15" x14ac:dyDescent="0.2">
      <c r="A4869" t="s">
        <v>58</v>
      </c>
      <c r="B4869" t="s">
        <v>58</v>
      </c>
      <c r="C4869" t="s">
        <v>50</v>
      </c>
      <c r="D4869" t="s">
        <v>372</v>
      </c>
      <c r="E4869">
        <v>676</v>
      </c>
      <c r="F4869" t="s">
        <v>188</v>
      </c>
      <c r="G4869">
        <v>12</v>
      </c>
      <c r="H4869">
        <v>2030</v>
      </c>
      <c r="I4869">
        <v>105211.842744447</v>
      </c>
      <c r="J4869" t="s">
        <v>44</v>
      </c>
      <c r="K4869">
        <v>2.2024121884787799E-6</v>
      </c>
      <c r="L4869">
        <v>0.23171984483268299</v>
      </c>
      <c r="N4869" s="44"/>
      <c r="O4869" s="44"/>
    </row>
    <row r="4870" spans="1:15" x14ac:dyDescent="0.2">
      <c r="A4870" t="s">
        <v>61</v>
      </c>
      <c r="B4870" t="s">
        <v>61</v>
      </c>
      <c r="C4870" t="s">
        <v>50</v>
      </c>
      <c r="D4870" t="s">
        <v>373</v>
      </c>
      <c r="E4870">
        <v>678</v>
      </c>
      <c r="F4870" t="s">
        <v>169</v>
      </c>
      <c r="G4870">
        <v>28</v>
      </c>
      <c r="H4870">
        <v>2030</v>
      </c>
      <c r="I4870">
        <v>1567.50600291406</v>
      </c>
      <c r="J4870" t="s">
        <v>44</v>
      </c>
      <c r="K4870">
        <v>5.3138160930109696E-6</v>
      </c>
      <c r="L4870">
        <v>8.3294386241760301E-3</v>
      </c>
      <c r="N4870" s="44"/>
      <c r="O4870" s="44"/>
    </row>
    <row r="4871" spans="1:15" x14ac:dyDescent="0.2">
      <c r="A4871" t="s">
        <v>61</v>
      </c>
      <c r="B4871" t="s">
        <v>61</v>
      </c>
      <c r="C4871" t="s">
        <v>50</v>
      </c>
      <c r="D4871" t="s">
        <v>373</v>
      </c>
      <c r="E4871">
        <v>679</v>
      </c>
      <c r="F4871" t="s">
        <v>188</v>
      </c>
      <c r="G4871">
        <v>12</v>
      </c>
      <c r="H4871">
        <v>2030</v>
      </c>
      <c r="I4871">
        <v>56550.873624281099</v>
      </c>
      <c r="J4871" t="s">
        <v>44</v>
      </c>
      <c r="K4871">
        <v>2.35129340214232E-6</v>
      </c>
      <c r="L4871">
        <v>0.132967696038156</v>
      </c>
      <c r="N4871" s="44"/>
      <c r="O4871" s="44"/>
    </row>
    <row r="4872" spans="1:15" x14ac:dyDescent="0.2">
      <c r="A4872" t="s">
        <v>66</v>
      </c>
      <c r="B4872" t="s">
        <v>66</v>
      </c>
      <c r="C4872" t="s">
        <v>50</v>
      </c>
      <c r="D4872" t="s">
        <v>374</v>
      </c>
      <c r="E4872">
        <v>680</v>
      </c>
      <c r="F4872" t="s">
        <v>188</v>
      </c>
      <c r="G4872">
        <v>12</v>
      </c>
      <c r="H4872">
        <v>2030</v>
      </c>
      <c r="I4872">
        <v>3211.0715199701799</v>
      </c>
      <c r="J4872" t="s">
        <v>44</v>
      </c>
      <c r="K4872">
        <v>9.6721645224893493E-7</v>
      </c>
      <c r="L4872">
        <v>3.10580120346315E-3</v>
      </c>
      <c r="N4872" s="44"/>
      <c r="O4872" s="44"/>
    </row>
    <row r="4873" spans="1:15" x14ac:dyDescent="0.2">
      <c r="A4873" t="s">
        <v>66</v>
      </c>
      <c r="B4873" t="s">
        <v>66</v>
      </c>
      <c r="C4873" t="s">
        <v>50</v>
      </c>
      <c r="D4873" t="s">
        <v>375</v>
      </c>
      <c r="E4873">
        <v>681</v>
      </c>
      <c r="F4873" t="s">
        <v>188</v>
      </c>
      <c r="G4873">
        <v>12</v>
      </c>
      <c r="H4873">
        <v>2030</v>
      </c>
      <c r="I4873">
        <v>93969.046513733396</v>
      </c>
      <c r="J4873" t="s">
        <v>44</v>
      </c>
      <c r="K4873">
        <v>9.2437532167249804E-7</v>
      </c>
      <c r="L4873">
        <v>8.6862667598390203E-2</v>
      </c>
      <c r="N4873" s="44"/>
      <c r="O4873" s="44"/>
    </row>
    <row r="4874" spans="1:15" x14ac:dyDescent="0.2">
      <c r="A4874" t="s">
        <v>66</v>
      </c>
      <c r="B4874" t="s">
        <v>66</v>
      </c>
      <c r="C4874" t="s">
        <v>50</v>
      </c>
      <c r="D4874" t="s">
        <v>376</v>
      </c>
      <c r="E4874">
        <v>682</v>
      </c>
      <c r="F4874" t="s">
        <v>188</v>
      </c>
      <c r="G4874">
        <v>12</v>
      </c>
      <c r="H4874">
        <v>2030</v>
      </c>
      <c r="I4874">
        <v>30877.647404360301</v>
      </c>
      <c r="J4874" t="s">
        <v>44</v>
      </c>
      <c r="K4874">
        <v>1.08636140273656E-6</v>
      </c>
      <c r="L4874">
        <v>3.3544284347405799E-2</v>
      </c>
      <c r="N4874" s="44"/>
      <c r="O4874" s="44"/>
    </row>
    <row r="4875" spans="1:15" x14ac:dyDescent="0.2">
      <c r="A4875" t="s">
        <v>68</v>
      </c>
      <c r="B4875" t="s">
        <v>68</v>
      </c>
      <c r="C4875" t="s">
        <v>50</v>
      </c>
      <c r="D4875" t="s">
        <v>377</v>
      </c>
      <c r="E4875">
        <v>685</v>
      </c>
      <c r="F4875" t="s">
        <v>169</v>
      </c>
      <c r="G4875">
        <v>28</v>
      </c>
      <c r="H4875">
        <v>2030</v>
      </c>
      <c r="I4875">
        <v>784.98416764459103</v>
      </c>
      <c r="J4875" t="s">
        <v>44</v>
      </c>
      <c r="K4875">
        <v>1.2484752461867599E-6</v>
      </c>
      <c r="L4875">
        <v>9.8003330195278997E-4</v>
      </c>
      <c r="N4875" s="44"/>
      <c r="O4875" s="44"/>
    </row>
    <row r="4876" spans="1:15" x14ac:dyDescent="0.2">
      <c r="A4876" t="s">
        <v>58</v>
      </c>
      <c r="B4876" t="s">
        <v>58</v>
      </c>
      <c r="C4876" t="s">
        <v>50</v>
      </c>
      <c r="D4876" t="s">
        <v>378</v>
      </c>
      <c r="E4876">
        <v>687</v>
      </c>
      <c r="F4876" t="s">
        <v>169</v>
      </c>
      <c r="G4876">
        <v>28</v>
      </c>
      <c r="H4876">
        <v>2030</v>
      </c>
      <c r="I4876">
        <v>10.7535294250464</v>
      </c>
      <c r="J4876" t="s">
        <v>133</v>
      </c>
      <c r="K4876">
        <v>4.7772438154192097E-2</v>
      </c>
      <c r="L4876">
        <v>0.51372231939731405</v>
      </c>
      <c r="N4876" s="44"/>
      <c r="O4876" s="44"/>
    </row>
    <row r="4877" spans="1:15" x14ac:dyDescent="0.2">
      <c r="A4877" t="s">
        <v>58</v>
      </c>
      <c r="B4877" t="s">
        <v>58</v>
      </c>
      <c r="C4877" t="s">
        <v>50</v>
      </c>
      <c r="D4877" t="s">
        <v>378</v>
      </c>
      <c r="E4877">
        <v>688</v>
      </c>
      <c r="F4877" t="s">
        <v>188</v>
      </c>
      <c r="G4877">
        <v>12</v>
      </c>
      <c r="H4877">
        <v>2030</v>
      </c>
      <c r="I4877">
        <v>10.801121650459001</v>
      </c>
      <c r="J4877" t="s">
        <v>133</v>
      </c>
      <c r="K4877">
        <v>1.02769647381036E-2</v>
      </c>
      <c r="L4877">
        <v>0.111002746333735</v>
      </c>
      <c r="N4877" s="44"/>
      <c r="O4877" s="44"/>
    </row>
    <row r="4878" spans="1:15" x14ac:dyDescent="0.2">
      <c r="A4878" t="s">
        <v>61</v>
      </c>
      <c r="B4878" t="s">
        <v>61</v>
      </c>
      <c r="C4878" t="s">
        <v>50</v>
      </c>
      <c r="D4878" t="s">
        <v>379</v>
      </c>
      <c r="E4878">
        <v>690</v>
      </c>
      <c r="F4878" t="s">
        <v>169</v>
      </c>
      <c r="G4878">
        <v>28</v>
      </c>
      <c r="H4878">
        <v>2030</v>
      </c>
      <c r="I4878">
        <v>0.178556265751384</v>
      </c>
      <c r="J4878" t="s">
        <v>133</v>
      </c>
      <c r="K4878">
        <v>1.8164045372077098E-2</v>
      </c>
      <c r="L4878">
        <v>3.2433041125767901E-3</v>
      </c>
      <c r="N4878" s="44"/>
      <c r="O4878" s="44"/>
    </row>
    <row r="4879" spans="1:15" x14ac:dyDescent="0.2">
      <c r="A4879" t="s">
        <v>61</v>
      </c>
      <c r="B4879" t="s">
        <v>61</v>
      </c>
      <c r="C4879" t="s">
        <v>50</v>
      </c>
      <c r="D4879" t="s">
        <v>379</v>
      </c>
      <c r="E4879">
        <v>691</v>
      </c>
      <c r="F4879" t="s">
        <v>188</v>
      </c>
      <c r="G4879">
        <v>12</v>
      </c>
      <c r="H4879">
        <v>2030</v>
      </c>
      <c r="I4879">
        <v>5.91172774370082</v>
      </c>
      <c r="J4879" t="s">
        <v>133</v>
      </c>
      <c r="K4879">
        <v>1.2121992609558501E-2</v>
      </c>
      <c r="L4879">
        <v>7.1661920018863304E-2</v>
      </c>
      <c r="N4879" s="44"/>
      <c r="O4879" s="44"/>
    </row>
    <row r="4880" spans="1:15" x14ac:dyDescent="0.2">
      <c r="A4880" t="s">
        <v>88</v>
      </c>
      <c r="B4880" t="s">
        <v>448</v>
      </c>
      <c r="C4880" t="s">
        <v>50</v>
      </c>
      <c r="D4880" t="s">
        <v>449</v>
      </c>
      <c r="E4880">
        <v>717</v>
      </c>
      <c r="F4880" t="s">
        <v>244</v>
      </c>
      <c r="G4880">
        <v>48</v>
      </c>
      <c r="H4880">
        <v>2030</v>
      </c>
      <c r="I4880">
        <v>1.0670526818189501</v>
      </c>
      <c r="J4880" t="s">
        <v>129</v>
      </c>
      <c r="K4880">
        <v>5.3679779148648601</v>
      </c>
      <c r="L4880">
        <v>5.7279152300014404</v>
      </c>
      <c r="N4880" s="44"/>
      <c r="O4880" s="44"/>
    </row>
    <row r="4881" spans="1:15" x14ac:dyDescent="0.2">
      <c r="A4881" t="s">
        <v>55</v>
      </c>
      <c r="B4881" t="s">
        <v>233</v>
      </c>
      <c r="C4881" t="s">
        <v>50</v>
      </c>
      <c r="D4881" t="s">
        <v>387</v>
      </c>
      <c r="E4881">
        <v>815</v>
      </c>
      <c r="F4881" t="s">
        <v>47</v>
      </c>
      <c r="G4881">
        <v>7</v>
      </c>
      <c r="H4881">
        <v>2030</v>
      </c>
      <c r="I4881">
        <v>325.49546835276402</v>
      </c>
      <c r="J4881" t="s">
        <v>44</v>
      </c>
      <c r="K4881">
        <v>4.9036777583187404E-6</v>
      </c>
      <c r="L4881">
        <v>1.5961248885949901E-3</v>
      </c>
      <c r="N4881" s="44"/>
      <c r="O4881" s="44"/>
    </row>
    <row r="4882" spans="1:15" x14ac:dyDescent="0.2">
      <c r="A4882" t="s">
        <v>55</v>
      </c>
      <c r="B4882" t="s">
        <v>70</v>
      </c>
      <c r="C4882" t="s">
        <v>50</v>
      </c>
      <c r="D4882" t="s">
        <v>402</v>
      </c>
      <c r="E4882">
        <v>901</v>
      </c>
      <c r="F4882" t="s">
        <v>188</v>
      </c>
      <c r="G4882">
        <v>12</v>
      </c>
      <c r="H4882">
        <v>2030</v>
      </c>
      <c r="I4882">
        <v>96.275581519097699</v>
      </c>
      <c r="J4882" t="s">
        <v>44</v>
      </c>
      <c r="K4882">
        <v>1.63062427140374E-7</v>
      </c>
      <c r="L4882">
        <v>1.5698929996854999E-5</v>
      </c>
      <c r="N4882" s="44"/>
      <c r="O4882" s="44"/>
    </row>
    <row r="4883" spans="1:15" x14ac:dyDescent="0.2">
      <c r="A4883" t="s">
        <v>55</v>
      </c>
      <c r="B4883" t="s">
        <v>70</v>
      </c>
      <c r="C4883" t="s">
        <v>50</v>
      </c>
      <c r="D4883" t="s">
        <v>402</v>
      </c>
      <c r="E4883">
        <v>901</v>
      </c>
      <c r="F4883" t="s">
        <v>74</v>
      </c>
      <c r="G4883">
        <v>15</v>
      </c>
      <c r="H4883">
        <v>2030</v>
      </c>
      <c r="I4883">
        <v>0</v>
      </c>
      <c r="J4883" t="s">
        <v>44</v>
      </c>
      <c r="K4883">
        <v>0</v>
      </c>
      <c r="L4883">
        <v>0</v>
      </c>
      <c r="N4883" s="44"/>
      <c r="O4883" s="44"/>
    </row>
    <row r="4884" spans="1:15" x14ac:dyDescent="0.2">
      <c r="A4884" t="s">
        <v>55</v>
      </c>
      <c r="B4884" t="s">
        <v>70</v>
      </c>
      <c r="C4884" t="s">
        <v>50</v>
      </c>
      <c r="D4884" t="s">
        <v>402</v>
      </c>
      <c r="E4884">
        <v>901</v>
      </c>
      <c r="F4884" t="s">
        <v>169</v>
      </c>
      <c r="G4884">
        <v>28</v>
      </c>
      <c r="H4884">
        <v>2030</v>
      </c>
      <c r="I4884">
        <v>0</v>
      </c>
      <c r="J4884" t="s">
        <v>44</v>
      </c>
      <c r="K4884">
        <v>0</v>
      </c>
      <c r="L4884">
        <v>0</v>
      </c>
      <c r="N4884" s="44"/>
      <c r="O4884" s="44"/>
    </row>
    <row r="4885" spans="1:15" x14ac:dyDescent="0.2">
      <c r="A4885" t="s">
        <v>55</v>
      </c>
      <c r="B4885" t="s">
        <v>70</v>
      </c>
      <c r="C4885" t="s">
        <v>50</v>
      </c>
      <c r="D4885" t="s">
        <v>403</v>
      </c>
      <c r="E4885">
        <v>902</v>
      </c>
      <c r="F4885" t="s">
        <v>188</v>
      </c>
      <c r="G4885">
        <v>12</v>
      </c>
      <c r="H4885">
        <v>2030</v>
      </c>
      <c r="I4885">
        <v>4480.9170220729302</v>
      </c>
      <c r="J4885" t="s">
        <v>44</v>
      </c>
      <c r="K4885">
        <v>1.63062427140374E-7</v>
      </c>
      <c r="L4885">
        <v>7.30669205433829E-4</v>
      </c>
      <c r="N4885" s="44"/>
      <c r="O4885" s="44"/>
    </row>
    <row r="4886" spans="1:15" x14ac:dyDescent="0.2">
      <c r="A4886" t="s">
        <v>55</v>
      </c>
      <c r="B4886" t="s">
        <v>70</v>
      </c>
      <c r="C4886" t="s">
        <v>50</v>
      </c>
      <c r="D4886" t="s">
        <v>403</v>
      </c>
      <c r="E4886">
        <v>902</v>
      </c>
      <c r="F4886" t="s">
        <v>74</v>
      </c>
      <c r="G4886">
        <v>15</v>
      </c>
      <c r="H4886">
        <v>2030</v>
      </c>
      <c r="I4886">
        <v>1791.8484149844401</v>
      </c>
      <c r="J4886" t="s">
        <v>44</v>
      </c>
      <c r="K4886">
        <v>1.64439663475554E-7</v>
      </c>
      <c r="L4886">
        <v>2.9465095035924598E-4</v>
      </c>
      <c r="N4886" s="44"/>
      <c r="O4886" s="44"/>
    </row>
    <row r="4887" spans="1:15" x14ac:dyDescent="0.2">
      <c r="A4887" t="s">
        <v>55</v>
      </c>
      <c r="B4887" t="s">
        <v>70</v>
      </c>
      <c r="C4887" t="s">
        <v>50</v>
      </c>
      <c r="D4887" t="s">
        <v>403</v>
      </c>
      <c r="E4887">
        <v>902</v>
      </c>
      <c r="F4887" t="s">
        <v>169</v>
      </c>
      <c r="G4887">
        <v>28</v>
      </c>
      <c r="H4887">
        <v>2030</v>
      </c>
      <c r="I4887">
        <v>2822.45294506147</v>
      </c>
      <c r="J4887" t="s">
        <v>44</v>
      </c>
      <c r="K4887">
        <v>1.11855820367434E-7</v>
      </c>
      <c r="L4887">
        <v>3.1570778961833098E-4</v>
      </c>
      <c r="N4887" s="44"/>
      <c r="O4887" s="44"/>
    </row>
    <row r="4888" spans="1:15" x14ac:dyDescent="0.2">
      <c r="A4888" t="s">
        <v>55</v>
      </c>
      <c r="B4888" t="s">
        <v>70</v>
      </c>
      <c r="C4888" t="s">
        <v>50</v>
      </c>
      <c r="D4888" t="s">
        <v>404</v>
      </c>
      <c r="E4888">
        <v>903</v>
      </c>
      <c r="F4888" t="s">
        <v>188</v>
      </c>
      <c r="G4888">
        <v>12</v>
      </c>
      <c r="H4888">
        <v>2030</v>
      </c>
      <c r="I4888">
        <v>0</v>
      </c>
      <c r="J4888" t="s">
        <v>44</v>
      </c>
      <c r="K4888">
        <v>0</v>
      </c>
      <c r="L4888">
        <v>0</v>
      </c>
      <c r="N4888" s="44"/>
      <c r="O4888" s="44"/>
    </row>
    <row r="4889" spans="1:15" x14ac:dyDescent="0.2">
      <c r="A4889" t="s">
        <v>55</v>
      </c>
      <c r="B4889" t="s">
        <v>70</v>
      </c>
      <c r="C4889" t="s">
        <v>50</v>
      </c>
      <c r="D4889" t="s">
        <v>404</v>
      </c>
      <c r="E4889">
        <v>903</v>
      </c>
      <c r="F4889" t="s">
        <v>74</v>
      </c>
      <c r="G4889">
        <v>15</v>
      </c>
      <c r="H4889">
        <v>2030</v>
      </c>
      <c r="I4889">
        <v>0</v>
      </c>
      <c r="J4889" t="s">
        <v>44</v>
      </c>
      <c r="K4889">
        <v>0</v>
      </c>
      <c r="L4889">
        <v>0</v>
      </c>
      <c r="N4889" s="44"/>
      <c r="O4889" s="44"/>
    </row>
    <row r="4890" spans="1:15" x14ac:dyDescent="0.2">
      <c r="A4890" t="s">
        <v>55</v>
      </c>
      <c r="B4890" t="s">
        <v>70</v>
      </c>
      <c r="C4890" t="s">
        <v>50</v>
      </c>
      <c r="D4890" t="s">
        <v>404</v>
      </c>
      <c r="E4890">
        <v>903</v>
      </c>
      <c r="F4890" t="s">
        <v>169</v>
      </c>
      <c r="G4890">
        <v>28</v>
      </c>
      <c r="H4890">
        <v>2030</v>
      </c>
      <c r="I4890">
        <v>1888.0019648186201</v>
      </c>
      <c r="J4890" t="s">
        <v>44</v>
      </c>
      <c r="K4890">
        <v>6.7113492220460599E-8</v>
      </c>
      <c r="L4890">
        <v>1.26710405178069E-4</v>
      </c>
      <c r="N4890" s="44"/>
      <c r="O4890" s="44"/>
    </row>
    <row r="4891" spans="1:15" x14ac:dyDescent="0.2">
      <c r="A4891" t="s">
        <v>55</v>
      </c>
      <c r="B4891" t="s">
        <v>70</v>
      </c>
      <c r="C4891" t="s">
        <v>50</v>
      </c>
      <c r="D4891" t="s">
        <v>405</v>
      </c>
      <c r="E4891">
        <v>904</v>
      </c>
      <c r="F4891" t="s">
        <v>188</v>
      </c>
      <c r="G4891">
        <v>12</v>
      </c>
      <c r="H4891">
        <v>2030</v>
      </c>
      <c r="I4891">
        <v>0</v>
      </c>
      <c r="J4891" t="s">
        <v>44</v>
      </c>
      <c r="K4891">
        <v>0</v>
      </c>
      <c r="L4891">
        <v>0</v>
      </c>
      <c r="N4891" s="44"/>
      <c r="O4891" s="44"/>
    </row>
    <row r="4892" spans="1:15" x14ac:dyDescent="0.2">
      <c r="A4892" t="s">
        <v>55</v>
      </c>
      <c r="B4892" t="s">
        <v>70</v>
      </c>
      <c r="C4892" t="s">
        <v>50</v>
      </c>
      <c r="D4892" t="s">
        <v>405</v>
      </c>
      <c r="E4892">
        <v>904</v>
      </c>
      <c r="F4892" t="s">
        <v>74</v>
      </c>
      <c r="G4892">
        <v>15</v>
      </c>
      <c r="H4892">
        <v>2030</v>
      </c>
      <c r="I4892">
        <v>77.090165656361606</v>
      </c>
      <c r="J4892" t="s">
        <v>44</v>
      </c>
      <c r="K4892">
        <v>1.64439663475554E-7</v>
      </c>
      <c r="L4892">
        <v>1.2676680897806799E-5</v>
      </c>
      <c r="N4892" s="44"/>
      <c r="O4892" s="44"/>
    </row>
    <row r="4893" spans="1:15" x14ac:dyDescent="0.2">
      <c r="A4893" t="s">
        <v>55</v>
      </c>
      <c r="B4893" t="s">
        <v>70</v>
      </c>
      <c r="C4893" t="s">
        <v>50</v>
      </c>
      <c r="D4893" t="s">
        <v>405</v>
      </c>
      <c r="E4893">
        <v>904</v>
      </c>
      <c r="F4893" t="s">
        <v>169</v>
      </c>
      <c r="G4893">
        <v>28</v>
      </c>
      <c r="H4893">
        <v>2030</v>
      </c>
      <c r="I4893">
        <v>0</v>
      </c>
      <c r="J4893" t="s">
        <v>44</v>
      </c>
      <c r="K4893">
        <v>0</v>
      </c>
      <c r="L4893">
        <v>0</v>
      </c>
      <c r="N4893" s="44"/>
      <c r="O4893" s="44"/>
    </row>
    <row r="4894" spans="1:15" x14ac:dyDescent="0.2">
      <c r="A4894" t="s">
        <v>55</v>
      </c>
      <c r="B4894" t="s">
        <v>70</v>
      </c>
      <c r="C4894" t="s">
        <v>50</v>
      </c>
      <c r="D4894" t="s">
        <v>406</v>
      </c>
      <c r="E4894">
        <v>906</v>
      </c>
      <c r="F4894" t="s">
        <v>51</v>
      </c>
      <c r="G4894">
        <v>14</v>
      </c>
      <c r="H4894">
        <v>2030</v>
      </c>
      <c r="I4894">
        <v>6.9970825317656202E-3</v>
      </c>
      <c r="J4894" t="s">
        <v>72</v>
      </c>
      <c r="K4894">
        <v>0.01</v>
      </c>
      <c r="L4894">
        <v>6.9970825317656199E-5</v>
      </c>
      <c r="N4894" s="44"/>
      <c r="O4894" s="44"/>
    </row>
    <row r="4895" spans="1:15" x14ac:dyDescent="0.2">
      <c r="A4895" t="s">
        <v>55</v>
      </c>
      <c r="B4895" t="s">
        <v>70</v>
      </c>
      <c r="C4895" t="s">
        <v>50</v>
      </c>
      <c r="D4895" t="s">
        <v>407</v>
      </c>
      <c r="E4895">
        <v>907</v>
      </c>
      <c r="F4895" t="s">
        <v>51</v>
      </c>
      <c r="G4895">
        <v>14</v>
      </c>
      <c r="H4895">
        <v>2030</v>
      </c>
      <c r="I4895">
        <v>1.5276866513054448E-3</v>
      </c>
      <c r="J4895" t="s">
        <v>72</v>
      </c>
      <c r="K4895">
        <v>0.01</v>
      </c>
      <c r="L4895">
        <v>1.5276866513054449E-5</v>
      </c>
      <c r="N4895" s="44"/>
      <c r="O4895" s="44"/>
    </row>
    <row r="4896" spans="1:15" x14ac:dyDescent="0.2">
      <c r="A4896" t="s">
        <v>88</v>
      </c>
      <c r="B4896" t="s">
        <v>450</v>
      </c>
      <c r="C4896" t="s">
        <v>50</v>
      </c>
      <c r="D4896" t="s">
        <v>451</v>
      </c>
      <c r="E4896">
        <v>912</v>
      </c>
      <c r="F4896" t="s">
        <v>244</v>
      </c>
      <c r="G4896">
        <v>48</v>
      </c>
      <c r="H4896">
        <v>2030</v>
      </c>
      <c r="I4896">
        <v>1</v>
      </c>
      <c r="J4896" t="s">
        <v>129</v>
      </c>
      <c r="K4896">
        <v>1.7532553587136841</v>
      </c>
      <c r="L4896">
        <v>1.7532553587136841</v>
      </c>
      <c r="N4896" s="44"/>
      <c r="O4896" s="44"/>
    </row>
    <row r="4897" spans="1:15" x14ac:dyDescent="0.2">
      <c r="A4897" t="s">
        <v>104</v>
      </c>
      <c r="B4897" t="s">
        <v>104</v>
      </c>
      <c r="C4897" t="s">
        <v>50</v>
      </c>
      <c r="D4897" t="s">
        <v>452</v>
      </c>
      <c r="E4897">
        <v>916</v>
      </c>
      <c r="F4897" t="s">
        <v>128</v>
      </c>
      <c r="G4897">
        <v>21</v>
      </c>
      <c r="H4897">
        <v>2030</v>
      </c>
      <c r="I4897">
        <v>1</v>
      </c>
      <c r="J4897" t="s">
        <v>129</v>
      </c>
      <c r="K4897">
        <v>0.35860246231489101</v>
      </c>
      <c r="L4897">
        <v>0.35860246231489101</v>
      </c>
      <c r="N4897" s="44"/>
      <c r="O4897" s="44"/>
    </row>
    <row r="4898" spans="1:15" x14ac:dyDescent="0.2">
      <c r="A4898">
        <v>0</v>
      </c>
      <c r="B4898" t="s">
        <v>346</v>
      </c>
      <c r="C4898" t="s">
        <v>50</v>
      </c>
      <c r="D4898" t="s">
        <v>453</v>
      </c>
      <c r="E4898">
        <v>919</v>
      </c>
      <c r="F4898" t="s">
        <v>150</v>
      </c>
      <c r="G4898">
        <v>253</v>
      </c>
      <c r="H4898">
        <v>2030</v>
      </c>
      <c r="I4898">
        <v>1</v>
      </c>
      <c r="J4898" t="s">
        <v>129</v>
      </c>
      <c r="K4898">
        <v>0.23536572250000001</v>
      </c>
      <c r="L4898">
        <v>0.23536572250000001</v>
      </c>
      <c r="N4898" s="44"/>
      <c r="O4898" s="44"/>
    </row>
    <row r="4899" spans="1:15" x14ac:dyDescent="0.2">
      <c r="A4899" t="s">
        <v>88</v>
      </c>
      <c r="B4899" t="s">
        <v>448</v>
      </c>
      <c r="C4899" t="s">
        <v>50</v>
      </c>
      <c r="D4899" t="s">
        <v>454</v>
      </c>
      <c r="E4899">
        <v>940</v>
      </c>
      <c r="F4899" t="s">
        <v>244</v>
      </c>
      <c r="G4899">
        <v>48</v>
      </c>
      <c r="H4899">
        <v>2030</v>
      </c>
      <c r="I4899">
        <v>1</v>
      </c>
      <c r="J4899" t="s">
        <v>129</v>
      </c>
      <c r="K4899">
        <v>0.13531295388018399</v>
      </c>
      <c r="L4899">
        <v>0.13531295388018399</v>
      </c>
      <c r="N4899" s="44"/>
      <c r="O4899" s="44"/>
    </row>
    <row r="4900" spans="1:15" x14ac:dyDescent="0.2">
      <c r="A4900" t="s">
        <v>101</v>
      </c>
      <c r="B4900" t="s">
        <v>455</v>
      </c>
      <c r="C4900" t="s">
        <v>50</v>
      </c>
      <c r="D4900" t="s">
        <v>456</v>
      </c>
      <c r="E4900">
        <v>1002</v>
      </c>
      <c r="F4900" t="s">
        <v>128</v>
      </c>
      <c r="G4900">
        <v>21</v>
      </c>
      <c r="H4900">
        <v>2030</v>
      </c>
      <c r="I4900">
        <v>1</v>
      </c>
      <c r="J4900" t="s">
        <v>129</v>
      </c>
      <c r="K4900">
        <v>14.980501676783225</v>
      </c>
      <c r="L4900">
        <v>14.980501676783225</v>
      </c>
      <c r="N4900" s="44"/>
      <c r="O4900" s="44"/>
    </row>
    <row r="4901" spans="1:15" x14ac:dyDescent="0.2">
      <c r="A4901" t="s">
        <v>55</v>
      </c>
      <c r="B4901" t="s">
        <v>70</v>
      </c>
      <c r="C4901" t="s">
        <v>50</v>
      </c>
      <c r="D4901" t="s">
        <v>414</v>
      </c>
      <c r="E4901">
        <v>1005</v>
      </c>
      <c r="F4901" t="s">
        <v>51</v>
      </c>
      <c r="G4901">
        <v>14</v>
      </c>
      <c r="H4901">
        <v>2030</v>
      </c>
      <c r="I4901">
        <v>6.3370252162339279E-5</v>
      </c>
      <c r="J4901" t="s">
        <v>72</v>
      </c>
      <c r="K4901">
        <v>0.01</v>
      </c>
      <c r="L4901">
        <v>6.3370252162339285E-7</v>
      </c>
      <c r="N4901" s="44"/>
      <c r="O4901" s="44"/>
    </row>
    <row r="4902" spans="1:15" x14ac:dyDescent="0.2">
      <c r="A4902" t="s">
        <v>55</v>
      </c>
      <c r="B4902" t="s">
        <v>70</v>
      </c>
      <c r="C4902" t="s">
        <v>50</v>
      </c>
      <c r="D4902" t="s">
        <v>416</v>
      </c>
      <c r="E4902">
        <v>1007</v>
      </c>
      <c r="F4902" t="s">
        <v>51</v>
      </c>
      <c r="G4902">
        <v>14</v>
      </c>
      <c r="H4902">
        <v>2030</v>
      </c>
      <c r="I4902">
        <v>2.9445791486344697E-4</v>
      </c>
      <c r="J4902" t="s">
        <v>72</v>
      </c>
      <c r="K4902">
        <v>0.01</v>
      </c>
      <c r="L4902">
        <v>2.9445791486344699E-6</v>
      </c>
      <c r="N4902" s="44"/>
      <c r="O4902" s="44"/>
    </row>
    <row r="4903" spans="1:15" x14ac:dyDescent="0.2">
      <c r="A4903" t="s">
        <v>55</v>
      </c>
      <c r="B4903" t="s">
        <v>70</v>
      </c>
      <c r="C4903" t="s">
        <v>50</v>
      </c>
      <c r="D4903" t="s">
        <v>416</v>
      </c>
      <c r="E4903">
        <v>1007</v>
      </c>
      <c r="F4903" t="s">
        <v>74</v>
      </c>
      <c r="G4903">
        <v>15</v>
      </c>
      <c r="H4903">
        <v>2030</v>
      </c>
      <c r="I4903">
        <v>5.3868107316088279E-3</v>
      </c>
      <c r="J4903" t="s">
        <v>72</v>
      </c>
      <c r="K4903">
        <v>0.01</v>
      </c>
      <c r="L4903">
        <v>5.386810731608828E-5</v>
      </c>
      <c r="N4903" s="44"/>
      <c r="O4903" s="44"/>
    </row>
    <row r="4904" spans="1:15" x14ac:dyDescent="0.2">
      <c r="A4904" t="s">
        <v>101</v>
      </c>
      <c r="B4904" t="s">
        <v>455</v>
      </c>
      <c r="C4904" t="s">
        <v>50</v>
      </c>
      <c r="D4904" t="s">
        <v>457</v>
      </c>
      <c r="E4904">
        <v>1145</v>
      </c>
      <c r="F4904" t="s">
        <v>128</v>
      </c>
      <c r="G4904">
        <v>21</v>
      </c>
      <c r="H4904">
        <v>2030</v>
      </c>
      <c r="I4904">
        <v>1</v>
      </c>
      <c r="J4904" t="s">
        <v>129</v>
      </c>
      <c r="K4904">
        <v>1.2995903142490866</v>
      </c>
      <c r="L4904">
        <v>1.2995903142490866</v>
      </c>
      <c r="N4904" s="44"/>
      <c r="O4904" s="44"/>
    </row>
    <row r="4905" spans="1:15" x14ac:dyDescent="0.2">
      <c r="A4905" t="s">
        <v>39</v>
      </c>
      <c r="B4905" t="s">
        <v>40</v>
      </c>
      <c r="C4905" t="s">
        <v>53</v>
      </c>
      <c r="D4905" t="s">
        <v>42</v>
      </c>
      <c r="E4905">
        <v>2</v>
      </c>
      <c r="F4905" t="s">
        <v>43</v>
      </c>
      <c r="G4905">
        <v>5</v>
      </c>
      <c r="H4905">
        <v>2030</v>
      </c>
      <c r="I4905">
        <v>0</v>
      </c>
      <c r="J4905" t="s">
        <v>44</v>
      </c>
      <c r="K4905">
        <v>3.0600000000000001E-4</v>
      </c>
      <c r="L4905">
        <v>0</v>
      </c>
      <c r="N4905" s="44"/>
      <c r="O4905" s="44"/>
    </row>
    <row r="4906" spans="1:15" x14ac:dyDescent="0.2">
      <c r="A4906" t="s">
        <v>39</v>
      </c>
      <c r="B4906" t="s">
        <v>40</v>
      </c>
      <c r="C4906" t="s">
        <v>53</v>
      </c>
      <c r="D4906" t="s">
        <v>42</v>
      </c>
      <c r="E4906">
        <v>2</v>
      </c>
      <c r="F4906" t="s">
        <v>47</v>
      </c>
      <c r="G4906">
        <v>7</v>
      </c>
      <c r="H4906">
        <v>2030</v>
      </c>
      <c r="I4906">
        <v>0</v>
      </c>
      <c r="J4906" t="s">
        <v>44</v>
      </c>
      <c r="K4906">
        <v>1.73E-4</v>
      </c>
      <c r="L4906">
        <v>0</v>
      </c>
      <c r="N4906" s="44"/>
      <c r="O4906" s="44"/>
    </row>
    <row r="4907" spans="1:15" x14ac:dyDescent="0.2">
      <c r="A4907" t="s">
        <v>39</v>
      </c>
      <c r="B4907" t="s">
        <v>40</v>
      </c>
      <c r="C4907" t="s">
        <v>53</v>
      </c>
      <c r="D4907" t="s">
        <v>42</v>
      </c>
      <c r="E4907">
        <v>2</v>
      </c>
      <c r="F4907" t="s">
        <v>48</v>
      </c>
      <c r="G4907">
        <v>8</v>
      </c>
      <c r="H4907">
        <v>2030</v>
      </c>
      <c r="I4907">
        <v>0</v>
      </c>
      <c r="J4907" t="s">
        <v>44</v>
      </c>
      <c r="K4907">
        <v>1.73E-4</v>
      </c>
      <c r="L4907">
        <v>0</v>
      </c>
      <c r="N4907" s="44"/>
      <c r="O4907" s="44"/>
    </row>
    <row r="4908" spans="1:15" x14ac:dyDescent="0.2">
      <c r="A4908" t="s">
        <v>39</v>
      </c>
      <c r="B4908" t="s">
        <v>40</v>
      </c>
      <c r="C4908" t="s">
        <v>53</v>
      </c>
      <c r="D4908" t="s">
        <v>42</v>
      </c>
      <c r="E4908">
        <v>2</v>
      </c>
      <c r="F4908" t="s">
        <v>51</v>
      </c>
      <c r="G4908">
        <v>14</v>
      </c>
      <c r="H4908">
        <v>2030</v>
      </c>
      <c r="I4908">
        <v>732.86100728379995</v>
      </c>
      <c r="J4908" t="s">
        <v>44</v>
      </c>
      <c r="K4908">
        <v>3.0600000000000001E-4</v>
      </c>
      <c r="L4908">
        <v>0.22425546822884301</v>
      </c>
      <c r="N4908" s="44"/>
      <c r="O4908" s="44"/>
    </row>
    <row r="4909" spans="1:15" x14ac:dyDescent="0.2">
      <c r="A4909" t="s">
        <v>39</v>
      </c>
      <c r="B4909" t="s">
        <v>40</v>
      </c>
      <c r="C4909" t="s">
        <v>53</v>
      </c>
      <c r="D4909" t="s">
        <v>42</v>
      </c>
      <c r="E4909">
        <v>2</v>
      </c>
      <c r="F4909" t="s">
        <v>54</v>
      </c>
      <c r="G4909">
        <v>19</v>
      </c>
      <c r="H4909">
        <v>2030</v>
      </c>
      <c r="I4909">
        <v>3361.3705957351299</v>
      </c>
      <c r="J4909" t="s">
        <v>44</v>
      </c>
      <c r="K4909">
        <v>7.3999999999999996E-5</v>
      </c>
      <c r="L4909">
        <v>0.2487414240844</v>
      </c>
      <c r="N4909" s="44"/>
      <c r="O4909" s="44"/>
    </row>
    <row r="4910" spans="1:15" x14ac:dyDescent="0.2">
      <c r="A4910" t="s">
        <v>39</v>
      </c>
      <c r="B4910" t="s">
        <v>40</v>
      </c>
      <c r="C4910" t="s">
        <v>53</v>
      </c>
      <c r="D4910" t="s">
        <v>42</v>
      </c>
      <c r="E4910">
        <v>2</v>
      </c>
      <c r="F4910" t="s">
        <v>57</v>
      </c>
      <c r="G4910">
        <v>34</v>
      </c>
      <c r="H4910">
        <v>2030</v>
      </c>
      <c r="I4910">
        <v>4371.1611508709502</v>
      </c>
      <c r="J4910" t="s">
        <v>44</v>
      </c>
      <c r="K4910">
        <v>1.1230547871045701E-4</v>
      </c>
      <c r="L4910">
        <v>0.49090534556911403</v>
      </c>
      <c r="N4910" s="44"/>
      <c r="O4910" s="44"/>
    </row>
    <row r="4911" spans="1:15" x14ac:dyDescent="0.2">
      <c r="A4911" t="s">
        <v>39</v>
      </c>
      <c r="B4911" t="s">
        <v>40</v>
      </c>
      <c r="C4911" t="s">
        <v>53</v>
      </c>
      <c r="D4911" t="s">
        <v>42</v>
      </c>
      <c r="E4911">
        <v>2</v>
      </c>
      <c r="F4911" t="s">
        <v>60</v>
      </c>
      <c r="G4911">
        <v>37</v>
      </c>
      <c r="H4911">
        <v>2030</v>
      </c>
      <c r="I4911">
        <v>0</v>
      </c>
      <c r="J4911" t="s">
        <v>44</v>
      </c>
      <c r="K4911">
        <v>3.033E-4</v>
      </c>
      <c r="L4911">
        <v>0</v>
      </c>
      <c r="N4911" s="44"/>
      <c r="O4911" s="44"/>
    </row>
    <row r="4912" spans="1:15" x14ac:dyDescent="0.2">
      <c r="A4912" t="s">
        <v>55</v>
      </c>
      <c r="B4912" t="s">
        <v>63</v>
      </c>
      <c r="C4912" t="s">
        <v>53</v>
      </c>
      <c r="D4912" t="s">
        <v>64</v>
      </c>
      <c r="E4912">
        <v>3</v>
      </c>
      <c r="F4912" t="s">
        <v>65</v>
      </c>
      <c r="G4912">
        <v>2</v>
      </c>
      <c r="H4912">
        <v>2030</v>
      </c>
      <c r="I4912">
        <v>4.0345001927201703E-2</v>
      </c>
      <c r="J4912" t="s">
        <v>44</v>
      </c>
      <c r="K4912">
        <v>2.6214218719722001E-5</v>
      </c>
      <c r="L4912">
        <v>1.0576127047672699E-6</v>
      </c>
      <c r="N4912" s="44"/>
      <c r="O4912" s="44"/>
    </row>
    <row r="4913" spans="1:15" x14ac:dyDescent="0.2">
      <c r="A4913" t="s">
        <v>55</v>
      </c>
      <c r="B4913" t="s">
        <v>63</v>
      </c>
      <c r="C4913" t="s">
        <v>53</v>
      </c>
      <c r="D4913" t="s">
        <v>64</v>
      </c>
      <c r="E4913">
        <v>3</v>
      </c>
      <c r="F4913" t="s">
        <v>67</v>
      </c>
      <c r="G4913">
        <v>3</v>
      </c>
      <c r="H4913">
        <v>2030</v>
      </c>
      <c r="I4913">
        <v>41929.413742305202</v>
      </c>
      <c r="J4913" t="s">
        <v>44</v>
      </c>
      <c r="K4913">
        <v>2.9631139027663501E-4</v>
      </c>
      <c r="L4913">
        <v>12.424162879466699</v>
      </c>
      <c r="N4913" s="44"/>
      <c r="O4913" s="44"/>
    </row>
    <row r="4914" spans="1:15" x14ac:dyDescent="0.2">
      <c r="A4914" t="s">
        <v>55</v>
      </c>
      <c r="B4914" t="s">
        <v>70</v>
      </c>
      <c r="C4914" t="s">
        <v>53</v>
      </c>
      <c r="D4914" t="s">
        <v>71</v>
      </c>
      <c r="E4914">
        <v>6</v>
      </c>
      <c r="F4914" t="s">
        <v>51</v>
      </c>
      <c r="G4914">
        <v>14</v>
      </c>
      <c r="H4914">
        <v>2030</v>
      </c>
      <c r="I4914">
        <v>0.18647236593720706</v>
      </c>
      <c r="J4914" t="s">
        <v>72</v>
      </c>
      <c r="K4914">
        <v>65.661200109579596</v>
      </c>
      <c r="L4914">
        <v>12.243999334709708</v>
      </c>
      <c r="N4914" s="44"/>
      <c r="O4914" s="44"/>
    </row>
    <row r="4915" spans="1:15" x14ac:dyDescent="0.2">
      <c r="A4915" t="s">
        <v>55</v>
      </c>
      <c r="B4915" t="s">
        <v>70</v>
      </c>
      <c r="C4915" t="s">
        <v>53</v>
      </c>
      <c r="D4915" t="s">
        <v>71</v>
      </c>
      <c r="E4915">
        <v>6</v>
      </c>
      <c r="F4915" t="s">
        <v>74</v>
      </c>
      <c r="G4915">
        <v>15</v>
      </c>
      <c r="H4915">
        <v>2030</v>
      </c>
      <c r="I4915">
        <v>1.047190885514991</v>
      </c>
      <c r="J4915" t="s">
        <v>72</v>
      </c>
      <c r="K4915">
        <v>49.140395068995304</v>
      </c>
      <c r="L4915">
        <v>51.459373826857686</v>
      </c>
      <c r="N4915" s="44"/>
      <c r="O4915" s="44"/>
    </row>
    <row r="4916" spans="1:15" x14ac:dyDescent="0.2">
      <c r="A4916" t="s">
        <v>49</v>
      </c>
      <c r="B4916" t="s">
        <v>76</v>
      </c>
      <c r="C4916" t="s">
        <v>53</v>
      </c>
      <c r="D4916" t="s">
        <v>77</v>
      </c>
      <c r="E4916">
        <v>7</v>
      </c>
      <c r="F4916" t="s">
        <v>78</v>
      </c>
      <c r="G4916">
        <v>4</v>
      </c>
      <c r="H4916">
        <v>2030</v>
      </c>
      <c r="I4916">
        <v>2047.5378069030301</v>
      </c>
      <c r="J4916" t="s">
        <v>44</v>
      </c>
      <c r="K4916">
        <v>7.3999999999999996E-5</v>
      </c>
      <c r="L4916">
        <v>0.15151779771082399</v>
      </c>
      <c r="N4916" s="44"/>
      <c r="O4916" s="44"/>
    </row>
    <row r="4917" spans="1:15" x14ac:dyDescent="0.2">
      <c r="A4917" t="s">
        <v>81</v>
      </c>
      <c r="B4917" t="s">
        <v>82</v>
      </c>
      <c r="C4917" t="s">
        <v>53</v>
      </c>
      <c r="D4917" t="s">
        <v>77</v>
      </c>
      <c r="E4917">
        <v>7</v>
      </c>
      <c r="F4917" t="s">
        <v>47</v>
      </c>
      <c r="G4917">
        <v>7</v>
      </c>
      <c r="H4917">
        <v>2030</v>
      </c>
      <c r="I4917">
        <v>49903.169012771803</v>
      </c>
      <c r="J4917" t="s">
        <v>44</v>
      </c>
      <c r="K4917">
        <v>6.6137566137566096E-7</v>
      </c>
      <c r="L4917">
        <v>3.3004741410563303E-2</v>
      </c>
      <c r="N4917" s="44"/>
      <c r="O4917" s="44"/>
    </row>
    <row r="4918" spans="1:15" x14ac:dyDescent="0.2">
      <c r="A4918" t="s">
        <v>49</v>
      </c>
      <c r="B4918" t="s">
        <v>76</v>
      </c>
      <c r="C4918" t="s">
        <v>53</v>
      </c>
      <c r="D4918" t="s">
        <v>77</v>
      </c>
      <c r="E4918">
        <v>7</v>
      </c>
      <c r="F4918" t="s">
        <v>79</v>
      </c>
      <c r="G4918">
        <v>9</v>
      </c>
      <c r="H4918">
        <v>2030</v>
      </c>
      <c r="I4918">
        <v>4612.7767949082099</v>
      </c>
      <c r="J4918" t="s">
        <v>44</v>
      </c>
      <c r="K4918">
        <v>4.4089974562414199E-4</v>
      </c>
      <c r="L4918">
        <v>2.03377211549597</v>
      </c>
      <c r="N4918" s="44"/>
      <c r="O4918" s="44"/>
    </row>
    <row r="4919" spans="1:15" x14ac:dyDescent="0.2">
      <c r="A4919" t="s">
        <v>49</v>
      </c>
      <c r="B4919" t="s">
        <v>76</v>
      </c>
      <c r="C4919" t="s">
        <v>53</v>
      </c>
      <c r="D4919" t="s">
        <v>77</v>
      </c>
      <c r="E4919">
        <v>7</v>
      </c>
      <c r="F4919" t="s">
        <v>84</v>
      </c>
      <c r="G4919">
        <v>11</v>
      </c>
      <c r="H4919">
        <v>2030</v>
      </c>
      <c r="I4919">
        <v>0</v>
      </c>
      <c r="J4919" t="s">
        <v>44</v>
      </c>
      <c r="K4919">
        <v>7.3999999999999996E-5</v>
      </c>
      <c r="L4919">
        <v>0</v>
      </c>
      <c r="N4919" s="44"/>
      <c r="O4919" s="44"/>
    </row>
    <row r="4920" spans="1:15" x14ac:dyDescent="0.2">
      <c r="A4920" t="s">
        <v>49</v>
      </c>
      <c r="B4920" t="s">
        <v>76</v>
      </c>
      <c r="C4920" t="s">
        <v>53</v>
      </c>
      <c r="D4920" t="s">
        <v>77</v>
      </c>
      <c r="E4920">
        <v>7</v>
      </c>
      <c r="F4920" t="s">
        <v>54</v>
      </c>
      <c r="G4920">
        <v>19</v>
      </c>
      <c r="H4920">
        <v>2030</v>
      </c>
      <c r="I4920">
        <v>0</v>
      </c>
      <c r="J4920" t="s">
        <v>44</v>
      </c>
      <c r="K4920">
        <v>7.3999999999999996E-5</v>
      </c>
      <c r="L4920">
        <v>0</v>
      </c>
      <c r="N4920" s="44"/>
      <c r="O4920" s="44"/>
    </row>
    <row r="4921" spans="1:15" x14ac:dyDescent="0.2">
      <c r="A4921" t="s">
        <v>49</v>
      </c>
      <c r="B4921" t="s">
        <v>76</v>
      </c>
      <c r="C4921" t="s">
        <v>53</v>
      </c>
      <c r="D4921" t="s">
        <v>87</v>
      </c>
      <c r="E4921">
        <v>8</v>
      </c>
      <c r="F4921" t="s">
        <v>47</v>
      </c>
      <c r="G4921">
        <v>7</v>
      </c>
      <c r="H4921">
        <v>2030</v>
      </c>
      <c r="I4921">
        <v>0</v>
      </c>
      <c r="J4921" t="s">
        <v>44</v>
      </c>
      <c r="K4921">
        <v>1.73E-4</v>
      </c>
      <c r="L4921">
        <v>0</v>
      </c>
      <c r="N4921" s="44"/>
      <c r="O4921" s="44"/>
    </row>
    <row r="4922" spans="1:15" x14ac:dyDescent="0.2">
      <c r="A4922" t="s">
        <v>49</v>
      </c>
      <c r="B4922" t="s">
        <v>76</v>
      </c>
      <c r="C4922" t="s">
        <v>53</v>
      </c>
      <c r="D4922" t="s">
        <v>87</v>
      </c>
      <c r="E4922">
        <v>8</v>
      </c>
      <c r="F4922" t="s">
        <v>79</v>
      </c>
      <c r="G4922">
        <v>9</v>
      </c>
      <c r="H4922">
        <v>2030</v>
      </c>
      <c r="J4922" t="s">
        <v>44</v>
      </c>
      <c r="L4922">
        <v>0</v>
      </c>
      <c r="N4922" s="44"/>
      <c r="O4922" s="44"/>
    </row>
    <row r="4923" spans="1:15" x14ac:dyDescent="0.2">
      <c r="A4923" t="s">
        <v>49</v>
      </c>
      <c r="B4923" t="s">
        <v>76</v>
      </c>
      <c r="C4923" t="s">
        <v>53</v>
      </c>
      <c r="D4923" t="s">
        <v>87</v>
      </c>
      <c r="E4923">
        <v>8</v>
      </c>
      <c r="F4923" t="s">
        <v>84</v>
      </c>
      <c r="G4923">
        <v>11</v>
      </c>
      <c r="H4923">
        <v>2030</v>
      </c>
      <c r="I4923">
        <v>862.23681898458005</v>
      </c>
      <c r="J4923" t="s">
        <v>44</v>
      </c>
      <c r="K4923">
        <v>7.3999999999999996E-5</v>
      </c>
      <c r="L4923">
        <v>6.3805524604858901E-2</v>
      </c>
      <c r="N4923" s="44"/>
      <c r="O4923" s="44"/>
    </row>
    <row r="4924" spans="1:15" x14ac:dyDescent="0.2">
      <c r="A4924" t="s">
        <v>49</v>
      </c>
      <c r="B4924" t="s">
        <v>76</v>
      </c>
      <c r="C4924" t="s">
        <v>53</v>
      </c>
      <c r="D4924" t="s">
        <v>87</v>
      </c>
      <c r="E4924">
        <v>8</v>
      </c>
      <c r="F4924" t="s">
        <v>54</v>
      </c>
      <c r="G4924">
        <v>19</v>
      </c>
      <c r="H4924">
        <v>2030</v>
      </c>
      <c r="I4924">
        <v>256.78356796173699</v>
      </c>
      <c r="J4924" t="s">
        <v>44</v>
      </c>
      <c r="K4924">
        <v>7.3999999999999996E-5</v>
      </c>
      <c r="L4924">
        <v>1.90019840291685E-2</v>
      </c>
      <c r="N4924" s="44"/>
      <c r="O4924" s="44"/>
    </row>
    <row r="4925" spans="1:15" x14ac:dyDescent="0.2">
      <c r="A4925" t="s">
        <v>39</v>
      </c>
      <c r="B4925" t="s">
        <v>95</v>
      </c>
      <c r="C4925" t="s">
        <v>53</v>
      </c>
      <c r="D4925" t="s">
        <v>96</v>
      </c>
      <c r="E4925">
        <v>10</v>
      </c>
      <c r="F4925" t="s">
        <v>97</v>
      </c>
      <c r="G4925">
        <v>1</v>
      </c>
      <c r="H4925">
        <v>2030</v>
      </c>
      <c r="I4925">
        <v>2358.2517652627198</v>
      </c>
      <c r="J4925" t="s">
        <v>44</v>
      </c>
      <c r="K4925">
        <v>1.33912E-4</v>
      </c>
      <c r="L4925">
        <v>0.315798210389861</v>
      </c>
      <c r="N4925" s="44"/>
      <c r="O4925" s="44"/>
    </row>
    <row r="4926" spans="1:15" x14ac:dyDescent="0.2">
      <c r="A4926" t="s">
        <v>39</v>
      </c>
      <c r="B4926" t="s">
        <v>95</v>
      </c>
      <c r="C4926" t="s">
        <v>53</v>
      </c>
      <c r="D4926" t="s">
        <v>96</v>
      </c>
      <c r="E4926">
        <v>10</v>
      </c>
      <c r="F4926" t="s">
        <v>43</v>
      </c>
      <c r="G4926">
        <v>5</v>
      </c>
      <c r="H4926">
        <v>2030</v>
      </c>
      <c r="I4926">
        <v>75533.909426932296</v>
      </c>
      <c r="J4926" t="s">
        <v>44</v>
      </c>
      <c r="K4926">
        <v>3.7635565285214398E-5</v>
      </c>
      <c r="L4926">
        <v>2.8427613794847799</v>
      </c>
      <c r="N4926" s="44"/>
      <c r="O4926" s="44"/>
    </row>
    <row r="4927" spans="1:15" x14ac:dyDescent="0.2">
      <c r="A4927" t="s">
        <v>39</v>
      </c>
      <c r="B4927" t="s">
        <v>95</v>
      </c>
      <c r="C4927" t="s">
        <v>53</v>
      </c>
      <c r="D4927" t="s">
        <v>96</v>
      </c>
      <c r="E4927">
        <v>10</v>
      </c>
      <c r="F4927" t="s">
        <v>47</v>
      </c>
      <c r="G4927">
        <v>7</v>
      </c>
      <c r="H4927">
        <v>2030</v>
      </c>
      <c r="I4927">
        <v>3531.9413779220599</v>
      </c>
      <c r="J4927" t="s">
        <v>44</v>
      </c>
      <c r="K4927">
        <v>1.24284000012484E-4</v>
      </c>
      <c r="L4927">
        <v>0.438963802257758</v>
      </c>
      <c r="N4927" s="44"/>
      <c r="O4927" s="44"/>
    </row>
    <row r="4928" spans="1:15" x14ac:dyDescent="0.2">
      <c r="A4928" t="s">
        <v>39</v>
      </c>
      <c r="B4928" t="s">
        <v>95</v>
      </c>
      <c r="C4928" t="s">
        <v>53</v>
      </c>
      <c r="D4928" t="s">
        <v>96</v>
      </c>
      <c r="E4928">
        <v>10</v>
      </c>
      <c r="F4928" t="s">
        <v>48</v>
      </c>
      <c r="G4928">
        <v>8</v>
      </c>
      <c r="H4928">
        <v>2030</v>
      </c>
      <c r="J4928" t="s">
        <v>44</v>
      </c>
      <c r="L4928">
        <v>0</v>
      </c>
      <c r="N4928" s="44"/>
      <c r="O4928" s="44"/>
    </row>
    <row r="4929" spans="1:15" x14ac:dyDescent="0.2">
      <c r="A4929" t="s">
        <v>39</v>
      </c>
      <c r="B4929" t="s">
        <v>95</v>
      </c>
      <c r="C4929" t="s">
        <v>53</v>
      </c>
      <c r="D4929" t="s">
        <v>96</v>
      </c>
      <c r="E4929">
        <v>10</v>
      </c>
      <c r="F4929" t="s">
        <v>51</v>
      </c>
      <c r="G4929">
        <v>14</v>
      </c>
      <c r="H4929">
        <v>2030</v>
      </c>
      <c r="I4929">
        <v>0</v>
      </c>
      <c r="J4929" t="s">
        <v>44</v>
      </c>
      <c r="K4929">
        <v>5.1E-5</v>
      </c>
      <c r="L4929">
        <v>0</v>
      </c>
      <c r="N4929" s="44"/>
      <c r="O4929" s="44"/>
    </row>
    <row r="4930" spans="1:15" x14ac:dyDescent="0.2">
      <c r="A4930" t="s">
        <v>39</v>
      </c>
      <c r="B4930" t="s">
        <v>95</v>
      </c>
      <c r="C4930" t="s">
        <v>53</v>
      </c>
      <c r="D4930" t="s">
        <v>96</v>
      </c>
      <c r="E4930">
        <v>10</v>
      </c>
      <c r="F4930" t="s">
        <v>74</v>
      </c>
      <c r="G4930">
        <v>15</v>
      </c>
      <c r="H4930">
        <v>2030</v>
      </c>
      <c r="I4930">
        <v>6131.1142716557997</v>
      </c>
      <c r="J4930" t="s">
        <v>44</v>
      </c>
      <c r="K4930">
        <v>3.73128945625589E-5</v>
      </c>
      <c r="L4930">
        <v>0.22876962036929299</v>
      </c>
      <c r="N4930" s="44"/>
      <c r="O4930" s="44"/>
    </row>
    <row r="4931" spans="1:15" x14ac:dyDescent="0.2">
      <c r="A4931" t="s">
        <v>39</v>
      </c>
      <c r="B4931" t="s">
        <v>95</v>
      </c>
      <c r="C4931" t="s">
        <v>53</v>
      </c>
      <c r="D4931" t="s">
        <v>96</v>
      </c>
      <c r="E4931">
        <v>10</v>
      </c>
      <c r="F4931" t="s">
        <v>98</v>
      </c>
      <c r="G4931">
        <v>16</v>
      </c>
      <c r="H4931">
        <v>2030</v>
      </c>
      <c r="I4931">
        <v>8789.5943608295001</v>
      </c>
      <c r="J4931" t="s">
        <v>44</v>
      </c>
      <c r="K4931">
        <v>2.2004197530864198E-5</v>
      </c>
      <c r="L4931">
        <v>0.19340797053186201</v>
      </c>
      <c r="N4931" s="44"/>
      <c r="O4931" s="44"/>
    </row>
    <row r="4932" spans="1:15" x14ac:dyDescent="0.2">
      <c r="A4932" t="s">
        <v>39</v>
      </c>
      <c r="B4932" t="s">
        <v>95</v>
      </c>
      <c r="C4932" t="s">
        <v>53</v>
      </c>
      <c r="D4932" t="s">
        <v>96</v>
      </c>
      <c r="E4932">
        <v>10</v>
      </c>
      <c r="F4932" t="s">
        <v>54</v>
      </c>
      <c r="G4932">
        <v>19</v>
      </c>
      <c r="H4932">
        <v>2030</v>
      </c>
      <c r="I4932">
        <v>1077133.4705025801</v>
      </c>
      <c r="J4932" t="s">
        <v>44</v>
      </c>
      <c r="K4932">
        <v>1.7586419753086399E-5</v>
      </c>
      <c r="L4932">
        <v>18.942921342357099</v>
      </c>
      <c r="N4932" s="44"/>
      <c r="O4932" s="44"/>
    </row>
    <row r="4933" spans="1:15" x14ac:dyDescent="0.2">
      <c r="A4933" t="s">
        <v>39</v>
      </c>
      <c r="B4933" t="s">
        <v>95</v>
      </c>
      <c r="C4933" t="s">
        <v>53</v>
      </c>
      <c r="D4933" t="s">
        <v>96</v>
      </c>
      <c r="E4933">
        <v>10</v>
      </c>
      <c r="F4933" t="s">
        <v>99</v>
      </c>
      <c r="G4933">
        <v>31</v>
      </c>
      <c r="H4933">
        <v>2030</v>
      </c>
      <c r="I4933">
        <v>1342.54209169776</v>
      </c>
      <c r="J4933" t="s">
        <v>44</v>
      </c>
      <c r="K4933">
        <v>1.33912E-4</v>
      </c>
      <c r="L4933">
        <v>0.17978249658343001</v>
      </c>
      <c r="N4933" s="44"/>
      <c r="O4933" s="44"/>
    </row>
    <row r="4934" spans="1:15" x14ac:dyDescent="0.2">
      <c r="A4934" t="s">
        <v>39</v>
      </c>
      <c r="B4934" t="s">
        <v>95</v>
      </c>
      <c r="C4934" t="s">
        <v>53</v>
      </c>
      <c r="D4934" t="s">
        <v>96</v>
      </c>
      <c r="E4934">
        <v>10</v>
      </c>
      <c r="F4934" t="s">
        <v>100</v>
      </c>
      <c r="G4934">
        <v>32</v>
      </c>
      <c r="H4934">
        <v>2030</v>
      </c>
      <c r="I4934">
        <v>2494.7378799091498</v>
      </c>
      <c r="J4934" t="s">
        <v>44</v>
      </c>
      <c r="K4934">
        <v>1.3391200000191001E-4</v>
      </c>
      <c r="L4934">
        <v>0.33407533897915898</v>
      </c>
      <c r="N4934" s="44"/>
      <c r="O4934" s="44"/>
    </row>
    <row r="4935" spans="1:15" x14ac:dyDescent="0.2">
      <c r="A4935" t="s">
        <v>39</v>
      </c>
      <c r="B4935" t="s">
        <v>95</v>
      </c>
      <c r="C4935" t="s">
        <v>53</v>
      </c>
      <c r="D4935" t="s">
        <v>96</v>
      </c>
      <c r="E4935">
        <v>10</v>
      </c>
      <c r="F4935" t="s">
        <v>102</v>
      </c>
      <c r="G4935">
        <v>35</v>
      </c>
      <c r="H4935">
        <v>2030</v>
      </c>
      <c r="I4935">
        <v>0</v>
      </c>
      <c r="J4935" t="s">
        <v>44</v>
      </c>
      <c r="K4935">
        <v>4.1999999999999998E-5</v>
      </c>
      <c r="L4935">
        <v>0</v>
      </c>
      <c r="N4935" s="44"/>
      <c r="O4935" s="44"/>
    </row>
    <row r="4936" spans="1:15" x14ac:dyDescent="0.2">
      <c r="A4936" t="s">
        <v>39</v>
      </c>
      <c r="B4936" t="s">
        <v>95</v>
      </c>
      <c r="C4936" t="s">
        <v>53</v>
      </c>
      <c r="D4936" t="s">
        <v>96</v>
      </c>
      <c r="E4936">
        <v>10</v>
      </c>
      <c r="F4936" t="s">
        <v>103</v>
      </c>
      <c r="G4936">
        <v>39</v>
      </c>
      <c r="H4936">
        <v>2030</v>
      </c>
      <c r="I4936">
        <v>100440.79728186299</v>
      </c>
      <c r="J4936" t="s">
        <v>44</v>
      </c>
      <c r="K4936">
        <v>7.8569154190970497E-5</v>
      </c>
      <c r="L4936">
        <v>7.8915484887026999</v>
      </c>
      <c r="N4936" s="44"/>
      <c r="O4936" s="44"/>
    </row>
    <row r="4937" spans="1:15" x14ac:dyDescent="0.2">
      <c r="A4937" t="s">
        <v>39</v>
      </c>
      <c r="B4937" t="s">
        <v>95</v>
      </c>
      <c r="C4937" t="s">
        <v>53</v>
      </c>
      <c r="D4937" t="s">
        <v>96</v>
      </c>
      <c r="E4937">
        <v>10</v>
      </c>
      <c r="F4937" t="s">
        <v>105</v>
      </c>
      <c r="G4937">
        <v>255</v>
      </c>
      <c r="H4937">
        <v>2030</v>
      </c>
      <c r="I4937">
        <v>45.591446837834603</v>
      </c>
      <c r="J4937" t="s">
        <v>44</v>
      </c>
      <c r="K4937">
        <v>8.0000000000000007E-5</v>
      </c>
      <c r="L4937">
        <v>3.6473157470267698E-3</v>
      </c>
      <c r="N4937" s="44"/>
      <c r="O4937" s="44"/>
    </row>
    <row r="4938" spans="1:15" x14ac:dyDescent="0.2">
      <c r="A4938" t="s">
        <v>39</v>
      </c>
      <c r="B4938" t="s">
        <v>95</v>
      </c>
      <c r="C4938" t="s">
        <v>53</v>
      </c>
      <c r="D4938" t="s">
        <v>96</v>
      </c>
      <c r="E4938">
        <v>10</v>
      </c>
      <c r="F4938" t="s">
        <v>107</v>
      </c>
      <c r="G4938">
        <v>316</v>
      </c>
      <c r="H4938">
        <v>2030</v>
      </c>
      <c r="I4938">
        <v>3087.1313774082801</v>
      </c>
      <c r="J4938" t="s">
        <v>44</v>
      </c>
      <c r="K4938">
        <v>1E-4</v>
      </c>
      <c r="L4938">
        <v>0.30871313774082798</v>
      </c>
      <c r="N4938" s="44"/>
      <c r="O4938" s="44"/>
    </row>
    <row r="4939" spans="1:15" x14ac:dyDescent="0.2">
      <c r="A4939" t="s">
        <v>39</v>
      </c>
      <c r="B4939" t="s">
        <v>108</v>
      </c>
      <c r="C4939" t="s">
        <v>53</v>
      </c>
      <c r="D4939" t="s">
        <v>109</v>
      </c>
      <c r="E4939">
        <v>12</v>
      </c>
      <c r="F4939" t="s">
        <v>51</v>
      </c>
      <c r="G4939">
        <v>14</v>
      </c>
      <c r="H4939">
        <v>2030</v>
      </c>
      <c r="I4939">
        <v>9.3634566991731994E-3</v>
      </c>
      <c r="J4939" t="s">
        <v>72</v>
      </c>
      <c r="K4939">
        <v>81.069165788570004</v>
      </c>
      <c r="L4939">
        <v>0.75908762349936854</v>
      </c>
      <c r="N4939" s="44"/>
      <c r="O4939" s="44"/>
    </row>
    <row r="4940" spans="1:15" x14ac:dyDescent="0.2">
      <c r="A4940" t="s">
        <v>39</v>
      </c>
      <c r="B4940" t="s">
        <v>108</v>
      </c>
      <c r="C4940" t="s">
        <v>53</v>
      </c>
      <c r="D4940" t="s">
        <v>109</v>
      </c>
      <c r="E4940">
        <v>12</v>
      </c>
      <c r="F4940" t="s">
        <v>74</v>
      </c>
      <c r="G4940">
        <v>15</v>
      </c>
      <c r="H4940">
        <v>2030</v>
      </c>
      <c r="I4940">
        <v>0.14417791489319862</v>
      </c>
      <c r="J4940" t="s">
        <v>72</v>
      </c>
      <c r="K4940">
        <v>61.867114090964499</v>
      </c>
      <c r="L4940">
        <v>8.9198715100948878</v>
      </c>
      <c r="N4940" s="44"/>
      <c r="O4940" s="44"/>
    </row>
    <row r="4941" spans="1:15" x14ac:dyDescent="0.2">
      <c r="A4941" t="s">
        <v>49</v>
      </c>
      <c r="B4941" t="s">
        <v>76</v>
      </c>
      <c r="C4941" t="s">
        <v>53</v>
      </c>
      <c r="D4941" t="s">
        <v>110</v>
      </c>
      <c r="E4941">
        <v>15</v>
      </c>
      <c r="F4941" t="s">
        <v>84</v>
      </c>
      <c r="G4941">
        <v>11</v>
      </c>
      <c r="H4941">
        <v>2030</v>
      </c>
      <c r="I4941">
        <v>0</v>
      </c>
      <c r="J4941" t="s">
        <v>44</v>
      </c>
      <c r="K4941">
        <v>7.3999999999999996E-5</v>
      </c>
      <c r="L4941">
        <v>0</v>
      </c>
      <c r="N4941" s="44"/>
      <c r="O4941" s="44"/>
    </row>
    <row r="4942" spans="1:15" x14ac:dyDescent="0.2">
      <c r="A4942" t="s">
        <v>49</v>
      </c>
      <c r="B4942" t="s">
        <v>76</v>
      </c>
      <c r="C4942" t="s">
        <v>53</v>
      </c>
      <c r="D4942" t="s">
        <v>110</v>
      </c>
      <c r="E4942">
        <v>15</v>
      </c>
      <c r="F4942" t="s">
        <v>98</v>
      </c>
      <c r="G4942">
        <v>16</v>
      </c>
      <c r="H4942">
        <v>2030</v>
      </c>
      <c r="I4942">
        <v>0</v>
      </c>
      <c r="J4942" t="s">
        <v>44</v>
      </c>
      <c r="K4942">
        <v>7.3999999999999996E-5</v>
      </c>
      <c r="L4942">
        <v>0</v>
      </c>
      <c r="N4942" s="44"/>
      <c r="O4942" s="44"/>
    </row>
    <row r="4943" spans="1:15" x14ac:dyDescent="0.2">
      <c r="A4943" t="s">
        <v>49</v>
      </c>
      <c r="B4943" t="s">
        <v>76</v>
      </c>
      <c r="C4943" t="s">
        <v>53</v>
      </c>
      <c r="D4943" t="s">
        <v>110</v>
      </c>
      <c r="E4943">
        <v>15</v>
      </c>
      <c r="F4943" t="s">
        <v>54</v>
      </c>
      <c r="G4943">
        <v>19</v>
      </c>
      <c r="H4943">
        <v>2030</v>
      </c>
      <c r="I4943">
        <v>10968.5252175684</v>
      </c>
      <c r="J4943" t="s">
        <v>44</v>
      </c>
      <c r="K4943">
        <v>7.3999999999999996E-5</v>
      </c>
      <c r="L4943">
        <v>0.81167086610006201</v>
      </c>
      <c r="N4943" s="44"/>
      <c r="O4943" s="44"/>
    </row>
    <row r="4944" spans="1:15" x14ac:dyDescent="0.2">
      <c r="A4944" t="s">
        <v>49</v>
      </c>
      <c r="B4944" t="s">
        <v>76</v>
      </c>
      <c r="C4944" t="s">
        <v>53</v>
      </c>
      <c r="D4944" t="s">
        <v>110</v>
      </c>
      <c r="E4944">
        <v>15</v>
      </c>
      <c r="F4944" t="s">
        <v>111</v>
      </c>
      <c r="G4944">
        <v>26</v>
      </c>
      <c r="H4944">
        <v>2030</v>
      </c>
      <c r="I4944">
        <v>0</v>
      </c>
      <c r="J4944" t="s">
        <v>44</v>
      </c>
      <c r="K4944">
        <v>7.3999999999999996E-5</v>
      </c>
      <c r="L4944">
        <v>0</v>
      </c>
      <c r="N4944" s="44"/>
      <c r="O4944" s="44"/>
    </row>
    <row r="4945" spans="1:15" x14ac:dyDescent="0.2">
      <c r="A4945" t="s">
        <v>49</v>
      </c>
      <c r="B4945" t="s">
        <v>76</v>
      </c>
      <c r="C4945" t="s">
        <v>53</v>
      </c>
      <c r="D4945" t="s">
        <v>110</v>
      </c>
      <c r="E4945">
        <v>15</v>
      </c>
      <c r="F4945" t="s">
        <v>102</v>
      </c>
      <c r="G4945">
        <v>35</v>
      </c>
      <c r="H4945">
        <v>2030</v>
      </c>
      <c r="I4945">
        <v>0</v>
      </c>
      <c r="J4945" t="s">
        <v>44</v>
      </c>
      <c r="K4945">
        <v>7.3999999999999996E-5</v>
      </c>
      <c r="L4945">
        <v>0</v>
      </c>
      <c r="N4945" s="44"/>
      <c r="O4945" s="44"/>
    </row>
    <row r="4946" spans="1:15" x14ac:dyDescent="0.2">
      <c r="A4946" t="s">
        <v>52</v>
      </c>
      <c r="B4946" t="s">
        <v>112</v>
      </c>
      <c r="C4946" t="s">
        <v>53</v>
      </c>
      <c r="D4946" t="s">
        <v>113</v>
      </c>
      <c r="E4946">
        <v>16</v>
      </c>
      <c r="F4946" t="s">
        <v>78</v>
      </c>
      <c r="G4946">
        <v>4</v>
      </c>
      <c r="H4946">
        <v>2030</v>
      </c>
      <c r="I4946">
        <v>10078.253565962899</v>
      </c>
      <c r="J4946" t="s">
        <v>44</v>
      </c>
      <c r="K4946">
        <v>8.9531116497914092E-6</v>
      </c>
      <c r="L4946">
        <v>9.0231729410974307E-2</v>
      </c>
      <c r="N4946" s="44"/>
      <c r="O4946" s="44"/>
    </row>
    <row r="4947" spans="1:15" x14ac:dyDescent="0.2">
      <c r="A4947" t="s">
        <v>52</v>
      </c>
      <c r="B4947" t="s">
        <v>112</v>
      </c>
      <c r="C4947" t="s">
        <v>53</v>
      </c>
      <c r="D4947" t="s">
        <v>113</v>
      </c>
      <c r="E4947">
        <v>16</v>
      </c>
      <c r="F4947" t="s">
        <v>79</v>
      </c>
      <c r="G4947">
        <v>9</v>
      </c>
      <c r="H4947">
        <v>2030</v>
      </c>
      <c r="I4947">
        <v>953.27725870643997</v>
      </c>
      <c r="J4947" t="s">
        <v>44</v>
      </c>
      <c r="K4947">
        <v>8.9531116497914092E-6</v>
      </c>
      <c r="L4947">
        <v>8.5347977304058506E-3</v>
      </c>
      <c r="N4947" s="44"/>
      <c r="O4947" s="44"/>
    </row>
    <row r="4948" spans="1:15" x14ac:dyDescent="0.2">
      <c r="A4948" t="s">
        <v>52</v>
      </c>
      <c r="B4948" t="s">
        <v>112</v>
      </c>
      <c r="C4948" t="s">
        <v>53</v>
      </c>
      <c r="D4948" t="s">
        <v>113</v>
      </c>
      <c r="E4948">
        <v>16</v>
      </c>
      <c r="F4948" t="s">
        <v>54</v>
      </c>
      <c r="G4948">
        <v>19</v>
      </c>
      <c r="H4948">
        <v>2030</v>
      </c>
      <c r="I4948">
        <v>945.72625927598995</v>
      </c>
      <c r="J4948" t="s">
        <v>44</v>
      </c>
      <c r="K4948">
        <v>8.9531116497914092E-6</v>
      </c>
      <c r="L4948">
        <v>8.4671927894375207E-3</v>
      </c>
      <c r="N4948" s="44"/>
      <c r="O4948" s="44"/>
    </row>
    <row r="4949" spans="1:15" x14ac:dyDescent="0.2">
      <c r="A4949" t="s">
        <v>52</v>
      </c>
      <c r="B4949" t="s">
        <v>112</v>
      </c>
      <c r="C4949" t="s">
        <v>53</v>
      </c>
      <c r="D4949" t="s">
        <v>117</v>
      </c>
      <c r="E4949">
        <v>17</v>
      </c>
      <c r="F4949" t="s">
        <v>48</v>
      </c>
      <c r="G4949">
        <v>8</v>
      </c>
      <c r="H4949">
        <v>2030</v>
      </c>
      <c r="I4949">
        <v>7595.97554181143</v>
      </c>
      <c r="J4949" t="s">
        <v>44</v>
      </c>
      <c r="K4949">
        <v>8.06651286367435E-4</v>
      </c>
      <c r="L4949">
        <v>6.1273034420177597</v>
      </c>
      <c r="N4949" s="44"/>
      <c r="O4949" s="44"/>
    </row>
    <row r="4950" spans="1:15" x14ac:dyDescent="0.2">
      <c r="A4950" t="s">
        <v>88</v>
      </c>
      <c r="B4950" t="s">
        <v>120</v>
      </c>
      <c r="C4950" t="s">
        <v>53</v>
      </c>
      <c r="D4950" t="s">
        <v>121</v>
      </c>
      <c r="E4950">
        <v>18</v>
      </c>
      <c r="F4950" t="s">
        <v>122</v>
      </c>
      <c r="G4950">
        <v>52</v>
      </c>
      <c r="H4950">
        <v>2030</v>
      </c>
      <c r="J4950" t="s">
        <v>44</v>
      </c>
      <c r="L4950">
        <v>0</v>
      </c>
      <c r="N4950" s="44"/>
      <c r="O4950" s="44"/>
    </row>
    <row r="4951" spans="1:15" x14ac:dyDescent="0.2">
      <c r="A4951" t="s">
        <v>52</v>
      </c>
      <c r="B4951" t="s">
        <v>112</v>
      </c>
      <c r="C4951" t="s">
        <v>53</v>
      </c>
      <c r="D4951" t="s">
        <v>124</v>
      </c>
      <c r="E4951">
        <v>19</v>
      </c>
      <c r="F4951" t="s">
        <v>78</v>
      </c>
      <c r="G4951">
        <v>4</v>
      </c>
      <c r="H4951">
        <v>2030</v>
      </c>
      <c r="I4951">
        <v>17475.565022477502</v>
      </c>
      <c r="J4951" t="s">
        <v>44</v>
      </c>
      <c r="K4951">
        <v>7.3999999999999996E-5</v>
      </c>
      <c r="L4951">
        <v>1.2931918116633301</v>
      </c>
      <c r="N4951" s="44"/>
      <c r="O4951" s="44"/>
    </row>
    <row r="4952" spans="1:15" x14ac:dyDescent="0.2">
      <c r="A4952" t="s">
        <v>52</v>
      </c>
      <c r="B4952" t="s">
        <v>112</v>
      </c>
      <c r="C4952" t="s">
        <v>53</v>
      </c>
      <c r="D4952" t="s">
        <v>124</v>
      </c>
      <c r="E4952">
        <v>19</v>
      </c>
      <c r="F4952" t="s">
        <v>47</v>
      </c>
      <c r="G4952">
        <v>7</v>
      </c>
      <c r="H4952">
        <v>2030</v>
      </c>
      <c r="I4952">
        <v>886.53563646828798</v>
      </c>
      <c r="J4952" t="s">
        <v>44</v>
      </c>
      <c r="K4952">
        <v>1.73E-4</v>
      </c>
      <c r="L4952">
        <v>0.15337066510901401</v>
      </c>
      <c r="N4952" s="44"/>
      <c r="O4952" s="44"/>
    </row>
    <row r="4953" spans="1:15" x14ac:dyDescent="0.2">
      <c r="A4953" t="s">
        <v>52</v>
      </c>
      <c r="B4953" t="s">
        <v>112</v>
      </c>
      <c r="C4953" t="s">
        <v>53</v>
      </c>
      <c r="D4953" t="s">
        <v>124</v>
      </c>
      <c r="E4953">
        <v>19</v>
      </c>
      <c r="F4953" t="s">
        <v>48</v>
      </c>
      <c r="G4953">
        <v>8</v>
      </c>
      <c r="H4953">
        <v>2030</v>
      </c>
      <c r="I4953">
        <v>60.3748</v>
      </c>
      <c r="J4953" t="s">
        <v>44</v>
      </c>
      <c r="K4953">
        <v>1.73E-4</v>
      </c>
      <c r="L4953">
        <v>1.0444840400000001E-2</v>
      </c>
      <c r="N4953" s="44"/>
      <c r="O4953" s="44"/>
    </row>
    <row r="4954" spans="1:15" x14ac:dyDescent="0.2">
      <c r="A4954" t="s">
        <v>52</v>
      </c>
      <c r="B4954" t="s">
        <v>112</v>
      </c>
      <c r="C4954" t="s">
        <v>53</v>
      </c>
      <c r="D4954" t="s">
        <v>124</v>
      </c>
      <c r="E4954">
        <v>19</v>
      </c>
      <c r="F4954" t="s">
        <v>79</v>
      </c>
      <c r="G4954">
        <v>9</v>
      </c>
      <c r="H4954">
        <v>2030</v>
      </c>
      <c r="I4954">
        <v>5494.2731145657099</v>
      </c>
      <c r="J4954" t="s">
        <v>44</v>
      </c>
      <c r="K4954">
        <v>7.3999999999999996E-5</v>
      </c>
      <c r="L4954">
        <v>0.40657621047786302</v>
      </c>
      <c r="N4954" s="44"/>
      <c r="O4954" s="44"/>
    </row>
    <row r="4955" spans="1:15" x14ac:dyDescent="0.2">
      <c r="A4955" t="s">
        <v>52</v>
      </c>
      <c r="B4955" t="s">
        <v>112</v>
      </c>
      <c r="C4955" t="s">
        <v>53</v>
      </c>
      <c r="D4955" t="s">
        <v>124</v>
      </c>
      <c r="E4955">
        <v>19</v>
      </c>
      <c r="F4955" t="s">
        <v>51</v>
      </c>
      <c r="G4955">
        <v>14</v>
      </c>
      <c r="H4955">
        <v>2030</v>
      </c>
      <c r="I4955">
        <v>440.60342962729499</v>
      </c>
      <c r="J4955" t="s">
        <v>44</v>
      </c>
      <c r="K4955">
        <v>5.13E-4</v>
      </c>
      <c r="L4955">
        <v>0.22602955939880201</v>
      </c>
      <c r="N4955" s="44"/>
      <c r="O4955" s="44"/>
    </row>
    <row r="4956" spans="1:15" x14ac:dyDescent="0.2">
      <c r="A4956" t="s">
        <v>52</v>
      </c>
      <c r="B4956" t="s">
        <v>112</v>
      </c>
      <c r="C4956" t="s">
        <v>53</v>
      </c>
      <c r="D4956" t="s">
        <v>124</v>
      </c>
      <c r="E4956">
        <v>19</v>
      </c>
      <c r="F4956" t="s">
        <v>74</v>
      </c>
      <c r="G4956">
        <v>15</v>
      </c>
      <c r="H4956">
        <v>2030</v>
      </c>
      <c r="I4956">
        <v>115.98810053111001</v>
      </c>
      <c r="J4956" t="s">
        <v>44</v>
      </c>
      <c r="K4956">
        <v>5.13E-4</v>
      </c>
      <c r="L4956">
        <v>5.9501895572459398E-2</v>
      </c>
      <c r="N4956" s="44"/>
      <c r="O4956" s="44"/>
    </row>
    <row r="4957" spans="1:15" x14ac:dyDescent="0.2">
      <c r="A4957" t="s">
        <v>52</v>
      </c>
      <c r="B4957" t="s">
        <v>112</v>
      </c>
      <c r="C4957" t="s">
        <v>53</v>
      </c>
      <c r="D4957" t="s">
        <v>124</v>
      </c>
      <c r="E4957">
        <v>19</v>
      </c>
      <c r="F4957" t="s">
        <v>98</v>
      </c>
      <c r="G4957">
        <v>16</v>
      </c>
      <c r="H4957">
        <v>2030</v>
      </c>
      <c r="I4957">
        <v>30.888732212499999</v>
      </c>
      <c r="J4957" t="s">
        <v>44</v>
      </c>
      <c r="K4957">
        <v>7.3999999999999996E-5</v>
      </c>
      <c r="L4957">
        <v>2.2857661837249999E-3</v>
      </c>
      <c r="N4957" s="44"/>
      <c r="O4957" s="44"/>
    </row>
    <row r="4958" spans="1:15" x14ac:dyDescent="0.2">
      <c r="A4958" t="s">
        <v>52</v>
      </c>
      <c r="B4958" t="s">
        <v>112</v>
      </c>
      <c r="C4958" t="s">
        <v>53</v>
      </c>
      <c r="D4958" t="s">
        <v>124</v>
      </c>
      <c r="E4958">
        <v>19</v>
      </c>
      <c r="F4958" t="s">
        <v>54</v>
      </c>
      <c r="G4958">
        <v>19</v>
      </c>
      <c r="H4958">
        <v>2030</v>
      </c>
      <c r="I4958">
        <v>13303.0963869276</v>
      </c>
      <c r="J4958" t="s">
        <v>44</v>
      </c>
      <c r="K4958">
        <v>7.3999999999999996E-5</v>
      </c>
      <c r="L4958">
        <v>0.98442913263264198</v>
      </c>
      <c r="N4958" s="44"/>
      <c r="O4958" s="44"/>
    </row>
    <row r="4959" spans="1:15" x14ac:dyDescent="0.2">
      <c r="A4959" t="s">
        <v>52</v>
      </c>
      <c r="B4959" t="s">
        <v>112</v>
      </c>
      <c r="C4959" t="s">
        <v>53</v>
      </c>
      <c r="D4959" t="s">
        <v>124</v>
      </c>
      <c r="E4959">
        <v>19</v>
      </c>
      <c r="F4959" t="s">
        <v>102</v>
      </c>
      <c r="G4959">
        <v>35</v>
      </c>
      <c r="H4959">
        <v>2030</v>
      </c>
      <c r="I4959">
        <v>0</v>
      </c>
      <c r="J4959" t="s">
        <v>44</v>
      </c>
      <c r="K4959">
        <v>7.3999999999999996E-5</v>
      </c>
      <c r="L4959">
        <v>0</v>
      </c>
      <c r="N4959" s="44"/>
      <c r="O4959" s="44"/>
    </row>
    <row r="4960" spans="1:15" x14ac:dyDescent="0.2">
      <c r="A4960" t="s">
        <v>52</v>
      </c>
      <c r="B4960" t="s">
        <v>130</v>
      </c>
      <c r="C4960" t="s">
        <v>53</v>
      </c>
      <c r="D4960" t="s">
        <v>131</v>
      </c>
      <c r="E4960">
        <v>21</v>
      </c>
      <c r="F4960" t="s">
        <v>47</v>
      </c>
      <c r="G4960">
        <v>7</v>
      </c>
      <c r="H4960">
        <v>2030</v>
      </c>
      <c r="I4960" s="67">
        <v>1330.4535539999999</v>
      </c>
      <c r="J4960" t="s">
        <v>44</v>
      </c>
      <c r="K4960" s="67">
        <v>4.57972624390896E-3</v>
      </c>
      <c r="L4960">
        <v>6.0931130575557502</v>
      </c>
      <c r="M4960" s="68" t="s">
        <v>147</v>
      </c>
      <c r="N4960" s="44"/>
      <c r="O4960" s="44"/>
    </row>
    <row r="4961" spans="1:15" x14ac:dyDescent="0.2">
      <c r="A4961" t="s">
        <v>52</v>
      </c>
      <c r="B4961" t="s">
        <v>130</v>
      </c>
      <c r="C4961" t="s">
        <v>53</v>
      </c>
      <c r="D4961" t="s">
        <v>131</v>
      </c>
      <c r="E4961">
        <v>21</v>
      </c>
      <c r="F4961" t="s">
        <v>54</v>
      </c>
      <c r="G4961">
        <v>19</v>
      </c>
      <c r="H4961">
        <v>2030</v>
      </c>
      <c r="I4961" s="67">
        <v>4472.8621404470896</v>
      </c>
      <c r="J4961" t="s">
        <v>44</v>
      </c>
      <c r="K4961" s="67">
        <v>4.2861833966895598E-5</v>
      </c>
      <c r="L4961">
        <v>0.191715074420656</v>
      </c>
      <c r="M4961" s="68" t="s">
        <v>147</v>
      </c>
      <c r="N4961" s="44"/>
      <c r="O4961" s="44"/>
    </row>
    <row r="4962" spans="1:15" x14ac:dyDescent="0.2">
      <c r="A4962" t="s">
        <v>39</v>
      </c>
      <c r="B4962" t="s">
        <v>134</v>
      </c>
      <c r="C4962" t="s">
        <v>53</v>
      </c>
      <c r="D4962" t="s">
        <v>135</v>
      </c>
      <c r="E4962">
        <v>22</v>
      </c>
      <c r="F4962" t="s">
        <v>47</v>
      </c>
      <c r="G4962">
        <v>7</v>
      </c>
      <c r="H4962">
        <v>2030</v>
      </c>
      <c r="I4962">
        <v>82.718139546578897</v>
      </c>
      <c r="J4962" t="s">
        <v>44</v>
      </c>
      <c r="K4962">
        <v>1.73E-4</v>
      </c>
      <c r="L4962">
        <v>1.43102381415582E-2</v>
      </c>
      <c r="N4962" s="44"/>
      <c r="O4962" s="44"/>
    </row>
    <row r="4963" spans="1:15" x14ac:dyDescent="0.2">
      <c r="A4963" t="s">
        <v>39</v>
      </c>
      <c r="B4963" t="s">
        <v>134</v>
      </c>
      <c r="C4963" t="s">
        <v>53</v>
      </c>
      <c r="D4963" t="s">
        <v>135</v>
      </c>
      <c r="E4963">
        <v>22</v>
      </c>
      <c r="F4963" t="s">
        <v>48</v>
      </c>
      <c r="G4963">
        <v>8</v>
      </c>
      <c r="H4963">
        <v>2030</v>
      </c>
      <c r="I4963">
        <v>0</v>
      </c>
      <c r="J4963" t="s">
        <v>44</v>
      </c>
      <c r="K4963">
        <v>1.73E-4</v>
      </c>
      <c r="L4963">
        <v>0</v>
      </c>
      <c r="N4963" s="44"/>
      <c r="O4963" s="44"/>
    </row>
    <row r="4964" spans="1:15" x14ac:dyDescent="0.2">
      <c r="A4964" t="s">
        <v>39</v>
      </c>
      <c r="B4964" t="s">
        <v>134</v>
      </c>
      <c r="C4964" t="s">
        <v>53</v>
      </c>
      <c r="D4964" t="s">
        <v>135</v>
      </c>
      <c r="E4964">
        <v>22</v>
      </c>
      <c r="F4964" t="s">
        <v>51</v>
      </c>
      <c r="G4964">
        <v>14</v>
      </c>
      <c r="H4964">
        <v>2030</v>
      </c>
      <c r="I4964">
        <v>1020.28728000867</v>
      </c>
      <c r="J4964" t="s">
        <v>44</v>
      </c>
      <c r="K4964">
        <v>3.0600000000000001E-4</v>
      </c>
      <c r="L4964">
        <v>0.312207907682653</v>
      </c>
      <c r="N4964" s="44"/>
      <c r="O4964" s="44"/>
    </row>
    <row r="4965" spans="1:15" x14ac:dyDescent="0.2">
      <c r="A4965" t="s">
        <v>39</v>
      </c>
      <c r="B4965" t="s">
        <v>134</v>
      </c>
      <c r="C4965" t="s">
        <v>53</v>
      </c>
      <c r="D4965" t="s">
        <v>135</v>
      </c>
      <c r="E4965">
        <v>22</v>
      </c>
      <c r="F4965" t="s">
        <v>74</v>
      </c>
      <c r="G4965">
        <v>15</v>
      </c>
      <c r="H4965">
        <v>2030</v>
      </c>
      <c r="I4965">
        <v>571.00908285906098</v>
      </c>
      <c r="J4965" t="s">
        <v>44</v>
      </c>
      <c r="K4965">
        <v>3.0600000000000001E-4</v>
      </c>
      <c r="L4965">
        <v>0.17472877935487299</v>
      </c>
      <c r="N4965" s="44"/>
      <c r="O4965" s="44"/>
    </row>
    <row r="4966" spans="1:15" x14ac:dyDescent="0.2">
      <c r="A4966" t="s">
        <v>39</v>
      </c>
      <c r="B4966" t="s">
        <v>134</v>
      </c>
      <c r="C4966" t="s">
        <v>53</v>
      </c>
      <c r="D4966" t="s">
        <v>135</v>
      </c>
      <c r="E4966">
        <v>22</v>
      </c>
      <c r="F4966" t="s">
        <v>54</v>
      </c>
      <c r="G4966">
        <v>19</v>
      </c>
      <c r="H4966">
        <v>2030</v>
      </c>
      <c r="I4966">
        <v>214671.51428004599</v>
      </c>
      <c r="J4966" t="s">
        <v>44</v>
      </c>
      <c r="K4966">
        <v>7.3999999999999996E-5</v>
      </c>
      <c r="L4966">
        <v>15.8856920567234</v>
      </c>
      <c r="N4966" s="44"/>
      <c r="O4966" s="44"/>
    </row>
    <row r="4967" spans="1:15" x14ac:dyDescent="0.2">
      <c r="A4967" t="s">
        <v>49</v>
      </c>
      <c r="B4967" t="s">
        <v>137</v>
      </c>
      <c r="C4967" t="s">
        <v>53</v>
      </c>
      <c r="D4967" t="s">
        <v>135</v>
      </c>
      <c r="E4967">
        <v>22</v>
      </c>
      <c r="F4967" t="s">
        <v>138</v>
      </c>
      <c r="G4967">
        <v>24</v>
      </c>
      <c r="H4967">
        <v>2030</v>
      </c>
      <c r="I4967">
        <v>270.902574526872</v>
      </c>
      <c r="J4967" t="s">
        <v>44</v>
      </c>
      <c r="K4967">
        <v>2.63512954734307E-4</v>
      </c>
      <c r="L4967">
        <v>7.1386337858706794E-2</v>
      </c>
      <c r="N4967" s="44"/>
      <c r="O4967" s="44"/>
    </row>
    <row r="4968" spans="1:15" x14ac:dyDescent="0.2">
      <c r="A4968" t="s">
        <v>39</v>
      </c>
      <c r="B4968" t="s">
        <v>134</v>
      </c>
      <c r="C4968" t="s">
        <v>53</v>
      </c>
      <c r="D4968" t="s">
        <v>135</v>
      </c>
      <c r="E4968">
        <v>22</v>
      </c>
      <c r="F4968" t="s">
        <v>100</v>
      </c>
      <c r="G4968">
        <v>32</v>
      </c>
      <c r="H4968">
        <v>2030</v>
      </c>
      <c r="I4968">
        <v>0</v>
      </c>
      <c r="J4968" t="s">
        <v>44</v>
      </c>
      <c r="K4968">
        <v>1.73E-4</v>
      </c>
      <c r="L4968">
        <v>0</v>
      </c>
      <c r="N4968" s="44"/>
      <c r="O4968" s="44"/>
    </row>
    <row r="4969" spans="1:15" x14ac:dyDescent="0.2">
      <c r="A4969" t="s">
        <v>39</v>
      </c>
      <c r="B4969" t="s">
        <v>134</v>
      </c>
      <c r="C4969" t="s">
        <v>53</v>
      </c>
      <c r="D4969" t="s">
        <v>135</v>
      </c>
      <c r="E4969">
        <v>22</v>
      </c>
      <c r="F4969" t="s">
        <v>102</v>
      </c>
      <c r="G4969">
        <v>35</v>
      </c>
      <c r="H4969">
        <v>2030</v>
      </c>
      <c r="I4969">
        <v>0</v>
      </c>
      <c r="J4969" t="s">
        <v>44</v>
      </c>
      <c r="K4969">
        <v>7.3999999999999996E-5</v>
      </c>
      <c r="L4969">
        <v>0</v>
      </c>
      <c r="N4969" s="44"/>
      <c r="O4969" s="44"/>
    </row>
    <row r="4970" spans="1:15" x14ac:dyDescent="0.2">
      <c r="A4970" t="s">
        <v>49</v>
      </c>
      <c r="B4970" t="s">
        <v>137</v>
      </c>
      <c r="C4970" t="s">
        <v>53</v>
      </c>
      <c r="D4970" t="s">
        <v>135</v>
      </c>
      <c r="E4970">
        <v>22</v>
      </c>
      <c r="F4970" t="s">
        <v>122</v>
      </c>
      <c r="G4970">
        <v>52</v>
      </c>
      <c r="H4970">
        <v>2030</v>
      </c>
      <c r="I4970">
        <v>15060.916067296999</v>
      </c>
      <c r="J4970" t="s">
        <v>44</v>
      </c>
      <c r="K4970">
        <v>1.12329157951919E-4</v>
      </c>
      <c r="L4970">
        <v>1.6917800198240001</v>
      </c>
      <c r="N4970" s="44"/>
      <c r="O4970" s="44"/>
    </row>
    <row r="4971" spans="1:15" x14ac:dyDescent="0.2">
      <c r="A4971" t="s">
        <v>49</v>
      </c>
      <c r="B4971" t="s">
        <v>76</v>
      </c>
      <c r="C4971" t="s">
        <v>53</v>
      </c>
      <c r="D4971" t="s">
        <v>139</v>
      </c>
      <c r="E4971">
        <v>23</v>
      </c>
      <c r="F4971" t="s">
        <v>54</v>
      </c>
      <c r="G4971">
        <v>19</v>
      </c>
      <c r="H4971">
        <v>2030</v>
      </c>
      <c r="I4971">
        <v>0</v>
      </c>
      <c r="J4971" t="s">
        <v>44</v>
      </c>
      <c r="K4971">
        <v>7.3999999999999996E-5</v>
      </c>
      <c r="L4971">
        <v>0</v>
      </c>
      <c r="N4971" s="44"/>
      <c r="O4971" s="44"/>
    </row>
    <row r="4972" spans="1:15" x14ac:dyDescent="0.2">
      <c r="A4972" t="s">
        <v>81</v>
      </c>
      <c r="B4972" t="s">
        <v>140</v>
      </c>
      <c r="C4972" t="s">
        <v>53</v>
      </c>
      <c r="D4972" t="s">
        <v>141</v>
      </c>
      <c r="E4972">
        <v>24</v>
      </c>
      <c r="F4972" t="s">
        <v>128</v>
      </c>
      <c r="G4972">
        <v>21</v>
      </c>
      <c r="H4972">
        <v>2030</v>
      </c>
      <c r="I4972">
        <v>551038.29377315205</v>
      </c>
      <c r="J4972" t="s">
        <v>142</v>
      </c>
      <c r="K4972">
        <v>1.2237279842284599E-6</v>
      </c>
      <c r="L4972">
        <v>0.67432098047170896</v>
      </c>
      <c r="N4972" s="44"/>
      <c r="O4972" s="44"/>
    </row>
    <row r="4973" spans="1:15" x14ac:dyDescent="0.2">
      <c r="A4973" t="s">
        <v>81</v>
      </c>
      <c r="B4973" t="s">
        <v>458</v>
      </c>
      <c r="C4973" t="s">
        <v>53</v>
      </c>
      <c r="D4973" t="s">
        <v>459</v>
      </c>
      <c r="E4973">
        <v>25</v>
      </c>
      <c r="F4973" t="s">
        <v>128</v>
      </c>
      <c r="G4973">
        <v>21</v>
      </c>
      <c r="H4973">
        <v>2030</v>
      </c>
      <c r="I4973">
        <v>0.41217442792616099</v>
      </c>
      <c r="J4973" t="s">
        <v>129</v>
      </c>
      <c r="K4973">
        <v>0</v>
      </c>
      <c r="L4973">
        <v>0</v>
      </c>
      <c r="N4973" s="44"/>
      <c r="O4973" s="44"/>
    </row>
    <row r="4974" spans="1:15" x14ac:dyDescent="0.2">
      <c r="A4974" t="s">
        <v>49</v>
      </c>
      <c r="B4974" t="s">
        <v>76</v>
      </c>
      <c r="C4974" t="s">
        <v>53</v>
      </c>
      <c r="D4974" t="s">
        <v>143</v>
      </c>
      <c r="E4974">
        <v>26</v>
      </c>
      <c r="F4974" t="s">
        <v>74</v>
      </c>
      <c r="G4974">
        <v>15</v>
      </c>
      <c r="H4974">
        <v>2030</v>
      </c>
      <c r="I4974">
        <v>19053.4134544232</v>
      </c>
      <c r="J4974" t="s">
        <v>44</v>
      </c>
      <c r="K4974">
        <v>7.9512751553869904E-4</v>
      </c>
      <c r="L4974">
        <v>15.149893302547101</v>
      </c>
      <c r="N4974" s="44"/>
      <c r="O4974" s="44"/>
    </row>
    <row r="4975" spans="1:15" x14ac:dyDescent="0.2">
      <c r="A4975" t="s">
        <v>49</v>
      </c>
      <c r="B4975" t="s">
        <v>76</v>
      </c>
      <c r="C4975" t="s">
        <v>53</v>
      </c>
      <c r="D4975" t="s">
        <v>143</v>
      </c>
      <c r="E4975">
        <v>26</v>
      </c>
      <c r="F4975" t="s">
        <v>54</v>
      </c>
      <c r="G4975">
        <v>19</v>
      </c>
      <c r="H4975">
        <v>2030</v>
      </c>
      <c r="I4975">
        <v>97345.003789561699</v>
      </c>
      <c r="J4975" t="s">
        <v>44</v>
      </c>
      <c r="K4975">
        <v>1.5818499558048E-4</v>
      </c>
      <c r="L4975">
        <v>15.3985189942336</v>
      </c>
      <c r="N4975" s="44"/>
      <c r="O4975" s="44"/>
    </row>
    <row r="4976" spans="1:15" x14ac:dyDescent="0.2">
      <c r="A4976" t="s">
        <v>52</v>
      </c>
      <c r="B4976" t="s">
        <v>145</v>
      </c>
      <c r="C4976" t="s">
        <v>53</v>
      </c>
      <c r="D4976" t="s">
        <v>146</v>
      </c>
      <c r="E4976">
        <v>29</v>
      </c>
      <c r="F4976" t="s">
        <v>43</v>
      </c>
      <c r="G4976">
        <v>5</v>
      </c>
      <c r="H4976">
        <v>2030</v>
      </c>
      <c r="I4976">
        <v>56327.849385280002</v>
      </c>
      <c r="J4976" t="s">
        <v>44</v>
      </c>
      <c r="K4976">
        <v>5.13E-4</v>
      </c>
      <c r="L4976">
        <v>28.896186734648602</v>
      </c>
      <c r="N4976" s="44"/>
      <c r="O4976" s="44"/>
    </row>
    <row r="4977" spans="1:15" x14ac:dyDescent="0.2">
      <c r="A4977" t="s">
        <v>52</v>
      </c>
      <c r="B4977" t="s">
        <v>145</v>
      </c>
      <c r="C4977" t="s">
        <v>53</v>
      </c>
      <c r="D4977" t="s">
        <v>146</v>
      </c>
      <c r="E4977">
        <v>29</v>
      </c>
      <c r="F4977" t="s">
        <v>47</v>
      </c>
      <c r="G4977">
        <v>7</v>
      </c>
      <c r="H4977">
        <v>2030</v>
      </c>
      <c r="I4977">
        <v>4421.7761937156802</v>
      </c>
      <c r="J4977" t="s">
        <v>44</v>
      </c>
      <c r="K4977">
        <v>1.73E-4</v>
      </c>
      <c r="L4977">
        <v>0.76496728151281301</v>
      </c>
      <c r="N4977" s="44"/>
      <c r="O4977" s="44"/>
    </row>
    <row r="4978" spans="1:15" x14ac:dyDescent="0.2">
      <c r="A4978" t="s">
        <v>52</v>
      </c>
      <c r="B4978" t="s">
        <v>145</v>
      </c>
      <c r="C4978" t="s">
        <v>53</v>
      </c>
      <c r="D4978" t="s">
        <v>146</v>
      </c>
      <c r="E4978">
        <v>29</v>
      </c>
      <c r="F4978" t="s">
        <v>48</v>
      </c>
      <c r="G4978">
        <v>8</v>
      </c>
      <c r="H4978">
        <v>2030</v>
      </c>
      <c r="I4978" s="67"/>
      <c r="J4978" t="s">
        <v>44</v>
      </c>
      <c r="K4978" s="67"/>
      <c r="L4978">
        <v>0</v>
      </c>
      <c r="M4978" s="68" t="s">
        <v>147</v>
      </c>
      <c r="N4978" s="44"/>
      <c r="O4978" s="44"/>
    </row>
    <row r="4979" spans="1:15" x14ac:dyDescent="0.2">
      <c r="A4979" t="s">
        <v>52</v>
      </c>
      <c r="B4979" t="s">
        <v>145</v>
      </c>
      <c r="C4979" t="s">
        <v>53</v>
      </c>
      <c r="D4979" t="s">
        <v>146</v>
      </c>
      <c r="E4979">
        <v>29</v>
      </c>
      <c r="F4979" t="s">
        <v>79</v>
      </c>
      <c r="G4979">
        <v>9</v>
      </c>
      <c r="H4979">
        <v>2030</v>
      </c>
      <c r="I4979">
        <v>4.1602424820651702</v>
      </c>
      <c r="J4979" t="s">
        <v>44</v>
      </c>
      <c r="K4979">
        <v>7.3999999999999996E-5</v>
      </c>
      <c r="L4979">
        <v>3.0785794367282302E-4</v>
      </c>
      <c r="N4979" s="44"/>
      <c r="O4979" s="44"/>
    </row>
    <row r="4980" spans="1:15" x14ac:dyDescent="0.2">
      <c r="A4980" t="s">
        <v>52</v>
      </c>
      <c r="B4980" t="s">
        <v>145</v>
      </c>
      <c r="C4980" t="s">
        <v>53</v>
      </c>
      <c r="D4980" t="s">
        <v>146</v>
      </c>
      <c r="E4980">
        <v>29</v>
      </c>
      <c r="F4980" t="s">
        <v>84</v>
      </c>
      <c r="G4980">
        <v>11</v>
      </c>
      <c r="H4980">
        <v>2030</v>
      </c>
      <c r="I4980">
        <v>15.0621676069511</v>
      </c>
      <c r="J4980" t="s">
        <v>44</v>
      </c>
      <c r="K4980">
        <v>7.3999999999999996E-5</v>
      </c>
      <c r="L4980">
        <v>1.1146004029143799E-3</v>
      </c>
      <c r="N4980" s="44"/>
      <c r="O4980" s="44"/>
    </row>
    <row r="4981" spans="1:15" x14ac:dyDescent="0.2">
      <c r="A4981" t="s">
        <v>52</v>
      </c>
      <c r="B4981" t="s">
        <v>145</v>
      </c>
      <c r="C4981" t="s">
        <v>53</v>
      </c>
      <c r="D4981" t="s">
        <v>146</v>
      </c>
      <c r="E4981">
        <v>29</v>
      </c>
      <c r="F4981" t="s">
        <v>51</v>
      </c>
      <c r="G4981">
        <v>14</v>
      </c>
      <c r="H4981">
        <v>2030</v>
      </c>
      <c r="I4981">
        <v>12632.2745997415</v>
      </c>
      <c r="J4981" t="s">
        <v>44</v>
      </c>
      <c r="K4981">
        <v>5.13E-4</v>
      </c>
      <c r="L4981">
        <v>6.4803568696673901</v>
      </c>
      <c r="N4981" s="44"/>
      <c r="O4981" s="44"/>
    </row>
    <row r="4982" spans="1:15" x14ac:dyDescent="0.2">
      <c r="A4982" t="s">
        <v>52</v>
      </c>
      <c r="B4982" t="s">
        <v>145</v>
      </c>
      <c r="C4982" t="s">
        <v>53</v>
      </c>
      <c r="D4982" t="s">
        <v>146</v>
      </c>
      <c r="E4982">
        <v>29</v>
      </c>
      <c r="F4982" t="s">
        <v>74</v>
      </c>
      <c r="G4982">
        <v>15</v>
      </c>
      <c r="H4982">
        <v>2030</v>
      </c>
      <c r="I4982">
        <v>2396.6823550129002</v>
      </c>
      <c r="J4982" t="s">
        <v>44</v>
      </c>
      <c r="K4982">
        <v>5.13E-4</v>
      </c>
      <c r="L4982">
        <v>1.22949804812162</v>
      </c>
      <c r="N4982" s="44"/>
      <c r="O4982" s="44"/>
    </row>
    <row r="4983" spans="1:15" x14ac:dyDescent="0.2">
      <c r="A4983" t="s">
        <v>52</v>
      </c>
      <c r="B4983" t="s">
        <v>145</v>
      </c>
      <c r="C4983" t="s">
        <v>53</v>
      </c>
      <c r="D4983" t="s">
        <v>146</v>
      </c>
      <c r="E4983">
        <v>29</v>
      </c>
      <c r="F4983" t="s">
        <v>98</v>
      </c>
      <c r="G4983">
        <v>16</v>
      </c>
      <c r="H4983">
        <v>2030</v>
      </c>
      <c r="I4983">
        <v>19200.898063938999</v>
      </c>
      <c r="J4983" t="s">
        <v>44</v>
      </c>
      <c r="K4983">
        <v>7.3999999999999996E-5</v>
      </c>
      <c r="L4983">
        <v>1.4208664567314899</v>
      </c>
      <c r="N4983" s="44"/>
      <c r="O4983" s="44"/>
    </row>
    <row r="4984" spans="1:15" x14ac:dyDescent="0.2">
      <c r="A4984" t="s">
        <v>52</v>
      </c>
      <c r="B4984" t="s">
        <v>145</v>
      </c>
      <c r="C4984" t="s">
        <v>53</v>
      </c>
      <c r="D4984" t="s">
        <v>146</v>
      </c>
      <c r="E4984">
        <v>29</v>
      </c>
      <c r="F4984" t="s">
        <v>54</v>
      </c>
      <c r="G4984">
        <v>19</v>
      </c>
      <c r="H4984">
        <v>2030</v>
      </c>
      <c r="I4984">
        <v>109222.688917741</v>
      </c>
      <c r="J4984" t="s">
        <v>44</v>
      </c>
      <c r="K4984">
        <v>7.3999999999999996E-5</v>
      </c>
      <c r="L4984">
        <v>8.08247897991283</v>
      </c>
      <c r="N4984" s="44"/>
      <c r="O4984" s="44"/>
    </row>
    <row r="4985" spans="1:15" x14ac:dyDescent="0.2">
      <c r="A4985" t="s">
        <v>52</v>
      </c>
      <c r="B4985" t="s">
        <v>145</v>
      </c>
      <c r="C4985" t="s">
        <v>53</v>
      </c>
      <c r="D4985" t="s">
        <v>146</v>
      </c>
      <c r="E4985">
        <v>29</v>
      </c>
      <c r="F4985" t="s">
        <v>111</v>
      </c>
      <c r="G4985">
        <v>26</v>
      </c>
      <c r="H4985">
        <v>2030</v>
      </c>
      <c r="I4985" s="67"/>
      <c r="J4985" t="s">
        <v>44</v>
      </c>
      <c r="K4985" s="67"/>
      <c r="L4985">
        <v>0</v>
      </c>
      <c r="M4985" s="68" t="s">
        <v>147</v>
      </c>
      <c r="N4985" s="44"/>
      <c r="O4985" s="44"/>
    </row>
    <row r="4986" spans="1:15" x14ac:dyDescent="0.2">
      <c r="A4986" t="s">
        <v>52</v>
      </c>
      <c r="B4986" t="s">
        <v>145</v>
      </c>
      <c r="C4986" t="s">
        <v>53</v>
      </c>
      <c r="D4986" t="s">
        <v>146</v>
      </c>
      <c r="E4986">
        <v>29</v>
      </c>
      <c r="F4986" t="s">
        <v>99</v>
      </c>
      <c r="G4986">
        <v>31</v>
      </c>
      <c r="H4986">
        <v>2030</v>
      </c>
      <c r="I4986" s="67">
        <v>693.8852188326</v>
      </c>
      <c r="J4986" t="s">
        <v>44</v>
      </c>
      <c r="K4986" s="67">
        <v>5.13E-4</v>
      </c>
      <c r="L4986">
        <v>0.35596311726112401</v>
      </c>
      <c r="M4986" s="68" t="s">
        <v>147</v>
      </c>
      <c r="N4986" s="44"/>
      <c r="O4986" s="44"/>
    </row>
    <row r="4987" spans="1:15" x14ac:dyDescent="0.2">
      <c r="A4987" t="s">
        <v>52</v>
      </c>
      <c r="B4987" t="s">
        <v>145</v>
      </c>
      <c r="C4987" t="s">
        <v>53</v>
      </c>
      <c r="D4987" t="s">
        <v>146</v>
      </c>
      <c r="E4987">
        <v>29</v>
      </c>
      <c r="F4987" t="s">
        <v>100</v>
      </c>
      <c r="G4987">
        <v>32</v>
      </c>
      <c r="H4987">
        <v>2030</v>
      </c>
      <c r="I4987">
        <v>0</v>
      </c>
      <c r="J4987" t="s">
        <v>44</v>
      </c>
      <c r="K4987">
        <v>1.73E-4</v>
      </c>
      <c r="L4987">
        <v>0</v>
      </c>
      <c r="N4987" s="44"/>
      <c r="O4987" s="44"/>
    </row>
    <row r="4988" spans="1:15" x14ac:dyDescent="0.2">
      <c r="A4988" t="s">
        <v>52</v>
      </c>
      <c r="B4988" t="s">
        <v>145</v>
      </c>
      <c r="C4988" t="s">
        <v>53</v>
      </c>
      <c r="D4988" t="s">
        <v>146</v>
      </c>
      <c r="E4988">
        <v>29</v>
      </c>
      <c r="F4988" t="s">
        <v>102</v>
      </c>
      <c r="G4988">
        <v>35</v>
      </c>
      <c r="H4988">
        <v>2030</v>
      </c>
      <c r="I4988">
        <v>0</v>
      </c>
      <c r="J4988" t="s">
        <v>44</v>
      </c>
      <c r="K4988">
        <v>7.3999999999999996E-5</v>
      </c>
      <c r="L4988">
        <v>0</v>
      </c>
      <c r="N4988" s="44"/>
      <c r="O4988" s="44"/>
    </row>
    <row r="4989" spans="1:15" x14ac:dyDescent="0.2">
      <c r="A4989" t="s">
        <v>52</v>
      </c>
      <c r="B4989" t="s">
        <v>145</v>
      </c>
      <c r="C4989" t="s">
        <v>53</v>
      </c>
      <c r="D4989" t="s">
        <v>146</v>
      </c>
      <c r="E4989">
        <v>29</v>
      </c>
      <c r="F4989" t="s">
        <v>103</v>
      </c>
      <c r="G4989">
        <v>39</v>
      </c>
      <c r="H4989">
        <v>2030</v>
      </c>
      <c r="I4989">
        <v>18497.259757804401</v>
      </c>
      <c r="J4989" t="s">
        <v>44</v>
      </c>
      <c r="K4989">
        <v>1.10170916009916E-4</v>
      </c>
      <c r="L4989">
        <v>2.0378600511906702</v>
      </c>
      <c r="N4989" s="44"/>
      <c r="O4989" s="44"/>
    </row>
    <row r="4990" spans="1:15" x14ac:dyDescent="0.2">
      <c r="A4990" t="s">
        <v>52</v>
      </c>
      <c r="B4990" t="s">
        <v>145</v>
      </c>
      <c r="C4990" t="s">
        <v>53</v>
      </c>
      <c r="D4990" t="s">
        <v>146</v>
      </c>
      <c r="E4990">
        <v>29</v>
      </c>
      <c r="F4990" t="s">
        <v>149</v>
      </c>
      <c r="G4990">
        <v>66</v>
      </c>
      <c r="H4990">
        <v>2030</v>
      </c>
      <c r="I4990" s="67">
        <v>4301.0456255704203</v>
      </c>
      <c r="J4990" t="s">
        <v>44</v>
      </c>
      <c r="K4990" s="67">
        <v>5.13E-4</v>
      </c>
      <c r="L4990">
        <v>2.2064364059176298</v>
      </c>
      <c r="M4990" s="68" t="s">
        <v>147</v>
      </c>
      <c r="N4990" s="44"/>
      <c r="O4990" s="44"/>
    </row>
    <row r="4991" spans="1:15" x14ac:dyDescent="0.2">
      <c r="A4991" t="s">
        <v>52</v>
      </c>
      <c r="B4991" t="s">
        <v>145</v>
      </c>
      <c r="C4991" t="s">
        <v>53</v>
      </c>
      <c r="D4991" t="s">
        <v>146</v>
      </c>
      <c r="E4991">
        <v>29</v>
      </c>
      <c r="F4991" t="s">
        <v>150</v>
      </c>
      <c r="G4991">
        <v>253</v>
      </c>
      <c r="H4991">
        <v>2030</v>
      </c>
      <c r="I4991">
        <v>68690.130931995402</v>
      </c>
      <c r="J4991" t="s">
        <v>44</v>
      </c>
      <c r="K4991">
        <v>1.10170916009916E-4</v>
      </c>
      <c r="L4991">
        <v>7.5676546456190001</v>
      </c>
      <c r="N4991" s="44"/>
      <c r="O4991" s="44"/>
    </row>
    <row r="4992" spans="1:15" x14ac:dyDescent="0.2">
      <c r="A4992" t="s">
        <v>49</v>
      </c>
      <c r="B4992" t="s">
        <v>137</v>
      </c>
      <c r="C4992" t="s">
        <v>53</v>
      </c>
      <c r="D4992" t="s">
        <v>151</v>
      </c>
      <c r="E4992">
        <v>33</v>
      </c>
      <c r="F4992" t="s">
        <v>43</v>
      </c>
      <c r="G4992">
        <v>5</v>
      </c>
      <c r="H4992">
        <v>2030</v>
      </c>
      <c r="I4992" s="67">
        <v>2.3488864856405299E-2</v>
      </c>
      <c r="J4992" t="s">
        <v>44</v>
      </c>
      <c r="K4992" s="67">
        <v>3.5925110754689802E-5</v>
      </c>
      <c r="L4992">
        <v>8.4384007146830097E-7</v>
      </c>
      <c r="M4992" s="68" t="s">
        <v>147</v>
      </c>
      <c r="N4992" s="44"/>
      <c r="O4992" s="44"/>
    </row>
    <row r="4993" spans="1:15" x14ac:dyDescent="0.2">
      <c r="A4993" t="s">
        <v>49</v>
      </c>
      <c r="B4993" t="s">
        <v>137</v>
      </c>
      <c r="C4993" t="s">
        <v>53</v>
      </c>
      <c r="D4993" t="s">
        <v>151</v>
      </c>
      <c r="E4993">
        <v>33</v>
      </c>
      <c r="F4993" t="s">
        <v>47</v>
      </c>
      <c r="G4993">
        <v>7</v>
      </c>
      <c r="H4993">
        <v>2030</v>
      </c>
      <c r="I4993">
        <v>0</v>
      </c>
      <c r="J4993" t="s">
        <v>44</v>
      </c>
      <c r="K4993">
        <v>0</v>
      </c>
      <c r="L4993">
        <v>0</v>
      </c>
      <c r="N4993" s="44"/>
      <c r="O4993" s="44"/>
    </row>
    <row r="4994" spans="1:15" x14ac:dyDescent="0.2">
      <c r="A4994" t="s">
        <v>49</v>
      </c>
      <c r="B4994" t="s">
        <v>137</v>
      </c>
      <c r="C4994" t="s">
        <v>53</v>
      </c>
      <c r="D4994" t="s">
        <v>151</v>
      </c>
      <c r="E4994">
        <v>33</v>
      </c>
      <c r="F4994" t="s">
        <v>48</v>
      </c>
      <c r="G4994">
        <v>8</v>
      </c>
      <c r="H4994">
        <v>2030</v>
      </c>
      <c r="I4994">
        <v>0</v>
      </c>
      <c r="J4994" t="s">
        <v>44</v>
      </c>
      <c r="K4994">
        <v>1.73E-4</v>
      </c>
      <c r="L4994">
        <v>0</v>
      </c>
      <c r="N4994" s="44"/>
      <c r="O4994" s="44"/>
    </row>
    <row r="4995" spans="1:15" x14ac:dyDescent="0.2">
      <c r="A4995" t="s">
        <v>49</v>
      </c>
      <c r="B4995" t="s">
        <v>137</v>
      </c>
      <c r="C4995" t="s">
        <v>53</v>
      </c>
      <c r="D4995" t="s">
        <v>151</v>
      </c>
      <c r="E4995">
        <v>33</v>
      </c>
      <c r="F4995" t="s">
        <v>51</v>
      </c>
      <c r="G4995">
        <v>14</v>
      </c>
      <c r="H4995">
        <v>2030</v>
      </c>
      <c r="I4995" s="67">
        <v>1.7897002944186799</v>
      </c>
      <c r="J4995" t="s">
        <v>44</v>
      </c>
      <c r="K4995" s="67">
        <v>4.9934743066220395E-4</v>
      </c>
      <c r="L4995">
        <v>8.9368224367335799E-4</v>
      </c>
      <c r="M4995" s="68" t="s">
        <v>147</v>
      </c>
      <c r="N4995" s="44"/>
      <c r="O4995" s="44"/>
    </row>
    <row r="4996" spans="1:15" x14ac:dyDescent="0.2">
      <c r="A4996" t="s">
        <v>49</v>
      </c>
      <c r="B4996" t="s">
        <v>137</v>
      </c>
      <c r="C4996" t="s">
        <v>53</v>
      </c>
      <c r="D4996" t="s">
        <v>151</v>
      </c>
      <c r="E4996">
        <v>33</v>
      </c>
      <c r="F4996" t="s">
        <v>74</v>
      </c>
      <c r="G4996">
        <v>15</v>
      </c>
      <c r="H4996">
        <v>2030</v>
      </c>
      <c r="I4996" s="67">
        <v>0.50595517734051698</v>
      </c>
      <c r="J4996" t="s">
        <v>44</v>
      </c>
      <c r="K4996" s="67">
        <v>3.0941318532451601E-4</v>
      </c>
      <c r="L4996">
        <v>1.5654920305236E-4</v>
      </c>
      <c r="M4996" s="68" t="s">
        <v>147</v>
      </c>
      <c r="N4996" s="44"/>
      <c r="O4996" s="44"/>
    </row>
    <row r="4997" spans="1:15" x14ac:dyDescent="0.2">
      <c r="A4997" t="s">
        <v>49</v>
      </c>
      <c r="B4997" t="s">
        <v>137</v>
      </c>
      <c r="C4997" t="s">
        <v>53</v>
      </c>
      <c r="D4997" t="s">
        <v>151</v>
      </c>
      <c r="E4997">
        <v>33</v>
      </c>
      <c r="F4997" t="s">
        <v>98</v>
      </c>
      <c r="G4997">
        <v>16</v>
      </c>
      <c r="H4997">
        <v>2030</v>
      </c>
      <c r="I4997">
        <v>0</v>
      </c>
      <c r="J4997" t="s">
        <v>44</v>
      </c>
      <c r="K4997">
        <v>8.8999999999999995E-5</v>
      </c>
      <c r="L4997">
        <v>0</v>
      </c>
      <c r="N4997" s="44"/>
      <c r="O4997" s="44"/>
    </row>
    <row r="4998" spans="1:15" x14ac:dyDescent="0.2">
      <c r="A4998" t="s">
        <v>49</v>
      </c>
      <c r="B4998" t="s">
        <v>137</v>
      </c>
      <c r="C4998" t="s">
        <v>53</v>
      </c>
      <c r="D4998" t="s">
        <v>151</v>
      </c>
      <c r="E4998">
        <v>33</v>
      </c>
      <c r="F4998" t="s">
        <v>54</v>
      </c>
      <c r="G4998">
        <v>19</v>
      </c>
      <c r="H4998">
        <v>2030</v>
      </c>
      <c r="I4998">
        <v>433828.02317613398</v>
      </c>
      <c r="J4998" t="s">
        <v>44</v>
      </c>
      <c r="K4998">
        <v>2.6409063195055299E-5</v>
      </c>
      <c r="L4998">
        <v>11.4569916798444</v>
      </c>
      <c r="N4998" s="44"/>
      <c r="O4998" s="44"/>
    </row>
    <row r="4999" spans="1:15" x14ac:dyDescent="0.2">
      <c r="A4999" t="s">
        <v>49</v>
      </c>
      <c r="B4999" t="s">
        <v>137</v>
      </c>
      <c r="C4999" t="s">
        <v>53</v>
      </c>
      <c r="D4999" t="s">
        <v>151</v>
      </c>
      <c r="E4999">
        <v>33</v>
      </c>
      <c r="F4999" t="s">
        <v>138</v>
      </c>
      <c r="G4999">
        <v>24</v>
      </c>
      <c r="H4999">
        <v>2030</v>
      </c>
      <c r="I4999">
        <v>31876.155400412801</v>
      </c>
      <c r="J4999" t="s">
        <v>44</v>
      </c>
      <c r="K4999">
        <v>2.63512954734307E-4</v>
      </c>
      <c r="L4999">
        <v>8.3997798951327098</v>
      </c>
      <c r="N4999" s="44"/>
      <c r="O4999" s="44"/>
    </row>
    <row r="5000" spans="1:15" x14ac:dyDescent="0.2">
      <c r="A5000" t="s">
        <v>49</v>
      </c>
      <c r="B5000" t="s">
        <v>137</v>
      </c>
      <c r="C5000" t="s">
        <v>53</v>
      </c>
      <c r="D5000" t="s">
        <v>151</v>
      </c>
      <c r="E5000">
        <v>33</v>
      </c>
      <c r="F5000" t="s">
        <v>153</v>
      </c>
      <c r="G5000">
        <v>25</v>
      </c>
      <c r="H5000">
        <v>2030</v>
      </c>
      <c r="I5000">
        <v>17656.348314165502</v>
      </c>
      <c r="J5000" t="s">
        <v>44</v>
      </c>
      <c r="K5000">
        <v>2.63512954734307E-4</v>
      </c>
      <c r="L5000">
        <v>4.6526765140838497</v>
      </c>
      <c r="N5000" s="44"/>
      <c r="O5000" s="44"/>
    </row>
    <row r="5001" spans="1:15" x14ac:dyDescent="0.2">
      <c r="A5001" t="s">
        <v>49</v>
      </c>
      <c r="B5001" t="s">
        <v>137</v>
      </c>
      <c r="C5001" t="s">
        <v>53</v>
      </c>
      <c r="D5001" t="s">
        <v>151</v>
      </c>
      <c r="E5001">
        <v>33</v>
      </c>
      <c r="F5001" t="s">
        <v>111</v>
      </c>
      <c r="G5001">
        <v>26</v>
      </c>
      <c r="H5001">
        <v>2030</v>
      </c>
      <c r="I5001">
        <v>0</v>
      </c>
      <c r="J5001" t="s">
        <v>44</v>
      </c>
      <c r="K5001">
        <v>8.8999999999999995E-5</v>
      </c>
      <c r="L5001">
        <v>0</v>
      </c>
      <c r="N5001" s="44"/>
      <c r="O5001" s="44"/>
    </row>
    <row r="5002" spans="1:15" x14ac:dyDescent="0.2">
      <c r="A5002" t="s">
        <v>49</v>
      </c>
      <c r="B5002" t="s">
        <v>137</v>
      </c>
      <c r="C5002" t="s">
        <v>53</v>
      </c>
      <c r="D5002" t="s">
        <v>151</v>
      </c>
      <c r="E5002">
        <v>33</v>
      </c>
      <c r="F5002" t="s">
        <v>154</v>
      </c>
      <c r="G5002">
        <v>27</v>
      </c>
      <c r="H5002">
        <v>2030</v>
      </c>
      <c r="I5002">
        <v>0</v>
      </c>
      <c r="J5002" t="s">
        <v>44</v>
      </c>
      <c r="K5002">
        <v>0</v>
      </c>
      <c r="L5002">
        <v>0</v>
      </c>
      <c r="N5002" s="44"/>
      <c r="O5002" s="44"/>
    </row>
    <row r="5003" spans="1:15" x14ac:dyDescent="0.2">
      <c r="A5003" t="s">
        <v>49</v>
      </c>
      <c r="B5003" t="s">
        <v>137</v>
      </c>
      <c r="C5003" t="s">
        <v>53</v>
      </c>
      <c r="D5003" t="s">
        <v>151</v>
      </c>
      <c r="E5003">
        <v>33</v>
      </c>
      <c r="F5003" t="s">
        <v>99</v>
      </c>
      <c r="G5003">
        <v>31</v>
      </c>
      <c r="H5003">
        <v>2030</v>
      </c>
      <c r="I5003" s="67">
        <v>0</v>
      </c>
      <c r="J5003" t="s">
        <v>44</v>
      </c>
      <c r="K5003" s="67">
        <v>0</v>
      </c>
      <c r="L5003">
        <v>0</v>
      </c>
      <c r="M5003" s="68" t="s">
        <v>147</v>
      </c>
      <c r="N5003" s="44"/>
      <c r="O5003" s="44"/>
    </row>
    <row r="5004" spans="1:15" x14ac:dyDescent="0.2">
      <c r="A5004" t="s">
        <v>49</v>
      </c>
      <c r="B5004" t="s">
        <v>137</v>
      </c>
      <c r="C5004" t="s">
        <v>53</v>
      </c>
      <c r="D5004" t="s">
        <v>151</v>
      </c>
      <c r="E5004">
        <v>33</v>
      </c>
      <c r="F5004" t="s">
        <v>57</v>
      </c>
      <c r="G5004">
        <v>34</v>
      </c>
      <c r="H5004">
        <v>2030</v>
      </c>
      <c r="I5004" s="67">
        <v>2865.2370940268902</v>
      </c>
      <c r="J5004" t="s">
        <v>44</v>
      </c>
      <c r="K5004" s="67">
        <v>9.0198484850990201E-5</v>
      </c>
      <c r="L5004">
        <v>0.25844004462008002</v>
      </c>
      <c r="M5004" s="68" t="s">
        <v>147</v>
      </c>
      <c r="N5004" s="44"/>
      <c r="O5004" s="44"/>
    </row>
    <row r="5005" spans="1:15" x14ac:dyDescent="0.2">
      <c r="A5005" t="s">
        <v>49</v>
      </c>
      <c r="B5005" t="s">
        <v>137</v>
      </c>
      <c r="C5005" t="s">
        <v>53</v>
      </c>
      <c r="D5005" t="s">
        <v>151</v>
      </c>
      <c r="E5005">
        <v>33</v>
      </c>
      <c r="F5005" t="s">
        <v>103</v>
      </c>
      <c r="G5005">
        <v>39</v>
      </c>
      <c r="H5005">
        <v>2030</v>
      </c>
      <c r="I5005" s="67">
        <v>113567.349154535</v>
      </c>
      <c r="J5005" t="s">
        <v>44</v>
      </c>
      <c r="K5005" s="67">
        <v>5.7783648277006897E-5</v>
      </c>
      <c r="L5005">
        <v>6.5623357592976896</v>
      </c>
      <c r="M5005" s="68" t="s">
        <v>147</v>
      </c>
      <c r="N5005" s="44"/>
      <c r="O5005" s="44"/>
    </row>
    <row r="5006" spans="1:15" x14ac:dyDescent="0.2">
      <c r="A5006" t="s">
        <v>49</v>
      </c>
      <c r="B5006" t="s">
        <v>137</v>
      </c>
      <c r="C5006" t="s">
        <v>53</v>
      </c>
      <c r="D5006" t="s">
        <v>151</v>
      </c>
      <c r="E5006">
        <v>33</v>
      </c>
      <c r="F5006" t="s">
        <v>156</v>
      </c>
      <c r="G5006">
        <v>40</v>
      </c>
      <c r="H5006">
        <v>2030</v>
      </c>
      <c r="I5006">
        <v>0</v>
      </c>
      <c r="J5006" t="s">
        <v>44</v>
      </c>
      <c r="K5006">
        <v>0</v>
      </c>
      <c r="L5006">
        <v>0</v>
      </c>
      <c r="N5006" s="44"/>
      <c r="O5006" s="44"/>
    </row>
    <row r="5007" spans="1:15" x14ac:dyDescent="0.2">
      <c r="A5007" t="s">
        <v>49</v>
      </c>
      <c r="B5007" t="s">
        <v>137</v>
      </c>
      <c r="C5007" t="s">
        <v>53</v>
      </c>
      <c r="D5007" t="s">
        <v>151</v>
      </c>
      <c r="E5007">
        <v>33</v>
      </c>
      <c r="F5007" t="s">
        <v>122</v>
      </c>
      <c r="G5007">
        <v>52</v>
      </c>
      <c r="H5007">
        <v>2030</v>
      </c>
      <c r="I5007">
        <v>134056.36782690301</v>
      </c>
      <c r="J5007" t="s">
        <v>44</v>
      </c>
      <c r="K5007">
        <v>1.12329157951919E-4</v>
      </c>
      <c r="L5007">
        <v>15.058438916088701</v>
      </c>
      <c r="N5007" s="44"/>
      <c r="O5007" s="44"/>
    </row>
    <row r="5008" spans="1:15" x14ac:dyDescent="0.2">
      <c r="A5008" t="s">
        <v>49</v>
      </c>
      <c r="B5008" t="s">
        <v>137</v>
      </c>
      <c r="C5008" t="s">
        <v>53</v>
      </c>
      <c r="D5008" t="s">
        <v>151</v>
      </c>
      <c r="E5008">
        <v>33</v>
      </c>
      <c r="F5008" t="s">
        <v>157</v>
      </c>
      <c r="G5008">
        <v>56</v>
      </c>
      <c r="H5008">
        <v>2030</v>
      </c>
      <c r="I5008">
        <v>0</v>
      </c>
      <c r="J5008" t="s">
        <v>44</v>
      </c>
      <c r="K5008">
        <v>1.8000000000000001E-4</v>
      </c>
      <c r="L5008">
        <v>0</v>
      </c>
      <c r="N5008" s="44"/>
      <c r="O5008" s="44"/>
    </row>
    <row r="5009" spans="1:15" x14ac:dyDescent="0.2">
      <c r="A5009" t="s">
        <v>49</v>
      </c>
      <c r="B5009" t="s">
        <v>137</v>
      </c>
      <c r="C5009" t="s">
        <v>53</v>
      </c>
      <c r="D5009" t="s">
        <v>151</v>
      </c>
      <c r="E5009">
        <v>33</v>
      </c>
      <c r="F5009" t="s">
        <v>158</v>
      </c>
      <c r="G5009">
        <v>58</v>
      </c>
      <c r="H5009">
        <v>2030</v>
      </c>
      <c r="I5009" s="67">
        <v>0</v>
      </c>
      <c r="J5009" t="s">
        <v>44</v>
      </c>
      <c r="K5009" s="67">
        <v>0</v>
      </c>
      <c r="L5009">
        <v>0</v>
      </c>
      <c r="M5009" s="68" t="s">
        <v>147</v>
      </c>
      <c r="N5009" s="44"/>
      <c r="O5009" s="44"/>
    </row>
    <row r="5010" spans="1:15" x14ac:dyDescent="0.2">
      <c r="A5010" t="s">
        <v>49</v>
      </c>
      <c r="B5010" t="s">
        <v>137</v>
      </c>
      <c r="C5010" t="s">
        <v>53</v>
      </c>
      <c r="D5010" t="s">
        <v>151</v>
      </c>
      <c r="E5010">
        <v>33</v>
      </c>
      <c r="F5010" t="s">
        <v>159</v>
      </c>
      <c r="G5010">
        <v>61</v>
      </c>
      <c r="H5010">
        <v>2030</v>
      </c>
      <c r="I5010" s="67">
        <v>0.53857837902717698</v>
      </c>
      <c r="J5010" t="s">
        <v>44</v>
      </c>
      <c r="K5010" s="67">
        <v>4.8151231954582298E-4</v>
      </c>
      <c r="L5010">
        <v>2.5933212454260499E-4</v>
      </c>
      <c r="M5010" s="68" t="s">
        <v>147</v>
      </c>
      <c r="N5010" s="44"/>
      <c r="O5010" s="44"/>
    </row>
    <row r="5011" spans="1:15" x14ac:dyDescent="0.2">
      <c r="A5011" t="s">
        <v>49</v>
      </c>
      <c r="B5011" t="s">
        <v>137</v>
      </c>
      <c r="C5011" t="s">
        <v>53</v>
      </c>
      <c r="D5011" t="s">
        <v>151</v>
      </c>
      <c r="E5011">
        <v>33</v>
      </c>
      <c r="F5011" t="s">
        <v>160</v>
      </c>
      <c r="G5011">
        <v>67</v>
      </c>
      <c r="H5011">
        <v>2030</v>
      </c>
      <c r="I5011" s="67">
        <v>7170.4096933783103</v>
      </c>
      <c r="J5011" t="s">
        <v>44</v>
      </c>
      <c r="K5011" s="67">
        <v>1.2884732442536E-4</v>
      </c>
      <c r="L5011">
        <v>0.92388810402546095</v>
      </c>
      <c r="M5011" s="68" t="s">
        <v>147</v>
      </c>
      <c r="N5011" s="44"/>
      <c r="O5011" s="44"/>
    </row>
    <row r="5012" spans="1:15" x14ac:dyDescent="0.2">
      <c r="A5012" t="s">
        <v>49</v>
      </c>
      <c r="B5012" t="s">
        <v>137</v>
      </c>
      <c r="C5012" t="s">
        <v>53</v>
      </c>
      <c r="D5012" t="s">
        <v>151</v>
      </c>
      <c r="E5012">
        <v>33</v>
      </c>
      <c r="F5012" t="s">
        <v>162</v>
      </c>
      <c r="G5012">
        <v>282</v>
      </c>
      <c r="H5012">
        <v>2030</v>
      </c>
      <c r="I5012" s="67">
        <v>0</v>
      </c>
      <c r="J5012" t="s">
        <v>44</v>
      </c>
      <c r="K5012" s="67">
        <v>2.72810716165296E-5</v>
      </c>
      <c r="L5012">
        <v>0</v>
      </c>
      <c r="M5012" s="68" t="s">
        <v>147</v>
      </c>
      <c r="N5012" s="44"/>
      <c r="O5012" s="44"/>
    </row>
    <row r="5013" spans="1:15" x14ac:dyDescent="0.2">
      <c r="A5013" t="s">
        <v>39</v>
      </c>
      <c r="B5013" t="s">
        <v>134</v>
      </c>
      <c r="C5013" t="s">
        <v>53</v>
      </c>
      <c r="D5013" t="s">
        <v>163</v>
      </c>
      <c r="E5013">
        <v>35</v>
      </c>
      <c r="F5013" t="s">
        <v>43</v>
      </c>
      <c r="G5013">
        <v>5</v>
      </c>
      <c r="H5013">
        <v>2030</v>
      </c>
      <c r="I5013">
        <v>0</v>
      </c>
      <c r="J5013" t="s">
        <v>44</v>
      </c>
      <c r="K5013">
        <v>3.0600000000000001E-4</v>
      </c>
      <c r="L5013">
        <v>0</v>
      </c>
      <c r="N5013" s="44"/>
      <c r="O5013" s="44"/>
    </row>
    <row r="5014" spans="1:15" x14ac:dyDescent="0.2">
      <c r="A5014" t="s">
        <v>39</v>
      </c>
      <c r="B5014" t="s">
        <v>134</v>
      </c>
      <c r="C5014" t="s">
        <v>53</v>
      </c>
      <c r="D5014" t="s">
        <v>163</v>
      </c>
      <c r="E5014">
        <v>35</v>
      </c>
      <c r="F5014" t="s">
        <v>47</v>
      </c>
      <c r="G5014">
        <v>7</v>
      </c>
      <c r="H5014">
        <v>2030</v>
      </c>
      <c r="I5014">
        <v>600.87959752339896</v>
      </c>
      <c r="J5014" t="s">
        <v>44</v>
      </c>
      <c r="K5014">
        <v>1.73E-4</v>
      </c>
      <c r="L5014">
        <v>0.103952170371548</v>
      </c>
      <c r="N5014" s="44"/>
      <c r="O5014" s="44"/>
    </row>
    <row r="5015" spans="1:15" x14ac:dyDescent="0.2">
      <c r="A5015" t="s">
        <v>39</v>
      </c>
      <c r="B5015" t="s">
        <v>134</v>
      </c>
      <c r="C5015" t="s">
        <v>53</v>
      </c>
      <c r="D5015" t="s">
        <v>163</v>
      </c>
      <c r="E5015">
        <v>35</v>
      </c>
      <c r="F5015" t="s">
        <v>48</v>
      </c>
      <c r="G5015">
        <v>8</v>
      </c>
      <c r="H5015">
        <v>2030</v>
      </c>
      <c r="I5015">
        <v>0</v>
      </c>
      <c r="J5015" t="s">
        <v>44</v>
      </c>
      <c r="K5015">
        <v>1.73E-4</v>
      </c>
      <c r="L5015">
        <v>0</v>
      </c>
      <c r="N5015" s="44"/>
      <c r="O5015" s="44"/>
    </row>
    <row r="5016" spans="1:15" x14ac:dyDescent="0.2">
      <c r="A5016" t="s">
        <v>39</v>
      </c>
      <c r="B5016" t="s">
        <v>134</v>
      </c>
      <c r="C5016" t="s">
        <v>53</v>
      </c>
      <c r="D5016" t="s">
        <v>163</v>
      </c>
      <c r="E5016">
        <v>35</v>
      </c>
      <c r="F5016" t="s">
        <v>51</v>
      </c>
      <c r="G5016">
        <v>14</v>
      </c>
      <c r="H5016">
        <v>2030</v>
      </c>
      <c r="I5016">
        <v>446.43037491628002</v>
      </c>
      <c r="J5016" t="s">
        <v>44</v>
      </c>
      <c r="K5016">
        <v>3.0600000000000001E-4</v>
      </c>
      <c r="L5016">
        <v>0.136607694724382</v>
      </c>
      <c r="N5016" s="44"/>
      <c r="O5016" s="44"/>
    </row>
    <row r="5017" spans="1:15" x14ac:dyDescent="0.2">
      <c r="A5017" t="s">
        <v>39</v>
      </c>
      <c r="B5017" t="s">
        <v>134</v>
      </c>
      <c r="C5017" t="s">
        <v>53</v>
      </c>
      <c r="D5017" t="s">
        <v>163</v>
      </c>
      <c r="E5017">
        <v>35</v>
      </c>
      <c r="F5017" t="s">
        <v>74</v>
      </c>
      <c r="G5017">
        <v>15</v>
      </c>
      <c r="H5017">
        <v>2030</v>
      </c>
      <c r="I5017">
        <v>372.96176707472898</v>
      </c>
      <c r="J5017" t="s">
        <v>44</v>
      </c>
      <c r="K5017">
        <v>3.0600000000000001E-4</v>
      </c>
      <c r="L5017">
        <v>0.114126300724867</v>
      </c>
      <c r="N5017" s="44"/>
      <c r="O5017" s="44"/>
    </row>
    <row r="5018" spans="1:15" x14ac:dyDescent="0.2">
      <c r="A5018" t="s">
        <v>39</v>
      </c>
      <c r="B5018" t="s">
        <v>134</v>
      </c>
      <c r="C5018" t="s">
        <v>53</v>
      </c>
      <c r="D5018" t="s">
        <v>163</v>
      </c>
      <c r="E5018">
        <v>35</v>
      </c>
      <c r="F5018" t="s">
        <v>54</v>
      </c>
      <c r="G5018">
        <v>19</v>
      </c>
      <c r="H5018">
        <v>2030</v>
      </c>
      <c r="I5018">
        <v>146447.348403098</v>
      </c>
      <c r="J5018" t="s">
        <v>44</v>
      </c>
      <c r="K5018">
        <v>7.3999999999999996E-5</v>
      </c>
      <c r="L5018">
        <v>10.837103781829301</v>
      </c>
      <c r="N5018" s="44"/>
      <c r="O5018" s="44"/>
    </row>
    <row r="5019" spans="1:15" x14ac:dyDescent="0.2">
      <c r="A5019" t="s">
        <v>49</v>
      </c>
      <c r="B5019" t="s">
        <v>137</v>
      </c>
      <c r="C5019" t="s">
        <v>53</v>
      </c>
      <c r="D5019" t="s">
        <v>163</v>
      </c>
      <c r="E5019">
        <v>35</v>
      </c>
      <c r="F5019" t="s">
        <v>153</v>
      </c>
      <c r="G5019">
        <v>25</v>
      </c>
      <c r="H5019">
        <v>2030</v>
      </c>
      <c r="I5019">
        <v>4371.0830179943296</v>
      </c>
      <c r="J5019" t="s">
        <v>44</v>
      </c>
      <c r="K5019">
        <v>2.63512954734307E-4</v>
      </c>
      <c r="L5019">
        <v>1.1518370014606401</v>
      </c>
      <c r="N5019" s="44"/>
      <c r="O5019" s="44"/>
    </row>
    <row r="5020" spans="1:15" x14ac:dyDescent="0.2">
      <c r="A5020" t="s">
        <v>39</v>
      </c>
      <c r="B5020" t="s">
        <v>134</v>
      </c>
      <c r="C5020" t="s">
        <v>53</v>
      </c>
      <c r="D5020" t="s">
        <v>163</v>
      </c>
      <c r="E5020">
        <v>35</v>
      </c>
      <c r="F5020" t="s">
        <v>102</v>
      </c>
      <c r="G5020">
        <v>35</v>
      </c>
      <c r="H5020">
        <v>2030</v>
      </c>
      <c r="I5020">
        <v>0</v>
      </c>
      <c r="J5020" t="s">
        <v>44</v>
      </c>
      <c r="K5020">
        <v>7.3999999999999996E-5</v>
      </c>
      <c r="L5020">
        <v>0</v>
      </c>
      <c r="N5020" s="44"/>
      <c r="O5020" s="44"/>
    </row>
    <row r="5021" spans="1:15" x14ac:dyDescent="0.2">
      <c r="A5021" t="s">
        <v>39</v>
      </c>
      <c r="B5021" t="s">
        <v>134</v>
      </c>
      <c r="C5021" t="s">
        <v>53</v>
      </c>
      <c r="D5021" t="s">
        <v>164</v>
      </c>
      <c r="E5021">
        <v>36</v>
      </c>
      <c r="F5021" t="s">
        <v>43</v>
      </c>
      <c r="G5021">
        <v>5</v>
      </c>
      <c r="H5021">
        <v>2030</v>
      </c>
      <c r="I5021">
        <v>0</v>
      </c>
      <c r="J5021" t="s">
        <v>44</v>
      </c>
      <c r="K5021">
        <v>3.0600000000000001E-4</v>
      </c>
      <c r="L5021">
        <v>0</v>
      </c>
      <c r="N5021" s="44"/>
      <c r="O5021" s="44"/>
    </row>
    <row r="5022" spans="1:15" x14ac:dyDescent="0.2">
      <c r="A5022" t="s">
        <v>39</v>
      </c>
      <c r="B5022" t="s">
        <v>134</v>
      </c>
      <c r="C5022" t="s">
        <v>53</v>
      </c>
      <c r="D5022" t="s">
        <v>164</v>
      </c>
      <c r="E5022">
        <v>36</v>
      </c>
      <c r="F5022" t="s">
        <v>47</v>
      </c>
      <c r="G5022">
        <v>7</v>
      </c>
      <c r="H5022">
        <v>2030</v>
      </c>
      <c r="I5022">
        <v>0</v>
      </c>
      <c r="J5022" t="s">
        <v>44</v>
      </c>
      <c r="K5022">
        <v>1.73E-4</v>
      </c>
      <c r="L5022">
        <v>0</v>
      </c>
      <c r="N5022" s="44"/>
      <c r="O5022" s="44"/>
    </row>
    <row r="5023" spans="1:15" x14ac:dyDescent="0.2">
      <c r="A5023" t="s">
        <v>39</v>
      </c>
      <c r="B5023" t="s">
        <v>134</v>
      </c>
      <c r="C5023" t="s">
        <v>53</v>
      </c>
      <c r="D5023" t="s">
        <v>164</v>
      </c>
      <c r="E5023">
        <v>36</v>
      </c>
      <c r="F5023" t="s">
        <v>48</v>
      </c>
      <c r="G5023">
        <v>8</v>
      </c>
      <c r="H5023">
        <v>2030</v>
      </c>
      <c r="I5023">
        <v>0</v>
      </c>
      <c r="J5023" t="s">
        <v>44</v>
      </c>
      <c r="K5023">
        <v>1.73E-4</v>
      </c>
      <c r="L5023">
        <v>0</v>
      </c>
      <c r="N5023" s="44"/>
      <c r="O5023" s="44"/>
    </row>
    <row r="5024" spans="1:15" x14ac:dyDescent="0.2">
      <c r="A5024" t="s">
        <v>39</v>
      </c>
      <c r="B5024" t="s">
        <v>134</v>
      </c>
      <c r="C5024" t="s">
        <v>53</v>
      </c>
      <c r="D5024" t="s">
        <v>164</v>
      </c>
      <c r="E5024">
        <v>36</v>
      </c>
      <c r="F5024" t="s">
        <v>51</v>
      </c>
      <c r="G5024">
        <v>14</v>
      </c>
      <c r="H5024">
        <v>2030</v>
      </c>
      <c r="I5024">
        <v>0</v>
      </c>
      <c r="J5024" t="s">
        <v>44</v>
      </c>
      <c r="K5024">
        <v>3.0600000000000001E-4</v>
      </c>
      <c r="L5024">
        <v>0</v>
      </c>
      <c r="N5024" s="44"/>
      <c r="O5024" s="44"/>
    </row>
    <row r="5025" spans="1:15" x14ac:dyDescent="0.2">
      <c r="A5025" t="s">
        <v>39</v>
      </c>
      <c r="B5025" t="s">
        <v>134</v>
      </c>
      <c r="C5025" t="s">
        <v>53</v>
      </c>
      <c r="D5025" t="s">
        <v>164</v>
      </c>
      <c r="E5025">
        <v>36</v>
      </c>
      <c r="F5025" t="s">
        <v>54</v>
      </c>
      <c r="G5025">
        <v>19</v>
      </c>
      <c r="H5025">
        <v>2030</v>
      </c>
      <c r="I5025">
        <v>44.418078774744302</v>
      </c>
      <c r="J5025" t="s">
        <v>44</v>
      </c>
      <c r="K5025">
        <v>7.3999999999999996E-5</v>
      </c>
      <c r="L5025">
        <v>3.2869378293310801E-3</v>
      </c>
      <c r="N5025" s="44"/>
      <c r="O5025" s="44"/>
    </row>
    <row r="5026" spans="1:15" x14ac:dyDescent="0.2">
      <c r="A5026" t="s">
        <v>49</v>
      </c>
      <c r="B5026" t="s">
        <v>165</v>
      </c>
      <c r="C5026" t="s">
        <v>53</v>
      </c>
      <c r="D5026" t="s">
        <v>166</v>
      </c>
      <c r="E5026">
        <v>37</v>
      </c>
      <c r="F5026" t="s">
        <v>51</v>
      </c>
      <c r="G5026">
        <v>14</v>
      </c>
      <c r="H5026">
        <v>2030</v>
      </c>
      <c r="I5026">
        <v>8191.3391670823203</v>
      </c>
      <c r="J5026" t="s">
        <v>44</v>
      </c>
      <c r="K5026">
        <v>9.4768832676944605E-5</v>
      </c>
      <c r="L5026">
        <v>0.77628365092532703</v>
      </c>
      <c r="N5026" s="44"/>
      <c r="O5026" s="44"/>
    </row>
    <row r="5027" spans="1:15" x14ac:dyDescent="0.2">
      <c r="A5027" t="s">
        <v>49</v>
      </c>
      <c r="B5027" t="s">
        <v>165</v>
      </c>
      <c r="C5027" t="s">
        <v>53</v>
      </c>
      <c r="D5027" t="s">
        <v>166</v>
      </c>
      <c r="E5027">
        <v>37</v>
      </c>
      <c r="F5027" t="s">
        <v>74</v>
      </c>
      <c r="G5027">
        <v>15</v>
      </c>
      <c r="H5027">
        <v>2030</v>
      </c>
      <c r="I5027">
        <v>0.26557351466521101</v>
      </c>
      <c r="J5027" t="s">
        <v>44</v>
      </c>
      <c r="K5027">
        <v>6.2867774925955296E-4</v>
      </c>
      <c r="L5027">
        <v>1.6696015946267401E-4</v>
      </c>
      <c r="N5027" s="44"/>
      <c r="O5027" s="44"/>
    </row>
    <row r="5028" spans="1:15" x14ac:dyDescent="0.2">
      <c r="A5028" t="s">
        <v>49</v>
      </c>
      <c r="B5028" t="s">
        <v>165</v>
      </c>
      <c r="C5028" t="s">
        <v>53</v>
      </c>
      <c r="D5028" t="s">
        <v>166</v>
      </c>
      <c r="E5028">
        <v>37</v>
      </c>
      <c r="F5028" t="s">
        <v>98</v>
      </c>
      <c r="G5028">
        <v>16</v>
      </c>
      <c r="H5028">
        <v>2030</v>
      </c>
      <c r="I5028">
        <v>504.94169879298897</v>
      </c>
      <c r="J5028" t="s">
        <v>44</v>
      </c>
      <c r="K5028">
        <v>3.2034534992817203E-5</v>
      </c>
      <c r="L5028">
        <v>1.6175572519316599E-2</v>
      </c>
      <c r="N5028" s="44"/>
      <c r="O5028" s="44"/>
    </row>
    <row r="5029" spans="1:15" x14ac:dyDescent="0.2">
      <c r="A5029" t="s">
        <v>49</v>
      </c>
      <c r="B5029" t="s">
        <v>165</v>
      </c>
      <c r="C5029" t="s">
        <v>53</v>
      </c>
      <c r="D5029" t="s">
        <v>166</v>
      </c>
      <c r="E5029">
        <v>37</v>
      </c>
      <c r="F5029" t="s">
        <v>167</v>
      </c>
      <c r="G5029">
        <v>17</v>
      </c>
      <c r="H5029">
        <v>2030</v>
      </c>
      <c r="I5029">
        <v>0</v>
      </c>
      <c r="J5029" t="s">
        <v>44</v>
      </c>
      <c r="K5029">
        <v>0</v>
      </c>
      <c r="L5029">
        <v>0</v>
      </c>
      <c r="N5029" s="44"/>
      <c r="O5029" s="44"/>
    </row>
    <row r="5030" spans="1:15" x14ac:dyDescent="0.2">
      <c r="A5030" t="s">
        <v>49</v>
      </c>
      <c r="B5030" t="s">
        <v>165</v>
      </c>
      <c r="C5030" t="s">
        <v>53</v>
      </c>
      <c r="D5030" t="s">
        <v>166</v>
      </c>
      <c r="E5030">
        <v>37</v>
      </c>
      <c r="F5030" t="s">
        <v>168</v>
      </c>
      <c r="G5030">
        <v>18</v>
      </c>
      <c r="H5030">
        <v>2030</v>
      </c>
      <c r="I5030">
        <v>2445.0016988317002</v>
      </c>
      <c r="J5030" t="s">
        <v>44</v>
      </c>
      <c r="K5030">
        <v>6.2867774918667603E-4</v>
      </c>
      <c r="L5030">
        <v>1.5371181647791099</v>
      </c>
      <c r="N5030" s="44"/>
      <c r="O5030" s="44"/>
    </row>
    <row r="5031" spans="1:15" x14ac:dyDescent="0.2">
      <c r="A5031" t="s">
        <v>49</v>
      </c>
      <c r="B5031" t="s">
        <v>165</v>
      </c>
      <c r="C5031" t="s">
        <v>53</v>
      </c>
      <c r="D5031" t="s">
        <v>166</v>
      </c>
      <c r="E5031">
        <v>37</v>
      </c>
      <c r="F5031" t="s">
        <v>54</v>
      </c>
      <c r="G5031">
        <v>19</v>
      </c>
      <c r="H5031">
        <v>2030</v>
      </c>
      <c r="I5031">
        <v>45623.665382205101</v>
      </c>
      <c r="J5031" t="s">
        <v>44</v>
      </c>
      <c r="K5031">
        <v>3.2034534992817203E-5</v>
      </c>
      <c r="L5031">
        <v>1.46153290518683</v>
      </c>
      <c r="N5031" s="44"/>
      <c r="O5031" s="44"/>
    </row>
    <row r="5032" spans="1:15" x14ac:dyDescent="0.2">
      <c r="A5032" t="s">
        <v>49</v>
      </c>
      <c r="B5032" t="s">
        <v>165</v>
      </c>
      <c r="C5032" t="s">
        <v>53</v>
      </c>
      <c r="D5032" t="s">
        <v>166</v>
      </c>
      <c r="E5032">
        <v>37</v>
      </c>
      <c r="F5032" t="s">
        <v>111</v>
      </c>
      <c r="G5032">
        <v>26</v>
      </c>
      <c r="H5032">
        <v>2030</v>
      </c>
      <c r="I5032">
        <v>105094.21808309499</v>
      </c>
      <c r="J5032" t="s">
        <v>44</v>
      </c>
      <c r="K5032">
        <v>4.2045327178072498E-5</v>
      </c>
      <c r="L5032">
        <v>4.4187207838274301</v>
      </c>
      <c r="N5032" s="44"/>
      <c r="O5032" s="44"/>
    </row>
    <row r="5033" spans="1:15" x14ac:dyDescent="0.2">
      <c r="A5033" t="s">
        <v>49</v>
      </c>
      <c r="B5033" t="s">
        <v>165</v>
      </c>
      <c r="C5033" t="s">
        <v>53</v>
      </c>
      <c r="D5033" t="s">
        <v>166</v>
      </c>
      <c r="E5033">
        <v>37</v>
      </c>
      <c r="F5033" t="s">
        <v>169</v>
      </c>
      <c r="G5033">
        <v>28</v>
      </c>
      <c r="H5033">
        <v>2030</v>
      </c>
      <c r="I5033">
        <v>0</v>
      </c>
      <c r="J5033" t="s">
        <v>44</v>
      </c>
      <c r="K5033">
        <v>0</v>
      </c>
      <c r="L5033">
        <v>0</v>
      </c>
      <c r="N5033" s="44"/>
      <c r="O5033" s="44"/>
    </row>
    <row r="5034" spans="1:15" x14ac:dyDescent="0.2">
      <c r="A5034" t="s">
        <v>49</v>
      </c>
      <c r="B5034" t="s">
        <v>165</v>
      </c>
      <c r="C5034" t="s">
        <v>53</v>
      </c>
      <c r="D5034" t="s">
        <v>166</v>
      </c>
      <c r="E5034">
        <v>37</v>
      </c>
      <c r="F5034" t="s">
        <v>99</v>
      </c>
      <c r="G5034">
        <v>31</v>
      </c>
      <c r="H5034">
        <v>2030</v>
      </c>
      <c r="I5034" s="67">
        <v>37637.873668193002</v>
      </c>
      <c r="J5034" t="s">
        <v>44</v>
      </c>
      <c r="K5034" s="67">
        <v>1.4645403378235801E-4</v>
      </c>
      <c r="L5034">
        <v>5.5122184216976597</v>
      </c>
      <c r="M5034" s="68" t="s">
        <v>147</v>
      </c>
      <c r="N5034" s="44"/>
      <c r="O5034" s="44"/>
    </row>
    <row r="5035" spans="1:15" x14ac:dyDescent="0.2">
      <c r="A5035" t="s">
        <v>81</v>
      </c>
      <c r="B5035" t="s">
        <v>82</v>
      </c>
      <c r="C5035" t="s">
        <v>53</v>
      </c>
      <c r="D5035" t="s">
        <v>170</v>
      </c>
      <c r="E5035">
        <v>42</v>
      </c>
      <c r="F5035" t="s">
        <v>171</v>
      </c>
      <c r="G5035">
        <v>33</v>
      </c>
      <c r="H5035">
        <v>2030</v>
      </c>
      <c r="I5035">
        <v>6.5981072546340905E-2</v>
      </c>
      <c r="J5035" t="s">
        <v>72</v>
      </c>
      <c r="K5035">
        <v>1.64399512134513E-2</v>
      </c>
      <c r="L5035">
        <v>1.08472561367304E-3</v>
      </c>
      <c r="N5035" s="44"/>
      <c r="O5035" s="44"/>
    </row>
    <row r="5036" spans="1:15" x14ac:dyDescent="0.2">
      <c r="A5036" t="s">
        <v>49</v>
      </c>
      <c r="B5036" t="s">
        <v>76</v>
      </c>
      <c r="C5036" t="s">
        <v>53</v>
      </c>
      <c r="D5036" t="s">
        <v>172</v>
      </c>
      <c r="E5036">
        <v>43</v>
      </c>
      <c r="F5036" t="s">
        <v>43</v>
      </c>
      <c r="G5036">
        <v>5</v>
      </c>
      <c r="H5036">
        <v>2030</v>
      </c>
      <c r="I5036">
        <v>0</v>
      </c>
      <c r="J5036" t="s">
        <v>44</v>
      </c>
      <c r="K5036">
        <v>0</v>
      </c>
      <c r="L5036">
        <v>0</v>
      </c>
      <c r="N5036" s="44"/>
      <c r="O5036" s="44"/>
    </row>
    <row r="5037" spans="1:15" x14ac:dyDescent="0.2">
      <c r="A5037" t="s">
        <v>49</v>
      </c>
      <c r="B5037" t="s">
        <v>76</v>
      </c>
      <c r="C5037" t="s">
        <v>53</v>
      </c>
      <c r="D5037" t="s">
        <v>172</v>
      </c>
      <c r="E5037">
        <v>43</v>
      </c>
      <c r="F5037" t="s">
        <v>47</v>
      </c>
      <c r="G5037">
        <v>7</v>
      </c>
      <c r="H5037">
        <v>2030</v>
      </c>
      <c r="I5037">
        <v>0</v>
      </c>
      <c r="J5037" t="s">
        <v>44</v>
      </c>
      <c r="K5037">
        <v>0</v>
      </c>
      <c r="L5037">
        <v>0</v>
      </c>
      <c r="N5037" s="44"/>
      <c r="O5037" s="44"/>
    </row>
    <row r="5038" spans="1:15" x14ac:dyDescent="0.2">
      <c r="A5038" t="s">
        <v>49</v>
      </c>
      <c r="B5038" t="s">
        <v>76</v>
      </c>
      <c r="C5038" t="s">
        <v>53</v>
      </c>
      <c r="D5038" t="s">
        <v>172</v>
      </c>
      <c r="E5038">
        <v>43</v>
      </c>
      <c r="F5038" t="s">
        <v>48</v>
      </c>
      <c r="G5038">
        <v>8</v>
      </c>
      <c r="H5038">
        <v>2030</v>
      </c>
      <c r="I5038">
        <v>0</v>
      </c>
      <c r="J5038" t="s">
        <v>44</v>
      </c>
      <c r="K5038">
        <v>0</v>
      </c>
      <c r="L5038">
        <v>0</v>
      </c>
      <c r="N5038" s="44"/>
      <c r="O5038" s="44"/>
    </row>
    <row r="5039" spans="1:15" x14ac:dyDescent="0.2">
      <c r="A5039" t="s">
        <v>49</v>
      </c>
      <c r="B5039" t="s">
        <v>76</v>
      </c>
      <c r="C5039" t="s">
        <v>53</v>
      </c>
      <c r="D5039" t="s">
        <v>172</v>
      </c>
      <c r="E5039">
        <v>43</v>
      </c>
      <c r="F5039" t="s">
        <v>79</v>
      </c>
      <c r="G5039">
        <v>9</v>
      </c>
      <c r="H5039">
        <v>2030</v>
      </c>
      <c r="I5039">
        <v>0</v>
      </c>
      <c r="J5039" t="s">
        <v>44</v>
      </c>
      <c r="K5039">
        <v>0</v>
      </c>
      <c r="L5039">
        <v>0</v>
      </c>
      <c r="N5039" s="44"/>
      <c r="O5039" s="44"/>
    </row>
    <row r="5040" spans="1:15" x14ac:dyDescent="0.2">
      <c r="A5040" t="s">
        <v>49</v>
      </c>
      <c r="B5040" t="s">
        <v>76</v>
      </c>
      <c r="C5040" t="s">
        <v>53</v>
      </c>
      <c r="D5040" t="s">
        <v>172</v>
      </c>
      <c r="E5040">
        <v>43</v>
      </c>
      <c r="F5040" t="s">
        <v>98</v>
      </c>
      <c r="G5040">
        <v>16</v>
      </c>
      <c r="H5040">
        <v>2030</v>
      </c>
      <c r="I5040">
        <v>0</v>
      </c>
      <c r="J5040" t="s">
        <v>44</v>
      </c>
      <c r="K5040">
        <v>0</v>
      </c>
      <c r="L5040">
        <v>0</v>
      </c>
      <c r="N5040" s="44"/>
      <c r="O5040" s="44"/>
    </row>
    <row r="5041" spans="1:15" x14ac:dyDescent="0.2">
      <c r="A5041" t="s">
        <v>49</v>
      </c>
      <c r="B5041" t="s">
        <v>76</v>
      </c>
      <c r="C5041" t="s">
        <v>53</v>
      </c>
      <c r="D5041" t="s">
        <v>172</v>
      </c>
      <c r="E5041">
        <v>43</v>
      </c>
      <c r="F5041" t="s">
        <v>54</v>
      </c>
      <c r="G5041">
        <v>19</v>
      </c>
      <c r="H5041">
        <v>2030</v>
      </c>
      <c r="I5041">
        <v>0</v>
      </c>
      <c r="J5041" t="s">
        <v>44</v>
      </c>
      <c r="K5041">
        <v>0</v>
      </c>
      <c r="L5041">
        <v>0</v>
      </c>
      <c r="N5041" s="44"/>
      <c r="O5041" s="44"/>
    </row>
    <row r="5042" spans="1:15" x14ac:dyDescent="0.2">
      <c r="A5042" t="s">
        <v>39</v>
      </c>
      <c r="B5042" t="s">
        <v>177</v>
      </c>
      <c r="C5042" t="s">
        <v>53</v>
      </c>
      <c r="D5042" t="s">
        <v>178</v>
      </c>
      <c r="E5042">
        <v>55</v>
      </c>
      <c r="F5042" t="s">
        <v>74</v>
      </c>
      <c r="G5042">
        <v>15</v>
      </c>
      <c r="H5042">
        <v>2030</v>
      </c>
      <c r="I5042">
        <v>56212.495445634697</v>
      </c>
      <c r="J5042" t="s">
        <v>44</v>
      </c>
      <c r="K5042">
        <v>1.80534152263585E-4</v>
      </c>
      <c r="L5042">
        <v>10.1482752118983</v>
      </c>
      <c r="N5042" s="44"/>
      <c r="O5042" s="44"/>
    </row>
    <row r="5043" spans="1:15" x14ac:dyDescent="0.2">
      <c r="A5043" t="s">
        <v>39</v>
      </c>
      <c r="B5043" t="s">
        <v>177</v>
      </c>
      <c r="C5043" t="s">
        <v>53</v>
      </c>
      <c r="D5043" t="s">
        <v>178</v>
      </c>
      <c r="E5043">
        <v>55</v>
      </c>
      <c r="F5043" t="s">
        <v>169</v>
      </c>
      <c r="G5043">
        <v>28</v>
      </c>
      <c r="H5043">
        <v>2030</v>
      </c>
      <c r="I5043">
        <v>67.185555036696101</v>
      </c>
      <c r="J5043" t="s">
        <v>44</v>
      </c>
      <c r="K5043">
        <v>3.2365576060688903E-5</v>
      </c>
      <c r="L5043">
        <v>2.1744991917197901E-3</v>
      </c>
      <c r="N5043" s="44"/>
      <c r="O5043" s="44"/>
    </row>
    <row r="5044" spans="1:15" x14ac:dyDescent="0.2">
      <c r="A5044" t="s">
        <v>80</v>
      </c>
      <c r="B5044" t="s">
        <v>179</v>
      </c>
      <c r="C5044" t="s">
        <v>53</v>
      </c>
      <c r="D5044" t="s">
        <v>180</v>
      </c>
      <c r="E5044">
        <v>56</v>
      </c>
      <c r="F5044" t="s">
        <v>65</v>
      </c>
      <c r="G5044">
        <v>2</v>
      </c>
      <c r="H5044">
        <v>2030</v>
      </c>
      <c r="I5044">
        <v>55.920532286486399</v>
      </c>
      <c r="J5044" t="s">
        <v>44</v>
      </c>
      <c r="K5044">
        <v>1.8929905872401499E-4</v>
      </c>
      <c r="L5044">
        <v>1.05857041251778E-2</v>
      </c>
      <c r="N5044" s="44"/>
      <c r="O5044" s="44"/>
    </row>
    <row r="5045" spans="1:15" x14ac:dyDescent="0.2">
      <c r="A5045" t="s">
        <v>80</v>
      </c>
      <c r="B5045" t="s">
        <v>179</v>
      </c>
      <c r="C5045" t="s">
        <v>53</v>
      </c>
      <c r="D5045" t="s">
        <v>180</v>
      </c>
      <c r="E5045">
        <v>56</v>
      </c>
      <c r="F5045" t="s">
        <v>67</v>
      </c>
      <c r="G5045">
        <v>3</v>
      </c>
      <c r="H5045">
        <v>2030</v>
      </c>
      <c r="I5045">
        <v>15461.623773556001</v>
      </c>
      <c r="J5045" t="s">
        <v>44</v>
      </c>
      <c r="K5045">
        <v>1.93601177428244E-4</v>
      </c>
      <c r="L5045">
        <v>2.9933885675129699</v>
      </c>
      <c r="N5045" s="44"/>
      <c r="O5045" s="44"/>
    </row>
    <row r="5046" spans="1:15" x14ac:dyDescent="0.2">
      <c r="A5046" t="s">
        <v>55</v>
      </c>
      <c r="B5046" t="s">
        <v>181</v>
      </c>
      <c r="C5046" t="s">
        <v>53</v>
      </c>
      <c r="D5046" t="s">
        <v>182</v>
      </c>
      <c r="E5046">
        <v>57</v>
      </c>
      <c r="F5046" t="s">
        <v>74</v>
      </c>
      <c r="G5046">
        <v>15</v>
      </c>
      <c r="H5046">
        <v>2030</v>
      </c>
      <c r="I5046">
        <v>10103.406476226801</v>
      </c>
      <c r="J5046" t="s">
        <v>44</v>
      </c>
      <c r="K5046">
        <v>1.11341620734431E-4</v>
      </c>
      <c r="L5046">
        <v>1.1249296520018399</v>
      </c>
      <c r="N5046" s="44"/>
      <c r="O5046" s="44"/>
    </row>
    <row r="5047" spans="1:15" x14ac:dyDescent="0.2">
      <c r="A5047" t="s">
        <v>52</v>
      </c>
      <c r="B5047" t="s">
        <v>183</v>
      </c>
      <c r="C5047" t="s">
        <v>53</v>
      </c>
      <c r="D5047" t="s">
        <v>184</v>
      </c>
      <c r="E5047">
        <v>58</v>
      </c>
      <c r="F5047" t="s">
        <v>47</v>
      </c>
      <c r="G5047">
        <v>7</v>
      </c>
      <c r="H5047">
        <v>2030</v>
      </c>
      <c r="I5047">
        <v>56.583919798159698</v>
      </c>
      <c r="J5047" t="s">
        <v>44</v>
      </c>
      <c r="K5047">
        <v>1.8000000000000001E-4</v>
      </c>
      <c r="L5047">
        <v>1.01851055636687E-2</v>
      </c>
      <c r="N5047" s="44"/>
      <c r="O5047" s="44"/>
    </row>
    <row r="5048" spans="1:15" x14ac:dyDescent="0.2">
      <c r="A5048" t="s">
        <v>52</v>
      </c>
      <c r="B5048" t="s">
        <v>145</v>
      </c>
      <c r="C5048" t="s">
        <v>53</v>
      </c>
      <c r="D5048" t="s">
        <v>184</v>
      </c>
      <c r="E5048">
        <v>58</v>
      </c>
      <c r="F5048" t="s">
        <v>54</v>
      </c>
      <c r="G5048">
        <v>19</v>
      </c>
      <c r="H5048">
        <v>2030</v>
      </c>
      <c r="I5048">
        <v>34956.937991141604</v>
      </c>
      <c r="J5048" t="s">
        <v>44</v>
      </c>
      <c r="K5048">
        <v>7.3999999999999996E-5</v>
      </c>
      <c r="L5048">
        <v>2.5868134113444801</v>
      </c>
      <c r="N5048" s="44"/>
      <c r="O5048" s="44"/>
    </row>
    <row r="5049" spans="1:15" x14ac:dyDescent="0.2">
      <c r="A5049" t="s">
        <v>49</v>
      </c>
      <c r="B5049" t="s">
        <v>137</v>
      </c>
      <c r="C5049" t="s">
        <v>53</v>
      </c>
      <c r="D5049" t="s">
        <v>184</v>
      </c>
      <c r="E5049">
        <v>58</v>
      </c>
      <c r="F5049" t="s">
        <v>185</v>
      </c>
      <c r="G5049">
        <v>261</v>
      </c>
      <c r="H5049">
        <v>2030</v>
      </c>
      <c r="I5049">
        <v>34191.250192550498</v>
      </c>
      <c r="J5049" t="s">
        <v>44</v>
      </c>
      <c r="K5049">
        <v>2.63512954734307E-4</v>
      </c>
      <c r="L5049">
        <v>9.0098373642989191</v>
      </c>
      <c r="N5049" s="44"/>
      <c r="O5049" s="44"/>
    </row>
    <row r="5050" spans="1:15" x14ac:dyDescent="0.2">
      <c r="A5050" t="s">
        <v>39</v>
      </c>
      <c r="B5050" t="s">
        <v>186</v>
      </c>
      <c r="C5050" t="s">
        <v>53</v>
      </c>
      <c r="D5050" t="s">
        <v>187</v>
      </c>
      <c r="E5050">
        <v>59</v>
      </c>
      <c r="F5050" t="s">
        <v>188</v>
      </c>
      <c r="G5050">
        <v>12</v>
      </c>
      <c r="H5050">
        <v>2030</v>
      </c>
      <c r="I5050">
        <v>518.19720673141603</v>
      </c>
      <c r="J5050" t="s">
        <v>44</v>
      </c>
      <c r="K5050">
        <v>1.1171733492871801E-3</v>
      </c>
      <c r="L5050">
        <v>0.57891610903539703</v>
      </c>
      <c r="N5050" s="44"/>
      <c r="O5050" s="44"/>
    </row>
    <row r="5051" spans="1:15" x14ac:dyDescent="0.2">
      <c r="A5051" t="s">
        <v>39</v>
      </c>
      <c r="B5051" t="s">
        <v>186</v>
      </c>
      <c r="C5051" t="s">
        <v>53</v>
      </c>
      <c r="D5051" t="s">
        <v>187</v>
      </c>
      <c r="E5051">
        <v>59</v>
      </c>
      <c r="F5051" t="s">
        <v>169</v>
      </c>
      <c r="G5051">
        <v>28</v>
      </c>
      <c r="H5051">
        <v>2030</v>
      </c>
      <c r="I5051">
        <v>5509.0030790868204</v>
      </c>
      <c r="J5051" t="s">
        <v>44</v>
      </c>
      <c r="K5051">
        <v>6.6382132408833398E-5</v>
      </c>
      <c r="L5051">
        <v>0.365699371836612</v>
      </c>
      <c r="N5051" s="44"/>
      <c r="O5051" s="44"/>
    </row>
    <row r="5052" spans="1:15" x14ac:dyDescent="0.2">
      <c r="A5052" t="s">
        <v>52</v>
      </c>
      <c r="B5052" t="s">
        <v>189</v>
      </c>
      <c r="C5052" t="s">
        <v>53</v>
      </c>
      <c r="D5052" t="s">
        <v>190</v>
      </c>
      <c r="E5052">
        <v>66</v>
      </c>
      <c r="F5052" t="s">
        <v>188</v>
      </c>
      <c r="G5052">
        <v>12</v>
      </c>
      <c r="H5052">
        <v>2030</v>
      </c>
      <c r="I5052">
        <v>11886.4576062331</v>
      </c>
      <c r="J5052" t="s">
        <v>44</v>
      </c>
      <c r="K5052">
        <v>3.5796175292959498E-4</v>
      </c>
      <c r="L5052">
        <v>4.2548972008505199</v>
      </c>
      <c r="N5052" s="44"/>
      <c r="O5052" s="44"/>
    </row>
    <row r="5053" spans="1:15" x14ac:dyDescent="0.2">
      <c r="A5053" t="s">
        <v>52</v>
      </c>
      <c r="B5053" t="s">
        <v>189</v>
      </c>
      <c r="C5053" t="s">
        <v>53</v>
      </c>
      <c r="D5053" t="s">
        <v>190</v>
      </c>
      <c r="E5053">
        <v>66</v>
      </c>
      <c r="F5053" t="s">
        <v>74</v>
      </c>
      <c r="G5053">
        <v>15</v>
      </c>
      <c r="H5053">
        <v>2030</v>
      </c>
      <c r="I5053">
        <v>54687.834003524098</v>
      </c>
      <c r="J5053" t="s">
        <v>44</v>
      </c>
      <c r="K5053">
        <v>3.6098512220837398E-4</v>
      </c>
      <c r="L5053">
        <v>19.741494441073399</v>
      </c>
      <c r="N5053" s="44"/>
      <c r="O5053" s="44"/>
    </row>
    <row r="5054" spans="1:15" x14ac:dyDescent="0.2">
      <c r="A5054" t="s">
        <v>52</v>
      </c>
      <c r="B5054" t="s">
        <v>189</v>
      </c>
      <c r="C5054" t="s">
        <v>53</v>
      </c>
      <c r="D5054" t="s">
        <v>190</v>
      </c>
      <c r="E5054">
        <v>66</v>
      </c>
      <c r="F5054" t="s">
        <v>169</v>
      </c>
      <c r="G5054">
        <v>28</v>
      </c>
      <c r="H5054">
        <v>2030</v>
      </c>
      <c r="I5054">
        <v>7734.4279584660899</v>
      </c>
      <c r="J5054" t="s">
        <v>44</v>
      </c>
      <c r="K5054">
        <v>1.39558464386441E-4</v>
      </c>
      <c r="L5054">
        <v>1.0794048887910801</v>
      </c>
      <c r="N5054" s="44"/>
      <c r="O5054" s="44"/>
    </row>
    <row r="5055" spans="1:15" x14ac:dyDescent="0.2">
      <c r="A5055" t="s">
        <v>80</v>
      </c>
      <c r="B5055" t="s">
        <v>179</v>
      </c>
      <c r="C5055" t="s">
        <v>53</v>
      </c>
      <c r="D5055" t="s">
        <v>191</v>
      </c>
      <c r="E5055">
        <v>67</v>
      </c>
      <c r="F5055" t="s">
        <v>74</v>
      </c>
      <c r="G5055">
        <v>15</v>
      </c>
      <c r="H5055">
        <v>2030</v>
      </c>
      <c r="I5055">
        <v>0.15483200228671901</v>
      </c>
      <c r="J5055" t="s">
        <v>72</v>
      </c>
      <c r="K5055">
        <v>63.430283246840297</v>
      </c>
      <c r="L5055">
        <v>9.8210377607220103</v>
      </c>
      <c r="N5055" s="44"/>
      <c r="O5055" s="44"/>
    </row>
    <row r="5056" spans="1:15" x14ac:dyDescent="0.2">
      <c r="A5056" t="s">
        <v>85</v>
      </c>
      <c r="B5056" t="s">
        <v>460</v>
      </c>
      <c r="C5056" t="s">
        <v>53</v>
      </c>
      <c r="D5056" t="s">
        <v>461</v>
      </c>
      <c r="E5056">
        <v>91</v>
      </c>
      <c r="F5056" t="s">
        <v>462</v>
      </c>
      <c r="G5056">
        <v>169</v>
      </c>
      <c r="H5056">
        <v>2030</v>
      </c>
      <c r="I5056" s="67">
        <v>0</v>
      </c>
      <c r="J5056" t="s">
        <v>463</v>
      </c>
      <c r="K5056" s="67">
        <v>0</v>
      </c>
      <c r="L5056">
        <v>0</v>
      </c>
      <c r="M5056" s="68" t="s">
        <v>147</v>
      </c>
      <c r="N5056" s="44"/>
      <c r="O5056" s="44"/>
    </row>
    <row r="5057" spans="1:15" x14ac:dyDescent="0.2">
      <c r="A5057" t="s">
        <v>85</v>
      </c>
      <c r="B5057" t="s">
        <v>192</v>
      </c>
      <c r="C5057" t="s">
        <v>53</v>
      </c>
      <c r="D5057" t="s">
        <v>193</v>
      </c>
      <c r="E5057">
        <v>92</v>
      </c>
      <c r="F5057" t="s">
        <v>194</v>
      </c>
      <c r="G5057">
        <v>174</v>
      </c>
      <c r="H5057">
        <v>2030</v>
      </c>
      <c r="I5057">
        <v>3.6290827669642402E-2</v>
      </c>
      <c r="J5057" t="s">
        <v>133</v>
      </c>
      <c r="K5057">
        <v>5.3072972108969899E-2</v>
      </c>
      <c r="L5057">
        <v>1.9260620847223601E-3</v>
      </c>
      <c r="N5057" s="44"/>
      <c r="O5057" s="44"/>
    </row>
    <row r="5058" spans="1:15" x14ac:dyDescent="0.2">
      <c r="A5058" t="s">
        <v>52</v>
      </c>
      <c r="B5058" t="s">
        <v>396</v>
      </c>
      <c r="C5058" t="s">
        <v>53</v>
      </c>
      <c r="D5058" t="s">
        <v>464</v>
      </c>
      <c r="E5058">
        <v>94</v>
      </c>
      <c r="F5058" t="s">
        <v>54</v>
      </c>
      <c r="G5058">
        <v>19</v>
      </c>
      <c r="H5058">
        <v>2030</v>
      </c>
      <c r="I5058" s="67">
        <v>6673.4636668754301</v>
      </c>
      <c r="J5058" t="s">
        <v>44</v>
      </c>
      <c r="K5058" s="67">
        <v>1.0948054794054199E-4</v>
      </c>
      <c r="L5058">
        <v>0.730614458910821</v>
      </c>
      <c r="M5058" s="68" t="s">
        <v>147</v>
      </c>
      <c r="N5058" s="44"/>
      <c r="O5058" s="44"/>
    </row>
    <row r="5059" spans="1:15" x14ac:dyDescent="0.2">
      <c r="A5059" t="s">
        <v>85</v>
      </c>
      <c r="B5059" t="s">
        <v>114</v>
      </c>
      <c r="C5059" t="s">
        <v>53</v>
      </c>
      <c r="D5059" t="s">
        <v>195</v>
      </c>
      <c r="E5059">
        <v>95</v>
      </c>
      <c r="F5059" t="s">
        <v>196</v>
      </c>
      <c r="G5059">
        <v>175</v>
      </c>
      <c r="H5059">
        <v>2030</v>
      </c>
      <c r="I5059">
        <v>1.55050862342115</v>
      </c>
      <c r="J5059" t="s">
        <v>133</v>
      </c>
      <c r="K5059">
        <v>0.24467497773820099</v>
      </c>
      <c r="L5059">
        <v>0.379370662918459</v>
      </c>
      <c r="N5059" s="44"/>
      <c r="O5059" s="44"/>
    </row>
    <row r="5060" spans="1:15" x14ac:dyDescent="0.2">
      <c r="A5060" t="s">
        <v>85</v>
      </c>
      <c r="B5060" t="s">
        <v>114</v>
      </c>
      <c r="C5060" t="s">
        <v>53</v>
      </c>
      <c r="D5060" t="s">
        <v>197</v>
      </c>
      <c r="E5060">
        <v>98</v>
      </c>
      <c r="F5060" t="s">
        <v>78</v>
      </c>
      <c r="G5060">
        <v>4</v>
      </c>
      <c r="H5060">
        <v>2030</v>
      </c>
      <c r="I5060">
        <v>3057.48450900023</v>
      </c>
      <c r="J5060" t="s">
        <v>44</v>
      </c>
      <c r="K5060">
        <v>7.3999999999999996E-5</v>
      </c>
      <c r="L5060">
        <v>0.226253853666017</v>
      </c>
      <c r="N5060" s="44"/>
      <c r="O5060" s="44"/>
    </row>
    <row r="5061" spans="1:15" x14ac:dyDescent="0.2">
      <c r="A5061" t="s">
        <v>81</v>
      </c>
      <c r="B5061" t="s">
        <v>82</v>
      </c>
      <c r="C5061" t="s">
        <v>53</v>
      </c>
      <c r="D5061" t="s">
        <v>197</v>
      </c>
      <c r="E5061">
        <v>98</v>
      </c>
      <c r="F5061" t="s">
        <v>79</v>
      </c>
      <c r="G5061">
        <v>9</v>
      </c>
      <c r="H5061">
        <v>2030</v>
      </c>
      <c r="I5061">
        <v>369.803116172101</v>
      </c>
      <c r="J5061" t="s">
        <v>44</v>
      </c>
      <c r="K5061">
        <v>7.3999999999999996E-5</v>
      </c>
      <c r="L5061">
        <v>2.7365430596735501E-2</v>
      </c>
      <c r="N5061" s="44"/>
      <c r="O5061" s="44"/>
    </row>
    <row r="5062" spans="1:15" x14ac:dyDescent="0.2">
      <c r="A5062" t="s">
        <v>85</v>
      </c>
      <c r="B5062" t="s">
        <v>114</v>
      </c>
      <c r="C5062" t="s">
        <v>53</v>
      </c>
      <c r="D5062" t="s">
        <v>201</v>
      </c>
      <c r="E5062">
        <v>119</v>
      </c>
      <c r="F5062" t="s">
        <v>202</v>
      </c>
      <c r="G5062">
        <v>176</v>
      </c>
      <c r="H5062">
        <v>2030</v>
      </c>
      <c r="I5062">
        <v>5.2014985045728102</v>
      </c>
      <c r="J5062" t="s">
        <v>116</v>
      </c>
      <c r="K5062">
        <v>1.9319788356043199E-2</v>
      </c>
      <c r="L5062">
        <v>0.100491850242622</v>
      </c>
      <c r="N5062" s="44"/>
      <c r="O5062" s="44"/>
    </row>
    <row r="5063" spans="1:15" x14ac:dyDescent="0.2">
      <c r="A5063">
        <v>0</v>
      </c>
      <c r="B5063" t="s">
        <v>203</v>
      </c>
      <c r="C5063" t="s">
        <v>53</v>
      </c>
      <c r="D5063" t="s">
        <v>204</v>
      </c>
      <c r="E5063">
        <v>127</v>
      </c>
      <c r="F5063" t="s">
        <v>51</v>
      </c>
      <c r="G5063">
        <v>14</v>
      </c>
      <c r="H5063">
        <v>2030</v>
      </c>
      <c r="I5063">
        <v>0.80895036056476699</v>
      </c>
      <c r="J5063" t="s">
        <v>72</v>
      </c>
      <c r="K5063">
        <v>73.900455816786206</v>
      </c>
      <c r="L5063">
        <v>59.781800378889834</v>
      </c>
      <c r="N5063" s="44"/>
      <c r="O5063" s="44"/>
    </row>
    <row r="5064" spans="1:15" x14ac:dyDescent="0.2">
      <c r="A5064">
        <v>0</v>
      </c>
      <c r="B5064" t="s">
        <v>203</v>
      </c>
      <c r="C5064" t="s">
        <v>53</v>
      </c>
      <c r="D5064" t="s">
        <v>204</v>
      </c>
      <c r="E5064">
        <v>127</v>
      </c>
      <c r="F5064" t="s">
        <v>74</v>
      </c>
      <c r="G5064">
        <v>15</v>
      </c>
      <c r="H5064">
        <v>2030</v>
      </c>
      <c r="I5064">
        <v>1.6304743000000004</v>
      </c>
      <c r="J5064" t="s">
        <v>72</v>
      </c>
      <c r="K5064">
        <v>59.036771667815799</v>
      </c>
      <c r="L5064">
        <v>96.257938959341814</v>
      </c>
      <c r="N5064" s="44"/>
      <c r="O5064" s="44"/>
    </row>
    <row r="5065" spans="1:15" x14ac:dyDescent="0.2">
      <c r="A5065" t="s">
        <v>85</v>
      </c>
      <c r="B5065" t="s">
        <v>465</v>
      </c>
      <c r="C5065" t="s">
        <v>53</v>
      </c>
      <c r="D5065" t="s">
        <v>466</v>
      </c>
      <c r="E5065">
        <v>130</v>
      </c>
      <c r="F5065" t="s">
        <v>467</v>
      </c>
      <c r="G5065">
        <v>83</v>
      </c>
      <c r="H5065">
        <v>2030</v>
      </c>
      <c r="I5065" s="67">
        <v>1.0818099999999999</v>
      </c>
      <c r="J5065" t="s">
        <v>468</v>
      </c>
      <c r="K5065" s="67">
        <v>9.7983934332276507E-2</v>
      </c>
      <c r="L5065">
        <v>0.106</v>
      </c>
      <c r="M5065" s="68" t="s">
        <v>147</v>
      </c>
      <c r="N5065" s="44"/>
      <c r="O5065" s="44"/>
    </row>
    <row r="5066" spans="1:15" x14ac:dyDescent="0.2">
      <c r="A5066" t="s">
        <v>55</v>
      </c>
      <c r="B5066" t="s">
        <v>233</v>
      </c>
      <c r="C5066" t="s">
        <v>53</v>
      </c>
      <c r="D5066" t="s">
        <v>234</v>
      </c>
      <c r="E5066">
        <v>172</v>
      </c>
      <c r="F5066" t="s">
        <v>74</v>
      </c>
      <c r="G5066">
        <v>15</v>
      </c>
      <c r="H5066">
        <v>2030</v>
      </c>
      <c r="I5066">
        <v>9386.9903856602104</v>
      </c>
      <c r="J5066" t="s">
        <v>44</v>
      </c>
      <c r="K5066">
        <v>1.03229579250763E-3</v>
      </c>
      <c r="L5066">
        <v>9.6901506794266101</v>
      </c>
      <c r="N5066" s="44"/>
      <c r="O5066" s="44"/>
    </row>
    <row r="5067" spans="1:15" x14ac:dyDescent="0.2">
      <c r="A5067" t="s">
        <v>55</v>
      </c>
      <c r="B5067" t="s">
        <v>233</v>
      </c>
      <c r="C5067" t="s">
        <v>53</v>
      </c>
      <c r="D5067" t="s">
        <v>235</v>
      </c>
      <c r="E5067">
        <v>173</v>
      </c>
      <c r="F5067" t="s">
        <v>74</v>
      </c>
      <c r="G5067">
        <v>15</v>
      </c>
      <c r="H5067">
        <v>2030</v>
      </c>
      <c r="I5067">
        <v>9857.7762306352197</v>
      </c>
      <c r="J5067" t="s">
        <v>44</v>
      </c>
      <c r="K5067">
        <v>2.1159092729065401E-4</v>
      </c>
      <c r="L5067">
        <v>2.0858160136638699</v>
      </c>
      <c r="N5067" s="44"/>
      <c r="O5067" s="44"/>
    </row>
    <row r="5068" spans="1:15" x14ac:dyDescent="0.2">
      <c r="A5068" t="s">
        <v>55</v>
      </c>
      <c r="B5068" t="s">
        <v>233</v>
      </c>
      <c r="C5068" t="s">
        <v>53</v>
      </c>
      <c r="D5068" t="s">
        <v>236</v>
      </c>
      <c r="E5068">
        <v>174</v>
      </c>
      <c r="F5068" t="s">
        <v>74</v>
      </c>
      <c r="G5068">
        <v>15</v>
      </c>
      <c r="H5068">
        <v>2030</v>
      </c>
      <c r="I5068">
        <v>6295.29845676066</v>
      </c>
      <c r="J5068" t="s">
        <v>44</v>
      </c>
      <c r="K5068">
        <v>5.2785631928758503E-4</v>
      </c>
      <c r="L5068">
        <v>3.3230130722025</v>
      </c>
      <c r="N5068" s="44"/>
      <c r="O5068" s="44"/>
    </row>
    <row r="5069" spans="1:15" x14ac:dyDescent="0.2">
      <c r="A5069" t="s">
        <v>55</v>
      </c>
      <c r="B5069" t="s">
        <v>237</v>
      </c>
      <c r="C5069" t="s">
        <v>53</v>
      </c>
      <c r="D5069" t="s">
        <v>238</v>
      </c>
      <c r="E5069">
        <v>177</v>
      </c>
      <c r="F5069" t="s">
        <v>65</v>
      </c>
      <c r="G5069">
        <v>2</v>
      </c>
      <c r="H5069">
        <v>2030</v>
      </c>
      <c r="I5069">
        <v>495.55948583135898</v>
      </c>
      <c r="J5069" t="s">
        <v>44</v>
      </c>
      <c r="K5069">
        <v>7.4115220469400905E-5</v>
      </c>
      <c r="L5069">
        <v>3.6728500548094102E-2</v>
      </c>
      <c r="N5069" s="44"/>
      <c r="O5069" s="44"/>
    </row>
    <row r="5070" spans="1:15" x14ac:dyDescent="0.2">
      <c r="A5070" t="s">
        <v>55</v>
      </c>
      <c r="B5070" t="s">
        <v>237</v>
      </c>
      <c r="C5070" t="s">
        <v>53</v>
      </c>
      <c r="D5070" t="s">
        <v>238</v>
      </c>
      <c r="E5070">
        <v>177</v>
      </c>
      <c r="F5070" t="s">
        <v>67</v>
      </c>
      <c r="G5070">
        <v>3</v>
      </c>
      <c r="H5070">
        <v>2030</v>
      </c>
      <c r="I5070">
        <v>6088.2374987434696</v>
      </c>
      <c r="J5070" t="s">
        <v>44</v>
      </c>
      <c r="K5070">
        <v>2.58366196604495E-4</v>
      </c>
      <c r="L5070">
        <v>1.57299476657521</v>
      </c>
      <c r="N5070" s="44"/>
      <c r="O5070" s="44"/>
    </row>
    <row r="5071" spans="1:15" x14ac:dyDescent="0.2">
      <c r="A5071" t="s">
        <v>52</v>
      </c>
      <c r="B5071" t="s">
        <v>130</v>
      </c>
      <c r="C5071" t="s">
        <v>53</v>
      </c>
      <c r="D5071" t="s">
        <v>239</v>
      </c>
      <c r="E5071">
        <v>178</v>
      </c>
      <c r="F5071" t="s">
        <v>240</v>
      </c>
      <c r="G5071">
        <v>167</v>
      </c>
      <c r="H5071">
        <v>2030</v>
      </c>
      <c r="I5071" s="67">
        <v>8.0758235819375095</v>
      </c>
      <c r="J5071" t="s">
        <v>241</v>
      </c>
      <c r="K5071" s="67">
        <v>1.3250177198089901</v>
      </c>
      <c r="L5071">
        <v>10.700609348118499</v>
      </c>
      <c r="M5071" s="68" t="s">
        <v>147</v>
      </c>
      <c r="N5071" s="44"/>
      <c r="O5071" s="44"/>
    </row>
    <row r="5072" spans="1:15" x14ac:dyDescent="0.2">
      <c r="A5072" t="s">
        <v>86</v>
      </c>
      <c r="B5072" t="s">
        <v>249</v>
      </c>
      <c r="C5072" t="s">
        <v>53</v>
      </c>
      <c r="D5072" t="s">
        <v>250</v>
      </c>
      <c r="E5072">
        <v>270</v>
      </c>
      <c r="F5072" t="s">
        <v>251</v>
      </c>
      <c r="G5072">
        <v>80</v>
      </c>
      <c r="H5072">
        <v>2030</v>
      </c>
      <c r="I5072">
        <v>2.3602338619401999E-2</v>
      </c>
      <c r="J5072" t="s">
        <v>133</v>
      </c>
      <c r="K5072">
        <v>1.8</v>
      </c>
      <c r="L5072">
        <v>4.2484209514923599E-2</v>
      </c>
      <c r="N5072" s="44"/>
      <c r="O5072" s="44"/>
    </row>
    <row r="5073" spans="1:15" x14ac:dyDescent="0.2">
      <c r="A5073" t="s">
        <v>88</v>
      </c>
      <c r="B5073" t="s">
        <v>260</v>
      </c>
      <c r="C5073" t="s">
        <v>53</v>
      </c>
      <c r="D5073" t="s">
        <v>261</v>
      </c>
      <c r="E5073">
        <v>302</v>
      </c>
      <c r="F5073" t="s">
        <v>262</v>
      </c>
      <c r="G5073">
        <v>23</v>
      </c>
      <c r="H5073">
        <v>2030</v>
      </c>
      <c r="I5073">
        <v>0.111571</v>
      </c>
      <c r="J5073" t="s">
        <v>133</v>
      </c>
      <c r="K5073">
        <v>1.64310550090739</v>
      </c>
      <c r="L5073">
        <v>0.18332292384173801</v>
      </c>
      <c r="N5073" s="44"/>
      <c r="O5073" s="44"/>
    </row>
    <row r="5074" spans="1:15" x14ac:dyDescent="0.2">
      <c r="A5074" t="s">
        <v>88</v>
      </c>
      <c r="B5074" t="s">
        <v>263</v>
      </c>
      <c r="C5074" t="s">
        <v>53</v>
      </c>
      <c r="D5074" t="s">
        <v>264</v>
      </c>
      <c r="E5074">
        <v>303</v>
      </c>
      <c r="F5074" t="s">
        <v>265</v>
      </c>
      <c r="G5074">
        <v>63</v>
      </c>
      <c r="H5074">
        <v>2030</v>
      </c>
      <c r="I5074">
        <v>9.70474746407433E-2</v>
      </c>
      <c r="J5074" t="s">
        <v>133</v>
      </c>
      <c r="K5074">
        <v>1.8</v>
      </c>
      <c r="L5074">
        <v>0.17468545435333799</v>
      </c>
      <c r="N5074" s="44"/>
      <c r="O5074" s="44"/>
    </row>
    <row r="5075" spans="1:15" x14ac:dyDescent="0.2">
      <c r="A5075" t="s">
        <v>88</v>
      </c>
      <c r="B5075" t="s">
        <v>266</v>
      </c>
      <c r="C5075" t="s">
        <v>53</v>
      </c>
      <c r="D5075" t="s">
        <v>267</v>
      </c>
      <c r="E5075">
        <v>304</v>
      </c>
      <c r="F5075" t="s">
        <v>268</v>
      </c>
      <c r="G5075">
        <v>73</v>
      </c>
      <c r="H5075">
        <v>2030</v>
      </c>
      <c r="I5075">
        <v>0.10966169139618299</v>
      </c>
      <c r="J5075" t="s">
        <v>133</v>
      </c>
      <c r="K5075">
        <v>1.4460413437791</v>
      </c>
      <c r="L5075">
        <v>0.15857533958762501</v>
      </c>
      <c r="N5075" s="44"/>
      <c r="O5075" s="44"/>
    </row>
    <row r="5076" spans="1:15" x14ac:dyDescent="0.2">
      <c r="A5076" t="s">
        <v>88</v>
      </c>
      <c r="B5076" t="s">
        <v>269</v>
      </c>
      <c r="C5076" t="s">
        <v>53</v>
      </c>
      <c r="D5076" t="s">
        <v>270</v>
      </c>
      <c r="E5076">
        <v>305</v>
      </c>
      <c r="F5076" t="s">
        <v>271</v>
      </c>
      <c r="G5076">
        <v>64</v>
      </c>
      <c r="H5076">
        <v>2030</v>
      </c>
      <c r="I5076">
        <v>0.50897317042400902</v>
      </c>
      <c r="J5076" t="s">
        <v>272</v>
      </c>
      <c r="K5076">
        <v>0.82499999999999996</v>
      </c>
      <c r="L5076">
        <v>0.419902865599807</v>
      </c>
      <c r="N5076" s="44"/>
      <c r="O5076" s="44"/>
    </row>
    <row r="5077" spans="1:15" x14ac:dyDescent="0.2">
      <c r="A5077" t="s">
        <v>49</v>
      </c>
      <c r="B5077" t="s">
        <v>76</v>
      </c>
      <c r="C5077" t="s">
        <v>53</v>
      </c>
      <c r="D5077" t="s">
        <v>280</v>
      </c>
      <c r="E5077">
        <v>361</v>
      </c>
      <c r="F5077" t="s">
        <v>98</v>
      </c>
      <c r="G5077">
        <v>16</v>
      </c>
      <c r="H5077">
        <v>2030</v>
      </c>
      <c r="I5077">
        <v>639.09045195036401</v>
      </c>
      <c r="J5077" t="s">
        <v>44</v>
      </c>
      <c r="K5077">
        <v>1.5818499558048E-4</v>
      </c>
      <c r="L5077">
        <v>0.101094520317295</v>
      </c>
      <c r="N5077" s="44"/>
      <c r="O5077" s="44"/>
    </row>
    <row r="5078" spans="1:15" x14ac:dyDescent="0.2">
      <c r="A5078" t="s">
        <v>49</v>
      </c>
      <c r="B5078" t="s">
        <v>76</v>
      </c>
      <c r="C5078" t="s">
        <v>53</v>
      </c>
      <c r="D5078" t="s">
        <v>280</v>
      </c>
      <c r="E5078">
        <v>361</v>
      </c>
      <c r="F5078" t="s">
        <v>111</v>
      </c>
      <c r="G5078">
        <v>26</v>
      </c>
      <c r="H5078">
        <v>2030</v>
      </c>
      <c r="I5078">
        <v>12289.596495781299</v>
      </c>
      <c r="J5078" t="s">
        <v>44</v>
      </c>
      <c r="K5078">
        <v>1.5818499558048E-4</v>
      </c>
      <c r="L5078">
        <v>1.94402976737105</v>
      </c>
      <c r="N5078" s="44"/>
      <c r="O5078" s="44"/>
    </row>
    <row r="5079" spans="1:15" x14ac:dyDescent="0.2">
      <c r="A5079" t="s">
        <v>81</v>
      </c>
      <c r="B5079" t="s">
        <v>458</v>
      </c>
      <c r="C5079" t="s">
        <v>53</v>
      </c>
      <c r="D5079" t="s">
        <v>469</v>
      </c>
      <c r="E5079">
        <v>368</v>
      </c>
      <c r="F5079" t="s">
        <v>470</v>
      </c>
      <c r="G5079">
        <v>187</v>
      </c>
      <c r="H5079">
        <v>2030</v>
      </c>
      <c r="I5079">
        <v>12316.8777529627</v>
      </c>
      <c r="J5079" t="s">
        <v>142</v>
      </c>
      <c r="K5079">
        <v>3.7000641594881701E-6</v>
      </c>
      <c r="L5079">
        <v>4.5573237930534499E-2</v>
      </c>
      <c r="N5079" s="44"/>
      <c r="O5079" s="44"/>
    </row>
    <row r="5080" spans="1:15" x14ac:dyDescent="0.2">
      <c r="A5080" t="s">
        <v>88</v>
      </c>
      <c r="B5080" t="s">
        <v>287</v>
      </c>
      <c r="C5080" t="s">
        <v>53</v>
      </c>
      <c r="D5080" t="s">
        <v>288</v>
      </c>
      <c r="E5080">
        <v>373</v>
      </c>
      <c r="F5080" t="s">
        <v>289</v>
      </c>
      <c r="G5080">
        <v>249</v>
      </c>
      <c r="H5080">
        <v>2030</v>
      </c>
      <c r="I5080">
        <v>6.5544220709785597</v>
      </c>
      <c r="J5080" t="s">
        <v>208</v>
      </c>
      <c r="K5080">
        <v>2E-3</v>
      </c>
      <c r="L5080">
        <v>1.31088441419571E-2</v>
      </c>
      <c r="N5080" s="44"/>
      <c r="O5080" s="44"/>
    </row>
    <row r="5081" spans="1:15" x14ac:dyDescent="0.2">
      <c r="A5081" t="s">
        <v>85</v>
      </c>
      <c r="B5081" t="s">
        <v>173</v>
      </c>
      <c r="C5081" t="s">
        <v>53</v>
      </c>
      <c r="D5081" t="s">
        <v>471</v>
      </c>
      <c r="E5081">
        <v>405</v>
      </c>
      <c r="F5081" t="s">
        <v>175</v>
      </c>
      <c r="G5081">
        <v>154</v>
      </c>
      <c r="H5081">
        <v>2030</v>
      </c>
      <c r="I5081">
        <v>57.146515215903598</v>
      </c>
      <c r="J5081" t="s">
        <v>176</v>
      </c>
      <c r="K5081">
        <v>7.9340722707089192E-3</v>
      </c>
      <c r="L5081">
        <v>0.45340458174214598</v>
      </c>
      <c r="N5081" s="44"/>
      <c r="O5081" s="44"/>
    </row>
    <row r="5082" spans="1:15" x14ac:dyDescent="0.2">
      <c r="A5082" t="s">
        <v>88</v>
      </c>
      <c r="B5082" t="s">
        <v>269</v>
      </c>
      <c r="C5082" t="s">
        <v>53</v>
      </c>
      <c r="D5082" t="s">
        <v>310</v>
      </c>
      <c r="E5082">
        <v>418</v>
      </c>
      <c r="F5082" t="s">
        <v>128</v>
      </c>
      <c r="G5082">
        <v>21</v>
      </c>
      <c r="H5082">
        <v>2030</v>
      </c>
      <c r="I5082">
        <v>1</v>
      </c>
      <c r="J5082" t="s">
        <v>176</v>
      </c>
      <c r="K5082">
        <v>0.245</v>
      </c>
      <c r="L5082">
        <v>0.245</v>
      </c>
      <c r="N5082" s="44"/>
      <c r="O5082" s="44"/>
    </row>
    <row r="5083" spans="1:15" x14ac:dyDescent="0.2">
      <c r="A5083" t="s">
        <v>88</v>
      </c>
      <c r="B5083" t="s">
        <v>331</v>
      </c>
      <c r="C5083" t="s">
        <v>53</v>
      </c>
      <c r="D5083" t="s">
        <v>332</v>
      </c>
      <c r="E5083">
        <v>434</v>
      </c>
      <c r="F5083" t="s">
        <v>333</v>
      </c>
      <c r="G5083">
        <v>236</v>
      </c>
      <c r="H5083">
        <v>2030</v>
      </c>
      <c r="I5083">
        <v>106.978921103535</v>
      </c>
      <c r="J5083" t="s">
        <v>208</v>
      </c>
      <c r="K5083">
        <v>1.2213961475742001E-3</v>
      </c>
      <c r="L5083">
        <v>0.130663642107502</v>
      </c>
      <c r="N5083" s="44"/>
      <c r="O5083" s="44"/>
    </row>
    <row r="5084" spans="1:15" x14ac:dyDescent="0.2">
      <c r="A5084" t="s">
        <v>86</v>
      </c>
      <c r="B5084" t="s">
        <v>249</v>
      </c>
      <c r="C5084" t="s">
        <v>53</v>
      </c>
      <c r="D5084" t="s">
        <v>335</v>
      </c>
      <c r="E5084">
        <v>436</v>
      </c>
      <c r="F5084" t="s">
        <v>244</v>
      </c>
      <c r="G5084">
        <v>48</v>
      </c>
      <c r="H5084">
        <v>2030</v>
      </c>
      <c r="I5084">
        <v>10.8096351441338</v>
      </c>
      <c r="J5084" t="s">
        <v>44</v>
      </c>
      <c r="K5084">
        <v>2.5999999999999998E-4</v>
      </c>
      <c r="L5084">
        <v>2.8105051374747898E-3</v>
      </c>
      <c r="N5084" s="44"/>
      <c r="O5084" s="44"/>
    </row>
    <row r="5085" spans="1:15" x14ac:dyDescent="0.2">
      <c r="A5085" t="s">
        <v>88</v>
      </c>
      <c r="B5085" t="s">
        <v>287</v>
      </c>
      <c r="C5085" t="s">
        <v>53</v>
      </c>
      <c r="D5085" t="s">
        <v>341</v>
      </c>
      <c r="E5085">
        <v>440</v>
      </c>
      <c r="F5085" t="s">
        <v>289</v>
      </c>
      <c r="G5085">
        <v>249</v>
      </c>
      <c r="H5085">
        <v>2030</v>
      </c>
      <c r="I5085">
        <v>21.668107711021499</v>
      </c>
      <c r="J5085" t="s">
        <v>208</v>
      </c>
      <c r="K5085">
        <v>3.0000000000000001E-3</v>
      </c>
      <c r="L5085">
        <v>6.5004323133064507E-2</v>
      </c>
      <c r="N5085" s="44"/>
      <c r="O5085" s="44"/>
    </row>
    <row r="5086" spans="1:15" x14ac:dyDescent="0.2">
      <c r="A5086" t="s">
        <v>88</v>
      </c>
      <c r="B5086" t="s">
        <v>287</v>
      </c>
      <c r="C5086" t="s">
        <v>53</v>
      </c>
      <c r="D5086" t="s">
        <v>342</v>
      </c>
      <c r="E5086">
        <v>441</v>
      </c>
      <c r="F5086" t="s">
        <v>289</v>
      </c>
      <c r="G5086">
        <v>249</v>
      </c>
      <c r="H5086">
        <v>2030</v>
      </c>
      <c r="I5086">
        <v>15.7316803768122</v>
      </c>
      <c r="J5086" t="s">
        <v>208</v>
      </c>
      <c r="K5086">
        <v>3.0000000000000001E-3</v>
      </c>
      <c r="L5086">
        <v>4.7195041130436599E-2</v>
      </c>
      <c r="N5086" s="44"/>
      <c r="O5086" s="44"/>
    </row>
    <row r="5087" spans="1:15" x14ac:dyDescent="0.2">
      <c r="A5087">
        <v>0</v>
      </c>
      <c r="B5087" t="s">
        <v>254</v>
      </c>
      <c r="C5087" t="s">
        <v>53</v>
      </c>
      <c r="D5087" t="s">
        <v>343</v>
      </c>
      <c r="E5087">
        <v>442</v>
      </c>
      <c r="F5087" t="s">
        <v>344</v>
      </c>
      <c r="G5087">
        <v>250</v>
      </c>
      <c r="H5087">
        <v>2030</v>
      </c>
      <c r="I5087">
        <v>1217.90849673203</v>
      </c>
      <c r="J5087" t="s">
        <v>345</v>
      </c>
      <c r="K5087">
        <v>5.1E-5</v>
      </c>
      <c r="L5087">
        <v>6.2113333333333499E-2</v>
      </c>
      <c r="N5087" s="44"/>
      <c r="O5087" s="44"/>
    </row>
    <row r="5088" spans="1:15" x14ac:dyDescent="0.2">
      <c r="A5088">
        <v>0</v>
      </c>
      <c r="B5088" t="s">
        <v>346</v>
      </c>
      <c r="C5088" t="s">
        <v>53</v>
      </c>
      <c r="D5088" t="s">
        <v>347</v>
      </c>
      <c r="E5088">
        <v>443</v>
      </c>
      <c r="F5088" t="s">
        <v>344</v>
      </c>
      <c r="G5088">
        <v>250</v>
      </c>
      <c r="H5088">
        <v>2030</v>
      </c>
      <c r="I5088">
        <v>698.66666666666697</v>
      </c>
      <c r="J5088" t="s">
        <v>345</v>
      </c>
      <c r="K5088">
        <v>1.9000000000000001E-4</v>
      </c>
      <c r="L5088">
        <v>0.13274666666666701</v>
      </c>
      <c r="N5088" s="44"/>
      <c r="O5088" s="44"/>
    </row>
    <row r="5089" spans="1:15" x14ac:dyDescent="0.2">
      <c r="A5089">
        <v>0</v>
      </c>
      <c r="B5089" t="s">
        <v>254</v>
      </c>
      <c r="C5089" t="s">
        <v>53</v>
      </c>
      <c r="D5089" t="s">
        <v>348</v>
      </c>
      <c r="E5089">
        <v>444</v>
      </c>
      <c r="F5089" t="s">
        <v>289</v>
      </c>
      <c r="G5089">
        <v>249</v>
      </c>
      <c r="H5089">
        <v>2030</v>
      </c>
      <c r="I5089">
        <v>20.320718954248399</v>
      </c>
      <c r="J5089" t="s">
        <v>208</v>
      </c>
      <c r="K5089">
        <v>2.2499999999999998E-3</v>
      </c>
      <c r="L5089">
        <v>4.5721617647058899E-2</v>
      </c>
      <c r="N5089" s="44"/>
      <c r="O5089" s="44"/>
    </row>
    <row r="5090" spans="1:15" x14ac:dyDescent="0.2">
      <c r="A5090">
        <v>0</v>
      </c>
      <c r="B5090" t="s">
        <v>350</v>
      </c>
      <c r="C5090" t="s">
        <v>53</v>
      </c>
      <c r="D5090" t="s">
        <v>351</v>
      </c>
      <c r="E5090">
        <v>500</v>
      </c>
      <c r="F5090" t="s">
        <v>65</v>
      </c>
      <c r="G5090">
        <v>2</v>
      </c>
      <c r="H5090">
        <v>2030</v>
      </c>
      <c r="I5090">
        <v>19.1871183680508</v>
      </c>
      <c r="J5090" t="s">
        <v>44</v>
      </c>
      <c r="K5090">
        <v>3.5779429804595801E-5</v>
      </c>
      <c r="L5090">
        <v>6.8650415480214398E-4</v>
      </c>
      <c r="N5090" s="44"/>
      <c r="O5090" s="44"/>
    </row>
    <row r="5091" spans="1:15" x14ac:dyDescent="0.2">
      <c r="A5091">
        <v>0</v>
      </c>
      <c r="B5091" t="s">
        <v>350</v>
      </c>
      <c r="C5091" t="s">
        <v>53</v>
      </c>
      <c r="D5091" t="s">
        <v>351</v>
      </c>
      <c r="E5091">
        <v>500</v>
      </c>
      <c r="F5091" t="s">
        <v>67</v>
      </c>
      <c r="G5091">
        <v>3</v>
      </c>
      <c r="H5091">
        <v>2030</v>
      </c>
      <c r="I5091">
        <v>17193.372777901499</v>
      </c>
      <c r="J5091" t="s">
        <v>44</v>
      </c>
      <c r="K5091">
        <v>3.3570612133175602E-4</v>
      </c>
      <c r="L5091">
        <v>5.7719204878803101</v>
      </c>
      <c r="N5091" s="44"/>
      <c r="O5091" s="44"/>
    </row>
    <row r="5092" spans="1:15" x14ac:dyDescent="0.2">
      <c r="A5092">
        <v>0</v>
      </c>
      <c r="B5092" t="s">
        <v>352</v>
      </c>
      <c r="C5092" t="s">
        <v>53</v>
      </c>
      <c r="D5092" t="s">
        <v>353</v>
      </c>
      <c r="E5092">
        <v>501</v>
      </c>
      <c r="F5092" t="s">
        <v>65</v>
      </c>
      <c r="G5092">
        <v>2</v>
      </c>
      <c r="H5092">
        <v>2030</v>
      </c>
      <c r="I5092">
        <v>2.1593106107987499</v>
      </c>
      <c r="J5092" t="s">
        <v>44</v>
      </c>
      <c r="K5092">
        <v>2.85831935970014E-5</v>
      </c>
      <c r="L5092">
        <v>6.1719993224520001E-5</v>
      </c>
      <c r="N5092" s="44"/>
      <c r="O5092" s="44"/>
    </row>
    <row r="5093" spans="1:15" x14ac:dyDescent="0.2">
      <c r="A5093">
        <v>0</v>
      </c>
      <c r="B5093" t="s">
        <v>352</v>
      </c>
      <c r="C5093" t="s">
        <v>53</v>
      </c>
      <c r="D5093" t="s">
        <v>353</v>
      </c>
      <c r="E5093">
        <v>501</v>
      </c>
      <c r="F5093" t="s">
        <v>67</v>
      </c>
      <c r="G5093">
        <v>3</v>
      </c>
      <c r="H5093">
        <v>2030</v>
      </c>
      <c r="I5093">
        <v>537894.612568132</v>
      </c>
      <c r="J5093" t="s">
        <v>44</v>
      </c>
      <c r="K5093">
        <v>3.9845489809569299E-4</v>
      </c>
      <c r="L5093">
        <v>214.32674303705701</v>
      </c>
      <c r="N5093" s="44"/>
      <c r="O5093" s="44"/>
    </row>
    <row r="5094" spans="1:15" x14ac:dyDescent="0.2">
      <c r="A5094" t="s">
        <v>58</v>
      </c>
      <c r="B5094" t="s">
        <v>58</v>
      </c>
      <c r="C5094" t="s">
        <v>53</v>
      </c>
      <c r="D5094" t="s">
        <v>354</v>
      </c>
      <c r="E5094">
        <v>651</v>
      </c>
      <c r="F5094" t="s">
        <v>169</v>
      </c>
      <c r="G5094">
        <v>28</v>
      </c>
      <c r="H5094">
        <v>2030</v>
      </c>
      <c r="I5094">
        <v>195495.729670481</v>
      </c>
      <c r="J5094" t="s">
        <v>44</v>
      </c>
      <c r="K5094">
        <v>2.9802899497419901E-5</v>
      </c>
      <c r="L5094">
        <v>5.8263395835441196</v>
      </c>
      <c r="N5094" s="44"/>
      <c r="O5094" s="44"/>
    </row>
    <row r="5095" spans="1:15" x14ac:dyDescent="0.2">
      <c r="A5095" t="s">
        <v>58</v>
      </c>
      <c r="B5095" t="s">
        <v>58</v>
      </c>
      <c r="C5095" t="s">
        <v>53</v>
      </c>
      <c r="D5095" t="s">
        <v>354</v>
      </c>
      <c r="E5095">
        <v>652</v>
      </c>
      <c r="F5095" t="s">
        <v>188</v>
      </c>
      <c r="G5095">
        <v>12</v>
      </c>
      <c r="H5095">
        <v>2030</v>
      </c>
      <c r="I5095">
        <v>197217.33045366299</v>
      </c>
      <c r="J5095" t="s">
        <v>44</v>
      </c>
      <c r="K5095">
        <v>7.1023374375007694E-5</v>
      </c>
      <c r="L5095">
        <v>14.0070402940501</v>
      </c>
      <c r="N5095" s="44"/>
      <c r="O5095" s="44"/>
    </row>
    <row r="5096" spans="1:15" x14ac:dyDescent="0.2">
      <c r="A5096" t="s">
        <v>61</v>
      </c>
      <c r="B5096" t="s">
        <v>61</v>
      </c>
      <c r="C5096" t="s">
        <v>53</v>
      </c>
      <c r="D5096" t="s">
        <v>358</v>
      </c>
      <c r="E5096">
        <v>654</v>
      </c>
      <c r="F5096" t="s">
        <v>169</v>
      </c>
      <c r="G5096">
        <v>28</v>
      </c>
      <c r="H5096">
        <v>2030</v>
      </c>
      <c r="I5096">
        <v>3264.7215733153498</v>
      </c>
      <c r="J5096" t="s">
        <v>44</v>
      </c>
      <c r="K5096">
        <v>2.00951494802624E-5</v>
      </c>
      <c r="L5096">
        <v>6.5605068027209404E-2</v>
      </c>
      <c r="N5096" s="44"/>
      <c r="O5096" s="44"/>
    </row>
    <row r="5097" spans="1:15" x14ac:dyDescent="0.2">
      <c r="A5097" t="s">
        <v>61</v>
      </c>
      <c r="B5097" t="s">
        <v>61</v>
      </c>
      <c r="C5097" t="s">
        <v>53</v>
      </c>
      <c r="D5097" t="s">
        <v>358</v>
      </c>
      <c r="E5097">
        <v>655</v>
      </c>
      <c r="F5097" t="s">
        <v>188</v>
      </c>
      <c r="G5097">
        <v>12</v>
      </c>
      <c r="H5097">
        <v>2030</v>
      </c>
      <c r="I5097">
        <v>112529.07592078899</v>
      </c>
      <c r="J5097" t="s">
        <v>44</v>
      </c>
      <c r="K5097">
        <v>7.5420161555810606E-5</v>
      </c>
      <c r="L5097">
        <v>8.4869610856719806</v>
      </c>
      <c r="N5097" s="44"/>
      <c r="O5097" s="44"/>
    </row>
    <row r="5098" spans="1:15" x14ac:dyDescent="0.2">
      <c r="A5098" t="s">
        <v>66</v>
      </c>
      <c r="B5098" t="s">
        <v>66</v>
      </c>
      <c r="C5098" t="s">
        <v>53</v>
      </c>
      <c r="D5098" t="s">
        <v>359</v>
      </c>
      <c r="E5098">
        <v>656</v>
      </c>
      <c r="F5098" t="s">
        <v>188</v>
      </c>
      <c r="G5098">
        <v>12</v>
      </c>
      <c r="H5098">
        <v>2030</v>
      </c>
      <c r="I5098">
        <v>10539.547662195901</v>
      </c>
      <c r="J5098" t="s">
        <v>44</v>
      </c>
      <c r="K5098">
        <v>2.1924108465651902E-5</v>
      </c>
      <c r="L5098">
        <v>0.231070186124891</v>
      </c>
      <c r="N5098" s="44"/>
      <c r="O5098" s="44"/>
    </row>
    <row r="5099" spans="1:15" x14ac:dyDescent="0.2">
      <c r="A5099" t="s">
        <v>66</v>
      </c>
      <c r="B5099" t="s">
        <v>66</v>
      </c>
      <c r="C5099" t="s">
        <v>53</v>
      </c>
      <c r="D5099" t="s">
        <v>360</v>
      </c>
      <c r="E5099">
        <v>657</v>
      </c>
      <c r="F5099" t="s">
        <v>188</v>
      </c>
      <c r="G5099">
        <v>12</v>
      </c>
      <c r="H5099">
        <v>2030</v>
      </c>
      <c r="I5099">
        <v>63700.383116830497</v>
      </c>
      <c r="J5099" t="s">
        <v>44</v>
      </c>
      <c r="K5099">
        <v>1.3611437469338401E-5</v>
      </c>
      <c r="L5099">
        <v>0.86705378156763802</v>
      </c>
      <c r="N5099" s="44"/>
      <c r="O5099" s="44"/>
    </row>
    <row r="5100" spans="1:15" x14ac:dyDescent="0.2">
      <c r="A5100" t="s">
        <v>66</v>
      </c>
      <c r="B5100" t="s">
        <v>66</v>
      </c>
      <c r="C5100" t="s">
        <v>53</v>
      </c>
      <c r="D5100" t="s">
        <v>361</v>
      </c>
      <c r="E5100">
        <v>658</v>
      </c>
      <c r="F5100" t="s">
        <v>188</v>
      </c>
      <c r="G5100">
        <v>12</v>
      </c>
      <c r="H5100">
        <v>2030</v>
      </c>
      <c r="I5100">
        <v>47564.829374020897</v>
      </c>
      <c r="J5100" t="s">
        <v>44</v>
      </c>
      <c r="K5100">
        <v>1.6974146669291499E-5</v>
      </c>
      <c r="L5100">
        <v>0.80737239009445505</v>
      </c>
      <c r="N5100" s="44"/>
      <c r="O5100" s="44"/>
    </row>
    <row r="5101" spans="1:15" x14ac:dyDescent="0.2">
      <c r="A5101" t="s">
        <v>68</v>
      </c>
      <c r="B5101" t="s">
        <v>68</v>
      </c>
      <c r="C5101" t="s">
        <v>53</v>
      </c>
      <c r="D5101" t="s">
        <v>362</v>
      </c>
      <c r="E5101">
        <v>660</v>
      </c>
      <c r="F5101" t="s">
        <v>169</v>
      </c>
      <c r="G5101">
        <v>28</v>
      </c>
      <c r="H5101">
        <v>2030</v>
      </c>
      <c r="I5101">
        <v>0</v>
      </c>
      <c r="J5101" t="s">
        <v>44</v>
      </c>
      <c r="K5101">
        <v>0</v>
      </c>
      <c r="L5101">
        <v>0</v>
      </c>
      <c r="N5101" s="44"/>
      <c r="O5101" s="44"/>
    </row>
    <row r="5102" spans="1:15" x14ac:dyDescent="0.2">
      <c r="A5102" t="s">
        <v>68</v>
      </c>
      <c r="B5102" t="s">
        <v>68</v>
      </c>
      <c r="C5102" t="s">
        <v>53</v>
      </c>
      <c r="D5102" t="s">
        <v>363</v>
      </c>
      <c r="E5102">
        <v>661</v>
      </c>
      <c r="F5102" t="s">
        <v>169</v>
      </c>
      <c r="G5102">
        <v>28</v>
      </c>
      <c r="H5102">
        <v>2030</v>
      </c>
      <c r="I5102">
        <v>2925.2059698071998</v>
      </c>
      <c r="J5102" t="s">
        <v>44</v>
      </c>
      <c r="K5102">
        <v>1.874476973764E-5</v>
      </c>
      <c r="L5102">
        <v>5.4832312339205901E-2</v>
      </c>
      <c r="N5102" s="44"/>
      <c r="O5102" s="44"/>
    </row>
    <row r="5103" spans="1:15" x14ac:dyDescent="0.2">
      <c r="A5103" t="s">
        <v>58</v>
      </c>
      <c r="B5103" t="s">
        <v>58</v>
      </c>
      <c r="C5103" t="s">
        <v>53</v>
      </c>
      <c r="D5103" t="s">
        <v>364</v>
      </c>
      <c r="E5103">
        <v>663</v>
      </c>
      <c r="F5103" t="s">
        <v>169</v>
      </c>
      <c r="G5103">
        <v>28</v>
      </c>
      <c r="H5103">
        <v>2030</v>
      </c>
      <c r="I5103">
        <v>211806.372077262</v>
      </c>
      <c r="J5103" t="s">
        <v>44</v>
      </c>
      <c r="K5103">
        <v>2.56394049498575E-5</v>
      </c>
      <c r="L5103">
        <v>5.4305893446491096</v>
      </c>
      <c r="N5103" s="44"/>
      <c r="O5103" s="44"/>
    </row>
    <row r="5104" spans="1:15" x14ac:dyDescent="0.2">
      <c r="A5104" t="s">
        <v>58</v>
      </c>
      <c r="B5104" t="s">
        <v>58</v>
      </c>
      <c r="C5104" t="s">
        <v>53</v>
      </c>
      <c r="D5104" t="s">
        <v>364</v>
      </c>
      <c r="E5104">
        <v>664</v>
      </c>
      <c r="F5104" t="s">
        <v>188</v>
      </c>
      <c r="G5104">
        <v>12</v>
      </c>
      <c r="H5104">
        <v>2030</v>
      </c>
      <c r="I5104">
        <v>161245.094866878</v>
      </c>
      <c r="J5104" t="s">
        <v>44</v>
      </c>
      <c r="K5104">
        <v>7.8342104756575596E-5</v>
      </c>
      <c r="L5104">
        <v>12.632280113544899</v>
      </c>
      <c r="N5104" s="44"/>
      <c r="O5104" s="44"/>
    </row>
    <row r="5105" spans="1:15" x14ac:dyDescent="0.2">
      <c r="A5105" t="s">
        <v>61</v>
      </c>
      <c r="B5105" t="s">
        <v>61</v>
      </c>
      <c r="C5105" t="s">
        <v>53</v>
      </c>
      <c r="D5105" t="s">
        <v>365</v>
      </c>
      <c r="E5105">
        <v>666</v>
      </c>
      <c r="F5105" t="s">
        <v>169</v>
      </c>
      <c r="G5105">
        <v>28</v>
      </c>
      <c r="H5105">
        <v>2030</v>
      </c>
      <c r="I5105">
        <v>3149.3090646376399</v>
      </c>
      <c r="J5105" t="s">
        <v>44</v>
      </c>
      <c r="K5105">
        <v>1.42558874165761E-5</v>
      </c>
      <c r="L5105">
        <v>4.4896195465476803E-2</v>
      </c>
      <c r="N5105" s="44"/>
      <c r="O5105" s="44"/>
    </row>
    <row r="5106" spans="1:15" x14ac:dyDescent="0.2">
      <c r="A5106" t="s">
        <v>61</v>
      </c>
      <c r="B5106" t="s">
        <v>61</v>
      </c>
      <c r="C5106" t="s">
        <v>53</v>
      </c>
      <c r="D5106" t="s">
        <v>365</v>
      </c>
      <c r="E5106">
        <v>667</v>
      </c>
      <c r="F5106" t="s">
        <v>188</v>
      </c>
      <c r="G5106">
        <v>12</v>
      </c>
      <c r="H5106">
        <v>2030</v>
      </c>
      <c r="I5106">
        <v>84700.733912325493</v>
      </c>
      <c r="J5106" t="s">
        <v>44</v>
      </c>
      <c r="K5106">
        <v>6.6800290479668094E-5</v>
      </c>
      <c r="L5106">
        <v>5.6580336291844198</v>
      </c>
      <c r="N5106" s="44"/>
      <c r="O5106" s="44"/>
    </row>
    <row r="5107" spans="1:15" x14ac:dyDescent="0.2">
      <c r="A5107" t="s">
        <v>66</v>
      </c>
      <c r="B5107" t="s">
        <v>66</v>
      </c>
      <c r="C5107" t="s">
        <v>53</v>
      </c>
      <c r="D5107" t="s">
        <v>366</v>
      </c>
      <c r="E5107">
        <v>668</v>
      </c>
      <c r="F5107" t="s">
        <v>188</v>
      </c>
      <c r="G5107">
        <v>12</v>
      </c>
      <c r="H5107">
        <v>2030</v>
      </c>
      <c r="I5107">
        <v>28648.1271267255</v>
      </c>
      <c r="J5107" t="s">
        <v>44</v>
      </c>
      <c r="K5107">
        <v>4.2102567111598599E-5</v>
      </c>
      <c r="L5107">
        <v>1.2061596949745701</v>
      </c>
      <c r="N5107" s="44"/>
      <c r="O5107" s="44"/>
    </row>
    <row r="5108" spans="1:15" x14ac:dyDescent="0.2">
      <c r="A5108" t="s">
        <v>66</v>
      </c>
      <c r="B5108" t="s">
        <v>66</v>
      </c>
      <c r="C5108" t="s">
        <v>53</v>
      </c>
      <c r="D5108" t="s">
        <v>367</v>
      </c>
      <c r="E5108">
        <v>669</v>
      </c>
      <c r="F5108" t="s">
        <v>188</v>
      </c>
      <c r="G5108">
        <v>12</v>
      </c>
      <c r="H5108">
        <v>2030</v>
      </c>
      <c r="I5108">
        <v>14575.5139777765</v>
      </c>
      <c r="J5108" t="s">
        <v>44</v>
      </c>
      <c r="K5108">
        <v>2.8593976521637599E-5</v>
      </c>
      <c r="L5108">
        <v>0.41677190447134199</v>
      </c>
      <c r="N5108" s="44"/>
      <c r="O5108" s="44"/>
    </row>
    <row r="5109" spans="1:15" x14ac:dyDescent="0.2">
      <c r="A5109" t="s">
        <v>66</v>
      </c>
      <c r="B5109" t="s">
        <v>66</v>
      </c>
      <c r="C5109" t="s">
        <v>53</v>
      </c>
      <c r="D5109" t="s">
        <v>368</v>
      </c>
      <c r="E5109">
        <v>670</v>
      </c>
      <c r="F5109" t="s">
        <v>188</v>
      </c>
      <c r="G5109">
        <v>12</v>
      </c>
      <c r="H5109">
        <v>2030</v>
      </c>
      <c r="I5109">
        <v>25099.7305395105</v>
      </c>
      <c r="J5109" t="s">
        <v>44</v>
      </c>
      <c r="K5109">
        <v>3.9250741652193102E-5</v>
      </c>
      <c r="L5109">
        <v>0.98518303894598802</v>
      </c>
      <c r="N5109" s="44"/>
      <c r="O5109" s="44"/>
    </row>
    <row r="5110" spans="1:15" x14ac:dyDescent="0.2">
      <c r="A5110" t="s">
        <v>68</v>
      </c>
      <c r="B5110" t="s">
        <v>68</v>
      </c>
      <c r="C5110" t="s">
        <v>53</v>
      </c>
      <c r="D5110" t="s">
        <v>369</v>
      </c>
      <c r="E5110">
        <v>671</v>
      </c>
      <c r="F5110" t="s">
        <v>169</v>
      </c>
      <c r="G5110">
        <v>28</v>
      </c>
      <c r="H5110">
        <v>2030</v>
      </c>
      <c r="I5110">
        <v>111.839096104985</v>
      </c>
      <c r="J5110" t="s">
        <v>44</v>
      </c>
      <c r="K5110">
        <v>4.2361926335416702E-5</v>
      </c>
      <c r="L5110">
        <v>4.7377195506189598E-3</v>
      </c>
      <c r="N5110" s="44"/>
      <c r="O5110" s="44"/>
    </row>
    <row r="5111" spans="1:15" x14ac:dyDescent="0.2">
      <c r="A5111" t="s">
        <v>68</v>
      </c>
      <c r="B5111" t="s">
        <v>68</v>
      </c>
      <c r="C5111" t="s">
        <v>53</v>
      </c>
      <c r="D5111" t="s">
        <v>370</v>
      </c>
      <c r="E5111">
        <v>672</v>
      </c>
      <c r="F5111" t="s">
        <v>169</v>
      </c>
      <c r="G5111">
        <v>28</v>
      </c>
      <c r="H5111">
        <v>2030</v>
      </c>
      <c r="I5111">
        <v>66.806922893899099</v>
      </c>
      <c r="J5111" t="s">
        <v>44</v>
      </c>
      <c r="K5111">
        <v>3.1184891423578201E-5</v>
      </c>
      <c r="L5111">
        <v>2.0833666367895999E-3</v>
      </c>
      <c r="N5111" s="44"/>
      <c r="O5111" s="44"/>
    </row>
    <row r="5112" spans="1:15" x14ac:dyDescent="0.2">
      <c r="A5112" t="s">
        <v>68</v>
      </c>
      <c r="B5112" t="s">
        <v>68</v>
      </c>
      <c r="C5112" t="s">
        <v>53</v>
      </c>
      <c r="D5112" t="s">
        <v>371</v>
      </c>
      <c r="E5112">
        <v>673</v>
      </c>
      <c r="F5112" t="s">
        <v>169</v>
      </c>
      <c r="G5112">
        <v>28</v>
      </c>
      <c r="H5112">
        <v>2030</v>
      </c>
      <c r="I5112">
        <v>3303.34277050123</v>
      </c>
      <c r="J5112" t="s">
        <v>44</v>
      </c>
      <c r="K5112">
        <v>1.3313944029460101E-5</v>
      </c>
      <c r="L5112">
        <v>4.3980520756574999E-2</v>
      </c>
      <c r="N5112" s="44"/>
      <c r="O5112" s="44"/>
    </row>
    <row r="5113" spans="1:15" x14ac:dyDescent="0.2">
      <c r="A5113" t="s">
        <v>58</v>
      </c>
      <c r="B5113" t="s">
        <v>58</v>
      </c>
      <c r="C5113" t="s">
        <v>53</v>
      </c>
      <c r="D5113" t="s">
        <v>372</v>
      </c>
      <c r="E5113">
        <v>675</v>
      </c>
      <c r="F5113" t="s">
        <v>169</v>
      </c>
      <c r="G5113">
        <v>28</v>
      </c>
      <c r="H5113">
        <v>2030</v>
      </c>
      <c r="I5113">
        <v>73384.973351355497</v>
      </c>
      <c r="J5113" t="s">
        <v>44</v>
      </c>
      <c r="K5113">
        <v>3.33278799750325E-5</v>
      </c>
      <c r="L5113">
        <v>2.4457655838249299</v>
      </c>
      <c r="N5113" s="44"/>
      <c r="O5113" s="44"/>
    </row>
    <row r="5114" spans="1:15" x14ac:dyDescent="0.2">
      <c r="A5114" t="s">
        <v>58</v>
      </c>
      <c r="B5114" t="s">
        <v>58</v>
      </c>
      <c r="C5114" t="s">
        <v>53</v>
      </c>
      <c r="D5114" t="s">
        <v>372</v>
      </c>
      <c r="E5114">
        <v>676</v>
      </c>
      <c r="F5114" t="s">
        <v>188</v>
      </c>
      <c r="G5114">
        <v>12</v>
      </c>
      <c r="H5114">
        <v>2030</v>
      </c>
      <c r="I5114">
        <v>105211.842744447</v>
      </c>
      <c r="J5114" t="s">
        <v>44</v>
      </c>
      <c r="K5114">
        <v>7.6428834121707801E-5</v>
      </c>
      <c r="L5114">
        <v>8.0412184767545494</v>
      </c>
      <c r="N5114" s="44"/>
      <c r="O5114" s="44"/>
    </row>
    <row r="5115" spans="1:15" x14ac:dyDescent="0.2">
      <c r="A5115" t="s">
        <v>61</v>
      </c>
      <c r="B5115" t="s">
        <v>61</v>
      </c>
      <c r="C5115" t="s">
        <v>53</v>
      </c>
      <c r="D5115" t="s">
        <v>373</v>
      </c>
      <c r="E5115">
        <v>678</v>
      </c>
      <c r="F5115" t="s">
        <v>169</v>
      </c>
      <c r="G5115">
        <v>28</v>
      </c>
      <c r="H5115">
        <v>2030</v>
      </c>
      <c r="I5115">
        <v>1567.50600291406</v>
      </c>
      <c r="J5115" t="s">
        <v>44</v>
      </c>
      <c r="K5115">
        <v>1.9028372193041799E-5</v>
      </c>
      <c r="L5115">
        <v>2.9827087638276E-2</v>
      </c>
      <c r="N5115" s="44"/>
      <c r="O5115" s="44"/>
    </row>
    <row r="5116" spans="1:15" x14ac:dyDescent="0.2">
      <c r="A5116" t="s">
        <v>61</v>
      </c>
      <c r="B5116" t="s">
        <v>61</v>
      </c>
      <c r="C5116" t="s">
        <v>53</v>
      </c>
      <c r="D5116" t="s">
        <v>373</v>
      </c>
      <c r="E5116">
        <v>679</v>
      </c>
      <c r="F5116" t="s">
        <v>188</v>
      </c>
      <c r="G5116">
        <v>12</v>
      </c>
      <c r="H5116">
        <v>2030</v>
      </c>
      <c r="I5116">
        <v>56550.873624281099</v>
      </c>
      <c r="J5116" t="s">
        <v>44</v>
      </c>
      <c r="K5116">
        <v>9.3482291281555202E-5</v>
      </c>
      <c r="L5116">
        <v>5.2865052403714596</v>
      </c>
      <c r="N5116" s="44"/>
      <c r="O5116" s="44"/>
    </row>
    <row r="5117" spans="1:15" x14ac:dyDescent="0.2">
      <c r="A5117" t="s">
        <v>66</v>
      </c>
      <c r="B5117" t="s">
        <v>66</v>
      </c>
      <c r="C5117" t="s">
        <v>53</v>
      </c>
      <c r="D5117" t="s">
        <v>374</v>
      </c>
      <c r="E5117">
        <v>680</v>
      </c>
      <c r="F5117" t="s">
        <v>188</v>
      </c>
      <c r="G5117">
        <v>12</v>
      </c>
      <c r="H5117">
        <v>2030</v>
      </c>
      <c r="I5117">
        <v>3211.0715199701799</v>
      </c>
      <c r="J5117" t="s">
        <v>44</v>
      </c>
      <c r="K5117">
        <v>1.5997506314744399E-5</v>
      </c>
      <c r="L5117">
        <v>5.13691369178189E-2</v>
      </c>
      <c r="N5117" s="44"/>
      <c r="O5117" s="44"/>
    </row>
    <row r="5118" spans="1:15" x14ac:dyDescent="0.2">
      <c r="A5118" t="s">
        <v>66</v>
      </c>
      <c r="B5118" t="s">
        <v>66</v>
      </c>
      <c r="C5118" t="s">
        <v>53</v>
      </c>
      <c r="D5118" t="s">
        <v>375</v>
      </c>
      <c r="E5118">
        <v>681</v>
      </c>
      <c r="F5118" t="s">
        <v>188</v>
      </c>
      <c r="G5118">
        <v>12</v>
      </c>
      <c r="H5118">
        <v>2030</v>
      </c>
      <c r="I5118">
        <v>93969.046513733396</v>
      </c>
      <c r="J5118" t="s">
        <v>44</v>
      </c>
      <c r="K5118">
        <v>1.2305043270416199E-5</v>
      </c>
      <c r="L5118">
        <v>1.15629318343124</v>
      </c>
      <c r="N5118" s="44"/>
      <c r="O5118" s="44"/>
    </row>
    <row r="5119" spans="1:15" x14ac:dyDescent="0.2">
      <c r="A5119" t="s">
        <v>66</v>
      </c>
      <c r="B5119" t="s">
        <v>66</v>
      </c>
      <c r="C5119" t="s">
        <v>53</v>
      </c>
      <c r="D5119" t="s">
        <v>376</v>
      </c>
      <c r="E5119">
        <v>682</v>
      </c>
      <c r="F5119" t="s">
        <v>188</v>
      </c>
      <c r="G5119">
        <v>12</v>
      </c>
      <c r="H5119">
        <v>2030</v>
      </c>
      <c r="I5119">
        <v>30877.647404360301</v>
      </c>
      <c r="J5119" t="s">
        <v>44</v>
      </c>
      <c r="K5119">
        <v>1.2958670106039301E-5</v>
      </c>
      <c r="L5119">
        <v>0.40013324636370601</v>
      </c>
      <c r="N5119" s="44"/>
      <c r="O5119" s="44"/>
    </row>
    <row r="5120" spans="1:15" x14ac:dyDescent="0.2">
      <c r="A5120" t="s">
        <v>68</v>
      </c>
      <c r="B5120" t="s">
        <v>68</v>
      </c>
      <c r="C5120" t="s">
        <v>53</v>
      </c>
      <c r="D5120" t="s">
        <v>377</v>
      </c>
      <c r="E5120">
        <v>685</v>
      </c>
      <c r="F5120" t="s">
        <v>169</v>
      </c>
      <c r="G5120">
        <v>28</v>
      </c>
      <c r="H5120">
        <v>2030</v>
      </c>
      <c r="I5120">
        <v>784.98416764459103</v>
      </c>
      <c r="J5120" t="s">
        <v>44</v>
      </c>
      <c r="K5120">
        <v>2.4573795868142399E-5</v>
      </c>
      <c r="L5120">
        <v>1.9290040695421801E-2</v>
      </c>
      <c r="N5120" s="44"/>
      <c r="O5120" s="44"/>
    </row>
    <row r="5121" spans="1:15" x14ac:dyDescent="0.2">
      <c r="A5121" t="s">
        <v>58</v>
      </c>
      <c r="B5121" t="s">
        <v>58</v>
      </c>
      <c r="C5121" t="s">
        <v>53</v>
      </c>
      <c r="D5121" t="s">
        <v>378</v>
      </c>
      <c r="E5121">
        <v>687</v>
      </c>
      <c r="F5121" t="s">
        <v>169</v>
      </c>
      <c r="G5121">
        <v>28</v>
      </c>
      <c r="H5121">
        <v>2030</v>
      </c>
      <c r="I5121">
        <v>10.7535294250464</v>
      </c>
      <c r="J5121" t="s">
        <v>133</v>
      </c>
      <c r="K5121">
        <v>5.6249586084890703E-2</v>
      </c>
      <c r="L5121">
        <v>0.60488157911055296</v>
      </c>
      <c r="N5121" s="44"/>
      <c r="O5121" s="44"/>
    </row>
    <row r="5122" spans="1:15" x14ac:dyDescent="0.2">
      <c r="A5122" t="s">
        <v>58</v>
      </c>
      <c r="B5122" t="s">
        <v>58</v>
      </c>
      <c r="C5122" t="s">
        <v>53</v>
      </c>
      <c r="D5122" t="s">
        <v>378</v>
      </c>
      <c r="E5122">
        <v>688</v>
      </c>
      <c r="F5122" t="s">
        <v>188</v>
      </c>
      <c r="G5122">
        <v>12</v>
      </c>
      <c r="H5122">
        <v>2030</v>
      </c>
      <c r="I5122">
        <v>10.801121650459001</v>
      </c>
      <c r="J5122" t="s">
        <v>133</v>
      </c>
      <c r="K5122">
        <v>0.28087895399667101</v>
      </c>
      <c r="L5122">
        <v>3.0338077511717199</v>
      </c>
      <c r="N5122" s="44"/>
      <c r="O5122" s="44"/>
    </row>
    <row r="5123" spans="1:15" x14ac:dyDescent="0.2">
      <c r="A5123" t="s">
        <v>61</v>
      </c>
      <c r="B5123" t="s">
        <v>61</v>
      </c>
      <c r="C5123" t="s">
        <v>53</v>
      </c>
      <c r="D5123" t="s">
        <v>379</v>
      </c>
      <c r="E5123">
        <v>690</v>
      </c>
      <c r="F5123" t="s">
        <v>169</v>
      </c>
      <c r="G5123">
        <v>28</v>
      </c>
      <c r="H5123">
        <v>2030</v>
      </c>
      <c r="I5123">
        <v>0.178556265751384</v>
      </c>
      <c r="J5123" t="s">
        <v>133</v>
      </c>
      <c r="K5123">
        <v>2.8807050708987699E-2</v>
      </c>
      <c r="L5123">
        <v>5.1436794019076E-3</v>
      </c>
      <c r="N5123" s="44"/>
      <c r="O5123" s="44"/>
    </row>
    <row r="5124" spans="1:15" x14ac:dyDescent="0.2">
      <c r="A5124" t="s">
        <v>61</v>
      </c>
      <c r="B5124" t="s">
        <v>61</v>
      </c>
      <c r="C5124" t="s">
        <v>53</v>
      </c>
      <c r="D5124" t="s">
        <v>379</v>
      </c>
      <c r="E5124">
        <v>691</v>
      </c>
      <c r="F5124" t="s">
        <v>188</v>
      </c>
      <c r="G5124">
        <v>12</v>
      </c>
      <c r="H5124">
        <v>2030</v>
      </c>
      <c r="I5124">
        <v>5.91172774370082</v>
      </c>
      <c r="J5124" t="s">
        <v>133</v>
      </c>
      <c r="K5124">
        <v>0.28666708817500602</v>
      </c>
      <c r="L5124">
        <v>1.69469777837011</v>
      </c>
      <c r="N5124" s="44"/>
      <c r="O5124" s="44"/>
    </row>
    <row r="5125" spans="1:15" x14ac:dyDescent="0.2">
      <c r="A5125" t="s">
        <v>88</v>
      </c>
      <c r="B5125" t="s">
        <v>269</v>
      </c>
      <c r="C5125" t="s">
        <v>53</v>
      </c>
      <c r="D5125" t="s">
        <v>380</v>
      </c>
      <c r="E5125">
        <v>712</v>
      </c>
      <c r="F5125" t="s">
        <v>381</v>
      </c>
      <c r="G5125">
        <v>239</v>
      </c>
      <c r="H5125">
        <v>2030</v>
      </c>
      <c r="I5125">
        <v>0</v>
      </c>
      <c r="J5125" t="s">
        <v>382</v>
      </c>
      <c r="K5125">
        <v>4.73E-4</v>
      </c>
      <c r="L5125">
        <v>0</v>
      </c>
      <c r="N5125" s="44"/>
      <c r="O5125" s="44"/>
    </row>
    <row r="5126" spans="1:15" x14ac:dyDescent="0.2">
      <c r="A5126" t="s">
        <v>88</v>
      </c>
      <c r="B5126" t="s">
        <v>269</v>
      </c>
      <c r="C5126" t="s">
        <v>53</v>
      </c>
      <c r="D5126" t="s">
        <v>380</v>
      </c>
      <c r="E5126">
        <v>712</v>
      </c>
      <c r="F5126" t="s">
        <v>383</v>
      </c>
      <c r="G5126">
        <v>240</v>
      </c>
      <c r="H5126">
        <v>2030</v>
      </c>
      <c r="I5126">
        <v>0</v>
      </c>
      <c r="J5126" t="s">
        <v>382</v>
      </c>
      <c r="K5126">
        <v>1.9680000000000001E-3</v>
      </c>
      <c r="L5126">
        <v>0</v>
      </c>
      <c r="N5126" s="44"/>
      <c r="O5126" s="44"/>
    </row>
    <row r="5127" spans="1:15" x14ac:dyDescent="0.2">
      <c r="A5127" t="s">
        <v>88</v>
      </c>
      <c r="B5127" t="s">
        <v>269</v>
      </c>
      <c r="C5127" t="s">
        <v>53</v>
      </c>
      <c r="D5127" t="s">
        <v>380</v>
      </c>
      <c r="E5127">
        <v>712</v>
      </c>
      <c r="F5127" t="s">
        <v>384</v>
      </c>
      <c r="G5127">
        <v>241</v>
      </c>
      <c r="H5127">
        <v>2030</v>
      </c>
      <c r="I5127">
        <v>0</v>
      </c>
      <c r="J5127" t="s">
        <v>382</v>
      </c>
      <c r="K5127">
        <v>1.07E-4</v>
      </c>
      <c r="L5127">
        <v>0</v>
      </c>
      <c r="N5127" s="44"/>
      <c r="O5127" s="44"/>
    </row>
    <row r="5128" spans="1:15" x14ac:dyDescent="0.2">
      <c r="A5128" t="s">
        <v>88</v>
      </c>
      <c r="B5128" t="s">
        <v>269</v>
      </c>
      <c r="C5128" t="s">
        <v>53</v>
      </c>
      <c r="D5128" t="s">
        <v>380</v>
      </c>
      <c r="E5128">
        <v>712</v>
      </c>
      <c r="F5128" t="s">
        <v>385</v>
      </c>
      <c r="G5128">
        <v>242</v>
      </c>
      <c r="H5128">
        <v>2030</v>
      </c>
      <c r="I5128">
        <v>0</v>
      </c>
      <c r="J5128" t="s">
        <v>382</v>
      </c>
      <c r="K5128">
        <v>1.07E-4</v>
      </c>
      <c r="L5128">
        <v>0</v>
      </c>
      <c r="N5128" s="44"/>
      <c r="O5128" s="44"/>
    </row>
    <row r="5129" spans="1:15" x14ac:dyDescent="0.2">
      <c r="A5129" t="s">
        <v>88</v>
      </c>
      <c r="B5129" t="s">
        <v>269</v>
      </c>
      <c r="C5129" t="s">
        <v>53</v>
      </c>
      <c r="D5129" t="s">
        <v>380</v>
      </c>
      <c r="E5129">
        <v>712</v>
      </c>
      <c r="F5129" t="s">
        <v>386</v>
      </c>
      <c r="G5129">
        <v>243</v>
      </c>
      <c r="H5129">
        <v>2030</v>
      </c>
      <c r="I5129">
        <v>0</v>
      </c>
      <c r="J5129" t="s">
        <v>382</v>
      </c>
      <c r="K5129">
        <v>1.9680000000000001E-3</v>
      </c>
      <c r="L5129">
        <v>0</v>
      </c>
      <c r="N5129" s="44"/>
      <c r="O5129" s="44"/>
    </row>
    <row r="5130" spans="1:15" x14ac:dyDescent="0.2">
      <c r="A5130" t="s">
        <v>55</v>
      </c>
      <c r="B5130" t="s">
        <v>233</v>
      </c>
      <c r="C5130" t="s">
        <v>53</v>
      </c>
      <c r="D5130" t="s">
        <v>387</v>
      </c>
      <c r="E5130">
        <v>815</v>
      </c>
      <c r="F5130" t="s">
        <v>47</v>
      </c>
      <c r="G5130">
        <v>7</v>
      </c>
      <c r="H5130">
        <v>2030</v>
      </c>
      <c r="I5130">
        <v>325.49546835276402</v>
      </c>
      <c r="J5130" t="s">
        <v>44</v>
      </c>
      <c r="K5130">
        <v>1.5936966768534001E-4</v>
      </c>
      <c r="L5130">
        <v>5.1874104624464103E-2</v>
      </c>
      <c r="N5130" s="44"/>
      <c r="O5130" s="44"/>
    </row>
    <row r="5131" spans="1:15" x14ac:dyDescent="0.2">
      <c r="A5131" t="s">
        <v>81</v>
      </c>
      <c r="B5131" t="s">
        <v>140</v>
      </c>
      <c r="C5131" t="s">
        <v>53</v>
      </c>
      <c r="D5131" t="s">
        <v>388</v>
      </c>
      <c r="E5131">
        <v>816</v>
      </c>
      <c r="F5131" t="s">
        <v>128</v>
      </c>
      <c r="G5131">
        <v>21</v>
      </c>
      <c r="H5131">
        <v>2030</v>
      </c>
      <c r="I5131">
        <v>63971.518441616397</v>
      </c>
      <c r="J5131" t="s">
        <v>142</v>
      </c>
      <c r="K5131">
        <v>1.3625397293829901E-6</v>
      </c>
      <c r="L5131">
        <v>8.7163735425659E-2</v>
      </c>
      <c r="N5131" s="44"/>
      <c r="O5131" s="44"/>
    </row>
    <row r="5132" spans="1:15" x14ac:dyDescent="0.2">
      <c r="A5132" t="s">
        <v>81</v>
      </c>
      <c r="B5132" t="s">
        <v>472</v>
      </c>
      <c r="C5132" t="s">
        <v>53</v>
      </c>
      <c r="D5132" t="s">
        <v>473</v>
      </c>
      <c r="E5132">
        <v>817</v>
      </c>
      <c r="F5132" t="s">
        <v>128</v>
      </c>
      <c r="G5132">
        <v>21</v>
      </c>
      <c r="H5132">
        <v>2030</v>
      </c>
      <c r="I5132">
        <v>0.58376851575741895</v>
      </c>
      <c r="J5132" t="s">
        <v>129</v>
      </c>
      <c r="K5132">
        <v>0</v>
      </c>
      <c r="L5132">
        <v>0</v>
      </c>
      <c r="N5132" s="44"/>
      <c r="O5132" s="44"/>
    </row>
    <row r="5133" spans="1:15" x14ac:dyDescent="0.2">
      <c r="A5133" t="s">
        <v>49</v>
      </c>
      <c r="B5133" t="s">
        <v>76</v>
      </c>
      <c r="C5133" t="s">
        <v>53</v>
      </c>
      <c r="D5133" t="s">
        <v>389</v>
      </c>
      <c r="E5133">
        <v>818</v>
      </c>
      <c r="F5133" t="s">
        <v>74</v>
      </c>
      <c r="G5133">
        <v>15</v>
      </c>
      <c r="H5133">
        <v>2030</v>
      </c>
      <c r="I5133">
        <v>1840.7288377950499</v>
      </c>
      <c r="J5133" t="s">
        <v>44</v>
      </c>
      <c r="K5133">
        <v>1.1254197454233701E-3</v>
      </c>
      <c r="L5133">
        <v>2.0715925800247601</v>
      </c>
      <c r="N5133" s="44"/>
      <c r="O5133" s="44"/>
    </row>
    <row r="5134" spans="1:15" x14ac:dyDescent="0.2">
      <c r="A5134" t="s">
        <v>49</v>
      </c>
      <c r="B5134" t="s">
        <v>76</v>
      </c>
      <c r="C5134" t="s">
        <v>53</v>
      </c>
      <c r="D5134" t="s">
        <v>389</v>
      </c>
      <c r="E5134">
        <v>818</v>
      </c>
      <c r="F5134" t="s">
        <v>54</v>
      </c>
      <c r="G5134">
        <v>19</v>
      </c>
      <c r="H5134">
        <v>2030</v>
      </c>
      <c r="I5134">
        <v>38827.957522089899</v>
      </c>
      <c r="J5134" t="s">
        <v>44</v>
      </c>
      <c r="K5134">
        <v>1.4084874478162499E-4</v>
      </c>
      <c r="L5134">
        <v>5.4688690794206201</v>
      </c>
      <c r="N5134" s="44"/>
      <c r="O5134" s="44"/>
    </row>
    <row r="5135" spans="1:15" x14ac:dyDescent="0.2">
      <c r="A5135" t="s">
        <v>81</v>
      </c>
      <c r="B5135" t="s">
        <v>472</v>
      </c>
      <c r="C5135" t="s">
        <v>53</v>
      </c>
      <c r="D5135" t="s">
        <v>474</v>
      </c>
      <c r="E5135">
        <v>821</v>
      </c>
      <c r="F5135" t="s">
        <v>470</v>
      </c>
      <c r="G5135">
        <v>187</v>
      </c>
      <c r="H5135">
        <v>2030</v>
      </c>
      <c r="I5135">
        <v>27238.390766001699</v>
      </c>
      <c r="J5135" t="s">
        <v>142</v>
      </c>
      <c r="K5135">
        <v>1.2005942595164199E-6</v>
      </c>
      <c r="L5135">
        <v>3.2702255592126701E-2</v>
      </c>
      <c r="N5135" s="44"/>
      <c r="O5135" s="44"/>
    </row>
    <row r="5136" spans="1:15" x14ac:dyDescent="0.2">
      <c r="A5136" t="s">
        <v>55</v>
      </c>
      <c r="B5136" t="s">
        <v>63</v>
      </c>
      <c r="C5136" t="s">
        <v>53</v>
      </c>
      <c r="D5136" t="s">
        <v>390</v>
      </c>
      <c r="E5136">
        <v>825</v>
      </c>
      <c r="F5136" t="s">
        <v>65</v>
      </c>
      <c r="G5136">
        <v>2</v>
      </c>
      <c r="H5136">
        <v>2030</v>
      </c>
      <c r="I5136">
        <v>5.8922296262568397E-2</v>
      </c>
      <c r="J5136" t="s">
        <v>44</v>
      </c>
      <c r="K5136">
        <v>2.5686882834416599E-5</v>
      </c>
      <c r="L5136">
        <v>1.5135301204313801E-6</v>
      </c>
      <c r="N5136" s="44"/>
      <c r="O5136" s="44"/>
    </row>
    <row r="5137" spans="1:15" x14ac:dyDescent="0.2">
      <c r="A5137" t="s">
        <v>55</v>
      </c>
      <c r="B5137" t="s">
        <v>63</v>
      </c>
      <c r="C5137" t="s">
        <v>53</v>
      </c>
      <c r="D5137" t="s">
        <v>390</v>
      </c>
      <c r="E5137">
        <v>825</v>
      </c>
      <c r="F5137" t="s">
        <v>67</v>
      </c>
      <c r="G5137">
        <v>3</v>
      </c>
      <c r="H5137">
        <v>2030</v>
      </c>
      <c r="I5137">
        <v>403.49748916105898</v>
      </c>
      <c r="J5137" t="s">
        <v>44</v>
      </c>
      <c r="K5137">
        <v>2.3855650876448701E-4</v>
      </c>
      <c r="L5137">
        <v>9.6256952309498697E-2</v>
      </c>
      <c r="N5137" s="44"/>
      <c r="O5137" s="44"/>
    </row>
    <row r="5138" spans="1:15" x14ac:dyDescent="0.2">
      <c r="A5138" t="s">
        <v>55</v>
      </c>
      <c r="B5138" t="s">
        <v>63</v>
      </c>
      <c r="C5138" t="s">
        <v>53</v>
      </c>
      <c r="D5138" t="s">
        <v>391</v>
      </c>
      <c r="E5138">
        <v>826</v>
      </c>
      <c r="F5138" t="s">
        <v>67</v>
      </c>
      <c r="G5138">
        <v>3</v>
      </c>
      <c r="H5138">
        <v>2030</v>
      </c>
      <c r="I5138">
        <v>53.806138626642102</v>
      </c>
      <c r="J5138" t="s">
        <v>44</v>
      </c>
      <c r="K5138">
        <v>2.5448823984705599E-4</v>
      </c>
      <c r="L5138">
        <v>1.3693029512060801E-2</v>
      </c>
      <c r="N5138" s="44"/>
      <c r="O5138" s="44"/>
    </row>
    <row r="5139" spans="1:15" x14ac:dyDescent="0.2">
      <c r="A5139">
        <v>0</v>
      </c>
      <c r="B5139" t="s">
        <v>352</v>
      </c>
      <c r="C5139" t="s">
        <v>53</v>
      </c>
      <c r="D5139" t="s">
        <v>392</v>
      </c>
      <c r="E5139">
        <v>828</v>
      </c>
      <c r="F5139" t="s">
        <v>65</v>
      </c>
      <c r="G5139">
        <v>2</v>
      </c>
      <c r="H5139">
        <v>2030</v>
      </c>
      <c r="I5139">
        <v>2.4403624974180702</v>
      </c>
      <c r="J5139" t="s">
        <v>44</v>
      </c>
      <c r="K5139">
        <v>2.2191727628798398E-5</v>
      </c>
      <c r="L5139">
        <v>5.4155859858236099E-5</v>
      </c>
      <c r="N5139" s="44"/>
      <c r="O5139" s="44"/>
    </row>
    <row r="5140" spans="1:15" x14ac:dyDescent="0.2">
      <c r="A5140">
        <v>0</v>
      </c>
      <c r="B5140" t="s">
        <v>352</v>
      </c>
      <c r="C5140" t="s">
        <v>53</v>
      </c>
      <c r="D5140" t="s">
        <v>392</v>
      </c>
      <c r="E5140">
        <v>828</v>
      </c>
      <c r="F5140" t="s">
        <v>67</v>
      </c>
      <c r="G5140">
        <v>3</v>
      </c>
      <c r="H5140">
        <v>2030</v>
      </c>
      <c r="I5140">
        <v>909.07012138519497</v>
      </c>
      <c r="J5140" t="s">
        <v>44</v>
      </c>
      <c r="K5140">
        <v>3.5058346842899602E-4</v>
      </c>
      <c r="L5140">
        <v>0.31870495620039002</v>
      </c>
      <c r="N5140" s="44"/>
      <c r="O5140" s="44"/>
    </row>
    <row r="5141" spans="1:15" x14ac:dyDescent="0.2">
      <c r="A5141">
        <v>0</v>
      </c>
      <c r="B5141" t="s">
        <v>352</v>
      </c>
      <c r="C5141" t="s">
        <v>53</v>
      </c>
      <c r="D5141" t="s">
        <v>393</v>
      </c>
      <c r="E5141">
        <v>829</v>
      </c>
      <c r="F5141" t="s">
        <v>67</v>
      </c>
      <c r="G5141">
        <v>3</v>
      </c>
      <c r="H5141">
        <v>2030</v>
      </c>
      <c r="I5141">
        <v>399.52189356836499</v>
      </c>
      <c r="J5141" t="s">
        <v>44</v>
      </c>
      <c r="K5141">
        <v>3.2688808558987401E-4</v>
      </c>
      <c r="L5141">
        <v>0.13059894693980401</v>
      </c>
      <c r="N5141" s="44"/>
      <c r="O5141" s="44"/>
    </row>
    <row r="5142" spans="1:15" x14ac:dyDescent="0.2">
      <c r="A5142" t="s">
        <v>52</v>
      </c>
      <c r="B5142" t="s">
        <v>183</v>
      </c>
      <c r="C5142" t="s">
        <v>53</v>
      </c>
      <c r="D5142" t="s">
        <v>394</v>
      </c>
      <c r="E5142">
        <v>833</v>
      </c>
      <c r="F5142" t="s">
        <v>47</v>
      </c>
      <c r="G5142">
        <v>7</v>
      </c>
      <c r="H5142">
        <v>2030</v>
      </c>
      <c r="I5142">
        <v>42.970985005159399</v>
      </c>
      <c r="J5142" t="s">
        <v>44</v>
      </c>
      <c r="K5142">
        <v>1.8000000000000001E-4</v>
      </c>
      <c r="L5142">
        <v>7.7347773009286899E-3</v>
      </c>
      <c r="N5142" s="44"/>
      <c r="O5142" s="44"/>
    </row>
    <row r="5143" spans="1:15" x14ac:dyDescent="0.2">
      <c r="A5143" t="s">
        <v>52</v>
      </c>
      <c r="B5143" t="s">
        <v>145</v>
      </c>
      <c r="C5143" t="s">
        <v>53</v>
      </c>
      <c r="D5143" t="s">
        <v>394</v>
      </c>
      <c r="E5143">
        <v>833</v>
      </c>
      <c r="F5143" t="s">
        <v>54</v>
      </c>
      <c r="G5143">
        <v>19</v>
      </c>
      <c r="H5143">
        <v>2030</v>
      </c>
      <c r="I5143">
        <v>26469.2961400081</v>
      </c>
      <c r="J5143" t="s">
        <v>44</v>
      </c>
      <c r="K5143">
        <v>7.3999999999999996E-5</v>
      </c>
      <c r="L5143">
        <v>1.9587279143606</v>
      </c>
      <c r="N5143" s="44"/>
      <c r="O5143" s="44"/>
    </row>
    <row r="5144" spans="1:15" x14ac:dyDescent="0.2">
      <c r="A5144" t="s">
        <v>52</v>
      </c>
      <c r="B5144" t="s">
        <v>183</v>
      </c>
      <c r="C5144" t="s">
        <v>53</v>
      </c>
      <c r="D5144" t="s">
        <v>395</v>
      </c>
      <c r="E5144">
        <v>834</v>
      </c>
      <c r="F5144" t="s">
        <v>47</v>
      </c>
      <c r="G5144">
        <v>7</v>
      </c>
      <c r="H5144">
        <v>2030</v>
      </c>
      <c r="I5144">
        <v>185.38611931967699</v>
      </c>
      <c r="J5144" t="s">
        <v>44</v>
      </c>
      <c r="K5144">
        <v>1.73E-4</v>
      </c>
      <c r="L5144">
        <v>3.2071798642304097E-2</v>
      </c>
      <c r="N5144" s="44"/>
      <c r="O5144" s="44"/>
    </row>
    <row r="5145" spans="1:15" x14ac:dyDescent="0.2">
      <c r="A5145" t="s">
        <v>52</v>
      </c>
      <c r="B5145" t="s">
        <v>183</v>
      </c>
      <c r="C5145" t="s">
        <v>53</v>
      </c>
      <c r="D5145" t="s">
        <v>395</v>
      </c>
      <c r="E5145">
        <v>834</v>
      </c>
      <c r="F5145" t="s">
        <v>51</v>
      </c>
      <c r="G5145">
        <v>14</v>
      </c>
      <c r="H5145">
        <v>2030</v>
      </c>
      <c r="I5145">
        <v>17.093515018054799</v>
      </c>
      <c r="J5145" t="s">
        <v>44</v>
      </c>
      <c r="K5145">
        <v>5.13E-4</v>
      </c>
      <c r="L5145">
        <v>8.76897320426211E-3</v>
      </c>
      <c r="N5145" s="44"/>
      <c r="O5145" s="44"/>
    </row>
    <row r="5146" spans="1:15" x14ac:dyDescent="0.2">
      <c r="A5146" t="s">
        <v>52</v>
      </c>
      <c r="B5146" t="s">
        <v>183</v>
      </c>
      <c r="C5146" t="s">
        <v>53</v>
      </c>
      <c r="D5146" t="s">
        <v>395</v>
      </c>
      <c r="E5146">
        <v>834</v>
      </c>
      <c r="F5146" t="s">
        <v>74</v>
      </c>
      <c r="G5146">
        <v>15</v>
      </c>
      <c r="H5146">
        <v>2030</v>
      </c>
      <c r="I5146">
        <v>15.7314895471344</v>
      </c>
      <c r="J5146" t="s">
        <v>44</v>
      </c>
      <c r="K5146">
        <v>5.13E-4</v>
      </c>
      <c r="L5146">
        <v>8.0702541376799497E-3</v>
      </c>
      <c r="N5146" s="44"/>
      <c r="O5146" s="44"/>
    </row>
    <row r="5147" spans="1:15" x14ac:dyDescent="0.2">
      <c r="A5147" t="s">
        <v>52</v>
      </c>
      <c r="B5147" t="s">
        <v>183</v>
      </c>
      <c r="C5147" t="s">
        <v>53</v>
      </c>
      <c r="D5147" t="s">
        <v>395</v>
      </c>
      <c r="E5147">
        <v>834</v>
      </c>
      <c r="F5147" t="s">
        <v>54</v>
      </c>
      <c r="G5147">
        <v>19</v>
      </c>
      <c r="H5147">
        <v>2030</v>
      </c>
      <c r="I5147">
        <v>7759.82121884964</v>
      </c>
      <c r="J5147" t="s">
        <v>44</v>
      </c>
      <c r="K5147">
        <v>7.3999999999999996E-5</v>
      </c>
      <c r="L5147">
        <v>0.574226770194873</v>
      </c>
      <c r="N5147" s="44"/>
      <c r="O5147" s="44"/>
    </row>
    <row r="5148" spans="1:15" x14ac:dyDescent="0.2">
      <c r="A5148" t="s">
        <v>52</v>
      </c>
      <c r="B5148" t="s">
        <v>396</v>
      </c>
      <c r="C5148" t="s">
        <v>53</v>
      </c>
      <c r="D5148" t="s">
        <v>397</v>
      </c>
      <c r="E5148">
        <v>835</v>
      </c>
      <c r="F5148" t="s">
        <v>47</v>
      </c>
      <c r="G5148">
        <v>7</v>
      </c>
      <c r="H5148">
        <v>2030</v>
      </c>
      <c r="I5148">
        <v>404.49090540317502</v>
      </c>
      <c r="J5148" t="s">
        <v>44</v>
      </c>
      <c r="K5148">
        <v>1.73E-4</v>
      </c>
      <c r="L5148">
        <v>6.9976926634749304E-2</v>
      </c>
      <c r="N5148" s="44"/>
      <c r="O5148" s="44"/>
    </row>
    <row r="5149" spans="1:15" x14ac:dyDescent="0.2">
      <c r="A5149" t="s">
        <v>52</v>
      </c>
      <c r="B5149" t="s">
        <v>396</v>
      </c>
      <c r="C5149" t="s">
        <v>53</v>
      </c>
      <c r="D5149" t="s">
        <v>397</v>
      </c>
      <c r="E5149">
        <v>835</v>
      </c>
      <c r="F5149" t="s">
        <v>51</v>
      </c>
      <c r="G5149">
        <v>14</v>
      </c>
      <c r="H5149">
        <v>2030</v>
      </c>
      <c r="I5149">
        <v>1437.39177075366</v>
      </c>
      <c r="J5149" t="s">
        <v>44</v>
      </c>
      <c r="K5149">
        <v>5.13E-4</v>
      </c>
      <c r="L5149">
        <v>0.737381978396628</v>
      </c>
      <c r="N5149" s="44"/>
      <c r="O5149" s="44"/>
    </row>
    <row r="5150" spans="1:15" x14ac:dyDescent="0.2">
      <c r="A5150" t="s">
        <v>52</v>
      </c>
      <c r="B5150" t="s">
        <v>396</v>
      </c>
      <c r="C5150" t="s">
        <v>53</v>
      </c>
      <c r="D5150" t="s">
        <v>397</v>
      </c>
      <c r="E5150">
        <v>835</v>
      </c>
      <c r="F5150" t="s">
        <v>74</v>
      </c>
      <c r="G5150">
        <v>15</v>
      </c>
      <c r="H5150">
        <v>2030</v>
      </c>
      <c r="I5150">
        <v>197.38238359396701</v>
      </c>
      <c r="J5150" t="s">
        <v>44</v>
      </c>
      <c r="K5150">
        <v>5.13E-4</v>
      </c>
      <c r="L5150">
        <v>0.101257162783705</v>
      </c>
      <c r="N5150" s="44"/>
      <c r="O5150" s="44"/>
    </row>
    <row r="5151" spans="1:15" x14ac:dyDescent="0.2">
      <c r="A5151" t="s">
        <v>52</v>
      </c>
      <c r="B5151" t="s">
        <v>396</v>
      </c>
      <c r="C5151" t="s">
        <v>53</v>
      </c>
      <c r="D5151" t="s">
        <v>397</v>
      </c>
      <c r="E5151">
        <v>835</v>
      </c>
      <c r="F5151" t="s">
        <v>54</v>
      </c>
      <c r="G5151">
        <v>19</v>
      </c>
      <c r="H5151">
        <v>2030</v>
      </c>
      <c r="I5151">
        <v>63539.454723377297</v>
      </c>
      <c r="J5151" t="s">
        <v>44</v>
      </c>
      <c r="K5151">
        <v>7.3999999999999996E-5</v>
      </c>
      <c r="L5151">
        <v>4.7019196495299198</v>
      </c>
      <c r="N5151" s="44"/>
      <c r="O5151" s="44"/>
    </row>
    <row r="5152" spans="1:15" x14ac:dyDescent="0.2">
      <c r="A5152" t="s">
        <v>52</v>
      </c>
      <c r="B5152" t="s">
        <v>396</v>
      </c>
      <c r="C5152" t="s">
        <v>53</v>
      </c>
      <c r="D5152" t="s">
        <v>397</v>
      </c>
      <c r="E5152">
        <v>835</v>
      </c>
      <c r="F5152" t="s">
        <v>111</v>
      </c>
      <c r="G5152">
        <v>26</v>
      </c>
      <c r="H5152">
        <v>2030</v>
      </c>
      <c r="I5152" s="67">
        <v>41527.587853584897</v>
      </c>
      <c r="J5152" t="s">
        <v>44</v>
      </c>
      <c r="K5152" s="67">
        <v>4.6601963851277799E-5</v>
      </c>
      <c r="L5152">
        <v>1.9352671479835299</v>
      </c>
      <c r="M5152" s="68" t="s">
        <v>147</v>
      </c>
      <c r="N5152" s="44"/>
      <c r="O5152" s="44"/>
    </row>
    <row r="5153" spans="1:15" x14ac:dyDescent="0.2">
      <c r="A5153" t="s">
        <v>52</v>
      </c>
      <c r="B5153" t="s">
        <v>398</v>
      </c>
      <c r="C5153" t="s">
        <v>53</v>
      </c>
      <c r="D5153" t="s">
        <v>399</v>
      </c>
      <c r="E5153">
        <v>836</v>
      </c>
      <c r="F5153" t="s">
        <v>47</v>
      </c>
      <c r="G5153">
        <v>7</v>
      </c>
      <c r="H5153">
        <v>2030</v>
      </c>
      <c r="I5153">
        <v>735.61284345459001</v>
      </c>
      <c r="J5153" t="s">
        <v>44</v>
      </c>
      <c r="K5153">
        <v>1.73E-4</v>
      </c>
      <c r="L5153">
        <v>0.12726102191764399</v>
      </c>
      <c r="N5153" s="44"/>
      <c r="O5153" s="44"/>
    </row>
    <row r="5154" spans="1:15" x14ac:dyDescent="0.2">
      <c r="A5154" t="s">
        <v>52</v>
      </c>
      <c r="B5154" t="s">
        <v>398</v>
      </c>
      <c r="C5154" t="s">
        <v>53</v>
      </c>
      <c r="D5154" t="s">
        <v>399</v>
      </c>
      <c r="E5154">
        <v>836</v>
      </c>
      <c r="F5154" t="s">
        <v>51</v>
      </c>
      <c r="G5154">
        <v>14</v>
      </c>
      <c r="H5154">
        <v>2030</v>
      </c>
      <c r="I5154">
        <v>36.649085101946099</v>
      </c>
      <c r="J5154" t="s">
        <v>44</v>
      </c>
      <c r="K5154">
        <v>5.13E-4</v>
      </c>
      <c r="L5154">
        <v>1.8800980657298301E-2</v>
      </c>
      <c r="N5154" s="44"/>
      <c r="O5154" s="44"/>
    </row>
    <row r="5155" spans="1:15" x14ac:dyDescent="0.2">
      <c r="A5155" t="s">
        <v>52</v>
      </c>
      <c r="B5155" t="s">
        <v>398</v>
      </c>
      <c r="C5155" t="s">
        <v>53</v>
      </c>
      <c r="D5155" t="s">
        <v>399</v>
      </c>
      <c r="E5155">
        <v>836</v>
      </c>
      <c r="F5155" t="s">
        <v>74</v>
      </c>
      <c r="G5155">
        <v>15</v>
      </c>
      <c r="H5155">
        <v>2030</v>
      </c>
      <c r="I5155">
        <v>69.137698047485301</v>
      </c>
      <c r="J5155" t="s">
        <v>44</v>
      </c>
      <c r="K5155">
        <v>5.13E-4</v>
      </c>
      <c r="L5155">
        <v>3.5467639098360003E-2</v>
      </c>
      <c r="N5155" s="44"/>
      <c r="O5155" s="44"/>
    </row>
    <row r="5156" spans="1:15" x14ac:dyDescent="0.2">
      <c r="A5156" t="s">
        <v>52</v>
      </c>
      <c r="B5156" t="s">
        <v>398</v>
      </c>
      <c r="C5156" t="s">
        <v>53</v>
      </c>
      <c r="D5156" t="s">
        <v>399</v>
      </c>
      <c r="E5156">
        <v>836</v>
      </c>
      <c r="F5156" t="s">
        <v>54</v>
      </c>
      <c r="G5156">
        <v>19</v>
      </c>
      <c r="H5156">
        <v>2030</v>
      </c>
      <c r="I5156">
        <v>14331.6430647754</v>
      </c>
      <c r="J5156" t="s">
        <v>44</v>
      </c>
      <c r="K5156">
        <v>7.3999999999999996E-5</v>
      </c>
      <c r="L5156">
        <v>1.0605415867933801</v>
      </c>
      <c r="N5156" s="44"/>
      <c r="O5156" s="44"/>
    </row>
    <row r="5157" spans="1:15" x14ac:dyDescent="0.2">
      <c r="A5157" t="s">
        <v>52</v>
      </c>
      <c r="B5157" t="s">
        <v>400</v>
      </c>
      <c r="C5157" t="s">
        <v>53</v>
      </c>
      <c r="D5157" t="s">
        <v>401</v>
      </c>
      <c r="E5157">
        <v>837</v>
      </c>
      <c r="F5157" t="s">
        <v>47</v>
      </c>
      <c r="G5157">
        <v>7</v>
      </c>
      <c r="H5157">
        <v>2030</v>
      </c>
      <c r="I5157">
        <v>539.01494157111495</v>
      </c>
      <c r="J5157" t="s">
        <v>44</v>
      </c>
      <c r="K5157">
        <v>1.73E-4</v>
      </c>
      <c r="L5157">
        <v>9.3249584891802906E-2</v>
      </c>
      <c r="N5157" s="44"/>
      <c r="O5157" s="44"/>
    </row>
    <row r="5158" spans="1:15" x14ac:dyDescent="0.2">
      <c r="A5158" t="s">
        <v>52</v>
      </c>
      <c r="B5158" t="s">
        <v>400</v>
      </c>
      <c r="C5158" t="s">
        <v>53</v>
      </c>
      <c r="D5158" t="s">
        <v>401</v>
      </c>
      <c r="E5158">
        <v>837</v>
      </c>
      <c r="F5158" t="s">
        <v>51</v>
      </c>
      <c r="G5158">
        <v>14</v>
      </c>
      <c r="H5158">
        <v>2030</v>
      </c>
      <c r="I5158">
        <v>248.37343965495199</v>
      </c>
      <c r="J5158" t="s">
        <v>44</v>
      </c>
      <c r="K5158">
        <v>5.13E-4</v>
      </c>
      <c r="L5158">
        <v>0.12741557454298999</v>
      </c>
      <c r="N5158" s="44"/>
      <c r="O5158" s="44"/>
    </row>
    <row r="5159" spans="1:15" x14ac:dyDescent="0.2">
      <c r="A5159" t="s">
        <v>52</v>
      </c>
      <c r="B5159" t="s">
        <v>400</v>
      </c>
      <c r="C5159" t="s">
        <v>53</v>
      </c>
      <c r="D5159" t="s">
        <v>401</v>
      </c>
      <c r="E5159">
        <v>837</v>
      </c>
      <c r="F5159" t="s">
        <v>74</v>
      </c>
      <c r="G5159">
        <v>15</v>
      </c>
      <c r="H5159">
        <v>2030</v>
      </c>
      <c r="I5159">
        <v>93.762463707930294</v>
      </c>
      <c r="J5159" t="s">
        <v>44</v>
      </c>
      <c r="K5159">
        <v>5.13E-4</v>
      </c>
      <c r="L5159">
        <v>4.8100143882168198E-2</v>
      </c>
      <c r="N5159" s="44"/>
      <c r="O5159" s="44"/>
    </row>
    <row r="5160" spans="1:15" x14ac:dyDescent="0.2">
      <c r="A5160" t="s">
        <v>52</v>
      </c>
      <c r="B5160" t="s">
        <v>400</v>
      </c>
      <c r="C5160" t="s">
        <v>53</v>
      </c>
      <c r="D5160" t="s">
        <v>401</v>
      </c>
      <c r="E5160">
        <v>837</v>
      </c>
      <c r="F5160" t="s">
        <v>54</v>
      </c>
      <c r="G5160">
        <v>19</v>
      </c>
      <c r="H5160">
        <v>2030</v>
      </c>
      <c r="I5160">
        <v>51243.220740605902</v>
      </c>
      <c r="J5160" t="s">
        <v>44</v>
      </c>
      <c r="K5160">
        <v>7.3999999999999996E-5</v>
      </c>
      <c r="L5160">
        <v>3.7919983348048398</v>
      </c>
      <c r="N5160" s="44"/>
      <c r="O5160" s="44"/>
    </row>
    <row r="5161" spans="1:15" x14ac:dyDescent="0.2">
      <c r="A5161" t="s">
        <v>55</v>
      </c>
      <c r="B5161" t="s">
        <v>70</v>
      </c>
      <c r="C5161" t="s">
        <v>53</v>
      </c>
      <c r="D5161" t="s">
        <v>402</v>
      </c>
      <c r="E5161">
        <v>901</v>
      </c>
      <c r="F5161" t="s">
        <v>188</v>
      </c>
      <c r="G5161">
        <v>12</v>
      </c>
      <c r="H5161">
        <v>2030</v>
      </c>
      <c r="I5161">
        <v>96.275581519097699</v>
      </c>
      <c r="J5161" t="s">
        <v>44</v>
      </c>
      <c r="K5161">
        <v>9.9002187906655306E-4</v>
      </c>
      <c r="L5161">
        <v>9.53149321237622E-2</v>
      </c>
      <c r="N5161" s="44"/>
      <c r="O5161" s="44"/>
    </row>
    <row r="5162" spans="1:15" x14ac:dyDescent="0.2">
      <c r="A5162" t="s">
        <v>55</v>
      </c>
      <c r="B5162" t="s">
        <v>70</v>
      </c>
      <c r="C5162" t="s">
        <v>53</v>
      </c>
      <c r="D5162" t="s">
        <v>402</v>
      </c>
      <c r="E5162">
        <v>901</v>
      </c>
      <c r="F5162" t="s">
        <v>74</v>
      </c>
      <c r="G5162">
        <v>15</v>
      </c>
      <c r="H5162">
        <v>2030</v>
      </c>
      <c r="I5162">
        <v>0</v>
      </c>
      <c r="J5162" t="s">
        <v>44</v>
      </c>
      <c r="K5162">
        <v>0</v>
      </c>
      <c r="L5162">
        <v>0</v>
      </c>
      <c r="N5162" s="44"/>
      <c r="O5162" s="44"/>
    </row>
    <row r="5163" spans="1:15" x14ac:dyDescent="0.2">
      <c r="A5163" t="s">
        <v>55</v>
      </c>
      <c r="B5163" t="s">
        <v>70</v>
      </c>
      <c r="C5163" t="s">
        <v>53</v>
      </c>
      <c r="D5163" t="s">
        <v>402</v>
      </c>
      <c r="E5163">
        <v>901</v>
      </c>
      <c r="F5163" t="s">
        <v>169</v>
      </c>
      <c r="G5163">
        <v>28</v>
      </c>
      <c r="H5163">
        <v>2030</v>
      </c>
      <c r="I5163">
        <v>0</v>
      </c>
      <c r="J5163" t="s">
        <v>44</v>
      </c>
      <c r="K5163">
        <v>0</v>
      </c>
      <c r="L5163">
        <v>0</v>
      </c>
      <c r="N5163" s="44"/>
      <c r="O5163" s="44"/>
    </row>
    <row r="5164" spans="1:15" x14ac:dyDescent="0.2">
      <c r="A5164" t="s">
        <v>55</v>
      </c>
      <c r="B5164" t="s">
        <v>70</v>
      </c>
      <c r="C5164" t="s">
        <v>53</v>
      </c>
      <c r="D5164" t="s">
        <v>403</v>
      </c>
      <c r="E5164">
        <v>902</v>
      </c>
      <c r="F5164" t="s">
        <v>188</v>
      </c>
      <c r="G5164">
        <v>12</v>
      </c>
      <c r="H5164">
        <v>2030</v>
      </c>
      <c r="I5164">
        <v>4480.9170220729302</v>
      </c>
      <c r="J5164" t="s">
        <v>44</v>
      </c>
      <c r="K5164">
        <v>9.9002187906655306E-4</v>
      </c>
      <c r="L5164">
        <v>4.4362058901339498</v>
      </c>
      <c r="N5164" s="44"/>
      <c r="O5164" s="44"/>
    </row>
    <row r="5165" spans="1:15" x14ac:dyDescent="0.2">
      <c r="A5165" t="s">
        <v>55</v>
      </c>
      <c r="B5165" t="s">
        <v>70</v>
      </c>
      <c r="C5165" t="s">
        <v>53</v>
      </c>
      <c r="D5165" t="s">
        <v>403</v>
      </c>
      <c r="E5165">
        <v>902</v>
      </c>
      <c r="F5165" t="s">
        <v>74</v>
      </c>
      <c r="G5165">
        <v>15</v>
      </c>
      <c r="H5165">
        <v>2030</v>
      </c>
      <c r="I5165">
        <v>1791.8484149844401</v>
      </c>
      <c r="J5165" t="s">
        <v>44</v>
      </c>
      <c r="K5165">
        <v>9.9838367110157604E-4</v>
      </c>
      <c r="L5165">
        <v>1.7889521986097101</v>
      </c>
      <c r="N5165" s="44"/>
      <c r="O5165" s="44"/>
    </row>
    <row r="5166" spans="1:15" x14ac:dyDescent="0.2">
      <c r="A5166" t="s">
        <v>55</v>
      </c>
      <c r="B5166" t="s">
        <v>70</v>
      </c>
      <c r="C5166" t="s">
        <v>53</v>
      </c>
      <c r="D5166" t="s">
        <v>403</v>
      </c>
      <c r="E5166">
        <v>902</v>
      </c>
      <c r="F5166" t="s">
        <v>169</v>
      </c>
      <c r="G5166">
        <v>28</v>
      </c>
      <c r="H5166">
        <v>2030</v>
      </c>
      <c r="I5166">
        <v>2822.45294506147</v>
      </c>
      <c r="J5166" t="s">
        <v>44</v>
      </c>
      <c r="K5166">
        <v>2.0134047666138199E-4</v>
      </c>
      <c r="L5166">
        <v>0.56827402131299798</v>
      </c>
      <c r="N5166" s="44"/>
      <c r="O5166" s="44"/>
    </row>
    <row r="5167" spans="1:15" x14ac:dyDescent="0.2">
      <c r="A5167" t="s">
        <v>55</v>
      </c>
      <c r="B5167" t="s">
        <v>70</v>
      </c>
      <c r="C5167" t="s">
        <v>53</v>
      </c>
      <c r="D5167" t="s">
        <v>404</v>
      </c>
      <c r="E5167">
        <v>903</v>
      </c>
      <c r="F5167" t="s">
        <v>188</v>
      </c>
      <c r="G5167">
        <v>12</v>
      </c>
      <c r="H5167">
        <v>2030</v>
      </c>
      <c r="I5167">
        <v>0</v>
      </c>
      <c r="J5167" t="s">
        <v>44</v>
      </c>
      <c r="K5167">
        <v>0</v>
      </c>
      <c r="L5167">
        <v>0</v>
      </c>
      <c r="N5167" s="44"/>
      <c r="O5167" s="44"/>
    </row>
    <row r="5168" spans="1:15" x14ac:dyDescent="0.2">
      <c r="A5168" t="s">
        <v>55</v>
      </c>
      <c r="B5168" t="s">
        <v>70</v>
      </c>
      <c r="C5168" t="s">
        <v>53</v>
      </c>
      <c r="D5168" t="s">
        <v>404</v>
      </c>
      <c r="E5168">
        <v>903</v>
      </c>
      <c r="F5168" t="s">
        <v>74</v>
      </c>
      <c r="G5168">
        <v>15</v>
      </c>
      <c r="H5168">
        <v>2030</v>
      </c>
      <c r="I5168">
        <v>0</v>
      </c>
      <c r="J5168" t="s">
        <v>44</v>
      </c>
      <c r="K5168">
        <v>0</v>
      </c>
      <c r="L5168">
        <v>0</v>
      </c>
      <c r="N5168" s="44"/>
      <c r="O5168" s="44"/>
    </row>
    <row r="5169" spans="1:15" x14ac:dyDescent="0.2">
      <c r="A5169" t="s">
        <v>55</v>
      </c>
      <c r="B5169" t="s">
        <v>70</v>
      </c>
      <c r="C5169" t="s">
        <v>53</v>
      </c>
      <c r="D5169" t="s">
        <v>404</v>
      </c>
      <c r="E5169">
        <v>903</v>
      </c>
      <c r="F5169" t="s">
        <v>169</v>
      </c>
      <c r="G5169">
        <v>28</v>
      </c>
      <c r="H5169">
        <v>2030</v>
      </c>
      <c r="I5169">
        <v>1888.0019648186201</v>
      </c>
      <c r="J5169" t="s">
        <v>44</v>
      </c>
      <c r="K5169">
        <v>2.0134047666138199E-4</v>
      </c>
      <c r="L5169">
        <v>0.38013121553420698</v>
      </c>
      <c r="N5169" s="44"/>
      <c r="O5169" s="44"/>
    </row>
    <row r="5170" spans="1:15" x14ac:dyDescent="0.2">
      <c r="A5170" t="s">
        <v>55</v>
      </c>
      <c r="B5170" t="s">
        <v>70</v>
      </c>
      <c r="C5170" t="s">
        <v>53</v>
      </c>
      <c r="D5170" t="s">
        <v>405</v>
      </c>
      <c r="E5170">
        <v>904</v>
      </c>
      <c r="F5170" t="s">
        <v>188</v>
      </c>
      <c r="G5170">
        <v>12</v>
      </c>
      <c r="H5170">
        <v>2030</v>
      </c>
      <c r="I5170">
        <v>0</v>
      </c>
      <c r="J5170" t="s">
        <v>44</v>
      </c>
      <c r="K5170">
        <v>0</v>
      </c>
      <c r="L5170">
        <v>0</v>
      </c>
      <c r="N5170" s="44"/>
      <c r="O5170" s="44"/>
    </row>
    <row r="5171" spans="1:15" x14ac:dyDescent="0.2">
      <c r="A5171" t="s">
        <v>55</v>
      </c>
      <c r="B5171" t="s">
        <v>70</v>
      </c>
      <c r="C5171" t="s">
        <v>53</v>
      </c>
      <c r="D5171" t="s">
        <v>405</v>
      </c>
      <c r="E5171">
        <v>904</v>
      </c>
      <c r="F5171" t="s">
        <v>74</v>
      </c>
      <c r="G5171">
        <v>15</v>
      </c>
      <c r="H5171">
        <v>2030</v>
      </c>
      <c r="I5171">
        <v>77.090165656361606</v>
      </c>
      <c r="J5171" t="s">
        <v>44</v>
      </c>
      <c r="K5171">
        <v>9.9838367110157604E-4</v>
      </c>
      <c r="L5171">
        <v>7.6965562593826906E-2</v>
      </c>
      <c r="N5171" s="44"/>
      <c r="O5171" s="44"/>
    </row>
    <row r="5172" spans="1:15" x14ac:dyDescent="0.2">
      <c r="A5172" t="s">
        <v>55</v>
      </c>
      <c r="B5172" t="s">
        <v>70</v>
      </c>
      <c r="C5172" t="s">
        <v>53</v>
      </c>
      <c r="D5172" t="s">
        <v>405</v>
      </c>
      <c r="E5172">
        <v>904</v>
      </c>
      <c r="F5172" t="s">
        <v>169</v>
      </c>
      <c r="G5172">
        <v>28</v>
      </c>
      <c r="H5172">
        <v>2030</v>
      </c>
      <c r="I5172">
        <v>0</v>
      </c>
      <c r="J5172" t="s">
        <v>44</v>
      </c>
      <c r="K5172">
        <v>0</v>
      </c>
      <c r="L5172">
        <v>0</v>
      </c>
      <c r="N5172" s="44"/>
      <c r="O5172" s="44"/>
    </row>
    <row r="5173" spans="1:15" x14ac:dyDescent="0.2">
      <c r="A5173" t="s">
        <v>55</v>
      </c>
      <c r="B5173" t="s">
        <v>70</v>
      </c>
      <c r="C5173" t="s">
        <v>53</v>
      </c>
      <c r="D5173" t="s">
        <v>406</v>
      </c>
      <c r="E5173">
        <v>906</v>
      </c>
      <c r="F5173" t="s">
        <v>51</v>
      </c>
      <c r="G5173">
        <v>14</v>
      </c>
      <c r="H5173">
        <v>2030</v>
      </c>
      <c r="I5173">
        <v>6.9970825317656202E-3</v>
      </c>
      <c r="J5173" t="s">
        <v>72</v>
      </c>
      <c r="K5173">
        <v>73.900455816786206</v>
      </c>
      <c r="L5173">
        <v>0.51708758848515179</v>
      </c>
      <c r="N5173" s="44"/>
      <c r="O5173" s="44"/>
    </row>
    <row r="5174" spans="1:15" x14ac:dyDescent="0.2">
      <c r="A5174" t="s">
        <v>55</v>
      </c>
      <c r="B5174" t="s">
        <v>70</v>
      </c>
      <c r="C5174" t="s">
        <v>53</v>
      </c>
      <c r="D5174" t="s">
        <v>407</v>
      </c>
      <c r="E5174">
        <v>907</v>
      </c>
      <c r="F5174" t="s">
        <v>51</v>
      </c>
      <c r="G5174">
        <v>14</v>
      </c>
      <c r="H5174">
        <v>2030</v>
      </c>
      <c r="I5174">
        <v>1.5276866513054448E-3</v>
      </c>
      <c r="J5174" t="s">
        <v>72</v>
      </c>
      <c r="K5174">
        <v>73.900455816786206</v>
      </c>
      <c r="L5174">
        <v>0.1128967398766921</v>
      </c>
      <c r="N5174" s="44"/>
      <c r="O5174" s="44"/>
    </row>
    <row r="5175" spans="1:15" x14ac:dyDescent="0.2">
      <c r="A5175" t="s">
        <v>81</v>
      </c>
      <c r="B5175" t="s">
        <v>82</v>
      </c>
      <c r="C5175" t="s">
        <v>53</v>
      </c>
      <c r="D5175" t="s">
        <v>408</v>
      </c>
      <c r="E5175">
        <v>913</v>
      </c>
      <c r="F5175" t="s">
        <v>409</v>
      </c>
      <c r="G5175">
        <v>317</v>
      </c>
      <c r="H5175">
        <v>2030</v>
      </c>
      <c r="I5175">
        <v>5.0000000000000001E-3</v>
      </c>
      <c r="J5175" t="s">
        <v>116</v>
      </c>
      <c r="K5175">
        <v>0.29499999999999998</v>
      </c>
      <c r="L5175">
        <v>1.475E-3</v>
      </c>
      <c r="N5175" s="44"/>
      <c r="O5175" s="44"/>
    </row>
    <row r="5176" spans="1:15" x14ac:dyDescent="0.2">
      <c r="A5176" t="s">
        <v>85</v>
      </c>
      <c r="B5176" t="s">
        <v>296</v>
      </c>
      <c r="C5176" t="s">
        <v>53</v>
      </c>
      <c r="D5176" t="s">
        <v>475</v>
      </c>
      <c r="E5176">
        <v>965</v>
      </c>
      <c r="F5176" t="s">
        <v>48</v>
      </c>
      <c r="G5176">
        <v>8</v>
      </c>
      <c r="H5176">
        <v>2030</v>
      </c>
      <c r="I5176" s="67">
        <v>0</v>
      </c>
      <c r="J5176" t="s">
        <v>44</v>
      </c>
      <c r="K5176" s="67">
        <v>1.73E-4</v>
      </c>
      <c r="L5176">
        <v>0</v>
      </c>
      <c r="M5176" s="68" t="s">
        <v>147</v>
      </c>
      <c r="N5176" s="44"/>
      <c r="O5176" s="44"/>
    </row>
    <row r="5177" spans="1:15" x14ac:dyDescent="0.2">
      <c r="A5177" t="s">
        <v>52</v>
      </c>
      <c r="B5177" t="s">
        <v>396</v>
      </c>
      <c r="C5177" t="s">
        <v>53</v>
      </c>
      <c r="D5177" t="s">
        <v>412</v>
      </c>
      <c r="E5177">
        <v>996</v>
      </c>
      <c r="F5177" t="s">
        <v>54</v>
      </c>
      <c r="G5177">
        <v>19</v>
      </c>
      <c r="H5177">
        <v>2030</v>
      </c>
      <c r="I5177" s="67">
        <v>0</v>
      </c>
      <c r="J5177" t="s">
        <v>44</v>
      </c>
      <c r="K5177" s="67">
        <v>0</v>
      </c>
      <c r="L5177">
        <v>0</v>
      </c>
      <c r="M5177" s="68" t="s">
        <v>147</v>
      </c>
      <c r="N5177" s="44"/>
      <c r="O5177" s="44"/>
    </row>
    <row r="5178" spans="1:15" x14ac:dyDescent="0.2">
      <c r="A5178" t="s">
        <v>55</v>
      </c>
      <c r="B5178" t="s">
        <v>63</v>
      </c>
      <c r="C5178" t="s">
        <v>53</v>
      </c>
      <c r="D5178" t="s">
        <v>413</v>
      </c>
      <c r="E5178">
        <v>1004</v>
      </c>
      <c r="F5178" t="s">
        <v>67</v>
      </c>
      <c r="G5178">
        <v>3</v>
      </c>
      <c r="H5178">
        <v>2030</v>
      </c>
      <c r="I5178">
        <v>37.882533541844097</v>
      </c>
      <c r="J5178" t="s">
        <v>44</v>
      </c>
      <c r="K5178">
        <v>3.5854500182340698E-4</v>
      </c>
      <c r="L5178">
        <v>1.3582593057835801E-2</v>
      </c>
      <c r="N5178" s="44"/>
      <c r="O5178" s="44"/>
    </row>
    <row r="5179" spans="1:15" x14ac:dyDescent="0.2">
      <c r="A5179" t="s">
        <v>55</v>
      </c>
      <c r="B5179" t="s">
        <v>70</v>
      </c>
      <c r="C5179" t="s">
        <v>53</v>
      </c>
      <c r="D5179" t="s">
        <v>414</v>
      </c>
      <c r="E5179">
        <v>1005</v>
      </c>
      <c r="F5179" t="s">
        <v>51</v>
      </c>
      <c r="G5179">
        <v>14</v>
      </c>
      <c r="H5179">
        <v>2030</v>
      </c>
      <c r="I5179">
        <v>6.3370252162339279E-5</v>
      </c>
      <c r="J5179" t="s">
        <v>72</v>
      </c>
      <c r="K5179">
        <v>73.900455816786206</v>
      </c>
      <c r="L5179">
        <v>4.6830905200215545E-3</v>
      </c>
      <c r="N5179" s="44"/>
      <c r="O5179" s="44"/>
    </row>
    <row r="5180" spans="1:15" x14ac:dyDescent="0.2">
      <c r="A5180">
        <v>0</v>
      </c>
      <c r="B5180" t="s">
        <v>352</v>
      </c>
      <c r="C5180" t="s">
        <v>53</v>
      </c>
      <c r="D5180" t="s">
        <v>415</v>
      </c>
      <c r="E5180">
        <v>1006</v>
      </c>
      <c r="F5180" t="s">
        <v>67</v>
      </c>
      <c r="G5180">
        <v>3</v>
      </c>
      <c r="H5180">
        <v>2030</v>
      </c>
      <c r="I5180">
        <v>723.66664719248695</v>
      </c>
      <c r="J5180" t="s">
        <v>44</v>
      </c>
      <c r="K5180">
        <v>5.3016817724417205E-4</v>
      </c>
      <c r="L5180">
        <v>0.38366502727444202</v>
      </c>
      <c r="N5180" s="44"/>
      <c r="O5180" s="44"/>
    </row>
    <row r="5181" spans="1:15" x14ac:dyDescent="0.2">
      <c r="A5181" t="s">
        <v>55</v>
      </c>
      <c r="B5181" t="s">
        <v>70</v>
      </c>
      <c r="C5181" t="s">
        <v>53</v>
      </c>
      <c r="D5181" t="s">
        <v>416</v>
      </c>
      <c r="E5181">
        <v>1007</v>
      </c>
      <c r="F5181" t="s">
        <v>51</v>
      </c>
      <c r="G5181">
        <v>14</v>
      </c>
      <c r="H5181">
        <v>2030</v>
      </c>
      <c r="I5181">
        <v>2.9445791486344697E-4</v>
      </c>
      <c r="J5181" t="s">
        <v>72</v>
      </c>
      <c r="K5181">
        <v>65.885900547720794</v>
      </c>
      <c r="L5181">
        <v>1.9400624894182303E-2</v>
      </c>
      <c r="N5181" s="44"/>
      <c r="O5181" s="44"/>
    </row>
    <row r="5182" spans="1:15" x14ac:dyDescent="0.2">
      <c r="A5182" t="s">
        <v>55</v>
      </c>
      <c r="B5182" t="s">
        <v>70</v>
      </c>
      <c r="C5182" t="s">
        <v>53</v>
      </c>
      <c r="D5182" t="s">
        <v>416</v>
      </c>
      <c r="E5182">
        <v>1007</v>
      </c>
      <c r="F5182" t="s">
        <v>74</v>
      </c>
      <c r="G5182">
        <v>15</v>
      </c>
      <c r="H5182">
        <v>2030</v>
      </c>
      <c r="I5182">
        <v>5.3868107316088279E-3</v>
      </c>
      <c r="J5182" t="s">
        <v>72</v>
      </c>
      <c r="K5182">
        <v>52.5299222319858</v>
      </c>
      <c r="L5182">
        <v>0.28296874880983824</v>
      </c>
      <c r="N5182" s="44"/>
      <c r="O5182" s="44"/>
    </row>
    <row r="5183" spans="1:15" x14ac:dyDescent="0.2">
      <c r="A5183" t="s">
        <v>39</v>
      </c>
      <c r="B5183" t="s">
        <v>40</v>
      </c>
      <c r="C5183" t="s">
        <v>125</v>
      </c>
      <c r="D5183" t="s">
        <v>42</v>
      </c>
      <c r="E5183">
        <v>2</v>
      </c>
      <c r="F5183" t="s">
        <v>43</v>
      </c>
      <c r="G5183">
        <v>5</v>
      </c>
      <c r="H5183">
        <v>2030</v>
      </c>
      <c r="I5183">
        <v>0</v>
      </c>
      <c r="J5183" t="s">
        <v>44</v>
      </c>
      <c r="K5183">
        <v>2.10000000001866E-5</v>
      </c>
      <c r="L5183">
        <v>0</v>
      </c>
      <c r="N5183" s="44"/>
      <c r="O5183" s="44"/>
    </row>
    <row r="5184" spans="1:15" x14ac:dyDescent="0.2">
      <c r="A5184" t="s">
        <v>39</v>
      </c>
      <c r="B5184" t="s">
        <v>40</v>
      </c>
      <c r="C5184" t="s">
        <v>125</v>
      </c>
      <c r="D5184" t="s">
        <v>42</v>
      </c>
      <c r="E5184">
        <v>2</v>
      </c>
      <c r="F5184" t="s">
        <v>47</v>
      </c>
      <c r="G5184">
        <v>7</v>
      </c>
      <c r="H5184">
        <v>2030</v>
      </c>
      <c r="I5184">
        <v>0</v>
      </c>
      <c r="J5184" t="s">
        <v>44</v>
      </c>
      <c r="K5184">
        <v>1.17E-4</v>
      </c>
      <c r="L5184">
        <v>0</v>
      </c>
      <c r="N5184" s="44"/>
      <c r="O5184" s="44"/>
    </row>
    <row r="5185" spans="1:15" x14ac:dyDescent="0.2">
      <c r="A5185" t="s">
        <v>39</v>
      </c>
      <c r="B5185" t="s">
        <v>40</v>
      </c>
      <c r="C5185" t="s">
        <v>125</v>
      </c>
      <c r="D5185" t="s">
        <v>42</v>
      </c>
      <c r="E5185">
        <v>2</v>
      </c>
      <c r="F5185" t="s">
        <v>48</v>
      </c>
      <c r="G5185">
        <v>8</v>
      </c>
      <c r="H5185">
        <v>2030</v>
      </c>
      <c r="I5185">
        <v>0</v>
      </c>
      <c r="J5185" t="s">
        <v>44</v>
      </c>
      <c r="K5185">
        <v>1.17E-4</v>
      </c>
      <c r="L5185">
        <v>0</v>
      </c>
      <c r="N5185" s="44"/>
      <c r="O5185" s="44"/>
    </row>
    <row r="5186" spans="1:15" x14ac:dyDescent="0.2">
      <c r="A5186" t="s">
        <v>39</v>
      </c>
      <c r="B5186" t="s">
        <v>40</v>
      </c>
      <c r="C5186" t="s">
        <v>125</v>
      </c>
      <c r="D5186" t="s">
        <v>42</v>
      </c>
      <c r="E5186">
        <v>2</v>
      </c>
      <c r="F5186" t="s">
        <v>51</v>
      </c>
      <c r="G5186">
        <v>14</v>
      </c>
      <c r="H5186">
        <v>2030</v>
      </c>
      <c r="I5186">
        <v>732.86100728379995</v>
      </c>
      <c r="J5186" t="s">
        <v>44</v>
      </c>
      <c r="K5186">
        <v>2.09999999977532E-5</v>
      </c>
      <c r="L5186">
        <v>1.53900811513132E-2</v>
      </c>
      <c r="N5186" s="44"/>
      <c r="O5186" s="44"/>
    </row>
    <row r="5187" spans="1:15" x14ac:dyDescent="0.2">
      <c r="A5187" t="s">
        <v>39</v>
      </c>
      <c r="B5187" t="s">
        <v>40</v>
      </c>
      <c r="C5187" t="s">
        <v>125</v>
      </c>
      <c r="D5187" t="s">
        <v>42</v>
      </c>
      <c r="E5187">
        <v>2</v>
      </c>
      <c r="F5187" t="s">
        <v>54</v>
      </c>
      <c r="G5187">
        <v>19</v>
      </c>
      <c r="H5187">
        <v>2030</v>
      </c>
      <c r="I5187">
        <v>3361.3705957351299</v>
      </c>
      <c r="J5187" t="s">
        <v>44</v>
      </c>
      <c r="K5187">
        <v>7.8000000000000005E-7</v>
      </c>
      <c r="L5187">
        <v>2.6218690646734001E-3</v>
      </c>
      <c r="N5187" s="44"/>
      <c r="O5187" s="44"/>
    </row>
    <row r="5188" spans="1:15" x14ac:dyDescent="0.2">
      <c r="A5188" t="s">
        <v>39</v>
      </c>
      <c r="B5188" t="s">
        <v>40</v>
      </c>
      <c r="C5188" t="s">
        <v>125</v>
      </c>
      <c r="D5188" t="s">
        <v>42</v>
      </c>
      <c r="E5188">
        <v>2</v>
      </c>
      <c r="F5188" t="s">
        <v>57</v>
      </c>
      <c r="G5188">
        <v>34</v>
      </c>
      <c r="H5188">
        <v>2030</v>
      </c>
      <c r="I5188">
        <v>4371.1611508709502</v>
      </c>
      <c r="J5188" t="s">
        <v>44</v>
      </c>
      <c r="K5188">
        <v>1.01652926909367E-4</v>
      </c>
      <c r="L5188">
        <v>0.444341324978549</v>
      </c>
      <c r="N5188" s="44"/>
      <c r="O5188" s="44"/>
    </row>
    <row r="5189" spans="1:15" x14ac:dyDescent="0.2">
      <c r="A5189" t="s">
        <v>39</v>
      </c>
      <c r="B5189" t="s">
        <v>40</v>
      </c>
      <c r="C5189" t="s">
        <v>125</v>
      </c>
      <c r="D5189" t="s">
        <v>42</v>
      </c>
      <c r="E5189">
        <v>2</v>
      </c>
      <c r="F5189" t="s">
        <v>60</v>
      </c>
      <c r="G5189">
        <v>37</v>
      </c>
      <c r="H5189">
        <v>2030</v>
      </c>
      <c r="I5189">
        <v>0</v>
      </c>
      <c r="J5189" t="s">
        <v>44</v>
      </c>
      <c r="K5189">
        <v>1.1600000000000001E-5</v>
      </c>
      <c r="L5189">
        <v>0</v>
      </c>
      <c r="N5189" s="44"/>
      <c r="O5189" s="44"/>
    </row>
    <row r="5190" spans="1:15" x14ac:dyDescent="0.2">
      <c r="A5190" t="s">
        <v>55</v>
      </c>
      <c r="B5190" t="s">
        <v>63</v>
      </c>
      <c r="C5190" t="s">
        <v>125</v>
      </c>
      <c r="D5190" t="s">
        <v>64</v>
      </c>
      <c r="E5190">
        <v>3</v>
      </c>
      <c r="F5190" t="s">
        <v>65</v>
      </c>
      <c r="G5190">
        <v>2</v>
      </c>
      <c r="H5190">
        <v>2030</v>
      </c>
      <c r="I5190">
        <v>4.0345001927201703E-2</v>
      </c>
      <c r="J5190" t="s">
        <v>44</v>
      </c>
      <c r="K5190">
        <v>6.6698593974554804E-6</v>
      </c>
      <c r="L5190">
        <v>2.6909549024450601E-7</v>
      </c>
      <c r="N5190" s="44"/>
      <c r="O5190" s="44"/>
    </row>
    <row r="5191" spans="1:15" x14ac:dyDescent="0.2">
      <c r="A5191" t="s">
        <v>55</v>
      </c>
      <c r="B5191" t="s">
        <v>63</v>
      </c>
      <c r="C5191" t="s">
        <v>125</v>
      </c>
      <c r="D5191" t="s">
        <v>64</v>
      </c>
      <c r="E5191">
        <v>3</v>
      </c>
      <c r="F5191" t="s">
        <v>67</v>
      </c>
      <c r="G5191">
        <v>3</v>
      </c>
      <c r="H5191">
        <v>2030</v>
      </c>
      <c r="I5191">
        <v>41929.413742305202</v>
      </c>
      <c r="J5191" t="s">
        <v>44</v>
      </c>
      <c r="K5191">
        <v>2.2547645192296799E-6</v>
      </c>
      <c r="L5191">
        <v>9.4540954418251097E-2</v>
      </c>
      <c r="N5191" s="44"/>
      <c r="O5191" s="44"/>
    </row>
    <row r="5192" spans="1:15" x14ac:dyDescent="0.2">
      <c r="A5192" t="s">
        <v>55</v>
      </c>
      <c r="B5192" t="s">
        <v>70</v>
      </c>
      <c r="C5192" t="s">
        <v>125</v>
      </c>
      <c r="D5192" t="s">
        <v>71</v>
      </c>
      <c r="E5192">
        <v>6</v>
      </c>
      <c r="F5192" t="s">
        <v>51</v>
      </c>
      <c r="G5192">
        <v>14</v>
      </c>
      <c r="H5192">
        <v>2030</v>
      </c>
      <c r="I5192">
        <v>0.18647236593720706</v>
      </c>
      <c r="J5192" t="s">
        <v>72</v>
      </c>
      <c r="K5192">
        <v>1.24447432837633</v>
      </c>
      <c r="L5192">
        <v>0.23206007236045098</v>
      </c>
      <c r="N5192" s="44"/>
      <c r="O5192" s="44"/>
    </row>
    <row r="5193" spans="1:15" x14ac:dyDescent="0.2">
      <c r="A5193" t="s">
        <v>55</v>
      </c>
      <c r="B5193" t="s">
        <v>70</v>
      </c>
      <c r="C5193" t="s">
        <v>125</v>
      </c>
      <c r="D5193" t="s">
        <v>71</v>
      </c>
      <c r="E5193">
        <v>6</v>
      </c>
      <c r="F5193" t="s">
        <v>74</v>
      </c>
      <c r="G5193">
        <v>15</v>
      </c>
      <c r="H5193">
        <v>2030</v>
      </c>
      <c r="I5193">
        <v>1.047190885514991</v>
      </c>
      <c r="J5193" t="s">
        <v>72</v>
      </c>
      <c r="K5193">
        <v>0.86747771683707797</v>
      </c>
      <c r="L5193">
        <v>0.90841475845914221</v>
      </c>
      <c r="N5193" s="44"/>
      <c r="O5193" s="44"/>
    </row>
    <row r="5194" spans="1:15" x14ac:dyDescent="0.2">
      <c r="A5194" t="s">
        <v>49</v>
      </c>
      <c r="B5194" t="s">
        <v>76</v>
      </c>
      <c r="C5194" t="s">
        <v>125</v>
      </c>
      <c r="D5194" t="s">
        <v>77</v>
      </c>
      <c r="E5194">
        <v>7</v>
      </c>
      <c r="F5194" t="s">
        <v>78</v>
      </c>
      <c r="G5194">
        <v>4</v>
      </c>
      <c r="H5194">
        <v>2030</v>
      </c>
      <c r="I5194">
        <v>2047.5378069030301</v>
      </c>
      <c r="J5194" t="s">
        <v>44</v>
      </c>
      <c r="K5194">
        <v>7.8000000000000005E-7</v>
      </c>
      <c r="L5194">
        <v>1.59707948938436E-3</v>
      </c>
      <c r="N5194" s="44"/>
      <c r="O5194" s="44"/>
    </row>
    <row r="5195" spans="1:15" x14ac:dyDescent="0.2">
      <c r="A5195" t="s">
        <v>49</v>
      </c>
      <c r="B5195" t="s">
        <v>76</v>
      </c>
      <c r="C5195" t="s">
        <v>125</v>
      </c>
      <c r="D5195" t="s">
        <v>77</v>
      </c>
      <c r="E5195">
        <v>7</v>
      </c>
      <c r="F5195" t="s">
        <v>79</v>
      </c>
      <c r="G5195">
        <v>9</v>
      </c>
      <c r="H5195">
        <v>2030</v>
      </c>
      <c r="I5195">
        <v>4612.7767949082099</v>
      </c>
      <c r="J5195" t="s">
        <v>44</v>
      </c>
      <c r="K5195">
        <v>7.8000000000000005E-7</v>
      </c>
      <c r="L5195">
        <v>3.5979659000284002E-3</v>
      </c>
      <c r="N5195" s="44"/>
      <c r="O5195" s="44"/>
    </row>
    <row r="5196" spans="1:15" x14ac:dyDescent="0.2">
      <c r="A5196" t="s">
        <v>81</v>
      </c>
      <c r="B5196" t="s">
        <v>82</v>
      </c>
      <c r="C5196" t="s">
        <v>125</v>
      </c>
      <c r="D5196" t="s">
        <v>77</v>
      </c>
      <c r="E5196">
        <v>7</v>
      </c>
      <c r="F5196" t="s">
        <v>83</v>
      </c>
      <c r="G5196">
        <v>10</v>
      </c>
      <c r="H5196">
        <v>2030</v>
      </c>
      <c r="I5196">
        <v>36276.9904922079</v>
      </c>
      <c r="J5196" t="s">
        <v>44</v>
      </c>
      <c r="K5196">
        <v>1.9085140393007901E-6</v>
      </c>
      <c r="L5196">
        <v>6.9235145657960101E-2</v>
      </c>
      <c r="N5196" s="44"/>
      <c r="O5196" s="44"/>
    </row>
    <row r="5197" spans="1:15" x14ac:dyDescent="0.2">
      <c r="A5197" t="s">
        <v>49</v>
      </c>
      <c r="B5197" t="s">
        <v>76</v>
      </c>
      <c r="C5197" t="s">
        <v>125</v>
      </c>
      <c r="D5197" t="s">
        <v>77</v>
      </c>
      <c r="E5197">
        <v>7</v>
      </c>
      <c r="F5197" t="s">
        <v>84</v>
      </c>
      <c r="G5197">
        <v>11</v>
      </c>
      <c r="H5197">
        <v>2030</v>
      </c>
      <c r="I5197">
        <v>0</v>
      </c>
      <c r="J5197" t="s">
        <v>44</v>
      </c>
      <c r="K5197">
        <v>7.8000000000000005E-7</v>
      </c>
      <c r="L5197">
        <v>0</v>
      </c>
      <c r="N5197" s="44"/>
      <c r="O5197" s="44"/>
    </row>
    <row r="5198" spans="1:15" x14ac:dyDescent="0.2">
      <c r="A5198" t="s">
        <v>49</v>
      </c>
      <c r="B5198" t="s">
        <v>76</v>
      </c>
      <c r="C5198" t="s">
        <v>125</v>
      </c>
      <c r="D5198" t="s">
        <v>77</v>
      </c>
      <c r="E5198">
        <v>7</v>
      </c>
      <c r="F5198" t="s">
        <v>54</v>
      </c>
      <c r="G5198">
        <v>19</v>
      </c>
      <c r="H5198">
        <v>2030</v>
      </c>
      <c r="I5198">
        <v>0</v>
      </c>
      <c r="J5198" t="s">
        <v>44</v>
      </c>
      <c r="K5198">
        <v>8.4637126096979099E-7</v>
      </c>
      <c r="L5198">
        <v>0</v>
      </c>
      <c r="N5198" s="44"/>
      <c r="O5198" s="44"/>
    </row>
    <row r="5199" spans="1:15" x14ac:dyDescent="0.2">
      <c r="A5199" t="s">
        <v>49</v>
      </c>
      <c r="B5199" t="s">
        <v>76</v>
      </c>
      <c r="C5199" t="s">
        <v>125</v>
      </c>
      <c r="D5199" t="s">
        <v>87</v>
      </c>
      <c r="E5199">
        <v>8</v>
      </c>
      <c r="F5199" t="s">
        <v>47</v>
      </c>
      <c r="G5199">
        <v>7</v>
      </c>
      <c r="H5199">
        <v>2030</v>
      </c>
      <c r="I5199">
        <v>0</v>
      </c>
      <c r="J5199" t="s">
        <v>44</v>
      </c>
      <c r="K5199">
        <v>1.17E-4</v>
      </c>
      <c r="L5199">
        <v>0</v>
      </c>
      <c r="N5199" s="44"/>
      <c r="O5199" s="44"/>
    </row>
    <row r="5200" spans="1:15" x14ac:dyDescent="0.2">
      <c r="A5200" t="s">
        <v>49</v>
      </c>
      <c r="B5200" t="s">
        <v>76</v>
      </c>
      <c r="C5200" t="s">
        <v>125</v>
      </c>
      <c r="D5200" t="s">
        <v>87</v>
      </c>
      <c r="E5200">
        <v>8</v>
      </c>
      <c r="F5200" t="s">
        <v>79</v>
      </c>
      <c r="G5200">
        <v>9</v>
      </c>
      <c r="H5200">
        <v>2030</v>
      </c>
      <c r="J5200" t="s">
        <v>44</v>
      </c>
      <c r="L5200">
        <v>0</v>
      </c>
      <c r="N5200" s="44"/>
      <c r="O5200" s="44"/>
    </row>
    <row r="5201" spans="1:15" x14ac:dyDescent="0.2">
      <c r="A5201" t="s">
        <v>49</v>
      </c>
      <c r="B5201" t="s">
        <v>76</v>
      </c>
      <c r="C5201" t="s">
        <v>125</v>
      </c>
      <c r="D5201" t="s">
        <v>87</v>
      </c>
      <c r="E5201">
        <v>8</v>
      </c>
      <c r="F5201" t="s">
        <v>84</v>
      </c>
      <c r="G5201">
        <v>11</v>
      </c>
      <c r="H5201">
        <v>2030</v>
      </c>
      <c r="I5201">
        <v>862.23681898458005</v>
      </c>
      <c r="J5201" t="s">
        <v>44</v>
      </c>
      <c r="K5201">
        <v>7.8000000000000005E-7</v>
      </c>
      <c r="L5201">
        <v>6.7254471880797296E-4</v>
      </c>
      <c r="N5201" s="44"/>
      <c r="O5201" s="44"/>
    </row>
    <row r="5202" spans="1:15" x14ac:dyDescent="0.2">
      <c r="A5202" t="s">
        <v>49</v>
      </c>
      <c r="B5202" t="s">
        <v>76</v>
      </c>
      <c r="C5202" t="s">
        <v>125</v>
      </c>
      <c r="D5202" t="s">
        <v>87</v>
      </c>
      <c r="E5202">
        <v>8</v>
      </c>
      <c r="F5202" t="s">
        <v>54</v>
      </c>
      <c r="G5202">
        <v>19</v>
      </c>
      <c r="H5202">
        <v>2030</v>
      </c>
      <c r="I5202">
        <v>256.78356796173699</v>
      </c>
      <c r="J5202" t="s">
        <v>44</v>
      </c>
      <c r="K5202">
        <v>7.8000000000000005E-7</v>
      </c>
      <c r="L5202">
        <v>2.00291183010155E-4</v>
      </c>
      <c r="N5202" s="44"/>
      <c r="O5202" s="44"/>
    </row>
    <row r="5203" spans="1:15" x14ac:dyDescent="0.2">
      <c r="A5203" t="s">
        <v>81</v>
      </c>
      <c r="B5203" t="s">
        <v>92</v>
      </c>
      <c r="C5203" t="s">
        <v>125</v>
      </c>
      <c r="D5203" t="s">
        <v>93</v>
      </c>
      <c r="E5203">
        <v>9</v>
      </c>
      <c r="F5203" t="s">
        <v>94</v>
      </c>
      <c r="G5203">
        <v>171</v>
      </c>
      <c r="H5203">
        <v>2030</v>
      </c>
      <c r="I5203">
        <v>0</v>
      </c>
      <c r="J5203" t="s">
        <v>72</v>
      </c>
      <c r="K5203">
        <v>4.2000000000000003E-2</v>
      </c>
      <c r="L5203">
        <v>0</v>
      </c>
      <c r="N5203" s="44"/>
      <c r="O5203" s="44"/>
    </row>
    <row r="5204" spans="1:15" x14ac:dyDescent="0.2">
      <c r="A5204" t="s">
        <v>39</v>
      </c>
      <c r="B5204" t="s">
        <v>95</v>
      </c>
      <c r="C5204" t="s">
        <v>125</v>
      </c>
      <c r="D5204" t="s">
        <v>96</v>
      </c>
      <c r="E5204">
        <v>10</v>
      </c>
      <c r="F5204" t="s">
        <v>97</v>
      </c>
      <c r="G5204">
        <v>1</v>
      </c>
      <c r="H5204">
        <v>2030</v>
      </c>
      <c r="I5204">
        <v>2358.2517652627198</v>
      </c>
      <c r="J5204" t="s">
        <v>44</v>
      </c>
      <c r="K5204">
        <v>5.736E-5</v>
      </c>
      <c r="L5204">
        <v>0.13526932125547</v>
      </c>
      <c r="N5204" s="44"/>
      <c r="O5204" s="44"/>
    </row>
    <row r="5205" spans="1:15" x14ac:dyDescent="0.2">
      <c r="A5205" t="s">
        <v>39</v>
      </c>
      <c r="B5205" t="s">
        <v>95</v>
      </c>
      <c r="C5205" t="s">
        <v>125</v>
      </c>
      <c r="D5205" t="s">
        <v>96</v>
      </c>
      <c r="E5205">
        <v>10</v>
      </c>
      <c r="F5205" t="s">
        <v>43</v>
      </c>
      <c r="G5205">
        <v>5</v>
      </c>
      <c r="H5205">
        <v>2030</v>
      </c>
      <c r="I5205">
        <v>75533.909426932296</v>
      </c>
      <c r="J5205" t="s">
        <v>44</v>
      </c>
      <c r="K5205">
        <v>1.9000000000168799E-6</v>
      </c>
      <c r="L5205">
        <v>0.14351442791244601</v>
      </c>
      <c r="N5205" s="44"/>
      <c r="O5205" s="44"/>
    </row>
    <row r="5206" spans="1:15" x14ac:dyDescent="0.2">
      <c r="A5206" t="s">
        <v>39</v>
      </c>
      <c r="B5206" t="s">
        <v>95</v>
      </c>
      <c r="C5206" t="s">
        <v>125</v>
      </c>
      <c r="D5206" t="s">
        <v>96</v>
      </c>
      <c r="E5206">
        <v>10</v>
      </c>
      <c r="F5206" t="s">
        <v>47</v>
      </c>
      <c r="G5206">
        <v>7</v>
      </c>
      <c r="H5206">
        <v>2030</v>
      </c>
      <c r="I5206">
        <v>3531.9413779220599</v>
      </c>
      <c r="J5206" t="s">
        <v>44</v>
      </c>
      <c r="K5206">
        <v>3.2415000003255902E-4</v>
      </c>
      <c r="L5206">
        <v>1.14487879776843</v>
      </c>
      <c r="N5206" s="44"/>
      <c r="O5206" s="44"/>
    </row>
    <row r="5207" spans="1:15" x14ac:dyDescent="0.2">
      <c r="A5207" t="s">
        <v>39</v>
      </c>
      <c r="B5207" t="s">
        <v>95</v>
      </c>
      <c r="C5207" t="s">
        <v>125</v>
      </c>
      <c r="D5207" t="s">
        <v>96</v>
      </c>
      <c r="E5207">
        <v>10</v>
      </c>
      <c r="F5207" t="s">
        <v>48</v>
      </c>
      <c r="G5207">
        <v>8</v>
      </c>
      <c r="H5207">
        <v>2030</v>
      </c>
      <c r="J5207" t="s">
        <v>44</v>
      </c>
      <c r="L5207">
        <v>0</v>
      </c>
      <c r="N5207" s="44"/>
      <c r="O5207" s="44"/>
    </row>
    <row r="5208" spans="1:15" x14ac:dyDescent="0.2">
      <c r="A5208" t="s">
        <v>39</v>
      </c>
      <c r="B5208" t="s">
        <v>95</v>
      </c>
      <c r="C5208" t="s">
        <v>125</v>
      </c>
      <c r="D5208" t="s">
        <v>96</v>
      </c>
      <c r="E5208">
        <v>10</v>
      </c>
      <c r="F5208" t="s">
        <v>51</v>
      </c>
      <c r="G5208">
        <v>14</v>
      </c>
      <c r="H5208">
        <v>2030</v>
      </c>
      <c r="I5208">
        <v>0</v>
      </c>
      <c r="J5208" t="s">
        <v>44</v>
      </c>
      <c r="K5208">
        <v>1.8999999997967199E-6</v>
      </c>
      <c r="L5208">
        <v>0</v>
      </c>
      <c r="N5208" s="44"/>
      <c r="O5208" s="44"/>
    </row>
    <row r="5209" spans="1:15" x14ac:dyDescent="0.2">
      <c r="A5209" t="s">
        <v>39</v>
      </c>
      <c r="B5209" t="s">
        <v>95</v>
      </c>
      <c r="C5209" t="s">
        <v>125</v>
      </c>
      <c r="D5209" t="s">
        <v>96</v>
      </c>
      <c r="E5209">
        <v>10</v>
      </c>
      <c r="F5209" t="s">
        <v>74</v>
      </c>
      <c r="G5209">
        <v>15</v>
      </c>
      <c r="H5209">
        <v>2030</v>
      </c>
      <c r="I5209">
        <v>6131.1142716557997</v>
      </c>
      <c r="J5209" t="s">
        <v>44</v>
      </c>
      <c r="K5209">
        <v>1.9000000000771101E-6</v>
      </c>
      <c r="L5209">
        <v>1.16491171166188E-2</v>
      </c>
      <c r="N5209" s="44"/>
      <c r="O5209" s="44"/>
    </row>
    <row r="5210" spans="1:15" x14ac:dyDescent="0.2">
      <c r="A5210" t="s">
        <v>39</v>
      </c>
      <c r="B5210" t="s">
        <v>95</v>
      </c>
      <c r="C5210" t="s">
        <v>125</v>
      </c>
      <c r="D5210" t="s">
        <v>96</v>
      </c>
      <c r="E5210">
        <v>10</v>
      </c>
      <c r="F5210" t="s">
        <v>98</v>
      </c>
      <c r="G5210">
        <v>16</v>
      </c>
      <c r="H5210">
        <v>2030</v>
      </c>
      <c r="I5210">
        <v>8789.5943608295001</v>
      </c>
      <c r="J5210" t="s">
        <v>44</v>
      </c>
      <c r="K5210">
        <v>1.1999999999999999E-6</v>
      </c>
      <c r="L5210">
        <v>1.05475132329954E-2</v>
      </c>
      <c r="N5210" s="44"/>
      <c r="O5210" s="44"/>
    </row>
    <row r="5211" spans="1:15" x14ac:dyDescent="0.2">
      <c r="A5211" t="s">
        <v>39</v>
      </c>
      <c r="B5211" t="s">
        <v>95</v>
      </c>
      <c r="C5211" t="s">
        <v>125</v>
      </c>
      <c r="D5211" t="s">
        <v>96</v>
      </c>
      <c r="E5211">
        <v>10</v>
      </c>
      <c r="F5211" t="s">
        <v>54</v>
      </c>
      <c r="G5211">
        <v>19</v>
      </c>
      <c r="H5211">
        <v>2030</v>
      </c>
      <c r="I5211">
        <v>1077133.4705025801</v>
      </c>
      <c r="J5211" t="s">
        <v>44</v>
      </c>
      <c r="K5211">
        <v>1.1999999999999999E-6</v>
      </c>
      <c r="L5211">
        <v>1.2925601646031</v>
      </c>
      <c r="N5211" s="44"/>
      <c r="O5211" s="44"/>
    </row>
    <row r="5212" spans="1:15" x14ac:dyDescent="0.2">
      <c r="A5212" t="s">
        <v>39</v>
      </c>
      <c r="B5212" t="s">
        <v>95</v>
      </c>
      <c r="C5212" t="s">
        <v>125</v>
      </c>
      <c r="D5212" t="s">
        <v>96</v>
      </c>
      <c r="E5212">
        <v>10</v>
      </c>
      <c r="F5212" t="s">
        <v>99</v>
      </c>
      <c r="G5212">
        <v>31</v>
      </c>
      <c r="H5212">
        <v>2030</v>
      </c>
      <c r="I5212">
        <v>1342.54209169776</v>
      </c>
      <c r="J5212" t="s">
        <v>44</v>
      </c>
      <c r="K5212">
        <v>5.736E-5</v>
      </c>
      <c r="L5212">
        <v>7.7008214379783502E-2</v>
      </c>
      <c r="N5212" s="44"/>
      <c r="O5212" s="44"/>
    </row>
    <row r="5213" spans="1:15" x14ac:dyDescent="0.2">
      <c r="A5213" t="s">
        <v>39</v>
      </c>
      <c r="B5213" t="s">
        <v>95</v>
      </c>
      <c r="C5213" t="s">
        <v>125</v>
      </c>
      <c r="D5213" t="s">
        <v>96</v>
      </c>
      <c r="E5213">
        <v>10</v>
      </c>
      <c r="F5213" t="s">
        <v>100</v>
      </c>
      <c r="G5213">
        <v>32</v>
      </c>
      <c r="H5213">
        <v>2030</v>
      </c>
      <c r="I5213">
        <v>2494.7378799091498</v>
      </c>
      <c r="J5213" t="s">
        <v>44</v>
      </c>
      <c r="K5213">
        <v>5.73600000008182E-5</v>
      </c>
      <c r="L5213">
        <v>0.14309816479362999</v>
      </c>
      <c r="N5213" s="44"/>
      <c r="O5213" s="44"/>
    </row>
    <row r="5214" spans="1:15" x14ac:dyDescent="0.2">
      <c r="A5214" t="s">
        <v>39</v>
      </c>
      <c r="B5214" t="s">
        <v>95</v>
      </c>
      <c r="C5214" t="s">
        <v>125</v>
      </c>
      <c r="D5214" t="s">
        <v>96</v>
      </c>
      <c r="E5214">
        <v>10</v>
      </c>
      <c r="F5214" t="s">
        <v>102</v>
      </c>
      <c r="G5214">
        <v>35</v>
      </c>
      <c r="H5214">
        <v>2030</v>
      </c>
      <c r="I5214">
        <v>0</v>
      </c>
      <c r="J5214" t="s">
        <v>44</v>
      </c>
      <c r="K5214">
        <v>1.1999999999999999E-6</v>
      </c>
      <c r="L5214">
        <v>0</v>
      </c>
      <c r="N5214" s="44"/>
      <c r="O5214" s="44"/>
    </row>
    <row r="5215" spans="1:15" x14ac:dyDescent="0.2">
      <c r="A5215" t="s">
        <v>39</v>
      </c>
      <c r="B5215" t="s">
        <v>95</v>
      </c>
      <c r="C5215" t="s">
        <v>125</v>
      </c>
      <c r="D5215" t="s">
        <v>96</v>
      </c>
      <c r="E5215">
        <v>10</v>
      </c>
      <c r="F5215" t="s">
        <v>103</v>
      </c>
      <c r="G5215">
        <v>39</v>
      </c>
      <c r="H5215">
        <v>2030</v>
      </c>
      <c r="I5215">
        <v>100440.79728186299</v>
      </c>
      <c r="J5215" t="s">
        <v>44</v>
      </c>
      <c r="K5215">
        <v>3.8009462443855299E-4</v>
      </c>
      <c r="L5215">
        <v>38.177007121158503</v>
      </c>
      <c r="N5215" s="44"/>
      <c r="O5215" s="44"/>
    </row>
    <row r="5216" spans="1:15" x14ac:dyDescent="0.2">
      <c r="A5216" t="s">
        <v>39</v>
      </c>
      <c r="B5216" t="s">
        <v>95</v>
      </c>
      <c r="C5216" t="s">
        <v>125</v>
      </c>
      <c r="D5216" t="s">
        <v>96</v>
      </c>
      <c r="E5216">
        <v>10</v>
      </c>
      <c r="F5216" t="s">
        <v>105</v>
      </c>
      <c r="G5216">
        <v>255</v>
      </c>
      <c r="H5216">
        <v>2030</v>
      </c>
      <c r="I5216">
        <v>45.591446837834603</v>
      </c>
      <c r="J5216" t="s">
        <v>44</v>
      </c>
      <c r="K5216">
        <v>8.0942622950819698E-4</v>
      </c>
      <c r="L5216">
        <v>3.6902912911771897E-2</v>
      </c>
      <c r="N5216" s="44"/>
      <c r="O5216" s="44"/>
    </row>
    <row r="5217" spans="1:15" x14ac:dyDescent="0.2">
      <c r="A5217" t="s">
        <v>39</v>
      </c>
      <c r="B5217" t="s">
        <v>95</v>
      </c>
      <c r="C5217" t="s">
        <v>125</v>
      </c>
      <c r="D5217" t="s">
        <v>96</v>
      </c>
      <c r="E5217">
        <v>10</v>
      </c>
      <c r="F5217" t="s">
        <v>107</v>
      </c>
      <c r="G5217">
        <v>316</v>
      </c>
      <c r="H5217">
        <v>2030</v>
      </c>
      <c r="I5217">
        <v>3087.1313774082801</v>
      </c>
      <c r="J5217" t="s">
        <v>44</v>
      </c>
      <c r="K5217">
        <v>2.6333333333333298E-4</v>
      </c>
      <c r="L5217">
        <v>0.81294459605084601</v>
      </c>
      <c r="N5217" s="44"/>
      <c r="O5217" s="44"/>
    </row>
    <row r="5218" spans="1:15" x14ac:dyDescent="0.2">
      <c r="A5218" t="s">
        <v>39</v>
      </c>
      <c r="B5218" t="s">
        <v>108</v>
      </c>
      <c r="C5218" t="s">
        <v>125</v>
      </c>
      <c r="D5218" t="s">
        <v>109</v>
      </c>
      <c r="E5218">
        <v>12</v>
      </c>
      <c r="F5218" t="s">
        <v>51</v>
      </c>
      <c r="G5218">
        <v>14</v>
      </c>
      <c r="H5218">
        <v>2030</v>
      </c>
      <c r="I5218">
        <v>9.3634566991731994E-3</v>
      </c>
      <c r="J5218" t="s">
        <v>72</v>
      </c>
      <c r="K5218">
        <v>1.3529229577308199</v>
      </c>
      <c r="L5218">
        <v>1.2668035532029866E-2</v>
      </c>
      <c r="N5218" s="44"/>
      <c r="O5218" s="44"/>
    </row>
    <row r="5219" spans="1:15" x14ac:dyDescent="0.2">
      <c r="A5219" t="s">
        <v>39</v>
      </c>
      <c r="B5219" t="s">
        <v>108</v>
      </c>
      <c r="C5219" t="s">
        <v>125</v>
      </c>
      <c r="D5219" t="s">
        <v>109</v>
      </c>
      <c r="E5219">
        <v>12</v>
      </c>
      <c r="F5219" t="s">
        <v>74</v>
      </c>
      <c r="G5219">
        <v>15</v>
      </c>
      <c r="H5219">
        <v>2030</v>
      </c>
      <c r="I5219">
        <v>0.14417791489319862</v>
      </c>
      <c r="J5219" t="s">
        <v>72</v>
      </c>
      <c r="K5219">
        <v>0.99491821779316103</v>
      </c>
      <c r="L5219">
        <v>0.14344523413067523</v>
      </c>
      <c r="N5219" s="44"/>
      <c r="O5219" s="44"/>
    </row>
    <row r="5220" spans="1:15" x14ac:dyDescent="0.2">
      <c r="A5220" t="s">
        <v>49</v>
      </c>
      <c r="B5220" t="s">
        <v>76</v>
      </c>
      <c r="C5220" t="s">
        <v>125</v>
      </c>
      <c r="D5220" t="s">
        <v>110</v>
      </c>
      <c r="E5220">
        <v>15</v>
      </c>
      <c r="F5220" t="s">
        <v>84</v>
      </c>
      <c r="G5220">
        <v>11</v>
      </c>
      <c r="H5220">
        <v>2030</v>
      </c>
      <c r="I5220">
        <v>0</v>
      </c>
      <c r="J5220" t="s">
        <v>44</v>
      </c>
      <c r="K5220">
        <v>7.8000000000000005E-7</v>
      </c>
      <c r="L5220">
        <v>0</v>
      </c>
      <c r="N5220" s="44"/>
      <c r="O5220" s="44"/>
    </row>
    <row r="5221" spans="1:15" x14ac:dyDescent="0.2">
      <c r="A5221" t="s">
        <v>49</v>
      </c>
      <c r="B5221" t="s">
        <v>76</v>
      </c>
      <c r="C5221" t="s">
        <v>125</v>
      </c>
      <c r="D5221" t="s">
        <v>110</v>
      </c>
      <c r="E5221">
        <v>15</v>
      </c>
      <c r="F5221" t="s">
        <v>98</v>
      </c>
      <c r="G5221">
        <v>16</v>
      </c>
      <c r="H5221">
        <v>2030</v>
      </c>
      <c r="I5221">
        <v>0</v>
      </c>
      <c r="J5221" t="s">
        <v>44</v>
      </c>
      <c r="K5221">
        <v>7.8000000000000005E-7</v>
      </c>
      <c r="L5221">
        <v>0</v>
      </c>
      <c r="N5221" s="44"/>
      <c r="O5221" s="44"/>
    </row>
    <row r="5222" spans="1:15" x14ac:dyDescent="0.2">
      <c r="A5222" t="s">
        <v>49</v>
      </c>
      <c r="B5222" t="s">
        <v>76</v>
      </c>
      <c r="C5222" t="s">
        <v>125</v>
      </c>
      <c r="D5222" t="s">
        <v>110</v>
      </c>
      <c r="E5222">
        <v>15</v>
      </c>
      <c r="F5222" t="s">
        <v>54</v>
      </c>
      <c r="G5222">
        <v>19</v>
      </c>
      <c r="H5222">
        <v>2030</v>
      </c>
      <c r="I5222">
        <v>10968.5252175684</v>
      </c>
      <c r="J5222" t="s">
        <v>44</v>
      </c>
      <c r="K5222">
        <v>7.8000000000000005E-7</v>
      </c>
      <c r="L5222">
        <v>8.5554496697033498E-3</v>
      </c>
      <c r="N5222" s="44"/>
      <c r="O5222" s="44"/>
    </row>
    <row r="5223" spans="1:15" x14ac:dyDescent="0.2">
      <c r="A5223" t="s">
        <v>49</v>
      </c>
      <c r="B5223" t="s">
        <v>76</v>
      </c>
      <c r="C5223" t="s">
        <v>125</v>
      </c>
      <c r="D5223" t="s">
        <v>110</v>
      </c>
      <c r="E5223">
        <v>15</v>
      </c>
      <c r="F5223" t="s">
        <v>111</v>
      </c>
      <c r="G5223">
        <v>26</v>
      </c>
      <c r="H5223">
        <v>2030</v>
      </c>
      <c r="I5223">
        <v>0</v>
      </c>
      <c r="J5223" t="s">
        <v>44</v>
      </c>
      <c r="K5223">
        <v>7.8000000000000005E-7</v>
      </c>
      <c r="L5223">
        <v>0</v>
      </c>
      <c r="N5223" s="44"/>
      <c r="O5223" s="44"/>
    </row>
    <row r="5224" spans="1:15" x14ac:dyDescent="0.2">
      <c r="A5224" t="s">
        <v>49</v>
      </c>
      <c r="B5224" t="s">
        <v>76</v>
      </c>
      <c r="C5224" t="s">
        <v>125</v>
      </c>
      <c r="D5224" t="s">
        <v>110</v>
      </c>
      <c r="E5224">
        <v>15</v>
      </c>
      <c r="F5224" t="s">
        <v>102</v>
      </c>
      <c r="G5224">
        <v>35</v>
      </c>
      <c r="H5224">
        <v>2030</v>
      </c>
      <c r="I5224">
        <v>0</v>
      </c>
      <c r="J5224" t="s">
        <v>44</v>
      </c>
      <c r="K5224">
        <v>7.8000000000000005E-7</v>
      </c>
      <c r="L5224">
        <v>0</v>
      </c>
      <c r="N5224" s="44"/>
      <c r="O5224" s="44"/>
    </row>
    <row r="5225" spans="1:15" x14ac:dyDescent="0.2">
      <c r="A5225" t="s">
        <v>52</v>
      </c>
      <c r="B5225" t="s">
        <v>112</v>
      </c>
      <c r="C5225" t="s">
        <v>125</v>
      </c>
      <c r="D5225" t="s">
        <v>113</v>
      </c>
      <c r="E5225">
        <v>16</v>
      </c>
      <c r="F5225" t="s">
        <v>78</v>
      </c>
      <c r="G5225">
        <v>4</v>
      </c>
      <c r="H5225">
        <v>2030</v>
      </c>
      <c r="I5225">
        <v>10078.253565962899</v>
      </c>
      <c r="J5225" t="s">
        <v>44</v>
      </c>
      <c r="K5225">
        <v>7.8000000000000005E-7</v>
      </c>
      <c r="L5225">
        <v>7.8610377814510597E-3</v>
      </c>
      <c r="N5225" s="44"/>
      <c r="O5225" s="44"/>
    </row>
    <row r="5226" spans="1:15" x14ac:dyDescent="0.2">
      <c r="A5226" t="s">
        <v>52</v>
      </c>
      <c r="B5226" t="s">
        <v>112</v>
      </c>
      <c r="C5226" t="s">
        <v>125</v>
      </c>
      <c r="D5226" t="s">
        <v>113</v>
      </c>
      <c r="E5226">
        <v>16</v>
      </c>
      <c r="F5226" t="s">
        <v>79</v>
      </c>
      <c r="G5226">
        <v>9</v>
      </c>
      <c r="H5226">
        <v>2030</v>
      </c>
      <c r="I5226">
        <v>953.27725870643997</v>
      </c>
      <c r="J5226" t="s">
        <v>44</v>
      </c>
      <c r="K5226">
        <v>7.8000000000000005E-7</v>
      </c>
      <c r="L5226">
        <v>7.4355626179102303E-4</v>
      </c>
      <c r="N5226" s="44"/>
      <c r="O5226" s="44"/>
    </row>
    <row r="5227" spans="1:15" x14ac:dyDescent="0.2">
      <c r="A5227" t="s">
        <v>52</v>
      </c>
      <c r="B5227" t="s">
        <v>112</v>
      </c>
      <c r="C5227" t="s">
        <v>125</v>
      </c>
      <c r="D5227" t="s">
        <v>113</v>
      </c>
      <c r="E5227">
        <v>16</v>
      </c>
      <c r="F5227" t="s">
        <v>54</v>
      </c>
      <c r="G5227">
        <v>19</v>
      </c>
      <c r="H5227">
        <v>2030</v>
      </c>
      <c r="I5227">
        <v>945.72625927598995</v>
      </c>
      <c r="J5227" t="s">
        <v>44</v>
      </c>
      <c r="K5227">
        <v>7.8000000000000005E-7</v>
      </c>
      <c r="L5227">
        <v>7.37666482235272E-4</v>
      </c>
      <c r="N5227" s="44"/>
      <c r="O5227" s="44"/>
    </row>
    <row r="5228" spans="1:15" x14ac:dyDescent="0.2">
      <c r="A5228" t="s">
        <v>85</v>
      </c>
      <c r="B5228" t="s">
        <v>114</v>
      </c>
      <c r="C5228" t="s">
        <v>125</v>
      </c>
      <c r="D5228" t="s">
        <v>113</v>
      </c>
      <c r="E5228">
        <v>16</v>
      </c>
      <c r="F5228" t="s">
        <v>115</v>
      </c>
      <c r="G5228">
        <v>172</v>
      </c>
      <c r="H5228">
        <v>2030</v>
      </c>
      <c r="I5228">
        <v>5.1435097581937503</v>
      </c>
      <c r="J5228" t="s">
        <v>116</v>
      </c>
      <c r="K5228">
        <v>5.0615697963149298E-2</v>
      </c>
      <c r="L5228">
        <v>0.26034233639124599</v>
      </c>
      <c r="N5228" s="44"/>
      <c r="O5228" s="44"/>
    </row>
    <row r="5229" spans="1:15" x14ac:dyDescent="0.2">
      <c r="A5229" t="s">
        <v>85</v>
      </c>
      <c r="B5229" t="s">
        <v>114</v>
      </c>
      <c r="C5229" t="s">
        <v>125</v>
      </c>
      <c r="D5229" t="s">
        <v>117</v>
      </c>
      <c r="E5229">
        <v>17</v>
      </c>
      <c r="F5229" t="s">
        <v>118</v>
      </c>
      <c r="G5229">
        <v>68</v>
      </c>
      <c r="H5229">
        <v>2030</v>
      </c>
      <c r="I5229">
        <v>5.1435097581937503</v>
      </c>
      <c r="J5229" t="s">
        <v>119</v>
      </c>
      <c r="K5229">
        <v>0.27611920326535699</v>
      </c>
      <c r="L5229">
        <v>1.42022181642005</v>
      </c>
      <c r="N5229" s="44"/>
      <c r="O5229" s="44"/>
    </row>
    <row r="5230" spans="1:15" x14ac:dyDescent="0.2">
      <c r="A5230" t="s">
        <v>88</v>
      </c>
      <c r="B5230" t="s">
        <v>120</v>
      </c>
      <c r="C5230" t="s">
        <v>125</v>
      </c>
      <c r="D5230" t="s">
        <v>121</v>
      </c>
      <c r="E5230">
        <v>18</v>
      </c>
      <c r="F5230" t="s">
        <v>122</v>
      </c>
      <c r="G5230">
        <v>52</v>
      </c>
      <c r="H5230">
        <v>2030</v>
      </c>
      <c r="J5230" t="s">
        <v>44</v>
      </c>
      <c r="L5230">
        <v>0</v>
      </c>
      <c r="N5230" s="44"/>
      <c r="O5230" s="44"/>
    </row>
    <row r="5231" spans="1:15" x14ac:dyDescent="0.2">
      <c r="A5231" t="s">
        <v>52</v>
      </c>
      <c r="B5231" t="s">
        <v>112</v>
      </c>
      <c r="C5231" t="s">
        <v>125</v>
      </c>
      <c r="D5231" t="s">
        <v>124</v>
      </c>
      <c r="E5231">
        <v>19</v>
      </c>
      <c r="F5231" t="s">
        <v>78</v>
      </c>
      <c r="G5231">
        <v>4</v>
      </c>
      <c r="H5231">
        <v>2030</v>
      </c>
      <c r="I5231">
        <v>17475.565022477502</v>
      </c>
      <c r="J5231" t="s">
        <v>44</v>
      </c>
      <c r="K5231">
        <v>7.8000000000000005E-7</v>
      </c>
      <c r="L5231">
        <v>1.36309407175325E-2</v>
      </c>
      <c r="N5231" s="44"/>
      <c r="O5231" s="44"/>
    </row>
    <row r="5232" spans="1:15" x14ac:dyDescent="0.2">
      <c r="A5232" t="s">
        <v>52</v>
      </c>
      <c r="B5232" t="s">
        <v>112</v>
      </c>
      <c r="C5232" t="s">
        <v>125</v>
      </c>
      <c r="D5232" t="s">
        <v>124</v>
      </c>
      <c r="E5232">
        <v>19</v>
      </c>
      <c r="F5232" t="s">
        <v>47</v>
      </c>
      <c r="G5232">
        <v>7</v>
      </c>
      <c r="H5232">
        <v>2030</v>
      </c>
      <c r="I5232">
        <v>886.53563646828798</v>
      </c>
      <c r="J5232" t="s">
        <v>44</v>
      </c>
      <c r="K5232">
        <v>1.17E-4</v>
      </c>
      <c r="L5232">
        <v>0.10372466946679</v>
      </c>
      <c r="N5232" s="44"/>
      <c r="O5232" s="44"/>
    </row>
    <row r="5233" spans="1:15" x14ac:dyDescent="0.2">
      <c r="A5233" t="s">
        <v>52</v>
      </c>
      <c r="B5233" t="s">
        <v>112</v>
      </c>
      <c r="C5233" t="s">
        <v>125</v>
      </c>
      <c r="D5233" t="s">
        <v>124</v>
      </c>
      <c r="E5233">
        <v>19</v>
      </c>
      <c r="F5233" t="s">
        <v>48</v>
      </c>
      <c r="G5233">
        <v>8</v>
      </c>
      <c r="H5233">
        <v>2030</v>
      </c>
      <c r="I5233">
        <v>60.3748</v>
      </c>
      <c r="J5233" t="s">
        <v>44</v>
      </c>
      <c r="K5233">
        <v>1.17E-4</v>
      </c>
      <c r="L5233">
        <v>7.0638515999999997E-3</v>
      </c>
      <c r="N5233" s="44"/>
      <c r="O5233" s="44"/>
    </row>
    <row r="5234" spans="1:15" x14ac:dyDescent="0.2">
      <c r="A5234" t="s">
        <v>52</v>
      </c>
      <c r="B5234" t="s">
        <v>112</v>
      </c>
      <c r="C5234" t="s">
        <v>125</v>
      </c>
      <c r="D5234" t="s">
        <v>124</v>
      </c>
      <c r="E5234">
        <v>19</v>
      </c>
      <c r="F5234" t="s">
        <v>79</v>
      </c>
      <c r="G5234">
        <v>9</v>
      </c>
      <c r="H5234">
        <v>2030</v>
      </c>
      <c r="I5234">
        <v>5494.2731145657099</v>
      </c>
      <c r="J5234" t="s">
        <v>44</v>
      </c>
      <c r="K5234">
        <v>7.8000000000000005E-7</v>
      </c>
      <c r="L5234">
        <v>4.2855330293612498E-3</v>
      </c>
      <c r="N5234" s="44"/>
      <c r="O5234" s="44"/>
    </row>
    <row r="5235" spans="1:15" x14ac:dyDescent="0.2">
      <c r="A5235" t="s">
        <v>52</v>
      </c>
      <c r="B5235" t="s">
        <v>112</v>
      </c>
      <c r="C5235" t="s">
        <v>125</v>
      </c>
      <c r="D5235" t="s">
        <v>124</v>
      </c>
      <c r="E5235">
        <v>19</v>
      </c>
      <c r="F5235" t="s">
        <v>51</v>
      </c>
      <c r="G5235">
        <v>14</v>
      </c>
      <c r="H5235">
        <v>2030</v>
      </c>
      <c r="I5235">
        <v>440.60342962729499</v>
      </c>
      <c r="J5235" t="s">
        <v>44</v>
      </c>
      <c r="K5235">
        <v>1.99999999978602E-5</v>
      </c>
      <c r="L5235">
        <v>8.8120685916030991E-3</v>
      </c>
      <c r="N5235" s="44"/>
      <c r="O5235" s="44"/>
    </row>
    <row r="5236" spans="1:15" x14ac:dyDescent="0.2">
      <c r="A5236" t="s">
        <v>52</v>
      </c>
      <c r="B5236" t="s">
        <v>112</v>
      </c>
      <c r="C5236" t="s">
        <v>125</v>
      </c>
      <c r="D5236" t="s">
        <v>124</v>
      </c>
      <c r="E5236">
        <v>19</v>
      </c>
      <c r="F5236" t="s">
        <v>74</v>
      </c>
      <c r="G5236">
        <v>15</v>
      </c>
      <c r="H5236">
        <v>2030</v>
      </c>
      <c r="I5236">
        <v>115.98810053111001</v>
      </c>
      <c r="J5236" t="s">
        <v>44</v>
      </c>
      <c r="K5236">
        <v>2.00000000008117E-5</v>
      </c>
      <c r="L5236">
        <v>2.3197620107163501E-3</v>
      </c>
      <c r="N5236" s="44"/>
      <c r="O5236" s="44"/>
    </row>
    <row r="5237" spans="1:15" x14ac:dyDescent="0.2">
      <c r="A5237" t="s">
        <v>52</v>
      </c>
      <c r="B5237" t="s">
        <v>112</v>
      </c>
      <c r="C5237" t="s">
        <v>125</v>
      </c>
      <c r="D5237" t="s">
        <v>124</v>
      </c>
      <c r="E5237">
        <v>19</v>
      </c>
      <c r="F5237" t="s">
        <v>98</v>
      </c>
      <c r="G5237">
        <v>16</v>
      </c>
      <c r="H5237">
        <v>2030</v>
      </c>
      <c r="I5237">
        <v>30.888732212499999</v>
      </c>
      <c r="J5237" t="s">
        <v>44</v>
      </c>
      <c r="K5237">
        <v>7.8000000000000005E-7</v>
      </c>
      <c r="L5237">
        <v>2.4093211125750002E-5</v>
      </c>
      <c r="N5237" s="44"/>
      <c r="O5237" s="44"/>
    </row>
    <row r="5238" spans="1:15" x14ac:dyDescent="0.2">
      <c r="A5238" t="s">
        <v>52</v>
      </c>
      <c r="B5238" t="s">
        <v>112</v>
      </c>
      <c r="C5238" t="s">
        <v>125</v>
      </c>
      <c r="D5238" t="s">
        <v>124</v>
      </c>
      <c r="E5238">
        <v>19</v>
      </c>
      <c r="F5238" t="s">
        <v>54</v>
      </c>
      <c r="G5238">
        <v>19</v>
      </c>
      <c r="H5238">
        <v>2030</v>
      </c>
      <c r="I5238">
        <v>13303.0963869276</v>
      </c>
      <c r="J5238" t="s">
        <v>44</v>
      </c>
      <c r="K5238">
        <v>7.8000000000000005E-7</v>
      </c>
      <c r="L5238">
        <v>1.0376415181803499E-2</v>
      </c>
      <c r="N5238" s="44"/>
      <c r="O5238" s="44"/>
    </row>
    <row r="5239" spans="1:15" x14ac:dyDescent="0.2">
      <c r="A5239" t="s">
        <v>52</v>
      </c>
      <c r="B5239" t="s">
        <v>112</v>
      </c>
      <c r="C5239" t="s">
        <v>125</v>
      </c>
      <c r="D5239" t="s">
        <v>124</v>
      </c>
      <c r="E5239">
        <v>19</v>
      </c>
      <c r="F5239" t="s">
        <v>102</v>
      </c>
      <c r="G5239">
        <v>35</v>
      </c>
      <c r="H5239">
        <v>2030</v>
      </c>
      <c r="I5239">
        <v>0</v>
      </c>
      <c r="J5239" t="s">
        <v>44</v>
      </c>
      <c r="K5239">
        <v>7.8000000000000005E-7</v>
      </c>
      <c r="L5239">
        <v>0</v>
      </c>
      <c r="N5239" s="44"/>
      <c r="O5239" s="44"/>
    </row>
    <row r="5240" spans="1:15" x14ac:dyDescent="0.2">
      <c r="A5240" t="s">
        <v>88</v>
      </c>
      <c r="B5240" t="s">
        <v>126</v>
      </c>
      <c r="C5240" t="s">
        <v>125</v>
      </c>
      <c r="D5240" t="s">
        <v>127</v>
      </c>
      <c r="E5240">
        <v>20</v>
      </c>
      <c r="F5240" t="s">
        <v>128</v>
      </c>
      <c r="G5240">
        <v>21</v>
      </c>
      <c r="H5240">
        <v>2030</v>
      </c>
      <c r="I5240">
        <v>0.770372321484453</v>
      </c>
      <c r="J5240" t="s">
        <v>129</v>
      </c>
      <c r="K5240">
        <v>1.00843800243585E-2</v>
      </c>
      <c r="L5240">
        <v>7.7687272500965004E-3</v>
      </c>
      <c r="N5240" s="44"/>
      <c r="O5240" s="44"/>
    </row>
    <row r="5241" spans="1:15" x14ac:dyDescent="0.2">
      <c r="A5241" t="s">
        <v>52</v>
      </c>
      <c r="B5241" t="s">
        <v>130</v>
      </c>
      <c r="C5241" t="s">
        <v>125</v>
      </c>
      <c r="D5241" t="s">
        <v>131</v>
      </c>
      <c r="E5241">
        <v>21</v>
      </c>
      <c r="F5241" t="s">
        <v>132</v>
      </c>
      <c r="G5241">
        <v>44</v>
      </c>
      <c r="H5241">
        <v>2030</v>
      </c>
      <c r="I5241">
        <v>1.4521986289317701</v>
      </c>
      <c r="J5241" t="s">
        <v>133</v>
      </c>
      <c r="K5241">
        <v>2.5257653280352298E-2</v>
      </c>
      <c r="L5241">
        <v>3.6679129463761603E-2</v>
      </c>
      <c r="N5241" s="44"/>
      <c r="O5241" s="44"/>
    </row>
    <row r="5242" spans="1:15" x14ac:dyDescent="0.2">
      <c r="A5242" t="s">
        <v>39</v>
      </c>
      <c r="B5242" t="s">
        <v>134</v>
      </c>
      <c r="C5242" t="s">
        <v>125</v>
      </c>
      <c r="D5242" t="s">
        <v>135</v>
      </c>
      <c r="E5242">
        <v>22</v>
      </c>
      <c r="F5242" t="s">
        <v>47</v>
      </c>
      <c r="G5242">
        <v>7</v>
      </c>
      <c r="H5242">
        <v>2030</v>
      </c>
      <c r="I5242">
        <v>82.718139546578897</v>
      </c>
      <c r="J5242" t="s">
        <v>44</v>
      </c>
      <c r="K5242">
        <v>1.16999999979558E-4</v>
      </c>
      <c r="L5242">
        <v>9.6780223252588091E-3</v>
      </c>
      <c r="N5242" s="44"/>
      <c r="O5242" s="44"/>
    </row>
    <row r="5243" spans="1:15" x14ac:dyDescent="0.2">
      <c r="A5243" t="s">
        <v>39</v>
      </c>
      <c r="B5243" t="s">
        <v>134</v>
      </c>
      <c r="C5243" t="s">
        <v>125</v>
      </c>
      <c r="D5243" t="s">
        <v>135</v>
      </c>
      <c r="E5243">
        <v>22</v>
      </c>
      <c r="F5243" t="s">
        <v>48</v>
      </c>
      <c r="G5243">
        <v>8</v>
      </c>
      <c r="H5243">
        <v>2030</v>
      </c>
      <c r="I5243">
        <v>0</v>
      </c>
      <c r="J5243" t="s">
        <v>44</v>
      </c>
      <c r="K5243">
        <v>1.17E-4</v>
      </c>
      <c r="L5243">
        <v>0</v>
      </c>
      <c r="N5243" s="44"/>
      <c r="O5243" s="44"/>
    </row>
    <row r="5244" spans="1:15" x14ac:dyDescent="0.2">
      <c r="A5244" t="s">
        <v>39</v>
      </c>
      <c r="B5244" t="s">
        <v>134</v>
      </c>
      <c r="C5244" t="s">
        <v>125</v>
      </c>
      <c r="D5244" t="s">
        <v>135</v>
      </c>
      <c r="E5244">
        <v>22</v>
      </c>
      <c r="F5244" t="s">
        <v>51</v>
      </c>
      <c r="G5244">
        <v>14</v>
      </c>
      <c r="H5244">
        <v>2030</v>
      </c>
      <c r="I5244">
        <v>1020.28728000867</v>
      </c>
      <c r="J5244" t="s">
        <v>44</v>
      </c>
      <c r="K5244">
        <v>2.09999999977532E-5</v>
      </c>
      <c r="L5244">
        <v>2.14260328778897E-2</v>
      </c>
      <c r="N5244" s="44"/>
      <c r="O5244" s="44"/>
    </row>
    <row r="5245" spans="1:15" x14ac:dyDescent="0.2">
      <c r="A5245" t="s">
        <v>39</v>
      </c>
      <c r="B5245" t="s">
        <v>134</v>
      </c>
      <c r="C5245" t="s">
        <v>125</v>
      </c>
      <c r="D5245" t="s">
        <v>135</v>
      </c>
      <c r="E5245">
        <v>22</v>
      </c>
      <c r="F5245" t="s">
        <v>74</v>
      </c>
      <c r="G5245">
        <v>15</v>
      </c>
      <c r="H5245">
        <v>2030</v>
      </c>
      <c r="I5245">
        <v>571.00908285906098</v>
      </c>
      <c r="J5245" t="s">
        <v>44</v>
      </c>
      <c r="K5245">
        <v>2.10000000008523E-5</v>
      </c>
      <c r="L5245">
        <v>1.1991190740527E-2</v>
      </c>
      <c r="N5245" s="44"/>
      <c r="O5245" s="44"/>
    </row>
    <row r="5246" spans="1:15" x14ac:dyDescent="0.2">
      <c r="A5246" t="s">
        <v>39</v>
      </c>
      <c r="B5246" t="s">
        <v>134</v>
      </c>
      <c r="C5246" t="s">
        <v>125</v>
      </c>
      <c r="D5246" t="s">
        <v>135</v>
      </c>
      <c r="E5246">
        <v>22</v>
      </c>
      <c r="F5246" t="s">
        <v>54</v>
      </c>
      <c r="G5246">
        <v>19</v>
      </c>
      <c r="H5246">
        <v>2030</v>
      </c>
      <c r="I5246">
        <v>214671.51428004599</v>
      </c>
      <c r="J5246" t="s">
        <v>44</v>
      </c>
      <c r="K5246">
        <v>7.8000000000000005E-7</v>
      </c>
      <c r="L5246">
        <v>0.167443781138436</v>
      </c>
      <c r="N5246" s="44"/>
      <c r="O5246" s="44"/>
    </row>
    <row r="5247" spans="1:15" x14ac:dyDescent="0.2">
      <c r="A5247" t="s">
        <v>49</v>
      </c>
      <c r="B5247" t="s">
        <v>137</v>
      </c>
      <c r="C5247" t="s">
        <v>125</v>
      </c>
      <c r="D5247" t="s">
        <v>135</v>
      </c>
      <c r="E5247">
        <v>22</v>
      </c>
      <c r="F5247" t="s">
        <v>138</v>
      </c>
      <c r="G5247">
        <v>24</v>
      </c>
      <c r="H5247">
        <v>2030</v>
      </c>
      <c r="I5247">
        <v>270.902574526872</v>
      </c>
      <c r="J5247" t="s">
        <v>44</v>
      </c>
      <c r="K5247">
        <v>1.08663160243165E-5</v>
      </c>
      <c r="L5247">
        <v>2.9437129866099398E-3</v>
      </c>
      <c r="N5247" s="44"/>
      <c r="O5247" s="44"/>
    </row>
    <row r="5248" spans="1:15" x14ac:dyDescent="0.2">
      <c r="A5248" t="s">
        <v>39</v>
      </c>
      <c r="B5248" t="s">
        <v>134</v>
      </c>
      <c r="C5248" t="s">
        <v>125</v>
      </c>
      <c r="D5248" t="s">
        <v>135</v>
      </c>
      <c r="E5248">
        <v>22</v>
      </c>
      <c r="F5248" t="s">
        <v>100</v>
      </c>
      <c r="G5248">
        <v>32</v>
      </c>
      <c r="H5248">
        <v>2030</v>
      </c>
      <c r="I5248">
        <v>0</v>
      </c>
      <c r="J5248" t="s">
        <v>44</v>
      </c>
      <c r="K5248">
        <v>1.17E-4</v>
      </c>
      <c r="L5248">
        <v>0</v>
      </c>
      <c r="N5248" s="44"/>
      <c r="O5248" s="44"/>
    </row>
    <row r="5249" spans="1:15" x14ac:dyDescent="0.2">
      <c r="A5249" t="s">
        <v>39</v>
      </c>
      <c r="B5249" t="s">
        <v>134</v>
      </c>
      <c r="C5249" t="s">
        <v>125</v>
      </c>
      <c r="D5249" t="s">
        <v>135</v>
      </c>
      <c r="E5249">
        <v>22</v>
      </c>
      <c r="F5249" t="s">
        <v>102</v>
      </c>
      <c r="G5249">
        <v>35</v>
      </c>
      <c r="H5249">
        <v>2030</v>
      </c>
      <c r="I5249">
        <v>0</v>
      </c>
      <c r="J5249" t="s">
        <v>44</v>
      </c>
      <c r="K5249">
        <v>7.8000000000000005E-7</v>
      </c>
      <c r="L5249">
        <v>0</v>
      </c>
      <c r="N5249" s="44"/>
      <c r="O5249" s="44"/>
    </row>
    <row r="5250" spans="1:15" x14ac:dyDescent="0.2">
      <c r="A5250" t="s">
        <v>49</v>
      </c>
      <c r="B5250" t="s">
        <v>137</v>
      </c>
      <c r="C5250" t="s">
        <v>125</v>
      </c>
      <c r="D5250" t="s">
        <v>135</v>
      </c>
      <c r="E5250">
        <v>22</v>
      </c>
      <c r="F5250" t="s">
        <v>122</v>
      </c>
      <c r="G5250">
        <v>52</v>
      </c>
      <c r="H5250">
        <v>2030</v>
      </c>
      <c r="I5250">
        <v>15060.916067296999</v>
      </c>
      <c r="J5250" t="s">
        <v>44</v>
      </c>
      <c r="K5250">
        <v>9.3452378496901299E-7</v>
      </c>
      <c r="L5250">
        <v>1.4074784288311E-2</v>
      </c>
      <c r="N5250" s="44"/>
      <c r="O5250" s="44"/>
    </row>
    <row r="5251" spans="1:15" x14ac:dyDescent="0.2">
      <c r="A5251" t="s">
        <v>49</v>
      </c>
      <c r="B5251" t="s">
        <v>76</v>
      </c>
      <c r="C5251" t="s">
        <v>125</v>
      </c>
      <c r="D5251" t="s">
        <v>139</v>
      </c>
      <c r="E5251">
        <v>23</v>
      </c>
      <c r="F5251" t="s">
        <v>54</v>
      </c>
      <c r="G5251">
        <v>19</v>
      </c>
      <c r="H5251">
        <v>2030</v>
      </c>
      <c r="I5251">
        <v>0</v>
      </c>
      <c r="J5251" t="s">
        <v>44</v>
      </c>
      <c r="K5251">
        <v>7.8000000000000005E-7</v>
      </c>
      <c r="L5251">
        <v>0</v>
      </c>
      <c r="N5251" s="44"/>
      <c r="O5251" s="44"/>
    </row>
    <row r="5252" spans="1:15" x14ac:dyDescent="0.2">
      <c r="A5252" t="s">
        <v>81</v>
      </c>
      <c r="B5252" t="s">
        <v>140</v>
      </c>
      <c r="C5252" t="s">
        <v>125</v>
      </c>
      <c r="D5252" t="s">
        <v>141</v>
      </c>
      <c r="E5252">
        <v>24</v>
      </c>
      <c r="F5252" t="s">
        <v>128</v>
      </c>
      <c r="G5252">
        <v>21</v>
      </c>
      <c r="H5252">
        <v>2030</v>
      </c>
      <c r="I5252">
        <v>551038.29377315205</v>
      </c>
      <c r="J5252" t="s">
        <v>142</v>
      </c>
      <c r="K5252">
        <v>6.9780577357535898E-7</v>
      </c>
      <c r="L5252">
        <v>0.38451770285601999</v>
      </c>
      <c r="N5252" s="44"/>
      <c r="O5252" s="44"/>
    </row>
    <row r="5253" spans="1:15" x14ac:dyDescent="0.2">
      <c r="A5253" t="s">
        <v>49</v>
      </c>
      <c r="B5253" t="s">
        <v>76</v>
      </c>
      <c r="C5253" t="s">
        <v>125</v>
      </c>
      <c r="D5253" t="s">
        <v>143</v>
      </c>
      <c r="E5253">
        <v>26</v>
      </c>
      <c r="F5253" t="s">
        <v>74</v>
      </c>
      <c r="G5253">
        <v>15</v>
      </c>
      <c r="H5253">
        <v>2030</v>
      </c>
      <c r="I5253">
        <v>19053.4134544232</v>
      </c>
      <c r="J5253" t="s">
        <v>44</v>
      </c>
      <c r="K5253">
        <v>4.8311322357856404E-6</v>
      </c>
      <c r="L5253">
        <v>9.2049559941415796E-2</v>
      </c>
      <c r="N5253" s="44"/>
      <c r="O5253" s="44"/>
    </row>
    <row r="5254" spans="1:15" x14ac:dyDescent="0.2">
      <c r="A5254" t="s">
        <v>49</v>
      </c>
      <c r="B5254" t="s">
        <v>76</v>
      </c>
      <c r="C5254" t="s">
        <v>125</v>
      </c>
      <c r="D5254" t="s">
        <v>143</v>
      </c>
      <c r="E5254">
        <v>26</v>
      </c>
      <c r="F5254" t="s">
        <v>54</v>
      </c>
      <c r="G5254">
        <v>19</v>
      </c>
      <c r="H5254">
        <v>2030</v>
      </c>
      <c r="I5254">
        <v>97345.003789561699</v>
      </c>
      <c r="J5254" t="s">
        <v>44</v>
      </c>
      <c r="K5254">
        <v>9.0479151736799096E-7</v>
      </c>
      <c r="L5254">
        <v>8.8076933686950395E-2</v>
      </c>
      <c r="N5254" s="44"/>
      <c r="O5254" s="44"/>
    </row>
    <row r="5255" spans="1:15" x14ac:dyDescent="0.2">
      <c r="A5255" t="s">
        <v>81</v>
      </c>
      <c r="B5255" t="s">
        <v>92</v>
      </c>
      <c r="C5255" t="s">
        <v>125</v>
      </c>
      <c r="D5255" t="s">
        <v>144</v>
      </c>
      <c r="E5255">
        <v>27</v>
      </c>
      <c r="F5255" t="s">
        <v>94</v>
      </c>
      <c r="G5255">
        <v>171</v>
      </c>
      <c r="H5255">
        <v>2030</v>
      </c>
      <c r="I5255">
        <v>3.1950124999999998</v>
      </c>
      <c r="J5255" t="s">
        <v>72</v>
      </c>
      <c r="K5255">
        <v>3.9E-2</v>
      </c>
      <c r="L5255">
        <v>0.1246054875</v>
      </c>
      <c r="N5255" s="44"/>
      <c r="O5255" s="44"/>
    </row>
    <row r="5256" spans="1:15" x14ac:dyDescent="0.2">
      <c r="A5256" t="s">
        <v>52</v>
      </c>
      <c r="B5256" t="s">
        <v>145</v>
      </c>
      <c r="C5256" t="s">
        <v>125</v>
      </c>
      <c r="D5256" t="s">
        <v>146</v>
      </c>
      <c r="E5256">
        <v>29</v>
      </c>
      <c r="F5256" t="s">
        <v>43</v>
      </c>
      <c r="G5256">
        <v>5</v>
      </c>
      <c r="H5256">
        <v>2030</v>
      </c>
      <c r="I5256">
        <v>56327.849385280002</v>
      </c>
      <c r="J5256" t="s">
        <v>44</v>
      </c>
      <c r="K5256">
        <v>2.0000000000177699E-5</v>
      </c>
      <c r="L5256">
        <v>1.1265569877156101</v>
      </c>
      <c r="N5256" s="44"/>
      <c r="O5256" s="44"/>
    </row>
    <row r="5257" spans="1:15" x14ac:dyDescent="0.2">
      <c r="A5257" t="s">
        <v>52</v>
      </c>
      <c r="B5257" t="s">
        <v>145</v>
      </c>
      <c r="C5257" t="s">
        <v>125</v>
      </c>
      <c r="D5257" t="s">
        <v>146</v>
      </c>
      <c r="E5257">
        <v>29</v>
      </c>
      <c r="F5257" t="s">
        <v>47</v>
      </c>
      <c r="G5257">
        <v>7</v>
      </c>
      <c r="H5257">
        <v>2030</v>
      </c>
      <c r="I5257">
        <v>4421.7761937156802</v>
      </c>
      <c r="J5257" t="s">
        <v>44</v>
      </c>
      <c r="K5257">
        <v>1.1700000000372099E-4</v>
      </c>
      <c r="L5257">
        <v>0.51734781468118796</v>
      </c>
      <c r="N5257" s="44"/>
      <c r="O5257" s="44"/>
    </row>
    <row r="5258" spans="1:15" x14ac:dyDescent="0.2">
      <c r="A5258" t="s">
        <v>52</v>
      </c>
      <c r="B5258" t="s">
        <v>145</v>
      </c>
      <c r="C5258" t="s">
        <v>125</v>
      </c>
      <c r="D5258" t="s">
        <v>146</v>
      </c>
      <c r="E5258">
        <v>29</v>
      </c>
      <c r="F5258" t="s">
        <v>48</v>
      </c>
      <c r="G5258">
        <v>8</v>
      </c>
      <c r="H5258">
        <v>2030</v>
      </c>
      <c r="I5258" s="67"/>
      <c r="J5258" t="s">
        <v>44</v>
      </c>
      <c r="K5258" s="67"/>
      <c r="L5258">
        <v>0</v>
      </c>
      <c r="M5258" s="68" t="s">
        <v>147</v>
      </c>
      <c r="N5258" s="44"/>
      <c r="O5258" s="44"/>
    </row>
    <row r="5259" spans="1:15" x14ac:dyDescent="0.2">
      <c r="A5259" t="s">
        <v>52</v>
      </c>
      <c r="B5259" t="s">
        <v>145</v>
      </c>
      <c r="C5259" t="s">
        <v>125</v>
      </c>
      <c r="D5259" t="s">
        <v>146</v>
      </c>
      <c r="E5259">
        <v>29</v>
      </c>
      <c r="F5259" t="s">
        <v>79</v>
      </c>
      <c r="G5259">
        <v>9</v>
      </c>
      <c r="H5259">
        <v>2030</v>
      </c>
      <c r="I5259">
        <v>4.1602424820651702</v>
      </c>
      <c r="J5259" t="s">
        <v>44</v>
      </c>
      <c r="K5259">
        <v>7.8000000000000005E-7</v>
      </c>
      <c r="L5259">
        <v>3.24498913601083E-6</v>
      </c>
      <c r="N5259" s="44"/>
      <c r="O5259" s="44"/>
    </row>
    <row r="5260" spans="1:15" x14ac:dyDescent="0.2">
      <c r="A5260" t="s">
        <v>52</v>
      </c>
      <c r="B5260" t="s">
        <v>145</v>
      </c>
      <c r="C5260" t="s">
        <v>125</v>
      </c>
      <c r="D5260" t="s">
        <v>146</v>
      </c>
      <c r="E5260">
        <v>29</v>
      </c>
      <c r="F5260" t="s">
        <v>84</v>
      </c>
      <c r="G5260">
        <v>11</v>
      </c>
      <c r="H5260">
        <v>2030</v>
      </c>
      <c r="I5260">
        <v>15.0621676069511</v>
      </c>
      <c r="J5260" t="s">
        <v>44</v>
      </c>
      <c r="K5260">
        <v>7.8000000000000005E-7</v>
      </c>
      <c r="L5260">
        <v>1.1748490733421901E-5</v>
      </c>
      <c r="N5260" s="44"/>
      <c r="O5260" s="44"/>
    </row>
    <row r="5261" spans="1:15" x14ac:dyDescent="0.2">
      <c r="A5261" t="s">
        <v>52</v>
      </c>
      <c r="B5261" t="s">
        <v>145</v>
      </c>
      <c r="C5261" t="s">
        <v>125</v>
      </c>
      <c r="D5261" t="s">
        <v>146</v>
      </c>
      <c r="E5261">
        <v>29</v>
      </c>
      <c r="F5261" t="s">
        <v>51</v>
      </c>
      <c r="G5261">
        <v>14</v>
      </c>
      <c r="H5261">
        <v>2030</v>
      </c>
      <c r="I5261">
        <v>12632.2745997415</v>
      </c>
      <c r="J5261" t="s">
        <v>44</v>
      </c>
      <c r="K5261">
        <v>1.99999999978602E-5</v>
      </c>
      <c r="L5261">
        <v>0.25264549196779901</v>
      </c>
      <c r="N5261" s="44"/>
      <c r="O5261" s="44"/>
    </row>
    <row r="5262" spans="1:15" x14ac:dyDescent="0.2">
      <c r="A5262" t="s">
        <v>52</v>
      </c>
      <c r="B5262" t="s">
        <v>145</v>
      </c>
      <c r="C5262" t="s">
        <v>125</v>
      </c>
      <c r="D5262" t="s">
        <v>146</v>
      </c>
      <c r="E5262">
        <v>29</v>
      </c>
      <c r="F5262" t="s">
        <v>74</v>
      </c>
      <c r="G5262">
        <v>15</v>
      </c>
      <c r="H5262">
        <v>2030</v>
      </c>
      <c r="I5262">
        <v>2396.6823550129002</v>
      </c>
      <c r="J5262" t="s">
        <v>44</v>
      </c>
      <c r="K5262">
        <v>2.00000000008117E-5</v>
      </c>
      <c r="L5262">
        <v>4.7933647102203401E-2</v>
      </c>
      <c r="N5262" s="44"/>
      <c r="O5262" s="44"/>
    </row>
    <row r="5263" spans="1:15" x14ac:dyDescent="0.2">
      <c r="A5263" t="s">
        <v>52</v>
      </c>
      <c r="B5263" t="s">
        <v>145</v>
      </c>
      <c r="C5263" t="s">
        <v>125</v>
      </c>
      <c r="D5263" t="s">
        <v>146</v>
      </c>
      <c r="E5263">
        <v>29</v>
      </c>
      <c r="F5263" t="s">
        <v>98</v>
      </c>
      <c r="G5263">
        <v>16</v>
      </c>
      <c r="H5263">
        <v>2030</v>
      </c>
      <c r="I5263">
        <v>19200.898063938999</v>
      </c>
      <c r="J5263" t="s">
        <v>44</v>
      </c>
      <c r="K5263">
        <v>7.8000000000000005E-7</v>
      </c>
      <c r="L5263">
        <v>1.49767004898724E-2</v>
      </c>
      <c r="N5263" s="44"/>
      <c r="O5263" s="44"/>
    </row>
    <row r="5264" spans="1:15" x14ac:dyDescent="0.2">
      <c r="A5264" t="s">
        <v>52</v>
      </c>
      <c r="B5264" t="s">
        <v>145</v>
      </c>
      <c r="C5264" t="s">
        <v>125</v>
      </c>
      <c r="D5264" t="s">
        <v>146</v>
      </c>
      <c r="E5264">
        <v>29</v>
      </c>
      <c r="F5264" t="s">
        <v>54</v>
      </c>
      <c r="G5264">
        <v>19</v>
      </c>
      <c r="H5264">
        <v>2030</v>
      </c>
      <c r="I5264">
        <v>109222.688917741</v>
      </c>
      <c r="J5264" t="s">
        <v>44</v>
      </c>
      <c r="K5264">
        <v>7.8000000000000005E-7</v>
      </c>
      <c r="L5264">
        <v>8.5193697355837997E-2</v>
      </c>
      <c r="N5264" s="44"/>
      <c r="O5264" s="44"/>
    </row>
    <row r="5265" spans="1:15" x14ac:dyDescent="0.2">
      <c r="A5265" t="s">
        <v>52</v>
      </c>
      <c r="B5265" t="s">
        <v>145</v>
      </c>
      <c r="C5265" t="s">
        <v>125</v>
      </c>
      <c r="D5265" t="s">
        <v>146</v>
      </c>
      <c r="E5265">
        <v>29</v>
      </c>
      <c r="F5265" t="s">
        <v>111</v>
      </c>
      <c r="G5265">
        <v>26</v>
      </c>
      <c r="H5265">
        <v>2030</v>
      </c>
      <c r="I5265" s="67"/>
      <c r="J5265" t="s">
        <v>44</v>
      </c>
      <c r="K5265" s="67"/>
      <c r="L5265">
        <v>0</v>
      </c>
      <c r="M5265" s="68" t="s">
        <v>147</v>
      </c>
      <c r="N5265" s="44"/>
      <c r="O5265" s="44"/>
    </row>
    <row r="5266" spans="1:15" x14ac:dyDescent="0.2">
      <c r="A5266" t="s">
        <v>52</v>
      </c>
      <c r="B5266" t="s">
        <v>145</v>
      </c>
      <c r="C5266" t="s">
        <v>125</v>
      </c>
      <c r="D5266" t="s">
        <v>146</v>
      </c>
      <c r="E5266">
        <v>29</v>
      </c>
      <c r="F5266" t="s">
        <v>99</v>
      </c>
      <c r="G5266">
        <v>31</v>
      </c>
      <c r="H5266">
        <v>2030</v>
      </c>
      <c r="I5266" s="67">
        <v>693.8852188326</v>
      </c>
      <c r="J5266" t="s">
        <v>44</v>
      </c>
      <c r="K5266" s="67">
        <v>1.17E-4</v>
      </c>
      <c r="L5266">
        <v>8.1184570603414205E-2</v>
      </c>
      <c r="M5266" s="68" t="s">
        <v>147</v>
      </c>
      <c r="N5266" s="44"/>
      <c r="O5266" s="44"/>
    </row>
    <row r="5267" spans="1:15" x14ac:dyDescent="0.2">
      <c r="A5267" t="s">
        <v>52</v>
      </c>
      <c r="B5267" t="s">
        <v>145</v>
      </c>
      <c r="C5267" t="s">
        <v>125</v>
      </c>
      <c r="D5267" t="s">
        <v>146</v>
      </c>
      <c r="E5267">
        <v>29</v>
      </c>
      <c r="F5267" t="s">
        <v>100</v>
      </c>
      <c r="G5267">
        <v>32</v>
      </c>
      <c r="H5267">
        <v>2030</v>
      </c>
      <c r="I5267">
        <v>0</v>
      </c>
      <c r="J5267" t="s">
        <v>44</v>
      </c>
      <c r="K5267">
        <v>1.17E-4</v>
      </c>
      <c r="L5267">
        <v>0</v>
      </c>
      <c r="N5267" s="44"/>
      <c r="O5267" s="44"/>
    </row>
    <row r="5268" spans="1:15" x14ac:dyDescent="0.2">
      <c r="A5268" t="s">
        <v>52</v>
      </c>
      <c r="B5268" t="s">
        <v>145</v>
      </c>
      <c r="C5268" t="s">
        <v>125</v>
      </c>
      <c r="D5268" t="s">
        <v>146</v>
      </c>
      <c r="E5268">
        <v>29</v>
      </c>
      <c r="F5268" t="s">
        <v>102</v>
      </c>
      <c r="G5268">
        <v>35</v>
      </c>
      <c r="H5268">
        <v>2030</v>
      </c>
      <c r="I5268">
        <v>0</v>
      </c>
      <c r="J5268" t="s">
        <v>44</v>
      </c>
      <c r="K5268">
        <v>7.8000000000000005E-7</v>
      </c>
      <c r="L5268">
        <v>0</v>
      </c>
      <c r="N5268" s="44"/>
      <c r="O5268" s="44"/>
    </row>
    <row r="5269" spans="1:15" x14ac:dyDescent="0.2">
      <c r="A5269" t="s">
        <v>52</v>
      </c>
      <c r="B5269" t="s">
        <v>145</v>
      </c>
      <c r="C5269" t="s">
        <v>125</v>
      </c>
      <c r="D5269" t="s">
        <v>146</v>
      </c>
      <c r="E5269">
        <v>29</v>
      </c>
      <c r="F5269" t="s">
        <v>103</v>
      </c>
      <c r="G5269">
        <v>39</v>
      </c>
      <c r="H5269">
        <v>2030</v>
      </c>
      <c r="I5269">
        <v>18497.259757804401</v>
      </c>
      <c r="J5269" t="s">
        <v>44</v>
      </c>
      <c r="K5269">
        <v>1.0579542570957E-4</v>
      </c>
      <c r="L5269">
        <v>1.95692547053741</v>
      </c>
      <c r="N5269" s="44"/>
      <c r="O5269" s="44"/>
    </row>
    <row r="5270" spans="1:15" x14ac:dyDescent="0.2">
      <c r="A5270" t="s">
        <v>52</v>
      </c>
      <c r="B5270" t="s">
        <v>145</v>
      </c>
      <c r="C5270" t="s">
        <v>125</v>
      </c>
      <c r="D5270" t="s">
        <v>146</v>
      </c>
      <c r="E5270">
        <v>29</v>
      </c>
      <c r="F5270" t="s">
        <v>149</v>
      </c>
      <c r="G5270">
        <v>66</v>
      </c>
      <c r="H5270">
        <v>2030</v>
      </c>
      <c r="I5270" s="67">
        <v>4301.0456255704203</v>
      </c>
      <c r="J5270" t="s">
        <v>44</v>
      </c>
      <c r="K5270" s="67">
        <v>6.6945120694217604E-5</v>
      </c>
      <c r="L5270">
        <v>0.28793401851514799</v>
      </c>
      <c r="M5270" s="68" t="s">
        <v>147</v>
      </c>
      <c r="N5270" s="44"/>
      <c r="O5270" s="44"/>
    </row>
    <row r="5271" spans="1:15" x14ac:dyDescent="0.2">
      <c r="A5271" t="s">
        <v>52</v>
      </c>
      <c r="B5271" t="s">
        <v>145</v>
      </c>
      <c r="C5271" t="s">
        <v>125</v>
      </c>
      <c r="D5271" t="s">
        <v>146</v>
      </c>
      <c r="E5271">
        <v>29</v>
      </c>
      <c r="F5271" t="s">
        <v>150</v>
      </c>
      <c r="G5271">
        <v>253</v>
      </c>
      <c r="H5271">
        <v>2030</v>
      </c>
      <c r="I5271">
        <v>68690.130931995402</v>
      </c>
      <c r="J5271" t="s">
        <v>44</v>
      </c>
      <c r="K5271">
        <v>1.0579542570957E-4</v>
      </c>
      <c r="L5271">
        <v>7.2671016439965603</v>
      </c>
      <c r="N5271" s="44"/>
      <c r="O5271" s="44"/>
    </row>
    <row r="5272" spans="1:15" x14ac:dyDescent="0.2">
      <c r="A5272" t="s">
        <v>49</v>
      </c>
      <c r="B5272" t="s">
        <v>137</v>
      </c>
      <c r="C5272" t="s">
        <v>125</v>
      </c>
      <c r="D5272" t="s">
        <v>151</v>
      </c>
      <c r="E5272">
        <v>33</v>
      </c>
      <c r="F5272" t="s">
        <v>43</v>
      </c>
      <c r="G5272">
        <v>5</v>
      </c>
      <c r="H5272">
        <v>2030</v>
      </c>
      <c r="I5272" s="67">
        <v>2.3488864856405299E-2</v>
      </c>
      <c r="J5272" t="s">
        <v>44</v>
      </c>
      <c r="K5272" s="67">
        <v>3.5572361169219001E-7</v>
      </c>
      <c r="L5272">
        <v>8.35554384127025E-9</v>
      </c>
      <c r="M5272" s="68" t="s">
        <v>147</v>
      </c>
      <c r="N5272" s="44"/>
      <c r="O5272" s="44"/>
    </row>
    <row r="5273" spans="1:15" x14ac:dyDescent="0.2">
      <c r="A5273" t="s">
        <v>49</v>
      </c>
      <c r="B5273" t="s">
        <v>137</v>
      </c>
      <c r="C5273" t="s">
        <v>125</v>
      </c>
      <c r="D5273" t="s">
        <v>151</v>
      </c>
      <c r="E5273">
        <v>33</v>
      </c>
      <c r="F5273" t="s">
        <v>47</v>
      </c>
      <c r="G5273">
        <v>7</v>
      </c>
      <c r="H5273">
        <v>2030</v>
      </c>
      <c r="I5273">
        <v>0</v>
      </c>
      <c r="J5273" t="s">
        <v>44</v>
      </c>
      <c r="K5273">
        <v>0</v>
      </c>
      <c r="L5273">
        <v>0</v>
      </c>
      <c r="N5273" s="44"/>
      <c r="O5273" s="44"/>
    </row>
    <row r="5274" spans="1:15" x14ac:dyDescent="0.2">
      <c r="A5274" t="s">
        <v>49</v>
      </c>
      <c r="B5274" t="s">
        <v>137</v>
      </c>
      <c r="C5274" t="s">
        <v>125</v>
      </c>
      <c r="D5274" t="s">
        <v>151</v>
      </c>
      <c r="E5274">
        <v>33</v>
      </c>
      <c r="F5274" t="s">
        <v>48</v>
      </c>
      <c r="G5274">
        <v>8</v>
      </c>
      <c r="H5274">
        <v>2030</v>
      </c>
      <c r="I5274">
        <v>0</v>
      </c>
      <c r="J5274" t="s">
        <v>44</v>
      </c>
      <c r="K5274">
        <v>7.7000000000000008E-6</v>
      </c>
      <c r="L5274">
        <v>0</v>
      </c>
      <c r="N5274" s="44"/>
      <c r="O5274" s="44"/>
    </row>
    <row r="5275" spans="1:15" x14ac:dyDescent="0.2">
      <c r="A5275" t="s">
        <v>49</v>
      </c>
      <c r="B5275" t="s">
        <v>137</v>
      </c>
      <c r="C5275" t="s">
        <v>125</v>
      </c>
      <c r="D5275" t="s">
        <v>151</v>
      </c>
      <c r="E5275">
        <v>33</v>
      </c>
      <c r="F5275" t="s">
        <v>51</v>
      </c>
      <c r="G5275">
        <v>14</v>
      </c>
      <c r="H5275">
        <v>2030</v>
      </c>
      <c r="I5275" s="67">
        <v>1.7897002944186799</v>
      </c>
      <c r="J5275" t="s">
        <v>44</v>
      </c>
      <c r="K5275" s="67">
        <v>1.1196168646332499E-8</v>
      </c>
      <c r="L5275">
        <v>2.0037786322702502E-8</v>
      </c>
      <c r="M5275" s="68" t="s">
        <v>147</v>
      </c>
      <c r="N5275" s="44"/>
      <c r="O5275" s="44"/>
    </row>
    <row r="5276" spans="1:15" x14ac:dyDescent="0.2">
      <c r="A5276" t="s">
        <v>49</v>
      </c>
      <c r="B5276" t="s">
        <v>137</v>
      </c>
      <c r="C5276" t="s">
        <v>125</v>
      </c>
      <c r="D5276" t="s">
        <v>151</v>
      </c>
      <c r="E5276">
        <v>33</v>
      </c>
      <c r="F5276" t="s">
        <v>74</v>
      </c>
      <c r="G5276">
        <v>15</v>
      </c>
      <c r="H5276">
        <v>2030</v>
      </c>
      <c r="I5276" s="67">
        <v>0.50595517734051698</v>
      </c>
      <c r="J5276" t="s">
        <v>44</v>
      </c>
      <c r="K5276" s="67">
        <v>5.6971153318511604E-6</v>
      </c>
      <c r="L5276">
        <v>2.8824849980561298E-6</v>
      </c>
      <c r="M5276" s="68" t="s">
        <v>147</v>
      </c>
      <c r="N5276" s="44"/>
      <c r="O5276" s="44"/>
    </row>
    <row r="5277" spans="1:15" x14ac:dyDescent="0.2">
      <c r="A5277" t="s">
        <v>49</v>
      </c>
      <c r="B5277" t="s">
        <v>137</v>
      </c>
      <c r="C5277" t="s">
        <v>125</v>
      </c>
      <c r="D5277" t="s">
        <v>151</v>
      </c>
      <c r="E5277">
        <v>33</v>
      </c>
      <c r="F5277" t="s">
        <v>98</v>
      </c>
      <c r="G5277">
        <v>16</v>
      </c>
      <c r="H5277">
        <v>2030</v>
      </c>
      <c r="I5277">
        <v>0</v>
      </c>
      <c r="J5277" t="s">
        <v>44</v>
      </c>
      <c r="K5277">
        <v>8.8999999999999995E-7</v>
      </c>
      <c r="L5277">
        <v>0</v>
      </c>
      <c r="N5277" s="44"/>
      <c r="O5277" s="44"/>
    </row>
    <row r="5278" spans="1:15" x14ac:dyDescent="0.2">
      <c r="A5278" t="s">
        <v>49</v>
      </c>
      <c r="B5278" t="s">
        <v>137</v>
      </c>
      <c r="C5278" t="s">
        <v>125</v>
      </c>
      <c r="D5278" t="s">
        <v>151</v>
      </c>
      <c r="E5278">
        <v>33</v>
      </c>
      <c r="F5278" t="s">
        <v>54</v>
      </c>
      <c r="G5278">
        <v>19</v>
      </c>
      <c r="H5278">
        <v>2030</v>
      </c>
      <c r="I5278">
        <v>433828.02317613398</v>
      </c>
      <c r="J5278" t="s">
        <v>44</v>
      </c>
      <c r="K5278">
        <v>1.77492119250751E-7</v>
      </c>
      <c r="L5278">
        <v>7.7001055223895901E-2</v>
      </c>
      <c r="N5278" s="44"/>
      <c r="O5278" s="44"/>
    </row>
    <row r="5279" spans="1:15" x14ac:dyDescent="0.2">
      <c r="A5279" t="s">
        <v>49</v>
      </c>
      <c r="B5279" t="s">
        <v>137</v>
      </c>
      <c r="C5279" t="s">
        <v>125</v>
      </c>
      <c r="D5279" t="s">
        <v>151</v>
      </c>
      <c r="E5279">
        <v>33</v>
      </c>
      <c r="F5279" t="s">
        <v>138</v>
      </c>
      <c r="G5279">
        <v>24</v>
      </c>
      <c r="H5279">
        <v>2030</v>
      </c>
      <c r="I5279">
        <v>31876.155400412801</v>
      </c>
      <c r="J5279" t="s">
        <v>44</v>
      </c>
      <c r="K5279">
        <v>1.08663160243165E-5</v>
      </c>
      <c r="L5279">
        <v>0.346376378221109</v>
      </c>
      <c r="N5279" s="44"/>
      <c r="O5279" s="44"/>
    </row>
    <row r="5280" spans="1:15" x14ac:dyDescent="0.2">
      <c r="A5280" t="s">
        <v>49</v>
      </c>
      <c r="B5280" t="s">
        <v>137</v>
      </c>
      <c r="C5280" t="s">
        <v>125</v>
      </c>
      <c r="D5280" t="s">
        <v>151</v>
      </c>
      <c r="E5280">
        <v>33</v>
      </c>
      <c r="F5280" t="s">
        <v>153</v>
      </c>
      <c r="G5280">
        <v>25</v>
      </c>
      <c r="H5280">
        <v>2030</v>
      </c>
      <c r="I5280">
        <v>17656.348314165502</v>
      </c>
      <c r="J5280" t="s">
        <v>44</v>
      </c>
      <c r="K5280">
        <v>5.6693822735564403E-6</v>
      </c>
      <c r="L5280">
        <v>0.10010058814806801</v>
      </c>
      <c r="N5280" s="44"/>
      <c r="O5280" s="44"/>
    </row>
    <row r="5281" spans="1:15" x14ac:dyDescent="0.2">
      <c r="A5281" t="s">
        <v>49</v>
      </c>
      <c r="B5281" t="s">
        <v>137</v>
      </c>
      <c r="C5281" t="s">
        <v>125</v>
      </c>
      <c r="D5281" t="s">
        <v>151</v>
      </c>
      <c r="E5281">
        <v>33</v>
      </c>
      <c r="F5281" t="s">
        <v>111</v>
      </c>
      <c r="G5281">
        <v>26</v>
      </c>
      <c r="H5281">
        <v>2030</v>
      </c>
      <c r="I5281">
        <v>0</v>
      </c>
      <c r="J5281" t="s">
        <v>44</v>
      </c>
      <c r="K5281">
        <v>8.8999999999999995E-7</v>
      </c>
      <c r="L5281">
        <v>0</v>
      </c>
      <c r="N5281" s="44"/>
      <c r="O5281" s="44"/>
    </row>
    <row r="5282" spans="1:15" x14ac:dyDescent="0.2">
      <c r="A5282" t="s">
        <v>49</v>
      </c>
      <c r="B5282" t="s">
        <v>137</v>
      </c>
      <c r="C5282" t="s">
        <v>125</v>
      </c>
      <c r="D5282" t="s">
        <v>151</v>
      </c>
      <c r="E5282">
        <v>33</v>
      </c>
      <c r="F5282" t="s">
        <v>154</v>
      </c>
      <c r="G5282">
        <v>27</v>
      </c>
      <c r="H5282">
        <v>2030</v>
      </c>
      <c r="I5282">
        <v>0</v>
      </c>
      <c r="J5282" t="s">
        <v>44</v>
      </c>
      <c r="K5282">
        <v>0</v>
      </c>
      <c r="L5282">
        <v>0</v>
      </c>
      <c r="N5282" s="44"/>
      <c r="O5282" s="44"/>
    </row>
    <row r="5283" spans="1:15" x14ac:dyDescent="0.2">
      <c r="A5283" t="s">
        <v>49</v>
      </c>
      <c r="B5283" t="s">
        <v>137</v>
      </c>
      <c r="C5283" t="s">
        <v>125</v>
      </c>
      <c r="D5283" t="s">
        <v>151</v>
      </c>
      <c r="E5283">
        <v>33</v>
      </c>
      <c r="F5283" t="s">
        <v>99</v>
      </c>
      <c r="G5283">
        <v>31</v>
      </c>
      <c r="H5283">
        <v>2030</v>
      </c>
      <c r="I5283" s="67">
        <v>0</v>
      </c>
      <c r="J5283" t="s">
        <v>44</v>
      </c>
      <c r="K5283" s="67">
        <v>4.6888741888973E-9</v>
      </c>
      <c r="L5283">
        <v>0</v>
      </c>
      <c r="M5283" s="68" t="s">
        <v>147</v>
      </c>
      <c r="N5283" s="44"/>
      <c r="O5283" s="44"/>
    </row>
    <row r="5284" spans="1:15" x14ac:dyDescent="0.2">
      <c r="A5284" t="s">
        <v>49</v>
      </c>
      <c r="B5284" t="s">
        <v>137</v>
      </c>
      <c r="C5284" t="s">
        <v>125</v>
      </c>
      <c r="D5284" t="s">
        <v>151</v>
      </c>
      <c r="E5284">
        <v>33</v>
      </c>
      <c r="F5284" t="s">
        <v>57</v>
      </c>
      <c r="G5284">
        <v>34</v>
      </c>
      <c r="H5284">
        <v>2030</v>
      </c>
      <c r="I5284" s="67">
        <v>2865.2370940268902</v>
      </c>
      <c r="J5284" t="s">
        <v>44</v>
      </c>
      <c r="K5284" s="67">
        <v>1.4521466539649399E-6</v>
      </c>
      <c r="L5284">
        <v>4.1607444589073801E-3</v>
      </c>
      <c r="M5284" s="68" t="s">
        <v>147</v>
      </c>
      <c r="N5284" s="44"/>
      <c r="O5284" s="44"/>
    </row>
    <row r="5285" spans="1:15" x14ac:dyDescent="0.2">
      <c r="A5285" t="s">
        <v>49</v>
      </c>
      <c r="B5285" t="s">
        <v>137</v>
      </c>
      <c r="C5285" t="s">
        <v>125</v>
      </c>
      <c r="D5285" t="s">
        <v>151</v>
      </c>
      <c r="E5285">
        <v>33</v>
      </c>
      <c r="F5285" t="s">
        <v>103</v>
      </c>
      <c r="G5285">
        <v>39</v>
      </c>
      <c r="H5285">
        <v>2030</v>
      </c>
      <c r="I5285" s="67">
        <v>113567.349154535</v>
      </c>
      <c r="J5285" t="s">
        <v>44</v>
      </c>
      <c r="K5285" s="67">
        <v>4.7016437306997204E-6</v>
      </c>
      <c r="L5285">
        <v>0.53395321516460603</v>
      </c>
      <c r="M5285" s="68" t="s">
        <v>147</v>
      </c>
      <c r="N5285" s="44"/>
      <c r="O5285" s="44"/>
    </row>
    <row r="5286" spans="1:15" x14ac:dyDescent="0.2">
      <c r="A5286" t="s">
        <v>49</v>
      </c>
      <c r="B5286" t="s">
        <v>137</v>
      </c>
      <c r="C5286" t="s">
        <v>125</v>
      </c>
      <c r="D5286" t="s">
        <v>151</v>
      </c>
      <c r="E5286">
        <v>33</v>
      </c>
      <c r="F5286" t="s">
        <v>156</v>
      </c>
      <c r="G5286">
        <v>40</v>
      </c>
      <c r="H5286">
        <v>2030</v>
      </c>
      <c r="I5286">
        <v>0</v>
      </c>
      <c r="J5286" t="s">
        <v>44</v>
      </c>
      <c r="K5286">
        <v>0</v>
      </c>
      <c r="L5286">
        <v>0</v>
      </c>
      <c r="N5286" s="44"/>
      <c r="O5286" s="44"/>
    </row>
    <row r="5287" spans="1:15" x14ac:dyDescent="0.2">
      <c r="A5287" t="s">
        <v>49</v>
      </c>
      <c r="B5287" t="s">
        <v>137</v>
      </c>
      <c r="C5287" t="s">
        <v>125</v>
      </c>
      <c r="D5287" t="s">
        <v>151</v>
      </c>
      <c r="E5287">
        <v>33</v>
      </c>
      <c r="F5287" t="s">
        <v>122</v>
      </c>
      <c r="G5287">
        <v>52</v>
      </c>
      <c r="H5287">
        <v>2030</v>
      </c>
      <c r="I5287">
        <v>134056.36782690301</v>
      </c>
      <c r="J5287" t="s">
        <v>44</v>
      </c>
      <c r="K5287">
        <v>9.3452378496901299E-7</v>
      </c>
      <c r="L5287">
        <v>0.12527886426079601</v>
      </c>
      <c r="N5287" s="44"/>
      <c r="O5287" s="44"/>
    </row>
    <row r="5288" spans="1:15" x14ac:dyDescent="0.2">
      <c r="A5288" t="s">
        <v>49</v>
      </c>
      <c r="B5288" t="s">
        <v>137</v>
      </c>
      <c r="C5288" t="s">
        <v>125</v>
      </c>
      <c r="D5288" t="s">
        <v>151</v>
      </c>
      <c r="E5288">
        <v>33</v>
      </c>
      <c r="F5288" t="s">
        <v>157</v>
      </c>
      <c r="G5288">
        <v>56</v>
      </c>
      <c r="H5288">
        <v>2030</v>
      </c>
      <c r="I5288">
        <v>0</v>
      </c>
      <c r="J5288" t="s">
        <v>44</v>
      </c>
      <c r="K5288">
        <v>7.7000000000000008E-6</v>
      </c>
      <c r="L5288">
        <v>0</v>
      </c>
      <c r="N5288" s="44"/>
      <c r="O5288" s="44"/>
    </row>
    <row r="5289" spans="1:15" x14ac:dyDescent="0.2">
      <c r="A5289" t="s">
        <v>49</v>
      </c>
      <c r="B5289" t="s">
        <v>137</v>
      </c>
      <c r="C5289" t="s">
        <v>125</v>
      </c>
      <c r="D5289" t="s">
        <v>151</v>
      </c>
      <c r="E5289">
        <v>33</v>
      </c>
      <c r="F5289" t="s">
        <v>158</v>
      </c>
      <c r="G5289">
        <v>58</v>
      </c>
      <c r="H5289">
        <v>2030</v>
      </c>
      <c r="I5289" s="67">
        <v>0</v>
      </c>
      <c r="J5289" t="s">
        <v>44</v>
      </c>
      <c r="K5289" s="67">
        <v>0</v>
      </c>
      <c r="L5289">
        <v>0</v>
      </c>
      <c r="M5289" s="68" t="s">
        <v>147</v>
      </c>
      <c r="N5289" s="44"/>
      <c r="O5289" s="44"/>
    </row>
    <row r="5290" spans="1:15" x14ac:dyDescent="0.2">
      <c r="A5290" t="s">
        <v>49</v>
      </c>
      <c r="B5290" t="s">
        <v>137</v>
      </c>
      <c r="C5290" t="s">
        <v>125</v>
      </c>
      <c r="D5290" t="s">
        <v>151</v>
      </c>
      <c r="E5290">
        <v>33</v>
      </c>
      <c r="F5290" t="s">
        <v>159</v>
      </c>
      <c r="G5290">
        <v>61</v>
      </c>
      <c r="H5290">
        <v>2030</v>
      </c>
      <c r="I5290" s="67">
        <v>0.53857837902717698</v>
      </c>
      <c r="J5290" t="s">
        <v>44</v>
      </c>
      <c r="K5290" s="67">
        <v>1.0808843005089699E-8</v>
      </c>
      <c r="L5290">
        <v>5.8214091448404504E-9</v>
      </c>
      <c r="M5290" s="68" t="s">
        <v>147</v>
      </c>
      <c r="N5290" s="44"/>
      <c r="O5290" s="44"/>
    </row>
    <row r="5291" spans="1:15" x14ac:dyDescent="0.2">
      <c r="A5291" t="s">
        <v>49</v>
      </c>
      <c r="B5291" t="s">
        <v>137</v>
      </c>
      <c r="C5291" t="s">
        <v>125</v>
      </c>
      <c r="D5291" t="s">
        <v>151</v>
      </c>
      <c r="E5291">
        <v>33</v>
      </c>
      <c r="F5291" t="s">
        <v>160</v>
      </c>
      <c r="G5291">
        <v>67</v>
      </c>
      <c r="H5291">
        <v>2030</v>
      </c>
      <c r="I5291" s="67">
        <v>7170.4096933783103</v>
      </c>
      <c r="J5291" t="s">
        <v>44</v>
      </c>
      <c r="K5291" s="67">
        <v>1.0968589920497801E-6</v>
      </c>
      <c r="L5291">
        <v>7.8649283488629092E-3</v>
      </c>
      <c r="M5291" s="68" t="s">
        <v>147</v>
      </c>
      <c r="N5291" s="44"/>
      <c r="O5291" s="44"/>
    </row>
    <row r="5292" spans="1:15" x14ac:dyDescent="0.2">
      <c r="A5292" t="s">
        <v>49</v>
      </c>
      <c r="B5292" t="s">
        <v>137</v>
      </c>
      <c r="C5292" t="s">
        <v>125</v>
      </c>
      <c r="D5292" t="s">
        <v>151</v>
      </c>
      <c r="E5292">
        <v>33</v>
      </c>
      <c r="F5292" t="s">
        <v>162</v>
      </c>
      <c r="G5292">
        <v>282</v>
      </c>
      <c r="H5292">
        <v>2030</v>
      </c>
      <c r="I5292" s="67">
        <v>0</v>
      </c>
      <c r="J5292" t="s">
        <v>44</v>
      </c>
      <c r="K5292" s="67">
        <v>1.89338668047606E-8</v>
      </c>
      <c r="L5292">
        <v>0</v>
      </c>
      <c r="M5292" s="68" t="s">
        <v>147</v>
      </c>
      <c r="N5292" s="44"/>
      <c r="O5292" s="44"/>
    </row>
    <row r="5293" spans="1:15" x14ac:dyDescent="0.2">
      <c r="A5293" t="s">
        <v>39</v>
      </c>
      <c r="B5293" t="s">
        <v>134</v>
      </c>
      <c r="C5293" t="s">
        <v>125</v>
      </c>
      <c r="D5293" t="s">
        <v>163</v>
      </c>
      <c r="E5293">
        <v>35</v>
      </c>
      <c r="F5293" t="s">
        <v>43</v>
      </c>
      <c r="G5293">
        <v>5</v>
      </c>
      <c r="H5293">
        <v>2030</v>
      </c>
      <c r="I5293">
        <v>0</v>
      </c>
      <c r="J5293" t="s">
        <v>44</v>
      </c>
      <c r="K5293">
        <v>2.10000000001866E-5</v>
      </c>
      <c r="L5293">
        <v>0</v>
      </c>
      <c r="N5293" s="44"/>
      <c r="O5293" s="44"/>
    </row>
    <row r="5294" spans="1:15" x14ac:dyDescent="0.2">
      <c r="A5294" t="s">
        <v>39</v>
      </c>
      <c r="B5294" t="s">
        <v>134</v>
      </c>
      <c r="C5294" t="s">
        <v>125</v>
      </c>
      <c r="D5294" t="s">
        <v>163</v>
      </c>
      <c r="E5294">
        <v>35</v>
      </c>
      <c r="F5294" t="s">
        <v>47</v>
      </c>
      <c r="G5294">
        <v>7</v>
      </c>
      <c r="H5294">
        <v>2030</v>
      </c>
      <c r="I5294">
        <v>600.87959752339896</v>
      </c>
      <c r="J5294" t="s">
        <v>44</v>
      </c>
      <c r="K5294">
        <v>1.16999999979558E-4</v>
      </c>
      <c r="L5294">
        <v>7.0302912897954498E-2</v>
      </c>
      <c r="N5294" s="44"/>
      <c r="O5294" s="44"/>
    </row>
    <row r="5295" spans="1:15" x14ac:dyDescent="0.2">
      <c r="A5295" t="s">
        <v>39</v>
      </c>
      <c r="B5295" t="s">
        <v>134</v>
      </c>
      <c r="C5295" t="s">
        <v>125</v>
      </c>
      <c r="D5295" t="s">
        <v>163</v>
      </c>
      <c r="E5295">
        <v>35</v>
      </c>
      <c r="F5295" t="s">
        <v>48</v>
      </c>
      <c r="G5295">
        <v>8</v>
      </c>
      <c r="H5295">
        <v>2030</v>
      </c>
      <c r="I5295">
        <v>0</v>
      </c>
      <c r="J5295" t="s">
        <v>44</v>
      </c>
      <c r="K5295">
        <v>1.17E-4</v>
      </c>
      <c r="L5295">
        <v>0</v>
      </c>
      <c r="N5295" s="44"/>
      <c r="O5295" s="44"/>
    </row>
    <row r="5296" spans="1:15" x14ac:dyDescent="0.2">
      <c r="A5296" t="s">
        <v>39</v>
      </c>
      <c r="B5296" t="s">
        <v>134</v>
      </c>
      <c r="C5296" t="s">
        <v>125</v>
      </c>
      <c r="D5296" t="s">
        <v>163</v>
      </c>
      <c r="E5296">
        <v>35</v>
      </c>
      <c r="F5296" t="s">
        <v>51</v>
      </c>
      <c r="G5296">
        <v>14</v>
      </c>
      <c r="H5296">
        <v>2030</v>
      </c>
      <c r="I5296">
        <v>446.43037491628002</v>
      </c>
      <c r="J5296" t="s">
        <v>44</v>
      </c>
      <c r="K5296">
        <v>2.09999999977532E-5</v>
      </c>
      <c r="L5296">
        <v>9.3750378722388394E-3</v>
      </c>
      <c r="N5296" s="44"/>
      <c r="O5296" s="44"/>
    </row>
    <row r="5297" spans="1:15" x14ac:dyDescent="0.2">
      <c r="A5297" t="s">
        <v>39</v>
      </c>
      <c r="B5297" t="s">
        <v>134</v>
      </c>
      <c r="C5297" t="s">
        <v>125</v>
      </c>
      <c r="D5297" t="s">
        <v>163</v>
      </c>
      <c r="E5297">
        <v>35</v>
      </c>
      <c r="F5297" t="s">
        <v>74</v>
      </c>
      <c r="G5297">
        <v>15</v>
      </c>
      <c r="H5297">
        <v>2030</v>
      </c>
      <c r="I5297">
        <v>372.96176707472898</v>
      </c>
      <c r="J5297" t="s">
        <v>44</v>
      </c>
      <c r="K5297">
        <v>2.10000000008523E-5</v>
      </c>
      <c r="L5297">
        <v>7.8321971088871796E-3</v>
      </c>
      <c r="N5297" s="44"/>
      <c r="O5297" s="44"/>
    </row>
    <row r="5298" spans="1:15" x14ac:dyDescent="0.2">
      <c r="A5298" t="s">
        <v>39</v>
      </c>
      <c r="B5298" t="s">
        <v>134</v>
      </c>
      <c r="C5298" t="s">
        <v>125</v>
      </c>
      <c r="D5298" t="s">
        <v>163</v>
      </c>
      <c r="E5298">
        <v>35</v>
      </c>
      <c r="F5298" t="s">
        <v>54</v>
      </c>
      <c r="G5298">
        <v>19</v>
      </c>
      <c r="H5298">
        <v>2030</v>
      </c>
      <c r="I5298">
        <v>146447.348403098</v>
      </c>
      <c r="J5298" t="s">
        <v>44</v>
      </c>
      <c r="K5298">
        <v>7.8000000000000005E-7</v>
      </c>
      <c r="L5298">
        <v>0.11422893175441599</v>
      </c>
      <c r="N5298" s="44"/>
      <c r="O5298" s="44"/>
    </row>
    <row r="5299" spans="1:15" x14ac:dyDescent="0.2">
      <c r="A5299" t="s">
        <v>49</v>
      </c>
      <c r="B5299" t="s">
        <v>137</v>
      </c>
      <c r="C5299" t="s">
        <v>125</v>
      </c>
      <c r="D5299" t="s">
        <v>163</v>
      </c>
      <c r="E5299">
        <v>35</v>
      </c>
      <c r="F5299" t="s">
        <v>153</v>
      </c>
      <c r="G5299">
        <v>25</v>
      </c>
      <c r="H5299">
        <v>2030</v>
      </c>
      <c r="I5299">
        <v>4371.0830179943296</v>
      </c>
      <c r="J5299" t="s">
        <v>44</v>
      </c>
      <c r="K5299">
        <v>5.6693822735564403E-6</v>
      </c>
      <c r="L5299">
        <v>2.4781340578460601E-2</v>
      </c>
      <c r="N5299" s="44"/>
      <c r="O5299" s="44"/>
    </row>
    <row r="5300" spans="1:15" x14ac:dyDescent="0.2">
      <c r="A5300" t="s">
        <v>39</v>
      </c>
      <c r="B5300" t="s">
        <v>134</v>
      </c>
      <c r="C5300" t="s">
        <v>125</v>
      </c>
      <c r="D5300" t="s">
        <v>163</v>
      </c>
      <c r="E5300">
        <v>35</v>
      </c>
      <c r="F5300" t="s">
        <v>102</v>
      </c>
      <c r="G5300">
        <v>35</v>
      </c>
      <c r="H5300">
        <v>2030</v>
      </c>
      <c r="I5300">
        <v>0</v>
      </c>
      <c r="J5300" t="s">
        <v>44</v>
      </c>
      <c r="K5300">
        <v>7.8000000000000005E-7</v>
      </c>
      <c r="L5300">
        <v>0</v>
      </c>
      <c r="N5300" s="44"/>
      <c r="O5300" s="44"/>
    </row>
    <row r="5301" spans="1:15" x14ac:dyDescent="0.2">
      <c r="A5301" t="s">
        <v>39</v>
      </c>
      <c r="B5301" t="s">
        <v>134</v>
      </c>
      <c r="C5301" t="s">
        <v>125</v>
      </c>
      <c r="D5301" t="s">
        <v>164</v>
      </c>
      <c r="E5301">
        <v>36</v>
      </c>
      <c r="F5301" t="s">
        <v>43</v>
      </c>
      <c r="G5301">
        <v>5</v>
      </c>
      <c r="H5301">
        <v>2030</v>
      </c>
      <c r="I5301">
        <v>0</v>
      </c>
      <c r="J5301" t="s">
        <v>44</v>
      </c>
      <c r="K5301">
        <v>2.10000000001866E-5</v>
      </c>
      <c r="L5301">
        <v>0</v>
      </c>
      <c r="N5301" s="44"/>
      <c r="O5301" s="44"/>
    </row>
    <row r="5302" spans="1:15" x14ac:dyDescent="0.2">
      <c r="A5302" t="s">
        <v>39</v>
      </c>
      <c r="B5302" t="s">
        <v>134</v>
      </c>
      <c r="C5302" t="s">
        <v>125</v>
      </c>
      <c r="D5302" t="s">
        <v>164</v>
      </c>
      <c r="E5302">
        <v>36</v>
      </c>
      <c r="F5302" t="s">
        <v>47</v>
      </c>
      <c r="G5302">
        <v>7</v>
      </c>
      <c r="H5302">
        <v>2030</v>
      </c>
      <c r="I5302">
        <v>0</v>
      </c>
      <c r="J5302" t="s">
        <v>44</v>
      </c>
      <c r="K5302">
        <v>1.16999999979558E-4</v>
      </c>
      <c r="L5302">
        <v>0</v>
      </c>
      <c r="N5302" s="44"/>
      <c r="O5302" s="44"/>
    </row>
    <row r="5303" spans="1:15" x14ac:dyDescent="0.2">
      <c r="A5303" t="s">
        <v>39</v>
      </c>
      <c r="B5303" t="s">
        <v>134</v>
      </c>
      <c r="C5303" t="s">
        <v>125</v>
      </c>
      <c r="D5303" t="s">
        <v>164</v>
      </c>
      <c r="E5303">
        <v>36</v>
      </c>
      <c r="F5303" t="s">
        <v>48</v>
      </c>
      <c r="G5303">
        <v>8</v>
      </c>
      <c r="H5303">
        <v>2030</v>
      </c>
      <c r="I5303">
        <v>0</v>
      </c>
      <c r="J5303" t="s">
        <v>44</v>
      </c>
      <c r="K5303">
        <v>1.17E-4</v>
      </c>
      <c r="L5303">
        <v>0</v>
      </c>
      <c r="N5303" s="44"/>
      <c r="O5303" s="44"/>
    </row>
    <row r="5304" spans="1:15" x14ac:dyDescent="0.2">
      <c r="A5304" t="s">
        <v>39</v>
      </c>
      <c r="B5304" t="s">
        <v>134</v>
      </c>
      <c r="C5304" t="s">
        <v>125</v>
      </c>
      <c r="D5304" t="s">
        <v>164</v>
      </c>
      <c r="E5304">
        <v>36</v>
      </c>
      <c r="F5304" t="s">
        <v>51</v>
      </c>
      <c r="G5304">
        <v>14</v>
      </c>
      <c r="H5304">
        <v>2030</v>
      </c>
      <c r="I5304">
        <v>0</v>
      </c>
      <c r="J5304" t="s">
        <v>44</v>
      </c>
      <c r="K5304">
        <v>2.09999999977532E-5</v>
      </c>
      <c r="L5304">
        <v>0</v>
      </c>
      <c r="N5304" s="44"/>
      <c r="O5304" s="44"/>
    </row>
    <row r="5305" spans="1:15" x14ac:dyDescent="0.2">
      <c r="A5305" t="s">
        <v>39</v>
      </c>
      <c r="B5305" t="s">
        <v>134</v>
      </c>
      <c r="C5305" t="s">
        <v>125</v>
      </c>
      <c r="D5305" t="s">
        <v>164</v>
      </c>
      <c r="E5305">
        <v>36</v>
      </c>
      <c r="F5305" t="s">
        <v>54</v>
      </c>
      <c r="G5305">
        <v>19</v>
      </c>
      <c r="H5305">
        <v>2030</v>
      </c>
      <c r="I5305">
        <v>44.418078774744302</v>
      </c>
      <c r="J5305" t="s">
        <v>44</v>
      </c>
      <c r="K5305">
        <v>7.8000000000000005E-7</v>
      </c>
      <c r="L5305">
        <v>3.4646101444300598E-5</v>
      </c>
      <c r="N5305" s="44"/>
      <c r="O5305" s="44"/>
    </row>
    <row r="5306" spans="1:15" x14ac:dyDescent="0.2">
      <c r="A5306" t="s">
        <v>49</v>
      </c>
      <c r="B5306" t="s">
        <v>165</v>
      </c>
      <c r="C5306" t="s">
        <v>125</v>
      </c>
      <c r="D5306" t="s">
        <v>166</v>
      </c>
      <c r="E5306">
        <v>37</v>
      </c>
      <c r="F5306" t="s">
        <v>51</v>
      </c>
      <c r="G5306">
        <v>14</v>
      </c>
      <c r="H5306">
        <v>2030</v>
      </c>
      <c r="I5306">
        <v>8191.3391670823203</v>
      </c>
      <c r="J5306" t="s">
        <v>44</v>
      </c>
      <c r="K5306">
        <v>2.6655486209377201E-5</v>
      </c>
      <c r="L5306">
        <v>0.218344128204494</v>
      </c>
      <c r="N5306" s="44"/>
      <c r="O5306" s="44"/>
    </row>
    <row r="5307" spans="1:15" x14ac:dyDescent="0.2">
      <c r="A5307" t="s">
        <v>49</v>
      </c>
      <c r="B5307" t="s">
        <v>165</v>
      </c>
      <c r="C5307" t="s">
        <v>125</v>
      </c>
      <c r="D5307" t="s">
        <v>166</v>
      </c>
      <c r="E5307">
        <v>37</v>
      </c>
      <c r="F5307" t="s">
        <v>74</v>
      </c>
      <c r="G5307">
        <v>15</v>
      </c>
      <c r="H5307">
        <v>2030</v>
      </c>
      <c r="I5307">
        <v>0.26557351466521101</v>
      </c>
      <c r="J5307" t="s">
        <v>44</v>
      </c>
      <c r="K5307">
        <v>3.9805526078544303E-5</v>
      </c>
      <c r="L5307">
        <v>1.0571293463776699E-5</v>
      </c>
      <c r="N5307" s="44"/>
      <c r="O5307" s="44"/>
    </row>
    <row r="5308" spans="1:15" x14ac:dyDescent="0.2">
      <c r="A5308" t="s">
        <v>49</v>
      </c>
      <c r="B5308" t="s">
        <v>165</v>
      </c>
      <c r="C5308" t="s">
        <v>125</v>
      </c>
      <c r="D5308" t="s">
        <v>166</v>
      </c>
      <c r="E5308">
        <v>37</v>
      </c>
      <c r="F5308" t="s">
        <v>98</v>
      </c>
      <c r="G5308">
        <v>16</v>
      </c>
      <c r="H5308">
        <v>2030</v>
      </c>
      <c r="I5308">
        <v>504.94169879298897</v>
      </c>
      <c r="J5308" t="s">
        <v>44</v>
      </c>
      <c r="K5308">
        <v>3.5540648282971999E-7</v>
      </c>
      <c r="L5308">
        <v>1.7945955320207999E-4</v>
      </c>
      <c r="N5308" s="44"/>
      <c r="O5308" s="44"/>
    </row>
    <row r="5309" spans="1:15" x14ac:dyDescent="0.2">
      <c r="A5309" t="s">
        <v>49</v>
      </c>
      <c r="B5309" t="s">
        <v>165</v>
      </c>
      <c r="C5309" t="s">
        <v>125</v>
      </c>
      <c r="D5309" t="s">
        <v>166</v>
      </c>
      <c r="E5309">
        <v>37</v>
      </c>
      <c r="F5309" t="s">
        <v>167</v>
      </c>
      <c r="G5309">
        <v>17</v>
      </c>
      <c r="H5309">
        <v>2030</v>
      </c>
      <c r="I5309">
        <v>0</v>
      </c>
      <c r="J5309" t="s">
        <v>44</v>
      </c>
      <c r="K5309">
        <v>0</v>
      </c>
      <c r="L5309">
        <v>0</v>
      </c>
      <c r="N5309" s="44"/>
      <c r="O5309" s="44"/>
    </row>
    <row r="5310" spans="1:15" x14ac:dyDescent="0.2">
      <c r="A5310" t="s">
        <v>49</v>
      </c>
      <c r="B5310" t="s">
        <v>165</v>
      </c>
      <c r="C5310" t="s">
        <v>125</v>
      </c>
      <c r="D5310" t="s">
        <v>166</v>
      </c>
      <c r="E5310">
        <v>37</v>
      </c>
      <c r="F5310" t="s">
        <v>168</v>
      </c>
      <c r="G5310">
        <v>18</v>
      </c>
      <c r="H5310">
        <v>2030</v>
      </c>
      <c r="I5310">
        <v>2445.0016988317002</v>
      </c>
      <c r="J5310" t="s">
        <v>44</v>
      </c>
      <c r="K5310">
        <v>3.9805526073929898E-5</v>
      </c>
      <c r="L5310">
        <v>9.7324578873648093E-2</v>
      </c>
      <c r="N5310" s="44"/>
      <c r="O5310" s="44"/>
    </row>
    <row r="5311" spans="1:15" x14ac:dyDescent="0.2">
      <c r="A5311" t="s">
        <v>49</v>
      </c>
      <c r="B5311" t="s">
        <v>165</v>
      </c>
      <c r="C5311" t="s">
        <v>125</v>
      </c>
      <c r="D5311" t="s">
        <v>166</v>
      </c>
      <c r="E5311">
        <v>37</v>
      </c>
      <c r="F5311" t="s">
        <v>54</v>
      </c>
      <c r="G5311">
        <v>19</v>
      </c>
      <c r="H5311">
        <v>2030</v>
      </c>
      <c r="I5311">
        <v>45623.665382205101</v>
      </c>
      <c r="J5311" t="s">
        <v>44</v>
      </c>
      <c r="K5311">
        <v>3.5540648282971999E-7</v>
      </c>
      <c r="L5311">
        <v>1.6214946447289599E-2</v>
      </c>
      <c r="N5311" s="44"/>
      <c r="O5311" s="44"/>
    </row>
    <row r="5312" spans="1:15" x14ac:dyDescent="0.2">
      <c r="A5312" t="s">
        <v>49</v>
      </c>
      <c r="B5312" t="s">
        <v>165</v>
      </c>
      <c r="C5312" t="s">
        <v>125</v>
      </c>
      <c r="D5312" t="s">
        <v>166</v>
      </c>
      <c r="E5312">
        <v>37</v>
      </c>
      <c r="F5312" t="s">
        <v>111</v>
      </c>
      <c r="G5312">
        <v>26</v>
      </c>
      <c r="H5312">
        <v>2030</v>
      </c>
      <c r="I5312">
        <v>105094.21808309499</v>
      </c>
      <c r="J5312" t="s">
        <v>44</v>
      </c>
      <c r="K5312">
        <v>1.5815588485922601E-6</v>
      </c>
      <c r="L5312">
        <v>0.16621269054520399</v>
      </c>
      <c r="N5312" s="44"/>
      <c r="O5312" s="44"/>
    </row>
    <row r="5313" spans="1:15" x14ac:dyDescent="0.2">
      <c r="A5313" t="s">
        <v>49</v>
      </c>
      <c r="B5313" t="s">
        <v>165</v>
      </c>
      <c r="C5313" t="s">
        <v>125</v>
      </c>
      <c r="D5313" t="s">
        <v>166</v>
      </c>
      <c r="E5313">
        <v>37</v>
      </c>
      <c r="F5313" t="s">
        <v>169</v>
      </c>
      <c r="G5313">
        <v>28</v>
      </c>
      <c r="H5313">
        <v>2030</v>
      </c>
      <c r="I5313">
        <v>0</v>
      </c>
      <c r="J5313" t="s">
        <v>44</v>
      </c>
      <c r="K5313">
        <v>0</v>
      </c>
      <c r="L5313">
        <v>0</v>
      </c>
      <c r="N5313" s="44"/>
      <c r="O5313" s="44"/>
    </row>
    <row r="5314" spans="1:15" x14ac:dyDescent="0.2">
      <c r="A5314" t="s">
        <v>49</v>
      </c>
      <c r="B5314" t="s">
        <v>165</v>
      </c>
      <c r="C5314" t="s">
        <v>125</v>
      </c>
      <c r="D5314" t="s">
        <v>166</v>
      </c>
      <c r="E5314">
        <v>37</v>
      </c>
      <c r="F5314" t="s">
        <v>99</v>
      </c>
      <c r="G5314">
        <v>31</v>
      </c>
      <c r="H5314">
        <v>2030</v>
      </c>
      <c r="I5314" s="67">
        <v>37637.873668193002</v>
      </c>
      <c r="J5314" t="s">
        <v>44</v>
      </c>
      <c r="K5314" s="67">
        <v>1.8102262010453E-5</v>
      </c>
      <c r="L5314">
        <v>0.68133065065795995</v>
      </c>
      <c r="M5314" s="68" t="s">
        <v>147</v>
      </c>
      <c r="N5314" s="44"/>
      <c r="O5314" s="44"/>
    </row>
    <row r="5315" spans="1:15" x14ac:dyDescent="0.2">
      <c r="A5315" t="s">
        <v>81</v>
      </c>
      <c r="B5315" t="s">
        <v>82</v>
      </c>
      <c r="C5315" t="s">
        <v>125</v>
      </c>
      <c r="D5315" t="s">
        <v>170</v>
      </c>
      <c r="E5315">
        <v>42</v>
      </c>
      <c r="F5315" t="s">
        <v>171</v>
      </c>
      <c r="G5315">
        <v>33</v>
      </c>
      <c r="H5315">
        <v>2030</v>
      </c>
      <c r="I5315">
        <v>6.5981072546340905E-2</v>
      </c>
      <c r="J5315" t="s">
        <v>72</v>
      </c>
      <c r="K5315">
        <v>3.8075601769008302E-2</v>
      </c>
      <c r="L5315">
        <v>2.5122690425665199E-3</v>
      </c>
      <c r="N5315" s="44"/>
      <c r="O5315" s="44"/>
    </row>
    <row r="5316" spans="1:15" x14ac:dyDescent="0.2">
      <c r="A5316" t="s">
        <v>49</v>
      </c>
      <c r="B5316" t="s">
        <v>76</v>
      </c>
      <c r="C5316" t="s">
        <v>125</v>
      </c>
      <c r="D5316" t="s">
        <v>172</v>
      </c>
      <c r="E5316">
        <v>43</v>
      </c>
      <c r="F5316" t="s">
        <v>43</v>
      </c>
      <c r="G5316">
        <v>5</v>
      </c>
      <c r="H5316">
        <v>2030</v>
      </c>
      <c r="I5316">
        <v>0</v>
      </c>
      <c r="J5316" t="s">
        <v>44</v>
      </c>
      <c r="K5316">
        <v>2.0000000000177699E-5</v>
      </c>
      <c r="L5316">
        <v>0</v>
      </c>
      <c r="N5316" s="44"/>
      <c r="O5316" s="44"/>
    </row>
    <row r="5317" spans="1:15" x14ac:dyDescent="0.2">
      <c r="A5317" t="s">
        <v>49</v>
      </c>
      <c r="B5317" t="s">
        <v>76</v>
      </c>
      <c r="C5317" t="s">
        <v>125</v>
      </c>
      <c r="D5317" t="s">
        <v>172</v>
      </c>
      <c r="E5317">
        <v>43</v>
      </c>
      <c r="F5317" t="s">
        <v>47</v>
      </c>
      <c r="G5317">
        <v>7</v>
      </c>
      <c r="H5317">
        <v>2030</v>
      </c>
      <c r="I5317">
        <v>0</v>
      </c>
      <c r="J5317" t="s">
        <v>44</v>
      </c>
      <c r="K5317">
        <v>1.17E-4</v>
      </c>
      <c r="L5317">
        <v>0</v>
      </c>
      <c r="N5317" s="44"/>
      <c r="O5317" s="44"/>
    </row>
    <row r="5318" spans="1:15" x14ac:dyDescent="0.2">
      <c r="A5318" t="s">
        <v>49</v>
      </c>
      <c r="B5318" t="s">
        <v>76</v>
      </c>
      <c r="C5318" t="s">
        <v>125</v>
      </c>
      <c r="D5318" t="s">
        <v>172</v>
      </c>
      <c r="E5318">
        <v>43</v>
      </c>
      <c r="F5318" t="s">
        <v>48</v>
      </c>
      <c r="G5318">
        <v>8</v>
      </c>
      <c r="H5318">
        <v>2030</v>
      </c>
      <c r="I5318">
        <v>0</v>
      </c>
      <c r="J5318" t="s">
        <v>44</v>
      </c>
      <c r="K5318">
        <v>1.17E-4</v>
      </c>
      <c r="L5318">
        <v>0</v>
      </c>
      <c r="N5318" s="44"/>
      <c r="O5318" s="44"/>
    </row>
    <row r="5319" spans="1:15" x14ac:dyDescent="0.2">
      <c r="A5319" t="s">
        <v>49</v>
      </c>
      <c r="B5319" t="s">
        <v>76</v>
      </c>
      <c r="C5319" t="s">
        <v>125</v>
      </c>
      <c r="D5319" t="s">
        <v>172</v>
      </c>
      <c r="E5319">
        <v>43</v>
      </c>
      <c r="F5319" t="s">
        <v>79</v>
      </c>
      <c r="G5319">
        <v>9</v>
      </c>
      <c r="H5319">
        <v>2030</v>
      </c>
      <c r="I5319">
        <v>0</v>
      </c>
      <c r="J5319" t="s">
        <v>44</v>
      </c>
      <c r="K5319">
        <v>7.8000000000000005E-7</v>
      </c>
      <c r="L5319">
        <v>0</v>
      </c>
      <c r="N5319" s="44"/>
      <c r="O5319" s="44"/>
    </row>
    <row r="5320" spans="1:15" x14ac:dyDescent="0.2">
      <c r="A5320" t="s">
        <v>49</v>
      </c>
      <c r="B5320" t="s">
        <v>76</v>
      </c>
      <c r="C5320" t="s">
        <v>125</v>
      </c>
      <c r="D5320" t="s">
        <v>172</v>
      </c>
      <c r="E5320">
        <v>43</v>
      </c>
      <c r="F5320" t="s">
        <v>98</v>
      </c>
      <c r="G5320">
        <v>16</v>
      </c>
      <c r="H5320">
        <v>2030</v>
      </c>
      <c r="I5320">
        <v>0</v>
      </c>
      <c r="J5320" t="s">
        <v>44</v>
      </c>
      <c r="K5320">
        <v>7.8000000000000005E-7</v>
      </c>
      <c r="L5320">
        <v>0</v>
      </c>
      <c r="N5320" s="44"/>
      <c r="O5320" s="44"/>
    </row>
    <row r="5321" spans="1:15" x14ac:dyDescent="0.2">
      <c r="A5321" t="s">
        <v>49</v>
      </c>
      <c r="B5321" t="s">
        <v>76</v>
      </c>
      <c r="C5321" t="s">
        <v>125</v>
      </c>
      <c r="D5321" t="s">
        <v>172</v>
      </c>
      <c r="E5321">
        <v>43</v>
      </c>
      <c r="F5321" t="s">
        <v>54</v>
      </c>
      <c r="G5321">
        <v>19</v>
      </c>
      <c r="H5321">
        <v>2030</v>
      </c>
      <c r="I5321">
        <v>0</v>
      </c>
      <c r="J5321" t="s">
        <v>44</v>
      </c>
      <c r="K5321">
        <v>7.8000000000000005E-7</v>
      </c>
      <c r="L5321">
        <v>0</v>
      </c>
      <c r="N5321" s="44"/>
      <c r="O5321" s="44"/>
    </row>
    <row r="5322" spans="1:15" x14ac:dyDescent="0.2">
      <c r="A5322" t="s">
        <v>85</v>
      </c>
      <c r="B5322" t="s">
        <v>173</v>
      </c>
      <c r="C5322" t="s">
        <v>125</v>
      </c>
      <c r="D5322" t="s">
        <v>174</v>
      </c>
      <c r="E5322">
        <v>46</v>
      </c>
      <c r="F5322" t="s">
        <v>175</v>
      </c>
      <c r="G5322">
        <v>154</v>
      </c>
      <c r="H5322">
        <v>2030</v>
      </c>
      <c r="I5322">
        <v>72.447411668036196</v>
      </c>
      <c r="J5322" t="s">
        <v>176</v>
      </c>
      <c r="K5322">
        <v>8.46904384812003E-4</v>
      </c>
      <c r="L5322">
        <v>6.1356030609940097E-2</v>
      </c>
      <c r="N5322" s="44"/>
      <c r="O5322" s="44"/>
    </row>
    <row r="5323" spans="1:15" x14ac:dyDescent="0.2">
      <c r="A5323" t="s">
        <v>39</v>
      </c>
      <c r="B5323" t="s">
        <v>177</v>
      </c>
      <c r="C5323" t="s">
        <v>125</v>
      </c>
      <c r="D5323" t="s">
        <v>178</v>
      </c>
      <c r="E5323">
        <v>55</v>
      </c>
      <c r="F5323" t="s">
        <v>74</v>
      </c>
      <c r="G5323">
        <v>15</v>
      </c>
      <c r="H5323">
        <v>2030</v>
      </c>
      <c r="I5323">
        <v>56212.495445634697</v>
      </c>
      <c r="J5323" t="s">
        <v>44</v>
      </c>
      <c r="K5323">
        <v>2.5309579637620699E-5</v>
      </c>
      <c r="L5323">
        <v>1.4227146301106799</v>
      </c>
      <c r="N5323" s="44"/>
      <c r="O5323" s="44"/>
    </row>
    <row r="5324" spans="1:15" x14ac:dyDescent="0.2">
      <c r="A5324" t="s">
        <v>39</v>
      </c>
      <c r="B5324" t="s">
        <v>177</v>
      </c>
      <c r="C5324" t="s">
        <v>125</v>
      </c>
      <c r="D5324" t="s">
        <v>178</v>
      </c>
      <c r="E5324">
        <v>55</v>
      </c>
      <c r="F5324" t="s">
        <v>169</v>
      </c>
      <c r="G5324">
        <v>28</v>
      </c>
      <c r="H5324">
        <v>2030</v>
      </c>
      <c r="I5324">
        <v>67.185555036696101</v>
      </c>
      <c r="J5324" t="s">
        <v>44</v>
      </c>
      <c r="K5324">
        <v>6.7155464385701699E-7</v>
      </c>
      <c r="L5324">
        <v>4.5118771485004499E-5</v>
      </c>
      <c r="N5324" s="44"/>
      <c r="O5324" s="44"/>
    </row>
    <row r="5325" spans="1:15" x14ac:dyDescent="0.2">
      <c r="A5325" t="s">
        <v>80</v>
      </c>
      <c r="B5325" t="s">
        <v>179</v>
      </c>
      <c r="C5325" t="s">
        <v>125</v>
      </c>
      <c r="D5325" t="s">
        <v>180</v>
      </c>
      <c r="E5325">
        <v>56</v>
      </c>
      <c r="F5325" t="s">
        <v>65</v>
      </c>
      <c r="G5325">
        <v>2</v>
      </c>
      <c r="H5325">
        <v>2030</v>
      </c>
      <c r="I5325">
        <v>55.920532286486399</v>
      </c>
      <c r="J5325" t="s">
        <v>44</v>
      </c>
      <c r="K5325">
        <v>4.5431774093763703E-6</v>
      </c>
      <c r="L5325">
        <v>2.5405689900426698E-4</v>
      </c>
      <c r="N5325" s="44"/>
      <c r="O5325" s="44"/>
    </row>
    <row r="5326" spans="1:15" x14ac:dyDescent="0.2">
      <c r="A5326" t="s">
        <v>80</v>
      </c>
      <c r="B5326" t="s">
        <v>179</v>
      </c>
      <c r="C5326" t="s">
        <v>125</v>
      </c>
      <c r="D5326" t="s">
        <v>180</v>
      </c>
      <c r="E5326">
        <v>56</v>
      </c>
      <c r="F5326" t="s">
        <v>67</v>
      </c>
      <c r="G5326">
        <v>3</v>
      </c>
      <c r="H5326">
        <v>2030</v>
      </c>
      <c r="I5326">
        <v>15461.623773556001</v>
      </c>
      <c r="J5326" t="s">
        <v>44</v>
      </c>
      <c r="K5326">
        <v>4.6464282582778496E-6</v>
      </c>
      <c r="L5326">
        <v>7.1841325620311203E-2</v>
      </c>
      <c r="N5326" s="44"/>
      <c r="O5326" s="44"/>
    </row>
    <row r="5327" spans="1:15" x14ac:dyDescent="0.2">
      <c r="A5327" t="s">
        <v>55</v>
      </c>
      <c r="B5327" t="s">
        <v>181</v>
      </c>
      <c r="C5327" t="s">
        <v>125</v>
      </c>
      <c r="D5327" t="s">
        <v>182</v>
      </c>
      <c r="E5327">
        <v>57</v>
      </c>
      <c r="F5327" t="s">
        <v>74</v>
      </c>
      <c r="G5327">
        <v>15</v>
      </c>
      <c r="H5327">
        <v>2030</v>
      </c>
      <c r="I5327">
        <v>10103.406476226801</v>
      </c>
      <c r="J5327" t="s">
        <v>44</v>
      </c>
      <c r="K5327">
        <v>2.6851369249066802E-6</v>
      </c>
      <c r="L5327">
        <v>2.7129029796657898E-2</v>
      </c>
      <c r="N5327" s="44"/>
      <c r="O5327" s="44"/>
    </row>
    <row r="5328" spans="1:15" x14ac:dyDescent="0.2">
      <c r="A5328" t="s">
        <v>52</v>
      </c>
      <c r="B5328" t="s">
        <v>183</v>
      </c>
      <c r="C5328" t="s">
        <v>125</v>
      </c>
      <c r="D5328" t="s">
        <v>184</v>
      </c>
      <c r="E5328">
        <v>58</v>
      </c>
      <c r="F5328" t="s">
        <v>47</v>
      </c>
      <c r="G5328">
        <v>7</v>
      </c>
      <c r="H5328">
        <v>2030</v>
      </c>
      <c r="I5328">
        <v>56.583919798159698</v>
      </c>
      <c r="J5328" t="s">
        <v>44</v>
      </c>
      <c r="K5328">
        <v>7.6000000000000004E-5</v>
      </c>
      <c r="L5328">
        <v>4.3003779046601404E-3</v>
      </c>
      <c r="N5328" s="44"/>
      <c r="O5328" s="44"/>
    </row>
    <row r="5329" spans="1:15" x14ac:dyDescent="0.2">
      <c r="A5329" t="s">
        <v>52</v>
      </c>
      <c r="B5329" t="s">
        <v>145</v>
      </c>
      <c r="C5329" t="s">
        <v>125</v>
      </c>
      <c r="D5329" t="s">
        <v>184</v>
      </c>
      <c r="E5329">
        <v>58</v>
      </c>
      <c r="F5329" t="s">
        <v>54</v>
      </c>
      <c r="G5329">
        <v>19</v>
      </c>
      <c r="H5329">
        <v>2030</v>
      </c>
      <c r="I5329">
        <v>34956.937991141604</v>
      </c>
      <c r="J5329" t="s">
        <v>44</v>
      </c>
      <c r="K5329">
        <v>7.8000000000000005E-7</v>
      </c>
      <c r="L5329">
        <v>2.7266411633090501E-2</v>
      </c>
      <c r="N5329" s="44"/>
      <c r="O5329" s="44"/>
    </row>
    <row r="5330" spans="1:15" x14ac:dyDescent="0.2">
      <c r="A5330" t="s">
        <v>49</v>
      </c>
      <c r="B5330" t="s">
        <v>137</v>
      </c>
      <c r="C5330" t="s">
        <v>125</v>
      </c>
      <c r="D5330" t="s">
        <v>184</v>
      </c>
      <c r="E5330">
        <v>58</v>
      </c>
      <c r="F5330" t="s">
        <v>185</v>
      </c>
      <c r="G5330">
        <v>261</v>
      </c>
      <c r="H5330">
        <v>2030</v>
      </c>
      <c r="I5330">
        <v>34191.250192550498</v>
      </c>
      <c r="J5330" t="s">
        <v>44</v>
      </c>
      <c r="K5330">
        <v>1.08663160243165E-5</v>
      </c>
      <c r="L5330">
        <v>0.37153292985872599</v>
      </c>
      <c r="N5330" s="44"/>
      <c r="O5330" s="44"/>
    </row>
    <row r="5331" spans="1:15" x14ac:dyDescent="0.2">
      <c r="A5331" t="s">
        <v>39</v>
      </c>
      <c r="B5331" t="s">
        <v>186</v>
      </c>
      <c r="C5331" t="s">
        <v>125</v>
      </c>
      <c r="D5331" t="s">
        <v>187</v>
      </c>
      <c r="E5331">
        <v>59</v>
      </c>
      <c r="F5331" t="s">
        <v>188</v>
      </c>
      <c r="G5331">
        <v>12</v>
      </c>
      <c r="H5331">
        <v>2030</v>
      </c>
      <c r="I5331">
        <v>518.19720673141603</v>
      </c>
      <c r="J5331" t="s">
        <v>44</v>
      </c>
      <c r="K5331">
        <v>3.8900107884877203E-5</v>
      </c>
      <c r="L5331">
        <v>2.0157927247494101E-2</v>
      </c>
      <c r="N5331" s="44"/>
      <c r="O5331" s="44"/>
    </row>
    <row r="5332" spans="1:15" x14ac:dyDescent="0.2">
      <c r="A5332" t="s">
        <v>39</v>
      </c>
      <c r="B5332" t="s">
        <v>186</v>
      </c>
      <c r="C5332" t="s">
        <v>125</v>
      </c>
      <c r="D5332" t="s">
        <v>187</v>
      </c>
      <c r="E5332">
        <v>59</v>
      </c>
      <c r="F5332" t="s">
        <v>169</v>
      </c>
      <c r="G5332">
        <v>28</v>
      </c>
      <c r="H5332">
        <v>2030</v>
      </c>
      <c r="I5332">
        <v>5509.0030790868204</v>
      </c>
      <c r="J5332" t="s">
        <v>44</v>
      </c>
      <c r="K5332">
        <v>7.0478252627111496E-7</v>
      </c>
      <c r="L5332">
        <v>3.8826491073141599E-3</v>
      </c>
      <c r="N5332" s="44"/>
      <c r="O5332" s="44"/>
    </row>
    <row r="5333" spans="1:15" x14ac:dyDescent="0.2">
      <c r="A5333" t="s">
        <v>52</v>
      </c>
      <c r="B5333" t="s">
        <v>189</v>
      </c>
      <c r="C5333" t="s">
        <v>125</v>
      </c>
      <c r="D5333" t="s">
        <v>190</v>
      </c>
      <c r="E5333">
        <v>66</v>
      </c>
      <c r="F5333" t="s">
        <v>188</v>
      </c>
      <c r="G5333">
        <v>12</v>
      </c>
      <c r="H5333">
        <v>2030</v>
      </c>
      <c r="I5333">
        <v>11886.4576062331</v>
      </c>
      <c r="J5333" t="s">
        <v>44</v>
      </c>
      <c r="K5333">
        <v>3.9964455605529702E-5</v>
      </c>
      <c r="L5333">
        <v>0.47503580731131401</v>
      </c>
      <c r="N5333" s="44"/>
      <c r="O5333" s="44"/>
    </row>
    <row r="5334" spans="1:15" x14ac:dyDescent="0.2">
      <c r="A5334" t="s">
        <v>52</v>
      </c>
      <c r="B5334" t="s">
        <v>189</v>
      </c>
      <c r="C5334" t="s">
        <v>125</v>
      </c>
      <c r="D5334" t="s">
        <v>190</v>
      </c>
      <c r="E5334">
        <v>66</v>
      </c>
      <c r="F5334" t="s">
        <v>74</v>
      </c>
      <c r="G5334">
        <v>15</v>
      </c>
      <c r="H5334">
        <v>2030</v>
      </c>
      <c r="I5334">
        <v>54687.834003524098</v>
      </c>
      <c r="J5334" t="s">
        <v>44</v>
      </c>
      <c r="K5334">
        <v>4.0301998112046199E-5</v>
      </c>
      <c r="L5334">
        <v>2.2040289827619199</v>
      </c>
      <c r="N5334" s="44"/>
      <c r="O5334" s="44"/>
    </row>
    <row r="5335" spans="1:15" x14ac:dyDescent="0.2">
      <c r="A5335" t="s">
        <v>52</v>
      </c>
      <c r="B5335" t="s">
        <v>189</v>
      </c>
      <c r="C5335" t="s">
        <v>125</v>
      </c>
      <c r="D5335" t="s">
        <v>190</v>
      </c>
      <c r="E5335">
        <v>66</v>
      </c>
      <c r="F5335" t="s">
        <v>169</v>
      </c>
      <c r="G5335">
        <v>28</v>
      </c>
      <c r="H5335">
        <v>2030</v>
      </c>
      <c r="I5335">
        <v>7734.4279584660899</v>
      </c>
      <c r="J5335" t="s">
        <v>44</v>
      </c>
      <c r="K5335">
        <v>7.6958390064342004E-7</v>
      </c>
      <c r="L5335">
        <v>5.95229123752186E-3</v>
      </c>
      <c r="N5335" s="44"/>
      <c r="O5335" s="44"/>
    </row>
    <row r="5336" spans="1:15" x14ac:dyDescent="0.2">
      <c r="A5336" t="s">
        <v>80</v>
      </c>
      <c r="B5336" t="s">
        <v>179</v>
      </c>
      <c r="C5336" t="s">
        <v>125</v>
      </c>
      <c r="D5336" t="s">
        <v>191</v>
      </c>
      <c r="E5336">
        <v>67</v>
      </c>
      <c r="F5336" t="s">
        <v>74</v>
      </c>
      <c r="G5336">
        <v>15</v>
      </c>
      <c r="H5336">
        <v>2030</v>
      </c>
      <c r="I5336">
        <v>0.15483200228671901</v>
      </c>
      <c r="J5336" t="s">
        <v>72</v>
      </c>
      <c r="K5336">
        <v>0.89356872889491301</v>
      </c>
      <c r="L5336">
        <v>0.13835303547559777</v>
      </c>
      <c r="N5336" s="44"/>
      <c r="O5336" s="44"/>
    </row>
    <row r="5337" spans="1:15" x14ac:dyDescent="0.2">
      <c r="A5337" t="s">
        <v>85</v>
      </c>
      <c r="B5337" t="s">
        <v>192</v>
      </c>
      <c r="C5337" t="s">
        <v>125</v>
      </c>
      <c r="D5337" t="s">
        <v>193</v>
      </c>
      <c r="E5337">
        <v>92</v>
      </c>
      <c r="F5337" t="s">
        <v>194</v>
      </c>
      <c r="G5337">
        <v>174</v>
      </c>
      <c r="H5337">
        <v>2030</v>
      </c>
      <c r="I5337">
        <v>3.6290827669642402E-2</v>
      </c>
      <c r="J5337" t="s">
        <v>133</v>
      </c>
      <c r="K5337">
        <v>3.3991919737052099</v>
      </c>
      <c r="L5337">
        <v>0.123359490133767</v>
      </c>
      <c r="N5337" s="44"/>
      <c r="O5337" s="44"/>
    </row>
    <row r="5338" spans="1:15" x14ac:dyDescent="0.2">
      <c r="A5338" t="s">
        <v>85</v>
      </c>
      <c r="B5338" t="s">
        <v>114</v>
      </c>
      <c r="C5338" t="s">
        <v>125</v>
      </c>
      <c r="D5338" t="s">
        <v>195</v>
      </c>
      <c r="E5338">
        <v>95</v>
      </c>
      <c r="F5338" t="s">
        <v>196</v>
      </c>
      <c r="G5338">
        <v>175</v>
      </c>
      <c r="H5338">
        <v>2030</v>
      </c>
      <c r="I5338">
        <v>1.55050862342115</v>
      </c>
      <c r="J5338" t="s">
        <v>133</v>
      </c>
      <c r="K5338">
        <v>0.10300965863247601</v>
      </c>
      <c r="L5338">
        <v>0.15971736400532299</v>
      </c>
      <c r="N5338" s="44"/>
      <c r="O5338" s="44"/>
    </row>
    <row r="5339" spans="1:15" x14ac:dyDescent="0.2">
      <c r="A5339" t="s">
        <v>85</v>
      </c>
      <c r="B5339" t="s">
        <v>114</v>
      </c>
      <c r="C5339" t="s">
        <v>125</v>
      </c>
      <c r="D5339" t="s">
        <v>197</v>
      </c>
      <c r="E5339">
        <v>98</v>
      </c>
      <c r="F5339" t="s">
        <v>78</v>
      </c>
      <c r="G5339">
        <v>4</v>
      </c>
      <c r="H5339">
        <v>2030</v>
      </c>
      <c r="I5339">
        <v>3057.48450900023</v>
      </c>
      <c r="J5339" t="s">
        <v>44</v>
      </c>
      <c r="K5339">
        <v>7.8000000000000005E-7</v>
      </c>
      <c r="L5339">
        <v>2.3848379170201802E-3</v>
      </c>
      <c r="N5339" s="44"/>
      <c r="O5339" s="44"/>
    </row>
    <row r="5340" spans="1:15" x14ac:dyDescent="0.2">
      <c r="A5340" t="s">
        <v>81</v>
      </c>
      <c r="B5340" t="s">
        <v>82</v>
      </c>
      <c r="C5340" t="s">
        <v>125</v>
      </c>
      <c r="D5340" t="s">
        <v>197</v>
      </c>
      <c r="E5340">
        <v>98</v>
      </c>
      <c r="F5340" t="s">
        <v>79</v>
      </c>
      <c r="G5340">
        <v>9</v>
      </c>
      <c r="H5340">
        <v>2030</v>
      </c>
      <c r="I5340">
        <v>369.803116172101</v>
      </c>
      <c r="J5340" t="s">
        <v>44</v>
      </c>
      <c r="K5340">
        <v>7.8000000000000005E-7</v>
      </c>
      <c r="L5340">
        <v>2.8844643061423902E-4</v>
      </c>
      <c r="N5340" s="44"/>
      <c r="O5340" s="44"/>
    </row>
    <row r="5341" spans="1:15" x14ac:dyDescent="0.2">
      <c r="A5341" t="s">
        <v>85</v>
      </c>
      <c r="B5341" t="s">
        <v>198</v>
      </c>
      <c r="C5341" t="s">
        <v>125</v>
      </c>
      <c r="D5341" t="s">
        <v>199</v>
      </c>
      <c r="E5341">
        <v>101</v>
      </c>
      <c r="F5341" t="s">
        <v>200</v>
      </c>
      <c r="G5341">
        <v>59</v>
      </c>
      <c r="H5341">
        <v>2030</v>
      </c>
      <c r="I5341">
        <v>153.70133159252501</v>
      </c>
      <c r="J5341" t="s">
        <v>133</v>
      </c>
      <c r="K5341">
        <v>0.05</v>
      </c>
      <c r="L5341">
        <v>7.6850665796262501</v>
      </c>
      <c r="N5341" s="44"/>
      <c r="O5341" s="44"/>
    </row>
    <row r="5342" spans="1:15" x14ac:dyDescent="0.2">
      <c r="A5342" t="s">
        <v>85</v>
      </c>
      <c r="B5342" t="s">
        <v>114</v>
      </c>
      <c r="C5342" t="s">
        <v>125</v>
      </c>
      <c r="D5342" t="s">
        <v>201</v>
      </c>
      <c r="E5342">
        <v>119</v>
      </c>
      <c r="F5342" t="s">
        <v>202</v>
      </c>
      <c r="G5342">
        <v>176</v>
      </c>
      <c r="H5342">
        <v>2030</v>
      </c>
      <c r="I5342">
        <v>5.2014985045728102</v>
      </c>
      <c r="J5342" t="s">
        <v>116</v>
      </c>
      <c r="K5342">
        <v>6.5175221146030998E-2</v>
      </c>
      <c r="L5342">
        <v>0.33900881532628202</v>
      </c>
      <c r="N5342" s="44"/>
      <c r="O5342" s="44"/>
    </row>
    <row r="5343" spans="1:15" x14ac:dyDescent="0.2">
      <c r="A5343">
        <v>0</v>
      </c>
      <c r="B5343" t="s">
        <v>203</v>
      </c>
      <c r="C5343" t="s">
        <v>125</v>
      </c>
      <c r="D5343" t="s">
        <v>204</v>
      </c>
      <c r="E5343">
        <v>127</v>
      </c>
      <c r="F5343" t="s">
        <v>51</v>
      </c>
      <c r="G5343">
        <v>14</v>
      </c>
      <c r="H5343">
        <v>2030</v>
      </c>
      <c r="I5343">
        <v>0.80895036056476699</v>
      </c>
      <c r="J5343" t="s">
        <v>72</v>
      </c>
      <c r="K5343">
        <v>1.28863707016928</v>
      </c>
      <c r="L5343">
        <v>1.0424434225505639</v>
      </c>
      <c r="N5343" s="44"/>
      <c r="O5343" s="44"/>
    </row>
    <row r="5344" spans="1:15" x14ac:dyDescent="0.2">
      <c r="A5344">
        <v>0</v>
      </c>
      <c r="B5344" t="s">
        <v>203</v>
      </c>
      <c r="C5344" t="s">
        <v>125</v>
      </c>
      <c r="D5344" t="s">
        <v>204</v>
      </c>
      <c r="E5344">
        <v>127</v>
      </c>
      <c r="F5344" t="s">
        <v>74</v>
      </c>
      <c r="G5344">
        <v>15</v>
      </c>
      <c r="H5344">
        <v>2030</v>
      </c>
      <c r="I5344">
        <v>1.6304743000000004</v>
      </c>
      <c r="J5344" t="s">
        <v>72</v>
      </c>
      <c r="K5344">
        <v>0.89356872889491301</v>
      </c>
      <c r="L5344">
        <v>1.4569408477468233</v>
      </c>
      <c r="N5344" s="44"/>
      <c r="O5344" s="44"/>
    </row>
    <row r="5345" spans="1:15" x14ac:dyDescent="0.2">
      <c r="A5345" t="s">
        <v>85</v>
      </c>
      <c r="B5345" t="s">
        <v>205</v>
      </c>
      <c r="C5345" t="s">
        <v>125</v>
      </c>
      <c r="D5345" t="s">
        <v>206</v>
      </c>
      <c r="E5345">
        <v>128</v>
      </c>
      <c r="F5345" t="s">
        <v>207</v>
      </c>
      <c r="G5345">
        <v>218</v>
      </c>
      <c r="H5345">
        <v>2030</v>
      </c>
      <c r="I5345">
        <v>0.275799913437902</v>
      </c>
      <c r="J5345" t="s">
        <v>208</v>
      </c>
      <c r="K5345">
        <v>2.46418852949911E-5</v>
      </c>
      <c r="L5345">
        <v>6.7962298313052602E-6</v>
      </c>
      <c r="N5345" s="44"/>
      <c r="O5345" s="44"/>
    </row>
    <row r="5346" spans="1:15" x14ac:dyDescent="0.2">
      <c r="A5346" t="s">
        <v>85</v>
      </c>
      <c r="B5346" t="s">
        <v>173</v>
      </c>
      <c r="C5346" t="s">
        <v>125</v>
      </c>
      <c r="D5346" t="s">
        <v>209</v>
      </c>
      <c r="E5346">
        <v>131</v>
      </c>
      <c r="F5346" t="s">
        <v>210</v>
      </c>
      <c r="G5346">
        <v>178</v>
      </c>
      <c r="H5346">
        <v>2030</v>
      </c>
      <c r="I5346">
        <v>8.0082799999999996E-4</v>
      </c>
      <c r="J5346" t="s">
        <v>133</v>
      </c>
      <c r="K5346">
        <v>2.49741517529357</v>
      </c>
      <c r="L5346">
        <v>2E-3</v>
      </c>
      <c r="N5346" s="44"/>
      <c r="O5346" s="44"/>
    </row>
    <row r="5347" spans="1:15" x14ac:dyDescent="0.2">
      <c r="A5347" t="s">
        <v>85</v>
      </c>
      <c r="B5347" t="s">
        <v>211</v>
      </c>
      <c r="C5347" t="s">
        <v>125</v>
      </c>
      <c r="D5347" t="s">
        <v>212</v>
      </c>
      <c r="E5347">
        <v>135</v>
      </c>
      <c r="F5347" t="s">
        <v>213</v>
      </c>
      <c r="G5347">
        <v>181</v>
      </c>
      <c r="H5347">
        <v>2030</v>
      </c>
      <c r="I5347">
        <v>0.28971024747380902</v>
      </c>
      <c r="J5347" t="s">
        <v>133</v>
      </c>
      <c r="K5347">
        <v>2.5773212768773601E-2</v>
      </c>
      <c r="L5347">
        <v>7.4667638494365302E-3</v>
      </c>
      <c r="N5347" s="44"/>
      <c r="O5347" s="44"/>
    </row>
    <row r="5348" spans="1:15" x14ac:dyDescent="0.2">
      <c r="A5348" t="s">
        <v>86</v>
      </c>
      <c r="B5348" t="s">
        <v>214</v>
      </c>
      <c r="C5348" t="s">
        <v>125</v>
      </c>
      <c r="D5348" t="s">
        <v>215</v>
      </c>
      <c r="E5348">
        <v>154</v>
      </c>
      <c r="F5348" t="s">
        <v>216</v>
      </c>
      <c r="G5348">
        <v>248</v>
      </c>
      <c r="H5348">
        <v>2030</v>
      </c>
      <c r="I5348">
        <v>23.595174394613998</v>
      </c>
      <c r="J5348" t="s">
        <v>208</v>
      </c>
      <c r="K5348">
        <v>8.4999999999999995E-4</v>
      </c>
      <c r="L5348">
        <v>2.00558982354219E-2</v>
      </c>
      <c r="N5348" s="44"/>
      <c r="O5348" s="44"/>
    </row>
    <row r="5349" spans="1:15" x14ac:dyDescent="0.2">
      <c r="A5349" t="s">
        <v>86</v>
      </c>
      <c r="B5349" t="s">
        <v>214</v>
      </c>
      <c r="C5349" t="s">
        <v>125</v>
      </c>
      <c r="D5349" t="s">
        <v>217</v>
      </c>
      <c r="E5349">
        <v>155</v>
      </c>
      <c r="F5349" t="s">
        <v>216</v>
      </c>
      <c r="G5349">
        <v>248</v>
      </c>
      <c r="H5349">
        <v>2030</v>
      </c>
      <c r="I5349">
        <v>207.44858932446701</v>
      </c>
      <c r="J5349" t="s">
        <v>208</v>
      </c>
      <c r="K5349">
        <v>8.4999999999999995E-4</v>
      </c>
      <c r="L5349">
        <v>0.17633130092579699</v>
      </c>
      <c r="N5349" s="44"/>
      <c r="O5349" s="44"/>
    </row>
    <row r="5350" spans="1:15" x14ac:dyDescent="0.2">
      <c r="A5350" t="s">
        <v>86</v>
      </c>
      <c r="B5350" t="s">
        <v>218</v>
      </c>
      <c r="C5350" t="s">
        <v>125</v>
      </c>
      <c r="D5350" t="s">
        <v>219</v>
      </c>
      <c r="E5350">
        <v>158</v>
      </c>
      <c r="F5350" t="s">
        <v>220</v>
      </c>
      <c r="G5350">
        <v>103</v>
      </c>
      <c r="H5350">
        <v>2030</v>
      </c>
      <c r="I5350" s="67">
        <v>25.784562107848998</v>
      </c>
      <c r="J5350" t="s">
        <v>208</v>
      </c>
      <c r="K5350" s="67">
        <v>2.6775000000000002E-3</v>
      </c>
      <c r="L5350">
        <v>6.9038165043765698E-2</v>
      </c>
      <c r="M5350" s="68" t="s">
        <v>147</v>
      </c>
      <c r="N5350" s="44"/>
      <c r="O5350" s="44"/>
    </row>
    <row r="5351" spans="1:15" x14ac:dyDescent="0.2">
      <c r="A5351" t="s">
        <v>86</v>
      </c>
      <c r="B5351" t="s">
        <v>218</v>
      </c>
      <c r="C5351" t="s">
        <v>125</v>
      </c>
      <c r="D5351" t="s">
        <v>221</v>
      </c>
      <c r="E5351">
        <v>159</v>
      </c>
      <c r="F5351" t="s">
        <v>222</v>
      </c>
      <c r="G5351">
        <v>102</v>
      </c>
      <c r="H5351">
        <v>2030</v>
      </c>
      <c r="I5351" s="67">
        <v>106.43095793961901</v>
      </c>
      <c r="J5351" t="s">
        <v>208</v>
      </c>
      <c r="K5351" s="67">
        <v>3.5699999999999998E-3</v>
      </c>
      <c r="L5351">
        <v>0.37995851984444001</v>
      </c>
      <c r="M5351" s="68" t="s">
        <v>147</v>
      </c>
      <c r="N5351" s="44"/>
      <c r="O5351" s="44"/>
    </row>
    <row r="5352" spans="1:15" x14ac:dyDescent="0.2">
      <c r="A5352" t="s">
        <v>86</v>
      </c>
      <c r="B5352" t="s">
        <v>218</v>
      </c>
      <c r="C5352" t="s">
        <v>125</v>
      </c>
      <c r="D5352" t="s">
        <v>223</v>
      </c>
      <c r="E5352">
        <v>160</v>
      </c>
      <c r="F5352" t="s">
        <v>224</v>
      </c>
      <c r="G5352">
        <v>99</v>
      </c>
      <c r="H5352">
        <v>2030</v>
      </c>
      <c r="I5352" s="67">
        <v>28.150489976236901</v>
      </c>
      <c r="J5352" t="s">
        <v>208</v>
      </c>
      <c r="K5352" s="67">
        <v>3.2130000000000001E-3</v>
      </c>
      <c r="L5352">
        <v>9.0447524293649204E-2</v>
      </c>
      <c r="M5352" s="68" t="s">
        <v>147</v>
      </c>
      <c r="N5352" s="44"/>
      <c r="O5352" s="44"/>
    </row>
    <row r="5353" spans="1:15" x14ac:dyDescent="0.2">
      <c r="A5353" t="s">
        <v>86</v>
      </c>
      <c r="B5353" t="s">
        <v>218</v>
      </c>
      <c r="C5353" t="s">
        <v>125</v>
      </c>
      <c r="D5353" t="s">
        <v>225</v>
      </c>
      <c r="E5353">
        <v>161</v>
      </c>
      <c r="F5353" t="s">
        <v>226</v>
      </c>
      <c r="G5353">
        <v>98</v>
      </c>
      <c r="H5353">
        <v>2030</v>
      </c>
      <c r="I5353" s="67">
        <v>12.0403794769157</v>
      </c>
      <c r="J5353" t="s">
        <v>208</v>
      </c>
      <c r="K5353" s="67">
        <v>3.3915E-3</v>
      </c>
      <c r="L5353">
        <v>4.0834946995959603E-2</v>
      </c>
      <c r="M5353" s="68" t="s">
        <v>147</v>
      </c>
      <c r="N5353" s="44"/>
      <c r="O5353" s="44"/>
    </row>
    <row r="5354" spans="1:15" x14ac:dyDescent="0.2">
      <c r="A5354" t="s">
        <v>86</v>
      </c>
      <c r="B5354" t="s">
        <v>218</v>
      </c>
      <c r="C5354" t="s">
        <v>125</v>
      </c>
      <c r="D5354" t="s">
        <v>227</v>
      </c>
      <c r="E5354">
        <v>162</v>
      </c>
      <c r="F5354" t="s">
        <v>228</v>
      </c>
      <c r="G5354">
        <v>104</v>
      </c>
      <c r="H5354">
        <v>2030</v>
      </c>
      <c r="I5354" s="67">
        <v>53.338882796736797</v>
      </c>
      <c r="J5354" t="s">
        <v>208</v>
      </c>
      <c r="K5354" s="67">
        <v>1.7849999999999999E-3</v>
      </c>
      <c r="L5354">
        <v>9.5209905792175198E-2</v>
      </c>
      <c r="M5354" s="68" t="s">
        <v>147</v>
      </c>
      <c r="N5354" s="44"/>
      <c r="O5354" s="44"/>
    </row>
    <row r="5355" spans="1:15" x14ac:dyDescent="0.2">
      <c r="A5355" t="s">
        <v>86</v>
      </c>
      <c r="B5355" t="s">
        <v>218</v>
      </c>
      <c r="C5355" t="s">
        <v>125</v>
      </c>
      <c r="D5355" t="s">
        <v>229</v>
      </c>
      <c r="E5355">
        <v>163</v>
      </c>
      <c r="F5355" t="s">
        <v>230</v>
      </c>
      <c r="G5355">
        <v>97</v>
      </c>
      <c r="H5355">
        <v>2030</v>
      </c>
      <c r="I5355" s="67">
        <v>42.544527477950901</v>
      </c>
      <c r="J5355" t="s">
        <v>208</v>
      </c>
      <c r="K5355" s="67">
        <v>2.6775000000000002E-3</v>
      </c>
      <c r="L5355">
        <v>0.11391297232221401</v>
      </c>
      <c r="M5355" s="68" t="s">
        <v>147</v>
      </c>
      <c r="N5355" s="44"/>
      <c r="O5355" s="44"/>
    </row>
    <row r="5356" spans="1:15" x14ac:dyDescent="0.2">
      <c r="A5356" t="s">
        <v>86</v>
      </c>
      <c r="B5356" t="s">
        <v>218</v>
      </c>
      <c r="C5356" t="s">
        <v>125</v>
      </c>
      <c r="D5356" t="s">
        <v>231</v>
      </c>
      <c r="E5356">
        <v>164</v>
      </c>
      <c r="F5356" t="s">
        <v>232</v>
      </c>
      <c r="G5356">
        <v>100</v>
      </c>
      <c r="H5356">
        <v>2030</v>
      </c>
      <c r="I5356" s="67">
        <v>9.2824423588256497</v>
      </c>
      <c r="J5356" t="s">
        <v>208</v>
      </c>
      <c r="K5356" s="67">
        <v>3.5699999999999998E-3</v>
      </c>
      <c r="L5356">
        <v>3.3138319221007601E-2</v>
      </c>
      <c r="M5356" s="68" t="s">
        <v>147</v>
      </c>
      <c r="N5356" s="44"/>
      <c r="O5356" s="44"/>
    </row>
    <row r="5357" spans="1:15" x14ac:dyDescent="0.2">
      <c r="A5357" t="s">
        <v>55</v>
      </c>
      <c r="B5357" t="s">
        <v>233</v>
      </c>
      <c r="C5357" t="s">
        <v>125</v>
      </c>
      <c r="D5357" t="s">
        <v>234</v>
      </c>
      <c r="E5357">
        <v>172</v>
      </c>
      <c r="F5357" t="s">
        <v>74</v>
      </c>
      <c r="G5357">
        <v>15</v>
      </c>
      <c r="H5357">
        <v>2030</v>
      </c>
      <c r="I5357">
        <v>9386.9903856602104</v>
      </c>
      <c r="J5357" t="s">
        <v>44</v>
      </c>
      <c r="K5357">
        <v>1.720628308405E-5</v>
      </c>
      <c r="L5357">
        <v>0.161515213882925</v>
      </c>
      <c r="N5357" s="44"/>
      <c r="O5357" s="44"/>
    </row>
    <row r="5358" spans="1:15" x14ac:dyDescent="0.2">
      <c r="A5358" t="s">
        <v>55</v>
      </c>
      <c r="B5358" t="s">
        <v>233</v>
      </c>
      <c r="C5358" t="s">
        <v>125</v>
      </c>
      <c r="D5358" t="s">
        <v>235</v>
      </c>
      <c r="E5358">
        <v>173</v>
      </c>
      <c r="F5358" t="s">
        <v>74</v>
      </c>
      <c r="G5358">
        <v>15</v>
      </c>
      <c r="H5358">
        <v>2030</v>
      </c>
      <c r="I5358">
        <v>9857.7762306352197</v>
      </c>
      <c r="J5358" t="s">
        <v>44</v>
      </c>
      <c r="K5358">
        <v>2.6448865911331701E-6</v>
      </c>
      <c r="L5358">
        <v>2.60727001707984E-2</v>
      </c>
      <c r="N5358" s="44"/>
      <c r="O5358" s="44"/>
    </row>
    <row r="5359" spans="1:15" x14ac:dyDescent="0.2">
      <c r="A5359" t="s">
        <v>55</v>
      </c>
      <c r="B5359" t="s">
        <v>233</v>
      </c>
      <c r="C5359" t="s">
        <v>125</v>
      </c>
      <c r="D5359" t="s">
        <v>236</v>
      </c>
      <c r="E5359">
        <v>174</v>
      </c>
      <c r="F5359" t="s">
        <v>74</v>
      </c>
      <c r="G5359">
        <v>15</v>
      </c>
      <c r="H5359">
        <v>2030</v>
      </c>
      <c r="I5359">
        <v>6295.29845676066</v>
      </c>
      <c r="J5359" t="s">
        <v>44</v>
      </c>
      <c r="K5359">
        <v>1.39455113631492E-5</v>
      </c>
      <c r="L5359">
        <v>8.7791156163171402E-2</v>
      </c>
      <c r="N5359" s="44"/>
      <c r="O5359" s="44"/>
    </row>
    <row r="5360" spans="1:15" x14ac:dyDescent="0.2">
      <c r="A5360" t="s">
        <v>55</v>
      </c>
      <c r="B5360" t="s">
        <v>237</v>
      </c>
      <c r="C5360" t="s">
        <v>125</v>
      </c>
      <c r="D5360" t="s">
        <v>238</v>
      </c>
      <c r="E5360">
        <v>177</v>
      </c>
      <c r="F5360" t="s">
        <v>65</v>
      </c>
      <c r="G5360">
        <v>2</v>
      </c>
      <c r="H5360">
        <v>2030</v>
      </c>
      <c r="I5360">
        <v>495.55948583135898</v>
      </c>
      <c r="J5360" t="s">
        <v>44</v>
      </c>
      <c r="K5360">
        <v>6.5156463215083999E-6</v>
      </c>
      <c r="L5360">
        <v>3.22889034094569E-3</v>
      </c>
      <c r="N5360" s="44"/>
      <c r="O5360" s="44"/>
    </row>
    <row r="5361" spans="1:15" x14ac:dyDescent="0.2">
      <c r="A5361" t="s">
        <v>55</v>
      </c>
      <c r="B5361" t="s">
        <v>237</v>
      </c>
      <c r="C5361" t="s">
        <v>125</v>
      </c>
      <c r="D5361" t="s">
        <v>238</v>
      </c>
      <c r="E5361">
        <v>177</v>
      </c>
      <c r="F5361" t="s">
        <v>67</v>
      </c>
      <c r="G5361">
        <v>3</v>
      </c>
      <c r="H5361">
        <v>2030</v>
      </c>
      <c r="I5361">
        <v>6088.2374987434696</v>
      </c>
      <c r="J5361" t="s">
        <v>44</v>
      </c>
      <c r="K5361">
        <v>2.8887704204933298E-6</v>
      </c>
      <c r="L5361">
        <v>1.7587520399308401E-2</v>
      </c>
      <c r="N5361" s="44"/>
      <c r="O5361" s="44"/>
    </row>
    <row r="5362" spans="1:15" x14ac:dyDescent="0.2">
      <c r="A5362" t="s">
        <v>52</v>
      </c>
      <c r="B5362" t="s">
        <v>130</v>
      </c>
      <c r="C5362" t="s">
        <v>125</v>
      </c>
      <c r="D5362" t="s">
        <v>239</v>
      </c>
      <c r="E5362">
        <v>178</v>
      </c>
      <c r="F5362" t="s">
        <v>240</v>
      </c>
      <c r="G5362">
        <v>167</v>
      </c>
      <c r="H5362">
        <v>2030</v>
      </c>
      <c r="I5362" s="67">
        <v>8.0758235819375095</v>
      </c>
      <c r="J5362" t="s">
        <v>241</v>
      </c>
      <c r="K5362" s="67">
        <v>2.1964767168888701E-2</v>
      </c>
      <c r="L5362">
        <v>0.17738358467427801</v>
      </c>
      <c r="M5362" s="68" t="s">
        <v>147</v>
      </c>
      <c r="N5362" s="44"/>
      <c r="O5362" s="44"/>
    </row>
    <row r="5363" spans="1:15" x14ac:dyDescent="0.2">
      <c r="A5363" t="s">
        <v>85</v>
      </c>
      <c r="B5363" t="s">
        <v>242</v>
      </c>
      <c r="C5363" t="s">
        <v>125</v>
      </c>
      <c r="D5363" t="s">
        <v>243</v>
      </c>
      <c r="E5363">
        <v>201</v>
      </c>
      <c r="F5363" t="s">
        <v>244</v>
      </c>
      <c r="G5363">
        <v>48</v>
      </c>
      <c r="H5363">
        <v>2030</v>
      </c>
      <c r="I5363">
        <v>0.99629229076027703</v>
      </c>
      <c r="J5363" t="s">
        <v>176</v>
      </c>
      <c r="K5363">
        <v>1.3052230642939899</v>
      </c>
      <c r="L5363">
        <v>1.3003836766786101</v>
      </c>
      <c r="N5363" s="44"/>
      <c r="O5363" s="44"/>
    </row>
    <row r="5364" spans="1:15" x14ac:dyDescent="0.2">
      <c r="A5364" t="s">
        <v>86</v>
      </c>
      <c r="B5364" t="s">
        <v>245</v>
      </c>
      <c r="C5364" t="s">
        <v>125</v>
      </c>
      <c r="D5364" t="s">
        <v>246</v>
      </c>
      <c r="E5364">
        <v>202</v>
      </c>
      <c r="F5364" t="s">
        <v>247</v>
      </c>
      <c r="G5364">
        <v>71</v>
      </c>
      <c r="H5364">
        <v>2030</v>
      </c>
      <c r="I5364">
        <v>14.3011057932026</v>
      </c>
      <c r="J5364" t="s">
        <v>133</v>
      </c>
      <c r="K5364">
        <v>0.04</v>
      </c>
      <c r="L5364">
        <v>0.57204423172810404</v>
      </c>
      <c r="N5364" s="44"/>
      <c r="O5364" s="44"/>
    </row>
    <row r="5365" spans="1:15" x14ac:dyDescent="0.2">
      <c r="A5365" t="s">
        <v>85</v>
      </c>
      <c r="B5365" t="s">
        <v>192</v>
      </c>
      <c r="C5365" t="s">
        <v>125</v>
      </c>
      <c r="D5365" t="s">
        <v>248</v>
      </c>
      <c r="E5365">
        <v>218</v>
      </c>
      <c r="F5365" t="s">
        <v>248</v>
      </c>
      <c r="G5365">
        <v>211</v>
      </c>
      <c r="H5365">
        <v>2030</v>
      </c>
      <c r="I5365">
        <v>0.49603742109594801</v>
      </c>
      <c r="J5365" t="s">
        <v>133</v>
      </c>
      <c r="K5365">
        <v>4.4579574193723499E-2</v>
      </c>
      <c r="L5365">
        <v>2.21131370166101E-2</v>
      </c>
      <c r="N5365" s="44"/>
      <c r="O5365" s="44"/>
    </row>
    <row r="5366" spans="1:15" x14ac:dyDescent="0.2">
      <c r="A5366" t="s">
        <v>86</v>
      </c>
      <c r="B5366" t="s">
        <v>249</v>
      </c>
      <c r="C5366" t="s">
        <v>125</v>
      </c>
      <c r="D5366" t="s">
        <v>250</v>
      </c>
      <c r="E5366">
        <v>270</v>
      </c>
      <c r="F5366" t="s">
        <v>251</v>
      </c>
      <c r="G5366">
        <v>80</v>
      </c>
      <c r="H5366">
        <v>2030</v>
      </c>
      <c r="I5366">
        <v>2.3602338619401999E-2</v>
      </c>
      <c r="J5366" t="s">
        <v>133</v>
      </c>
      <c r="K5366">
        <v>27</v>
      </c>
      <c r="L5366">
        <v>0.63726314272385398</v>
      </c>
      <c r="N5366" s="44"/>
      <c r="O5366" s="44"/>
    </row>
    <row r="5367" spans="1:15" x14ac:dyDescent="0.2">
      <c r="A5367" t="s">
        <v>85</v>
      </c>
      <c r="B5367" t="s">
        <v>173</v>
      </c>
      <c r="C5367" t="s">
        <v>125</v>
      </c>
      <c r="D5367" t="s">
        <v>252</v>
      </c>
      <c r="E5367">
        <v>289</v>
      </c>
      <c r="F5367" t="s">
        <v>253</v>
      </c>
      <c r="G5367">
        <v>230</v>
      </c>
      <c r="H5367">
        <v>2030</v>
      </c>
      <c r="I5367">
        <v>0.88617125625691096</v>
      </c>
      <c r="J5367" t="s">
        <v>133</v>
      </c>
      <c r="K5367">
        <v>6.94294654893714E-2</v>
      </c>
      <c r="L5367">
        <v>6.1526396653962097E-2</v>
      </c>
      <c r="N5367" s="44"/>
      <c r="O5367" s="44"/>
    </row>
    <row r="5368" spans="1:15" x14ac:dyDescent="0.2">
      <c r="A5368">
        <v>0</v>
      </c>
      <c r="B5368" t="s">
        <v>254</v>
      </c>
      <c r="C5368" t="s">
        <v>125</v>
      </c>
      <c r="D5368" t="s">
        <v>255</v>
      </c>
      <c r="E5368">
        <v>296</v>
      </c>
      <c r="F5368" t="s">
        <v>256</v>
      </c>
      <c r="G5368">
        <v>93</v>
      </c>
      <c r="H5368">
        <v>2030</v>
      </c>
      <c r="I5368">
        <v>549.14049227906401</v>
      </c>
      <c r="J5368" t="s">
        <v>257</v>
      </c>
      <c r="K5368">
        <v>0.04</v>
      </c>
      <c r="L5368">
        <v>21.965619691162601</v>
      </c>
      <c r="N5368" s="44"/>
      <c r="O5368" s="44"/>
    </row>
    <row r="5369" spans="1:15" x14ac:dyDescent="0.2">
      <c r="A5369" t="s">
        <v>86</v>
      </c>
      <c r="B5369" t="s">
        <v>218</v>
      </c>
      <c r="C5369" t="s">
        <v>125</v>
      </c>
      <c r="D5369" t="s">
        <v>258</v>
      </c>
      <c r="E5369">
        <v>297</v>
      </c>
      <c r="F5369" t="s">
        <v>259</v>
      </c>
      <c r="G5369">
        <v>101</v>
      </c>
      <c r="H5369">
        <v>2030</v>
      </c>
      <c r="I5369" s="67">
        <v>6.1882949058837697</v>
      </c>
      <c r="J5369" t="s">
        <v>208</v>
      </c>
      <c r="K5369" s="67">
        <v>3.5699999999999998E-3</v>
      </c>
      <c r="L5369">
        <v>2.2092212814005099E-2</v>
      </c>
      <c r="M5369" s="68" t="s">
        <v>147</v>
      </c>
      <c r="N5369" s="44"/>
      <c r="O5369" s="44"/>
    </row>
    <row r="5370" spans="1:15" x14ac:dyDescent="0.2">
      <c r="A5370" t="s">
        <v>88</v>
      </c>
      <c r="B5370" t="s">
        <v>260</v>
      </c>
      <c r="C5370" t="s">
        <v>125</v>
      </c>
      <c r="D5370" t="s">
        <v>261</v>
      </c>
      <c r="E5370">
        <v>302</v>
      </c>
      <c r="F5370" t="s">
        <v>262</v>
      </c>
      <c r="G5370">
        <v>23</v>
      </c>
      <c r="H5370">
        <v>2030</v>
      </c>
      <c r="I5370">
        <v>0.111571</v>
      </c>
      <c r="J5370" t="s">
        <v>133</v>
      </c>
      <c r="K5370">
        <v>0.49199999999999999</v>
      </c>
      <c r="L5370">
        <v>5.4892931999999998E-2</v>
      </c>
      <c r="N5370" s="44"/>
      <c r="O5370" s="44"/>
    </row>
    <row r="5371" spans="1:15" x14ac:dyDescent="0.2">
      <c r="A5371" t="s">
        <v>88</v>
      </c>
      <c r="B5371" t="s">
        <v>263</v>
      </c>
      <c r="C5371" t="s">
        <v>125</v>
      </c>
      <c r="D5371" t="s">
        <v>264</v>
      </c>
      <c r="E5371">
        <v>303</v>
      </c>
      <c r="F5371" t="s">
        <v>265</v>
      </c>
      <c r="G5371">
        <v>63</v>
      </c>
      <c r="H5371">
        <v>2030</v>
      </c>
      <c r="I5371">
        <v>9.70474746407433E-2</v>
      </c>
      <c r="J5371" t="s">
        <v>133</v>
      </c>
      <c r="K5371">
        <v>0.16900000000000001</v>
      </c>
      <c r="L5371">
        <v>1.64010232142856E-2</v>
      </c>
      <c r="N5371" s="44"/>
      <c r="O5371" s="44"/>
    </row>
    <row r="5372" spans="1:15" x14ac:dyDescent="0.2">
      <c r="A5372" t="s">
        <v>88</v>
      </c>
      <c r="B5372" t="s">
        <v>266</v>
      </c>
      <c r="C5372" t="s">
        <v>125</v>
      </c>
      <c r="D5372" t="s">
        <v>267</v>
      </c>
      <c r="E5372">
        <v>304</v>
      </c>
      <c r="F5372" t="s">
        <v>268</v>
      </c>
      <c r="G5372">
        <v>73</v>
      </c>
      <c r="H5372">
        <v>2030</v>
      </c>
      <c r="I5372">
        <v>0.10966169139618299</v>
      </c>
      <c r="J5372" t="s">
        <v>133</v>
      </c>
      <c r="K5372">
        <v>3.7180741450531199E-2</v>
      </c>
      <c r="L5372">
        <v>4.0773029948294199E-3</v>
      </c>
      <c r="N5372" s="44"/>
      <c r="O5372" s="44"/>
    </row>
    <row r="5373" spans="1:15" x14ac:dyDescent="0.2">
      <c r="A5373" t="s">
        <v>88</v>
      </c>
      <c r="B5373" t="s">
        <v>269</v>
      </c>
      <c r="C5373" t="s">
        <v>125</v>
      </c>
      <c r="D5373" t="s">
        <v>270</v>
      </c>
      <c r="E5373">
        <v>305</v>
      </c>
      <c r="F5373" t="s">
        <v>271</v>
      </c>
      <c r="G5373">
        <v>64</v>
      </c>
      <c r="H5373">
        <v>2030</v>
      </c>
      <c r="I5373">
        <v>0.50897317042400902</v>
      </c>
      <c r="J5373" t="s">
        <v>272</v>
      </c>
      <c r="K5373">
        <v>3.4700000000000002E-2</v>
      </c>
      <c r="L5373">
        <v>1.76613690137131E-2</v>
      </c>
      <c r="N5373" s="44"/>
      <c r="O5373" s="44"/>
    </row>
    <row r="5374" spans="1:15" x14ac:dyDescent="0.2">
      <c r="A5374" t="s">
        <v>85</v>
      </c>
      <c r="B5374" t="s">
        <v>273</v>
      </c>
      <c r="C5374" t="s">
        <v>125</v>
      </c>
      <c r="D5374" t="s">
        <v>274</v>
      </c>
      <c r="E5374">
        <v>329</v>
      </c>
      <c r="F5374" t="s">
        <v>244</v>
      </c>
      <c r="G5374">
        <v>48</v>
      </c>
      <c r="H5374">
        <v>2030</v>
      </c>
      <c r="I5374">
        <v>33.093030657005698</v>
      </c>
      <c r="J5374" t="s">
        <v>133</v>
      </c>
      <c r="K5374">
        <v>1.5405534246575299E-3</v>
      </c>
      <c r="L5374">
        <v>5.0981581710946799E-2</v>
      </c>
      <c r="N5374" s="44"/>
      <c r="O5374" s="44"/>
    </row>
    <row r="5375" spans="1:15" x14ac:dyDescent="0.2">
      <c r="A5375" t="s">
        <v>85</v>
      </c>
      <c r="B5375" t="s">
        <v>275</v>
      </c>
      <c r="C5375" t="s">
        <v>125</v>
      </c>
      <c r="D5375" t="s">
        <v>276</v>
      </c>
      <c r="E5375">
        <v>340</v>
      </c>
      <c r="F5375" t="s">
        <v>277</v>
      </c>
      <c r="G5375">
        <v>199</v>
      </c>
      <c r="H5375">
        <v>2030</v>
      </c>
      <c r="I5375">
        <v>61.352012624528001</v>
      </c>
      <c r="J5375" t="s">
        <v>176</v>
      </c>
      <c r="K5375">
        <v>4.3024777768986501E-4</v>
      </c>
      <c r="L5375">
        <v>2.63965670885037E-2</v>
      </c>
      <c r="N5375" s="44"/>
      <c r="O5375" s="44"/>
    </row>
    <row r="5376" spans="1:15" x14ac:dyDescent="0.2">
      <c r="A5376" t="s">
        <v>85</v>
      </c>
      <c r="B5376" t="s">
        <v>273</v>
      </c>
      <c r="C5376" t="s">
        <v>125</v>
      </c>
      <c r="D5376" t="s">
        <v>278</v>
      </c>
      <c r="E5376">
        <v>360</v>
      </c>
      <c r="F5376" t="s">
        <v>279</v>
      </c>
      <c r="G5376">
        <v>208</v>
      </c>
      <c r="H5376">
        <v>2030</v>
      </c>
      <c r="I5376">
        <v>249.07313760982399</v>
      </c>
      <c r="J5376" t="s">
        <v>208</v>
      </c>
      <c r="K5376">
        <v>1.66279465137214E-3</v>
      </c>
      <c r="L5376">
        <v>0.41415748101809202</v>
      </c>
      <c r="N5376" s="44"/>
      <c r="O5376" s="44"/>
    </row>
    <row r="5377" spans="1:15" x14ac:dyDescent="0.2">
      <c r="A5377" t="s">
        <v>49</v>
      </c>
      <c r="B5377" t="s">
        <v>76</v>
      </c>
      <c r="C5377" t="s">
        <v>125</v>
      </c>
      <c r="D5377" t="s">
        <v>280</v>
      </c>
      <c r="E5377">
        <v>361</v>
      </c>
      <c r="F5377" t="s">
        <v>98</v>
      </c>
      <c r="G5377">
        <v>16</v>
      </c>
      <c r="H5377">
        <v>2030</v>
      </c>
      <c r="I5377">
        <v>639.09045195036401</v>
      </c>
      <c r="J5377" t="s">
        <v>44</v>
      </c>
      <c r="K5377">
        <v>7.8000000000000005E-7</v>
      </c>
      <c r="L5377">
        <v>4.9849055252128402E-4</v>
      </c>
      <c r="N5377" s="44"/>
      <c r="O5377" s="44"/>
    </row>
    <row r="5378" spans="1:15" x14ac:dyDescent="0.2">
      <c r="A5378" t="s">
        <v>49</v>
      </c>
      <c r="B5378" t="s">
        <v>76</v>
      </c>
      <c r="C5378" t="s">
        <v>125</v>
      </c>
      <c r="D5378" t="s">
        <v>280</v>
      </c>
      <c r="E5378">
        <v>361</v>
      </c>
      <c r="F5378" t="s">
        <v>111</v>
      </c>
      <c r="G5378">
        <v>26</v>
      </c>
      <c r="H5378">
        <v>2030</v>
      </c>
      <c r="I5378">
        <v>12289.596495781299</v>
      </c>
      <c r="J5378" t="s">
        <v>44</v>
      </c>
      <c r="K5378">
        <v>7.8000000000000005E-7</v>
      </c>
      <c r="L5378">
        <v>9.5858852667094104E-3</v>
      </c>
      <c r="N5378" s="44"/>
      <c r="O5378" s="44"/>
    </row>
    <row r="5379" spans="1:15" x14ac:dyDescent="0.2">
      <c r="A5379" t="s">
        <v>86</v>
      </c>
      <c r="B5379" t="s">
        <v>218</v>
      </c>
      <c r="C5379" t="s">
        <v>125</v>
      </c>
      <c r="D5379" t="s">
        <v>281</v>
      </c>
      <c r="E5379">
        <v>365</v>
      </c>
      <c r="F5379" t="s">
        <v>282</v>
      </c>
      <c r="G5379">
        <v>184</v>
      </c>
      <c r="H5379">
        <v>2030</v>
      </c>
      <c r="I5379" s="67">
        <v>8.0869762974617405</v>
      </c>
      <c r="J5379" t="s">
        <v>208</v>
      </c>
      <c r="K5379" s="67">
        <v>3.5699999999999998E-3</v>
      </c>
      <c r="L5379">
        <v>2.8870505381938399E-2</v>
      </c>
      <c r="M5379" s="68" t="s">
        <v>147</v>
      </c>
      <c r="N5379" s="44"/>
      <c r="O5379" s="44"/>
    </row>
    <row r="5380" spans="1:15" x14ac:dyDescent="0.2">
      <c r="A5380" t="s">
        <v>86</v>
      </c>
      <c r="B5380" t="s">
        <v>218</v>
      </c>
      <c r="C5380" t="s">
        <v>125</v>
      </c>
      <c r="D5380" t="s">
        <v>283</v>
      </c>
      <c r="E5380">
        <v>366</v>
      </c>
      <c r="F5380" t="s">
        <v>284</v>
      </c>
      <c r="G5380">
        <v>185</v>
      </c>
      <c r="H5380">
        <v>2030</v>
      </c>
      <c r="I5380" s="67">
        <v>4.83947851912313</v>
      </c>
      <c r="J5380" t="s">
        <v>208</v>
      </c>
      <c r="K5380" s="67">
        <v>3.5699999999999998E-3</v>
      </c>
      <c r="L5380">
        <v>1.72769383132696E-2</v>
      </c>
      <c r="M5380" s="68" t="s">
        <v>147</v>
      </c>
      <c r="N5380" s="44"/>
      <c r="O5380" s="44"/>
    </row>
    <row r="5381" spans="1:15" x14ac:dyDescent="0.2">
      <c r="A5381" t="s">
        <v>86</v>
      </c>
      <c r="B5381" t="s">
        <v>218</v>
      </c>
      <c r="C5381" t="s">
        <v>125</v>
      </c>
      <c r="D5381" t="s">
        <v>285</v>
      </c>
      <c r="E5381">
        <v>367</v>
      </c>
      <c r="F5381" t="s">
        <v>286</v>
      </c>
      <c r="G5381">
        <v>186</v>
      </c>
      <c r="H5381">
        <v>2030</v>
      </c>
      <c r="I5381" s="67">
        <v>1.5721835296081801</v>
      </c>
      <c r="J5381" t="s">
        <v>208</v>
      </c>
      <c r="K5381" s="67">
        <v>2.6775000000000002E-3</v>
      </c>
      <c r="L5381">
        <v>4.2095214005258997E-3</v>
      </c>
      <c r="M5381" s="68" t="s">
        <v>147</v>
      </c>
      <c r="N5381" s="44"/>
      <c r="O5381" s="44"/>
    </row>
    <row r="5382" spans="1:15" x14ac:dyDescent="0.2">
      <c r="A5382" t="s">
        <v>88</v>
      </c>
      <c r="B5382" t="s">
        <v>287</v>
      </c>
      <c r="C5382" t="s">
        <v>125</v>
      </c>
      <c r="D5382" t="s">
        <v>288</v>
      </c>
      <c r="E5382">
        <v>373</v>
      </c>
      <c r="F5382" t="s">
        <v>289</v>
      </c>
      <c r="G5382">
        <v>249</v>
      </c>
      <c r="H5382">
        <v>2030</v>
      </c>
      <c r="I5382">
        <v>6.5544220709785597</v>
      </c>
      <c r="J5382" t="s">
        <v>208</v>
      </c>
      <c r="K5382">
        <v>0.05</v>
      </c>
      <c r="L5382">
        <v>0.32772110354892803</v>
      </c>
      <c r="N5382" s="44"/>
      <c r="O5382" s="44"/>
    </row>
    <row r="5383" spans="1:15" x14ac:dyDescent="0.2">
      <c r="A5383" t="s">
        <v>85</v>
      </c>
      <c r="B5383" t="s">
        <v>173</v>
      </c>
      <c r="C5383" t="s">
        <v>125</v>
      </c>
      <c r="D5383" t="s">
        <v>290</v>
      </c>
      <c r="E5383">
        <v>374</v>
      </c>
      <c r="F5383" t="s">
        <v>244</v>
      </c>
      <c r="G5383">
        <v>48</v>
      </c>
      <c r="H5383">
        <v>2030</v>
      </c>
      <c r="I5383">
        <v>1</v>
      </c>
      <c r="J5383" t="s">
        <v>176</v>
      </c>
      <c r="K5383">
        <v>2.67242000000001E-3</v>
      </c>
      <c r="L5383">
        <v>2.67242000000001E-3</v>
      </c>
      <c r="N5383" s="44"/>
      <c r="O5383" s="44"/>
    </row>
    <row r="5384" spans="1:15" x14ac:dyDescent="0.2">
      <c r="A5384" t="s">
        <v>85</v>
      </c>
      <c r="B5384" t="s">
        <v>273</v>
      </c>
      <c r="C5384" t="s">
        <v>125</v>
      </c>
      <c r="D5384" t="s">
        <v>291</v>
      </c>
      <c r="E5384">
        <v>395</v>
      </c>
      <c r="F5384" t="s">
        <v>292</v>
      </c>
      <c r="G5384">
        <v>231</v>
      </c>
      <c r="H5384">
        <v>2030</v>
      </c>
      <c r="I5384">
        <v>4999.9862623522504</v>
      </c>
      <c r="J5384" t="s">
        <v>208</v>
      </c>
      <c r="K5384">
        <v>3.6000000000000002E-4</v>
      </c>
      <c r="L5384">
        <v>1.79999505444681</v>
      </c>
      <c r="N5384" s="44"/>
      <c r="O5384" s="44"/>
    </row>
    <row r="5385" spans="1:15" x14ac:dyDescent="0.2">
      <c r="A5385" t="s">
        <v>85</v>
      </c>
      <c r="B5385" t="s">
        <v>293</v>
      </c>
      <c r="C5385" t="s">
        <v>125</v>
      </c>
      <c r="D5385" t="s">
        <v>294</v>
      </c>
      <c r="E5385">
        <v>396</v>
      </c>
      <c r="F5385" t="s">
        <v>295</v>
      </c>
      <c r="G5385">
        <v>212</v>
      </c>
      <c r="H5385">
        <v>2030</v>
      </c>
      <c r="I5385">
        <v>0.112842264045683</v>
      </c>
      <c r="J5385" t="s">
        <v>133</v>
      </c>
      <c r="K5385">
        <v>3.1477881308467501E-2</v>
      </c>
      <c r="L5385">
        <v>3.5520353942087601E-3</v>
      </c>
      <c r="N5385" s="44"/>
      <c r="O5385" s="44"/>
    </row>
    <row r="5386" spans="1:15" x14ac:dyDescent="0.2">
      <c r="A5386" t="s">
        <v>85</v>
      </c>
      <c r="B5386" t="s">
        <v>296</v>
      </c>
      <c r="C5386" t="s">
        <v>125</v>
      </c>
      <c r="D5386" t="s">
        <v>297</v>
      </c>
      <c r="E5386">
        <v>397</v>
      </c>
      <c r="F5386" t="s">
        <v>244</v>
      </c>
      <c r="G5386">
        <v>48</v>
      </c>
      <c r="H5386">
        <v>2030</v>
      </c>
      <c r="I5386">
        <v>0.81769756554843098</v>
      </c>
      <c r="J5386" t="s">
        <v>176</v>
      </c>
      <c r="K5386">
        <v>2.5580952380952398E-4</v>
      </c>
      <c r="L5386">
        <v>2.09174824863151E-4</v>
      </c>
      <c r="N5386" s="44"/>
      <c r="O5386" s="44"/>
    </row>
    <row r="5387" spans="1:15" x14ac:dyDescent="0.2">
      <c r="A5387" t="s">
        <v>85</v>
      </c>
      <c r="B5387" t="s">
        <v>296</v>
      </c>
      <c r="C5387" t="s">
        <v>125</v>
      </c>
      <c r="D5387" t="s">
        <v>298</v>
      </c>
      <c r="E5387">
        <v>398</v>
      </c>
      <c r="F5387" t="s">
        <v>299</v>
      </c>
      <c r="G5387">
        <v>213</v>
      </c>
      <c r="H5387">
        <v>2030</v>
      </c>
      <c r="I5387">
        <v>0.15533964192236599</v>
      </c>
      <c r="J5387" t="s">
        <v>133</v>
      </c>
      <c r="K5387">
        <v>4.31330453600958E-3</v>
      </c>
      <c r="L5387">
        <v>6.7002718212584502E-4</v>
      </c>
      <c r="N5387" s="44"/>
      <c r="O5387" s="44"/>
    </row>
    <row r="5388" spans="1:15" x14ac:dyDescent="0.2">
      <c r="A5388" t="s">
        <v>85</v>
      </c>
      <c r="B5388" t="s">
        <v>211</v>
      </c>
      <c r="C5388" t="s">
        <v>125</v>
      </c>
      <c r="D5388" t="s">
        <v>300</v>
      </c>
      <c r="E5388">
        <v>399</v>
      </c>
      <c r="F5388" t="s">
        <v>244</v>
      </c>
      <c r="G5388">
        <v>48</v>
      </c>
      <c r="H5388">
        <v>2030</v>
      </c>
      <c r="I5388">
        <v>0.94105775636767397</v>
      </c>
      <c r="J5388" t="s">
        <v>176</v>
      </c>
      <c r="K5388">
        <v>1.3545435999999999E-4</v>
      </c>
      <c r="L5388">
        <v>1.2747037611181899E-4</v>
      </c>
      <c r="N5388" s="44"/>
      <c r="O5388" s="44"/>
    </row>
    <row r="5389" spans="1:15" x14ac:dyDescent="0.2">
      <c r="A5389" t="s">
        <v>85</v>
      </c>
      <c r="B5389" t="s">
        <v>301</v>
      </c>
      <c r="C5389" t="s">
        <v>125</v>
      </c>
      <c r="D5389" t="s">
        <v>302</v>
      </c>
      <c r="E5389">
        <v>404</v>
      </c>
      <c r="F5389" t="s">
        <v>303</v>
      </c>
      <c r="G5389">
        <v>215</v>
      </c>
      <c r="H5389">
        <v>2030</v>
      </c>
      <c r="I5389">
        <v>240</v>
      </c>
      <c r="J5389" t="s">
        <v>208</v>
      </c>
      <c r="K5389">
        <v>4.6708333333333403E-5</v>
      </c>
      <c r="L5389">
        <v>1.1209999999999999E-2</v>
      </c>
      <c r="N5389" s="44"/>
      <c r="O5389" s="44"/>
    </row>
    <row r="5390" spans="1:15" x14ac:dyDescent="0.2">
      <c r="A5390" t="s">
        <v>85</v>
      </c>
      <c r="B5390" t="s">
        <v>205</v>
      </c>
      <c r="C5390" t="s">
        <v>125</v>
      </c>
      <c r="D5390" t="s">
        <v>304</v>
      </c>
      <c r="E5390">
        <v>406</v>
      </c>
      <c r="F5390" t="s">
        <v>305</v>
      </c>
      <c r="G5390">
        <v>221</v>
      </c>
      <c r="H5390">
        <v>2030</v>
      </c>
      <c r="I5390" s="67">
        <v>472.51462590763703</v>
      </c>
      <c r="J5390" t="s">
        <v>208</v>
      </c>
      <c r="K5390" s="67">
        <v>4.38665141181263E-4</v>
      </c>
      <c r="L5390">
        <v>0.207275695083985</v>
      </c>
      <c r="M5390" s="68" t="s">
        <v>147</v>
      </c>
      <c r="N5390" s="44"/>
      <c r="O5390" s="44"/>
    </row>
    <row r="5391" spans="1:15" x14ac:dyDescent="0.2">
      <c r="A5391" t="s">
        <v>85</v>
      </c>
      <c r="B5391" t="s">
        <v>205</v>
      </c>
      <c r="C5391" t="s">
        <v>125</v>
      </c>
      <c r="D5391" t="s">
        <v>306</v>
      </c>
      <c r="E5391">
        <v>407</v>
      </c>
      <c r="F5391" t="s">
        <v>307</v>
      </c>
      <c r="G5391">
        <v>220</v>
      </c>
      <c r="H5391">
        <v>2030</v>
      </c>
      <c r="I5391">
        <v>37.136363636363598</v>
      </c>
      <c r="J5391" t="s">
        <v>208</v>
      </c>
      <c r="K5391">
        <v>5.5120916244098697E-4</v>
      </c>
      <c r="L5391">
        <v>2.0469903896103901E-2</v>
      </c>
      <c r="N5391" s="44"/>
      <c r="O5391" s="44"/>
    </row>
    <row r="5392" spans="1:15" x14ac:dyDescent="0.2">
      <c r="A5392" t="s">
        <v>85</v>
      </c>
      <c r="B5392" t="s">
        <v>205</v>
      </c>
      <c r="C5392" t="s">
        <v>125</v>
      </c>
      <c r="D5392" t="s">
        <v>308</v>
      </c>
      <c r="E5392">
        <v>411</v>
      </c>
      <c r="F5392" t="s">
        <v>309</v>
      </c>
      <c r="G5392">
        <v>222</v>
      </c>
      <c r="H5392">
        <v>2030</v>
      </c>
      <c r="I5392" s="67">
        <v>750</v>
      </c>
      <c r="J5392" t="s">
        <v>208</v>
      </c>
      <c r="K5392" s="67">
        <v>4.8259988562633303E-5</v>
      </c>
      <c r="L5392">
        <v>3.6194991421974999E-2</v>
      </c>
      <c r="M5392" s="68" t="s">
        <v>147</v>
      </c>
      <c r="N5392" s="44"/>
      <c r="O5392" s="44"/>
    </row>
    <row r="5393" spans="1:15" x14ac:dyDescent="0.2">
      <c r="A5393" t="s">
        <v>88</v>
      </c>
      <c r="B5393" t="s">
        <v>269</v>
      </c>
      <c r="C5393" t="s">
        <v>125</v>
      </c>
      <c r="D5393" t="s">
        <v>310</v>
      </c>
      <c r="E5393">
        <v>418</v>
      </c>
      <c r="F5393" t="s">
        <v>128</v>
      </c>
      <c r="G5393">
        <v>21</v>
      </c>
      <c r="H5393">
        <v>2030</v>
      </c>
      <c r="I5393">
        <v>1</v>
      </c>
      <c r="J5393" t="s">
        <v>176</v>
      </c>
      <c r="K5393">
        <v>0.31</v>
      </c>
      <c r="L5393">
        <v>0.31</v>
      </c>
      <c r="N5393" s="44"/>
      <c r="O5393" s="44"/>
    </row>
    <row r="5394" spans="1:15" x14ac:dyDescent="0.2">
      <c r="A5394" t="s">
        <v>85</v>
      </c>
      <c r="B5394" t="s">
        <v>311</v>
      </c>
      <c r="C5394" t="s">
        <v>125</v>
      </c>
      <c r="D5394" t="s">
        <v>312</v>
      </c>
      <c r="E5394">
        <v>419</v>
      </c>
      <c r="F5394" t="s">
        <v>313</v>
      </c>
      <c r="G5394">
        <v>57</v>
      </c>
      <c r="H5394">
        <v>2030</v>
      </c>
      <c r="I5394">
        <v>400</v>
      </c>
      <c r="J5394" t="s">
        <v>208</v>
      </c>
      <c r="K5394">
        <v>1.3030000000000001E-5</v>
      </c>
      <c r="L5394">
        <v>5.2119999999999996E-3</v>
      </c>
      <c r="N5394" s="44"/>
      <c r="O5394" s="44"/>
    </row>
    <row r="5395" spans="1:15" x14ac:dyDescent="0.2">
      <c r="A5395" t="s">
        <v>85</v>
      </c>
      <c r="B5395" t="s">
        <v>114</v>
      </c>
      <c r="C5395" t="s">
        <v>125</v>
      </c>
      <c r="D5395" t="s">
        <v>314</v>
      </c>
      <c r="E5395">
        <v>421</v>
      </c>
      <c r="F5395" t="s">
        <v>115</v>
      </c>
      <c r="G5395">
        <v>172</v>
      </c>
      <c r="H5395">
        <v>2030</v>
      </c>
      <c r="I5395">
        <v>5.1435097581937503</v>
      </c>
      <c r="J5395" t="s">
        <v>133</v>
      </c>
      <c r="K5395">
        <v>7.2834645669291303E-3</v>
      </c>
      <c r="L5395">
        <v>3.7462571073458399E-2</v>
      </c>
      <c r="N5395" s="44"/>
      <c r="O5395" s="44"/>
    </row>
    <row r="5396" spans="1:15" x14ac:dyDescent="0.2">
      <c r="A5396" t="s">
        <v>85</v>
      </c>
      <c r="B5396" t="s">
        <v>192</v>
      </c>
      <c r="C5396" t="s">
        <v>125</v>
      </c>
      <c r="D5396" t="s">
        <v>315</v>
      </c>
      <c r="E5396">
        <v>422</v>
      </c>
      <c r="F5396" t="s">
        <v>194</v>
      </c>
      <c r="G5396">
        <v>174</v>
      </c>
      <c r="H5396">
        <v>2030</v>
      </c>
      <c r="I5396">
        <v>0</v>
      </c>
      <c r="J5396" t="s">
        <v>133</v>
      </c>
      <c r="K5396">
        <v>1.1100000000000001</v>
      </c>
      <c r="L5396">
        <v>0</v>
      </c>
      <c r="N5396" s="44"/>
      <c r="O5396" s="44"/>
    </row>
    <row r="5397" spans="1:15" x14ac:dyDescent="0.2">
      <c r="A5397" t="s">
        <v>85</v>
      </c>
      <c r="B5397" t="s">
        <v>205</v>
      </c>
      <c r="C5397" t="s">
        <v>125</v>
      </c>
      <c r="D5397" t="s">
        <v>316</v>
      </c>
      <c r="E5397">
        <v>423</v>
      </c>
      <c r="F5397" t="s">
        <v>317</v>
      </c>
      <c r="G5397">
        <v>223</v>
      </c>
      <c r="H5397">
        <v>2030</v>
      </c>
      <c r="I5397" s="67">
        <v>2470.9090000000001</v>
      </c>
      <c r="J5397" t="s">
        <v>208</v>
      </c>
      <c r="K5397" s="67">
        <v>1.9841518029733102E-5</v>
      </c>
      <c r="L5397">
        <v>4.9026585473329803E-2</v>
      </c>
      <c r="M5397" s="68" t="s">
        <v>147</v>
      </c>
      <c r="N5397" s="44"/>
      <c r="O5397" s="44"/>
    </row>
    <row r="5398" spans="1:15" x14ac:dyDescent="0.2">
      <c r="A5398" t="s">
        <v>85</v>
      </c>
      <c r="B5398" t="s">
        <v>205</v>
      </c>
      <c r="C5398" t="s">
        <v>125</v>
      </c>
      <c r="D5398" t="s">
        <v>318</v>
      </c>
      <c r="E5398">
        <v>424</v>
      </c>
      <c r="F5398" t="s">
        <v>319</v>
      </c>
      <c r="G5398">
        <v>225</v>
      </c>
      <c r="H5398">
        <v>2030</v>
      </c>
      <c r="I5398">
        <v>2.04296232176224E-2</v>
      </c>
      <c r="J5398" t="s">
        <v>208</v>
      </c>
      <c r="K5398">
        <v>2.46418852949911E-5</v>
      </c>
      <c r="L5398">
        <v>5.0342443194853801E-7</v>
      </c>
      <c r="N5398" s="44"/>
      <c r="O5398" s="44"/>
    </row>
    <row r="5399" spans="1:15" x14ac:dyDescent="0.2">
      <c r="A5399" t="s">
        <v>85</v>
      </c>
      <c r="B5399" t="s">
        <v>205</v>
      </c>
      <c r="C5399" t="s">
        <v>125</v>
      </c>
      <c r="D5399" t="s">
        <v>320</v>
      </c>
      <c r="E5399">
        <v>425</v>
      </c>
      <c r="F5399" t="s">
        <v>321</v>
      </c>
      <c r="G5399">
        <v>224</v>
      </c>
      <c r="H5399">
        <v>2030</v>
      </c>
      <c r="I5399">
        <v>0</v>
      </c>
      <c r="J5399" t="s">
        <v>208</v>
      </c>
      <c r="K5399">
        <v>3.3E-4</v>
      </c>
      <c r="L5399">
        <v>0</v>
      </c>
      <c r="N5399" s="44"/>
      <c r="O5399" s="44"/>
    </row>
    <row r="5400" spans="1:15" x14ac:dyDescent="0.2">
      <c r="A5400" t="s">
        <v>85</v>
      </c>
      <c r="B5400" t="s">
        <v>273</v>
      </c>
      <c r="C5400" t="s">
        <v>125</v>
      </c>
      <c r="D5400" t="s">
        <v>322</v>
      </c>
      <c r="E5400">
        <v>429</v>
      </c>
      <c r="F5400" t="s">
        <v>323</v>
      </c>
      <c r="G5400">
        <v>232</v>
      </c>
      <c r="H5400">
        <v>2030</v>
      </c>
      <c r="I5400">
        <v>241.242448432885</v>
      </c>
      <c r="J5400" t="s">
        <v>208</v>
      </c>
      <c r="K5400">
        <v>1.9999999999999999E-7</v>
      </c>
      <c r="L5400">
        <v>4.8248489686577003E-5</v>
      </c>
      <c r="N5400" s="44"/>
      <c r="O5400" s="44"/>
    </row>
    <row r="5401" spans="1:15" x14ac:dyDescent="0.2">
      <c r="A5401" t="s">
        <v>85</v>
      </c>
      <c r="B5401" t="s">
        <v>273</v>
      </c>
      <c r="C5401" t="s">
        <v>125</v>
      </c>
      <c r="D5401" t="s">
        <v>324</v>
      </c>
      <c r="E5401">
        <v>430</v>
      </c>
      <c r="F5401" t="s">
        <v>323</v>
      </c>
      <c r="G5401">
        <v>232</v>
      </c>
      <c r="H5401">
        <v>2030</v>
      </c>
      <c r="I5401">
        <v>0</v>
      </c>
      <c r="J5401" t="s">
        <v>208</v>
      </c>
      <c r="K5401">
        <v>5.6000000000000004E-7</v>
      </c>
      <c r="L5401">
        <v>0</v>
      </c>
      <c r="N5401" s="44"/>
      <c r="O5401" s="44"/>
    </row>
    <row r="5402" spans="1:15" x14ac:dyDescent="0.2">
      <c r="A5402" t="s">
        <v>85</v>
      </c>
      <c r="B5402" t="s">
        <v>273</v>
      </c>
      <c r="C5402" t="s">
        <v>125</v>
      </c>
      <c r="D5402" t="s">
        <v>325</v>
      </c>
      <c r="E5402">
        <v>431</v>
      </c>
      <c r="F5402" t="s">
        <v>326</v>
      </c>
      <c r="G5402">
        <v>233</v>
      </c>
      <c r="H5402">
        <v>2030</v>
      </c>
      <c r="I5402">
        <v>329.474485938295</v>
      </c>
      <c r="J5402" t="s">
        <v>208</v>
      </c>
      <c r="K5402">
        <v>3.3500000000000002E-7</v>
      </c>
      <c r="L5402">
        <v>1.10373952789329E-4</v>
      </c>
      <c r="N5402" s="44"/>
      <c r="O5402" s="44"/>
    </row>
    <row r="5403" spans="1:15" x14ac:dyDescent="0.2">
      <c r="A5403" t="s">
        <v>85</v>
      </c>
      <c r="B5403" t="s">
        <v>273</v>
      </c>
      <c r="C5403" t="s">
        <v>125</v>
      </c>
      <c r="D5403" t="s">
        <v>327</v>
      </c>
      <c r="E5403">
        <v>432</v>
      </c>
      <c r="F5403" t="s">
        <v>326</v>
      </c>
      <c r="G5403">
        <v>233</v>
      </c>
      <c r="H5403">
        <v>2030</v>
      </c>
      <c r="I5403">
        <v>54.345016417172999</v>
      </c>
      <c r="J5403" t="s">
        <v>208</v>
      </c>
      <c r="K5403">
        <v>2.7000000000000001E-7</v>
      </c>
      <c r="L5403">
        <v>1.4673154432636701E-5</v>
      </c>
      <c r="N5403" s="44"/>
      <c r="O5403" s="44"/>
    </row>
    <row r="5404" spans="1:15" x14ac:dyDescent="0.2">
      <c r="A5404" t="s">
        <v>85</v>
      </c>
      <c r="B5404" t="s">
        <v>328</v>
      </c>
      <c r="C5404" t="s">
        <v>125</v>
      </c>
      <c r="D5404" t="s">
        <v>329</v>
      </c>
      <c r="E5404">
        <v>433</v>
      </c>
      <c r="F5404" t="s">
        <v>330</v>
      </c>
      <c r="G5404">
        <v>234</v>
      </c>
      <c r="H5404">
        <v>2030</v>
      </c>
      <c r="I5404">
        <v>2853.5675051020398</v>
      </c>
      <c r="J5404" t="s">
        <v>208</v>
      </c>
      <c r="K5404">
        <v>2.9190144710281301E-4</v>
      </c>
      <c r="L5404">
        <v>0.83296048414484902</v>
      </c>
      <c r="N5404" s="44"/>
      <c r="O5404" s="44"/>
    </row>
    <row r="5405" spans="1:15" x14ac:dyDescent="0.2">
      <c r="A5405" t="s">
        <v>88</v>
      </c>
      <c r="B5405" t="s">
        <v>331</v>
      </c>
      <c r="C5405" t="s">
        <v>125</v>
      </c>
      <c r="D5405" t="s">
        <v>332</v>
      </c>
      <c r="E5405">
        <v>434</v>
      </c>
      <c r="F5405" t="s">
        <v>333</v>
      </c>
      <c r="G5405">
        <v>236</v>
      </c>
      <c r="H5405">
        <v>2030</v>
      </c>
      <c r="I5405">
        <v>106.978921103535</v>
      </c>
      <c r="J5405" t="s">
        <v>208</v>
      </c>
      <c r="K5405">
        <v>1.3931317478845901E-2</v>
      </c>
      <c r="L5405">
        <v>1.4903573134377499</v>
      </c>
      <c r="N5405" s="44"/>
      <c r="O5405" s="44"/>
    </row>
    <row r="5406" spans="1:15" x14ac:dyDescent="0.2">
      <c r="A5406" t="s">
        <v>85</v>
      </c>
      <c r="B5406" t="s">
        <v>114</v>
      </c>
      <c r="C5406" t="s">
        <v>125</v>
      </c>
      <c r="D5406" t="s">
        <v>334</v>
      </c>
      <c r="E5406">
        <v>435</v>
      </c>
      <c r="F5406" t="s">
        <v>118</v>
      </c>
      <c r="G5406">
        <v>68</v>
      </c>
      <c r="H5406">
        <v>2030</v>
      </c>
      <c r="I5406">
        <v>5.1435097581937503</v>
      </c>
      <c r="J5406" t="s">
        <v>133</v>
      </c>
      <c r="K5406">
        <v>0.29499642090193301</v>
      </c>
      <c r="L5406">
        <v>1.51731696954132</v>
      </c>
      <c r="N5406" s="44"/>
      <c r="O5406" s="44"/>
    </row>
    <row r="5407" spans="1:15" x14ac:dyDescent="0.2">
      <c r="A5407" t="s">
        <v>86</v>
      </c>
      <c r="B5407" t="s">
        <v>249</v>
      </c>
      <c r="C5407" t="s">
        <v>125</v>
      </c>
      <c r="D5407" t="s">
        <v>335</v>
      </c>
      <c r="E5407">
        <v>436</v>
      </c>
      <c r="F5407" t="s">
        <v>244</v>
      </c>
      <c r="G5407">
        <v>48</v>
      </c>
      <c r="H5407">
        <v>2030</v>
      </c>
      <c r="I5407">
        <v>10.8096351441338</v>
      </c>
      <c r="J5407" t="s">
        <v>44</v>
      </c>
      <c r="K5407">
        <v>9.9919999999999995E-2</v>
      </c>
      <c r="L5407">
        <v>1.0800987436018501</v>
      </c>
      <c r="N5407" s="44"/>
      <c r="O5407" s="44"/>
    </row>
    <row r="5408" spans="1:15" x14ac:dyDescent="0.2">
      <c r="A5408" t="s">
        <v>85</v>
      </c>
      <c r="B5408" t="s">
        <v>336</v>
      </c>
      <c r="C5408" t="s">
        <v>125</v>
      </c>
      <c r="D5408" t="s">
        <v>337</v>
      </c>
      <c r="E5408">
        <v>437</v>
      </c>
      <c r="F5408" t="s">
        <v>338</v>
      </c>
      <c r="G5408">
        <v>244</v>
      </c>
      <c r="H5408">
        <v>2030</v>
      </c>
      <c r="I5408">
        <v>1.6254027155995501</v>
      </c>
      <c r="J5408" t="s">
        <v>133</v>
      </c>
      <c r="K5408">
        <v>2.8899999999999999E-2</v>
      </c>
      <c r="L5408">
        <v>4.6974138480827002E-2</v>
      </c>
      <c r="N5408" s="44"/>
      <c r="O5408" s="44"/>
    </row>
    <row r="5409" spans="1:15" x14ac:dyDescent="0.2">
      <c r="A5409" t="s">
        <v>85</v>
      </c>
      <c r="B5409" t="s">
        <v>275</v>
      </c>
      <c r="C5409" t="s">
        <v>125</v>
      </c>
      <c r="D5409" t="s">
        <v>339</v>
      </c>
      <c r="E5409">
        <v>438</v>
      </c>
      <c r="F5409" t="s">
        <v>340</v>
      </c>
      <c r="G5409">
        <v>246</v>
      </c>
      <c r="H5409">
        <v>2030</v>
      </c>
      <c r="I5409">
        <v>0.42501250589084899</v>
      </c>
      <c r="J5409" t="s">
        <v>133</v>
      </c>
      <c r="K5409">
        <v>0.56757319557701902</v>
      </c>
      <c r="L5409">
        <v>0.24122570612866601</v>
      </c>
      <c r="N5409" s="44"/>
      <c r="O5409" s="44"/>
    </row>
    <row r="5410" spans="1:15" x14ac:dyDescent="0.2">
      <c r="A5410" t="s">
        <v>88</v>
      </c>
      <c r="B5410" t="s">
        <v>287</v>
      </c>
      <c r="C5410" t="s">
        <v>125</v>
      </c>
      <c r="D5410" t="s">
        <v>341</v>
      </c>
      <c r="E5410">
        <v>440</v>
      </c>
      <c r="F5410" t="s">
        <v>289</v>
      </c>
      <c r="G5410">
        <v>249</v>
      </c>
      <c r="H5410">
        <v>2030</v>
      </c>
      <c r="I5410">
        <v>21.668107711021499</v>
      </c>
      <c r="J5410" t="s">
        <v>208</v>
      </c>
      <c r="K5410">
        <v>8.0000000000000002E-3</v>
      </c>
      <c r="L5410">
        <v>0.17334486168817201</v>
      </c>
      <c r="N5410" s="44"/>
      <c r="O5410" s="44"/>
    </row>
    <row r="5411" spans="1:15" x14ac:dyDescent="0.2">
      <c r="A5411" t="s">
        <v>88</v>
      </c>
      <c r="B5411" t="s">
        <v>287</v>
      </c>
      <c r="C5411" t="s">
        <v>125</v>
      </c>
      <c r="D5411" t="s">
        <v>342</v>
      </c>
      <c r="E5411">
        <v>441</v>
      </c>
      <c r="F5411" t="s">
        <v>289</v>
      </c>
      <c r="G5411">
        <v>249</v>
      </c>
      <c r="H5411">
        <v>2030</v>
      </c>
      <c r="I5411">
        <v>15.7316803768122</v>
      </c>
      <c r="J5411" t="s">
        <v>208</v>
      </c>
      <c r="K5411">
        <v>8.0000000000000002E-3</v>
      </c>
      <c r="L5411">
        <v>0.125853443014498</v>
      </c>
      <c r="N5411" s="44"/>
      <c r="O5411" s="44"/>
    </row>
    <row r="5412" spans="1:15" x14ac:dyDescent="0.2">
      <c r="A5412">
        <v>0</v>
      </c>
      <c r="B5412" t="s">
        <v>254</v>
      </c>
      <c r="C5412" t="s">
        <v>125</v>
      </c>
      <c r="D5412" t="s">
        <v>343</v>
      </c>
      <c r="E5412">
        <v>442</v>
      </c>
      <c r="F5412" t="s">
        <v>344</v>
      </c>
      <c r="G5412">
        <v>250</v>
      </c>
      <c r="H5412">
        <v>2030</v>
      </c>
      <c r="I5412">
        <v>1217.90849673203</v>
      </c>
      <c r="J5412" t="s">
        <v>345</v>
      </c>
      <c r="K5412">
        <v>2.16E-5</v>
      </c>
      <c r="L5412">
        <v>2.6306823529411799E-2</v>
      </c>
      <c r="N5412" s="44"/>
      <c r="O5412" s="44"/>
    </row>
    <row r="5413" spans="1:15" x14ac:dyDescent="0.2">
      <c r="A5413">
        <v>0</v>
      </c>
      <c r="B5413" t="s">
        <v>346</v>
      </c>
      <c r="C5413" t="s">
        <v>125</v>
      </c>
      <c r="D5413" t="s">
        <v>347</v>
      </c>
      <c r="E5413">
        <v>443</v>
      </c>
      <c r="F5413" t="s">
        <v>344</v>
      </c>
      <c r="G5413">
        <v>250</v>
      </c>
      <c r="H5413">
        <v>2030</v>
      </c>
      <c r="I5413">
        <v>698.66666666666697</v>
      </c>
      <c r="J5413" t="s">
        <v>345</v>
      </c>
      <c r="K5413">
        <v>3.2400000000000001E-4</v>
      </c>
      <c r="L5413">
        <v>0.22636800000000001</v>
      </c>
      <c r="N5413" s="44"/>
      <c r="O5413" s="44"/>
    </row>
    <row r="5414" spans="1:15" x14ac:dyDescent="0.2">
      <c r="A5414">
        <v>0</v>
      </c>
      <c r="B5414" t="s">
        <v>254</v>
      </c>
      <c r="C5414" t="s">
        <v>125</v>
      </c>
      <c r="D5414" t="s">
        <v>348</v>
      </c>
      <c r="E5414">
        <v>444</v>
      </c>
      <c r="F5414" t="s">
        <v>289</v>
      </c>
      <c r="G5414">
        <v>249</v>
      </c>
      <c r="H5414">
        <v>2030</v>
      </c>
      <c r="I5414">
        <v>20.320718954248399</v>
      </c>
      <c r="J5414" t="s">
        <v>208</v>
      </c>
      <c r="K5414">
        <v>1.0999999999999999E-2</v>
      </c>
      <c r="L5414">
        <v>0.22352790849673199</v>
      </c>
      <c r="N5414" s="44"/>
      <c r="O5414" s="44"/>
    </row>
    <row r="5415" spans="1:15" x14ac:dyDescent="0.2">
      <c r="A5415" t="s">
        <v>88</v>
      </c>
      <c r="B5415" t="s">
        <v>287</v>
      </c>
      <c r="C5415" t="s">
        <v>125</v>
      </c>
      <c r="D5415" t="s">
        <v>349</v>
      </c>
      <c r="E5415">
        <v>448</v>
      </c>
      <c r="F5415" t="s">
        <v>289</v>
      </c>
      <c r="G5415">
        <v>249</v>
      </c>
      <c r="H5415">
        <v>2030</v>
      </c>
      <c r="I5415">
        <v>0.12175530459414401</v>
      </c>
      <c r="J5415" t="s">
        <v>133</v>
      </c>
      <c r="K5415">
        <v>12.052826250198899</v>
      </c>
      <c r="L5415">
        <v>1.46749553131326</v>
      </c>
      <c r="N5415" s="44"/>
      <c r="O5415" s="44"/>
    </row>
    <row r="5416" spans="1:15" x14ac:dyDescent="0.2">
      <c r="A5416">
        <v>0</v>
      </c>
      <c r="B5416" t="s">
        <v>350</v>
      </c>
      <c r="C5416" t="s">
        <v>125</v>
      </c>
      <c r="D5416" t="s">
        <v>351</v>
      </c>
      <c r="E5416">
        <v>500</v>
      </c>
      <c r="F5416" t="s">
        <v>65</v>
      </c>
      <c r="G5416">
        <v>2</v>
      </c>
      <c r="H5416">
        <v>2030</v>
      </c>
      <c r="I5416">
        <v>19.1871183680508</v>
      </c>
      <c r="J5416" t="s">
        <v>44</v>
      </c>
      <c r="K5416">
        <v>4.5431774093763703E-6</v>
      </c>
      <c r="L5416">
        <v>8.7170482720758799E-5</v>
      </c>
      <c r="N5416" s="44"/>
      <c r="O5416" s="44"/>
    </row>
    <row r="5417" spans="1:15" x14ac:dyDescent="0.2">
      <c r="A5417">
        <v>0</v>
      </c>
      <c r="B5417" t="s">
        <v>350</v>
      </c>
      <c r="C5417" t="s">
        <v>125</v>
      </c>
      <c r="D5417" t="s">
        <v>351</v>
      </c>
      <c r="E5417">
        <v>500</v>
      </c>
      <c r="F5417" t="s">
        <v>67</v>
      </c>
      <c r="G5417">
        <v>3</v>
      </c>
      <c r="H5417">
        <v>2030</v>
      </c>
      <c r="I5417">
        <v>17193.372777901499</v>
      </c>
      <c r="J5417" t="s">
        <v>44</v>
      </c>
      <c r="K5417">
        <v>4.6464282582778496E-6</v>
      </c>
      <c r="L5417">
        <v>7.9887773130346701E-2</v>
      </c>
      <c r="N5417" s="44"/>
      <c r="O5417" s="44"/>
    </row>
    <row r="5418" spans="1:15" x14ac:dyDescent="0.2">
      <c r="A5418">
        <v>0</v>
      </c>
      <c r="B5418" t="s">
        <v>352</v>
      </c>
      <c r="C5418" t="s">
        <v>125</v>
      </c>
      <c r="D5418" t="s">
        <v>353</v>
      </c>
      <c r="E5418">
        <v>501</v>
      </c>
      <c r="F5418" t="s">
        <v>65</v>
      </c>
      <c r="G5418">
        <v>2</v>
      </c>
      <c r="H5418">
        <v>2030</v>
      </c>
      <c r="I5418">
        <v>2.1593106107987499</v>
      </c>
      <c r="J5418" t="s">
        <v>44</v>
      </c>
      <c r="K5418">
        <v>4.5431774093763703E-6</v>
      </c>
      <c r="L5418">
        <v>9.8101311868075694E-6</v>
      </c>
      <c r="N5418" s="44"/>
      <c r="O5418" s="44"/>
    </row>
    <row r="5419" spans="1:15" x14ac:dyDescent="0.2">
      <c r="A5419">
        <v>0</v>
      </c>
      <c r="B5419" t="s">
        <v>352</v>
      </c>
      <c r="C5419" t="s">
        <v>125</v>
      </c>
      <c r="D5419" t="s">
        <v>353</v>
      </c>
      <c r="E5419">
        <v>501</v>
      </c>
      <c r="F5419" t="s">
        <v>67</v>
      </c>
      <c r="G5419">
        <v>3</v>
      </c>
      <c r="H5419">
        <v>2030</v>
      </c>
      <c r="I5419">
        <v>537894.612568132</v>
      </c>
      <c r="J5419" t="s">
        <v>44</v>
      </c>
      <c r="K5419">
        <v>4.6464282582778496E-6</v>
      </c>
      <c r="L5419">
        <v>2.49928872781198</v>
      </c>
      <c r="N5419" s="44"/>
      <c r="O5419" s="44"/>
    </row>
    <row r="5420" spans="1:15" x14ac:dyDescent="0.2">
      <c r="A5420" t="s">
        <v>58</v>
      </c>
      <c r="B5420" t="s">
        <v>58</v>
      </c>
      <c r="C5420" t="s">
        <v>125</v>
      </c>
      <c r="D5420" t="s">
        <v>354</v>
      </c>
      <c r="E5420">
        <v>651</v>
      </c>
      <c r="F5420" t="s">
        <v>169</v>
      </c>
      <c r="G5420">
        <v>28</v>
      </c>
      <c r="H5420">
        <v>2030</v>
      </c>
      <c r="I5420">
        <v>195495.729670481</v>
      </c>
      <c r="J5420" t="s">
        <v>44</v>
      </c>
      <c r="K5420">
        <v>8.3427905107057503E-7</v>
      </c>
      <c r="L5420">
        <v>0.16309799183783899</v>
      </c>
      <c r="N5420" s="44"/>
      <c r="O5420" s="44"/>
    </row>
    <row r="5421" spans="1:15" x14ac:dyDescent="0.2">
      <c r="A5421" t="s">
        <v>58</v>
      </c>
      <c r="B5421" t="s">
        <v>58</v>
      </c>
      <c r="C5421" t="s">
        <v>125</v>
      </c>
      <c r="D5421" t="s">
        <v>354</v>
      </c>
      <c r="E5421">
        <v>652</v>
      </c>
      <c r="F5421" t="s">
        <v>188</v>
      </c>
      <c r="G5421">
        <v>12</v>
      </c>
      <c r="H5421">
        <v>2030</v>
      </c>
      <c r="I5421">
        <v>197217.33045366299</v>
      </c>
      <c r="J5421" t="s">
        <v>44</v>
      </c>
      <c r="K5421">
        <v>4.9260252213512303E-7</v>
      </c>
      <c r="L5421">
        <v>9.7149754390230394E-2</v>
      </c>
      <c r="N5421" s="44"/>
      <c r="O5421" s="44"/>
    </row>
    <row r="5422" spans="1:15" x14ac:dyDescent="0.2">
      <c r="A5422" t="s">
        <v>73</v>
      </c>
      <c r="B5422" t="s">
        <v>73</v>
      </c>
      <c r="C5422" t="s">
        <v>125</v>
      </c>
      <c r="D5422" t="s">
        <v>354</v>
      </c>
      <c r="E5422">
        <v>652</v>
      </c>
      <c r="F5422" t="s">
        <v>355</v>
      </c>
      <c r="G5422">
        <v>50</v>
      </c>
      <c r="H5422">
        <v>2030</v>
      </c>
      <c r="I5422">
        <v>193.26113004133799</v>
      </c>
      <c r="J5422" t="s">
        <v>257</v>
      </c>
      <c r="K5422">
        <v>6.3432240289616202E-3</v>
      </c>
      <c r="L5422">
        <v>1.2258986439424899</v>
      </c>
      <c r="N5422" s="44"/>
      <c r="O5422" s="44"/>
    </row>
    <row r="5423" spans="1:15" x14ac:dyDescent="0.2">
      <c r="A5423" t="s">
        <v>73</v>
      </c>
      <c r="B5423" t="s">
        <v>73</v>
      </c>
      <c r="C5423" t="s">
        <v>125</v>
      </c>
      <c r="D5423" t="s">
        <v>354</v>
      </c>
      <c r="E5423">
        <v>652</v>
      </c>
      <c r="F5423" t="s">
        <v>356</v>
      </c>
      <c r="G5423">
        <v>60</v>
      </c>
      <c r="H5423">
        <v>2030</v>
      </c>
      <c r="I5423">
        <v>193.26113004133799</v>
      </c>
      <c r="J5423" t="s">
        <v>257</v>
      </c>
      <c r="K5423">
        <v>7.8042199017440096E-3</v>
      </c>
      <c r="L5423">
        <v>1.50825235730215</v>
      </c>
      <c r="N5423" s="44"/>
      <c r="O5423" s="44"/>
    </row>
    <row r="5424" spans="1:15" x14ac:dyDescent="0.2">
      <c r="A5424" t="s">
        <v>75</v>
      </c>
      <c r="B5424" t="s">
        <v>75</v>
      </c>
      <c r="C5424" t="s">
        <v>125</v>
      </c>
      <c r="D5424" t="s">
        <v>354</v>
      </c>
      <c r="E5424">
        <v>652</v>
      </c>
      <c r="F5424" t="s">
        <v>357</v>
      </c>
      <c r="G5424">
        <v>313</v>
      </c>
      <c r="H5424">
        <v>2030</v>
      </c>
      <c r="I5424">
        <v>193.26113004133799</v>
      </c>
      <c r="J5424" t="s">
        <v>257</v>
      </c>
      <c r="K5424">
        <v>8.6075954798646697E-3</v>
      </c>
      <c r="L5424">
        <v>1.66351362937736</v>
      </c>
      <c r="N5424" s="44"/>
      <c r="O5424" s="44"/>
    </row>
    <row r="5425" spans="1:15" x14ac:dyDescent="0.2">
      <c r="A5425" t="s">
        <v>61</v>
      </c>
      <c r="B5425" t="s">
        <v>61</v>
      </c>
      <c r="C5425" t="s">
        <v>125</v>
      </c>
      <c r="D5425" t="s">
        <v>358</v>
      </c>
      <c r="E5425">
        <v>654</v>
      </c>
      <c r="F5425" t="s">
        <v>169</v>
      </c>
      <c r="G5425">
        <v>28</v>
      </c>
      <c r="H5425">
        <v>2030</v>
      </c>
      <c r="I5425">
        <v>3264.7215733153498</v>
      </c>
      <c r="J5425" t="s">
        <v>44</v>
      </c>
      <c r="K5425">
        <v>8.7188712772149098E-7</v>
      </c>
      <c r="L5425">
        <v>2.8464687153683102E-3</v>
      </c>
      <c r="N5425" s="44"/>
      <c r="O5425" s="44"/>
    </row>
    <row r="5426" spans="1:15" x14ac:dyDescent="0.2">
      <c r="A5426" t="s">
        <v>61</v>
      </c>
      <c r="B5426" t="s">
        <v>61</v>
      </c>
      <c r="C5426" t="s">
        <v>125</v>
      </c>
      <c r="D5426" t="s">
        <v>358</v>
      </c>
      <c r="E5426">
        <v>655</v>
      </c>
      <c r="F5426" t="s">
        <v>188</v>
      </c>
      <c r="G5426">
        <v>12</v>
      </c>
      <c r="H5426">
        <v>2030</v>
      </c>
      <c r="I5426">
        <v>112529.07592078899</v>
      </c>
      <c r="J5426" t="s">
        <v>44</v>
      </c>
      <c r="K5426">
        <v>5.2931786343070996E-7</v>
      </c>
      <c r="L5426">
        <v>5.9563650040224202E-2</v>
      </c>
      <c r="N5426" s="44"/>
      <c r="O5426" s="44"/>
    </row>
    <row r="5427" spans="1:15" x14ac:dyDescent="0.2">
      <c r="A5427" t="s">
        <v>73</v>
      </c>
      <c r="B5427" t="s">
        <v>73</v>
      </c>
      <c r="C5427" t="s">
        <v>125</v>
      </c>
      <c r="D5427" t="s">
        <v>358</v>
      </c>
      <c r="E5427">
        <v>655</v>
      </c>
      <c r="F5427" t="s">
        <v>355</v>
      </c>
      <c r="G5427">
        <v>50</v>
      </c>
      <c r="H5427">
        <v>2030</v>
      </c>
      <c r="I5427">
        <v>39.044459952531597</v>
      </c>
      <c r="J5427" t="s">
        <v>257</v>
      </c>
      <c r="K5427">
        <v>1.0590609075091101E-2</v>
      </c>
      <c r="L5427">
        <v>0.41350461190531201</v>
      </c>
      <c r="N5427" s="44"/>
      <c r="O5427" s="44"/>
    </row>
    <row r="5428" spans="1:15" x14ac:dyDescent="0.2">
      <c r="A5428" t="s">
        <v>73</v>
      </c>
      <c r="B5428" t="s">
        <v>73</v>
      </c>
      <c r="C5428" t="s">
        <v>125</v>
      </c>
      <c r="D5428" t="s">
        <v>358</v>
      </c>
      <c r="E5428">
        <v>655</v>
      </c>
      <c r="F5428" t="s">
        <v>356</v>
      </c>
      <c r="G5428">
        <v>60</v>
      </c>
      <c r="H5428">
        <v>2030</v>
      </c>
      <c r="I5428">
        <v>39.044459952531597</v>
      </c>
      <c r="J5428" t="s">
        <v>257</v>
      </c>
      <c r="K5428">
        <v>1.31934275197812E-2</v>
      </c>
      <c r="L5428">
        <v>0.51513025243272503</v>
      </c>
      <c r="N5428" s="44"/>
      <c r="O5428" s="44"/>
    </row>
    <row r="5429" spans="1:15" x14ac:dyDescent="0.2">
      <c r="A5429" t="s">
        <v>75</v>
      </c>
      <c r="B5429" t="s">
        <v>75</v>
      </c>
      <c r="C5429" t="s">
        <v>125</v>
      </c>
      <c r="D5429" t="s">
        <v>358</v>
      </c>
      <c r="E5429">
        <v>655</v>
      </c>
      <c r="F5429" t="s">
        <v>357</v>
      </c>
      <c r="G5429">
        <v>313</v>
      </c>
      <c r="H5429">
        <v>2030</v>
      </c>
      <c r="I5429">
        <v>39.044459952531597</v>
      </c>
      <c r="J5429" t="s">
        <v>257</v>
      </c>
      <c r="K5429">
        <v>9.2124296060290892E-3</v>
      </c>
      <c r="L5429">
        <v>0.35969433881811902</v>
      </c>
      <c r="N5429" s="44"/>
      <c r="O5429" s="44"/>
    </row>
    <row r="5430" spans="1:15" x14ac:dyDescent="0.2">
      <c r="A5430" t="s">
        <v>66</v>
      </c>
      <c r="B5430" t="s">
        <v>66</v>
      </c>
      <c r="C5430" t="s">
        <v>125</v>
      </c>
      <c r="D5430" t="s">
        <v>359</v>
      </c>
      <c r="E5430">
        <v>656</v>
      </c>
      <c r="F5430" t="s">
        <v>188</v>
      </c>
      <c r="G5430">
        <v>12</v>
      </c>
      <c r="H5430">
        <v>2030</v>
      </c>
      <c r="I5430">
        <v>10539.547662195901</v>
      </c>
      <c r="J5430" t="s">
        <v>44</v>
      </c>
      <c r="K5430">
        <v>4.3211970562416902E-7</v>
      </c>
      <c r="L5430">
        <v>4.5543462331999896E-3</v>
      </c>
      <c r="N5430" s="44"/>
      <c r="O5430" s="44"/>
    </row>
    <row r="5431" spans="1:15" x14ac:dyDescent="0.2">
      <c r="A5431" t="s">
        <v>73</v>
      </c>
      <c r="B5431" t="s">
        <v>73</v>
      </c>
      <c r="C5431" t="s">
        <v>125</v>
      </c>
      <c r="D5431" t="s">
        <v>359</v>
      </c>
      <c r="E5431">
        <v>656</v>
      </c>
      <c r="F5431" t="s">
        <v>355</v>
      </c>
      <c r="G5431">
        <v>50</v>
      </c>
      <c r="H5431">
        <v>2030</v>
      </c>
      <c r="I5431">
        <v>1.2087991363184201</v>
      </c>
      <c r="J5431" t="s">
        <v>257</v>
      </c>
      <c r="K5431">
        <v>2.59837440350194E-2</v>
      </c>
      <c r="L5431">
        <v>3.1409127347850299E-2</v>
      </c>
      <c r="N5431" s="44"/>
      <c r="O5431" s="44"/>
    </row>
    <row r="5432" spans="1:15" x14ac:dyDescent="0.2">
      <c r="A5432" t="s">
        <v>73</v>
      </c>
      <c r="B5432" t="s">
        <v>73</v>
      </c>
      <c r="C5432" t="s">
        <v>125</v>
      </c>
      <c r="D5432" t="s">
        <v>359</v>
      </c>
      <c r="E5432">
        <v>656</v>
      </c>
      <c r="F5432" t="s">
        <v>356</v>
      </c>
      <c r="G5432">
        <v>60</v>
      </c>
      <c r="H5432">
        <v>2030</v>
      </c>
      <c r="I5432">
        <v>1.2087991363184201</v>
      </c>
      <c r="J5432" t="s">
        <v>257</v>
      </c>
      <c r="K5432">
        <v>1.6645831834287101E-2</v>
      </c>
      <c r="L5432">
        <v>2.0121467144587901E-2</v>
      </c>
      <c r="N5432" s="44"/>
      <c r="O5432" s="44"/>
    </row>
    <row r="5433" spans="1:15" x14ac:dyDescent="0.2">
      <c r="A5433" t="s">
        <v>75</v>
      </c>
      <c r="B5433" t="s">
        <v>75</v>
      </c>
      <c r="C5433" t="s">
        <v>125</v>
      </c>
      <c r="D5433" t="s">
        <v>359</v>
      </c>
      <c r="E5433">
        <v>656</v>
      </c>
      <c r="F5433" t="s">
        <v>357</v>
      </c>
      <c r="G5433">
        <v>313</v>
      </c>
      <c r="H5433">
        <v>2030</v>
      </c>
      <c r="I5433">
        <v>1.2087991363184201</v>
      </c>
      <c r="J5433" t="s">
        <v>257</v>
      </c>
      <c r="K5433">
        <v>3.63770501908681E-2</v>
      </c>
      <c r="L5433">
        <v>4.3972546852533198E-2</v>
      </c>
      <c r="N5433" s="44"/>
      <c r="O5433" s="44"/>
    </row>
    <row r="5434" spans="1:15" x14ac:dyDescent="0.2">
      <c r="A5434" t="s">
        <v>66</v>
      </c>
      <c r="B5434" t="s">
        <v>66</v>
      </c>
      <c r="C5434" t="s">
        <v>125</v>
      </c>
      <c r="D5434" t="s">
        <v>360</v>
      </c>
      <c r="E5434">
        <v>657</v>
      </c>
      <c r="F5434" t="s">
        <v>188</v>
      </c>
      <c r="G5434">
        <v>12</v>
      </c>
      <c r="H5434">
        <v>2030</v>
      </c>
      <c r="I5434">
        <v>63700.383116830497</v>
      </c>
      <c r="J5434" t="s">
        <v>44</v>
      </c>
      <c r="K5434">
        <v>3.6970255737966801E-7</v>
      </c>
      <c r="L5434">
        <v>2.35501945443569E-2</v>
      </c>
      <c r="N5434" s="44"/>
      <c r="O5434" s="44"/>
    </row>
    <row r="5435" spans="1:15" x14ac:dyDescent="0.2">
      <c r="A5435" t="s">
        <v>73</v>
      </c>
      <c r="B5435" t="s">
        <v>73</v>
      </c>
      <c r="C5435" t="s">
        <v>125</v>
      </c>
      <c r="D5435" t="s">
        <v>360</v>
      </c>
      <c r="E5435">
        <v>657</v>
      </c>
      <c r="F5435" t="s">
        <v>355</v>
      </c>
      <c r="G5435">
        <v>50</v>
      </c>
      <c r="H5435">
        <v>2030</v>
      </c>
      <c r="I5435">
        <v>5.8337245806141196</v>
      </c>
      <c r="J5435" t="s">
        <v>257</v>
      </c>
      <c r="K5435">
        <v>2.9111122611141901E-2</v>
      </c>
      <c r="L5435">
        <v>0.16982627154589</v>
      </c>
      <c r="N5435" s="44"/>
      <c r="O5435" s="44"/>
    </row>
    <row r="5436" spans="1:15" x14ac:dyDescent="0.2">
      <c r="A5436" t="s">
        <v>73</v>
      </c>
      <c r="B5436" t="s">
        <v>73</v>
      </c>
      <c r="C5436" t="s">
        <v>125</v>
      </c>
      <c r="D5436" t="s">
        <v>360</v>
      </c>
      <c r="E5436">
        <v>657</v>
      </c>
      <c r="F5436" t="s">
        <v>356</v>
      </c>
      <c r="G5436">
        <v>60</v>
      </c>
      <c r="H5436">
        <v>2030</v>
      </c>
      <c r="I5436">
        <v>5.8337245806141196</v>
      </c>
      <c r="J5436" t="s">
        <v>257</v>
      </c>
      <c r="K5436">
        <v>4.10126736086747E-2</v>
      </c>
      <c r="L5436">
        <v>0.23925664214763001</v>
      </c>
      <c r="N5436" s="44"/>
      <c r="O5436" s="44"/>
    </row>
    <row r="5437" spans="1:15" x14ac:dyDescent="0.2">
      <c r="A5437" t="s">
        <v>75</v>
      </c>
      <c r="B5437" t="s">
        <v>75</v>
      </c>
      <c r="C5437" t="s">
        <v>125</v>
      </c>
      <c r="D5437" t="s">
        <v>360</v>
      </c>
      <c r="E5437">
        <v>657</v>
      </c>
      <c r="F5437" t="s">
        <v>357</v>
      </c>
      <c r="G5437">
        <v>313</v>
      </c>
      <c r="H5437">
        <v>2030</v>
      </c>
      <c r="I5437">
        <v>5.8337245806141196</v>
      </c>
      <c r="J5437" t="s">
        <v>257</v>
      </c>
      <c r="K5437">
        <v>4.0755357153719002E-2</v>
      </c>
      <c r="L5437">
        <v>0.23775552881935799</v>
      </c>
      <c r="N5437" s="44"/>
      <c r="O5437" s="44"/>
    </row>
    <row r="5438" spans="1:15" x14ac:dyDescent="0.2">
      <c r="A5438" t="s">
        <v>66</v>
      </c>
      <c r="B5438" t="s">
        <v>66</v>
      </c>
      <c r="C5438" t="s">
        <v>125</v>
      </c>
      <c r="D5438" t="s">
        <v>361</v>
      </c>
      <c r="E5438">
        <v>658</v>
      </c>
      <c r="F5438" t="s">
        <v>188</v>
      </c>
      <c r="G5438">
        <v>12</v>
      </c>
      <c r="H5438">
        <v>2030</v>
      </c>
      <c r="I5438">
        <v>47564.829374020897</v>
      </c>
      <c r="J5438" t="s">
        <v>44</v>
      </c>
      <c r="K5438">
        <v>3.4749021660106701E-7</v>
      </c>
      <c r="L5438">
        <v>1.65283128617713E-2</v>
      </c>
      <c r="N5438" s="44"/>
      <c r="O5438" s="44"/>
    </row>
    <row r="5439" spans="1:15" x14ac:dyDescent="0.2">
      <c r="A5439" t="s">
        <v>73</v>
      </c>
      <c r="B5439" t="s">
        <v>73</v>
      </c>
      <c r="C5439" t="s">
        <v>125</v>
      </c>
      <c r="D5439" t="s">
        <v>361</v>
      </c>
      <c r="E5439">
        <v>658</v>
      </c>
      <c r="F5439" t="s">
        <v>355</v>
      </c>
      <c r="G5439">
        <v>50</v>
      </c>
      <c r="H5439">
        <v>2030</v>
      </c>
      <c r="I5439">
        <v>6.1517337523006503</v>
      </c>
      <c r="J5439" t="s">
        <v>257</v>
      </c>
      <c r="K5439">
        <v>2.5529943507319901E-2</v>
      </c>
      <c r="L5439">
        <v>0.15705341516830901</v>
      </c>
      <c r="N5439" s="44"/>
      <c r="O5439" s="44"/>
    </row>
    <row r="5440" spans="1:15" x14ac:dyDescent="0.2">
      <c r="A5440" t="s">
        <v>73</v>
      </c>
      <c r="B5440" t="s">
        <v>73</v>
      </c>
      <c r="C5440" t="s">
        <v>125</v>
      </c>
      <c r="D5440" t="s">
        <v>361</v>
      </c>
      <c r="E5440">
        <v>658</v>
      </c>
      <c r="F5440" t="s">
        <v>356</v>
      </c>
      <c r="G5440">
        <v>60</v>
      </c>
      <c r="H5440">
        <v>2030</v>
      </c>
      <c r="I5440">
        <v>6.1517337523006503</v>
      </c>
      <c r="J5440" t="s">
        <v>257</v>
      </c>
      <c r="K5440">
        <v>1.63551159443747E-2</v>
      </c>
      <c r="L5440">
        <v>0.1006123187778</v>
      </c>
      <c r="N5440" s="44"/>
      <c r="O5440" s="44"/>
    </row>
    <row r="5441" spans="1:15" x14ac:dyDescent="0.2">
      <c r="A5441" t="s">
        <v>75</v>
      </c>
      <c r="B5441" t="s">
        <v>75</v>
      </c>
      <c r="C5441" t="s">
        <v>125</v>
      </c>
      <c r="D5441" t="s">
        <v>361</v>
      </c>
      <c r="E5441">
        <v>658</v>
      </c>
      <c r="F5441" t="s">
        <v>357</v>
      </c>
      <c r="G5441">
        <v>313</v>
      </c>
      <c r="H5441">
        <v>2030</v>
      </c>
      <c r="I5441">
        <v>6.1517337523006503</v>
      </c>
      <c r="J5441" t="s">
        <v>257</v>
      </c>
      <c r="K5441">
        <v>3.5741732795864803E-2</v>
      </c>
      <c r="L5441">
        <v>0.219873624006033</v>
      </c>
      <c r="N5441" s="44"/>
      <c r="O5441" s="44"/>
    </row>
    <row r="5442" spans="1:15" x14ac:dyDescent="0.2">
      <c r="A5442" t="s">
        <v>68</v>
      </c>
      <c r="B5442" t="s">
        <v>68</v>
      </c>
      <c r="C5442" t="s">
        <v>125</v>
      </c>
      <c r="D5442" t="s">
        <v>362</v>
      </c>
      <c r="E5442">
        <v>660</v>
      </c>
      <c r="F5442" t="s">
        <v>169</v>
      </c>
      <c r="G5442">
        <v>28</v>
      </c>
      <c r="H5442">
        <v>2030</v>
      </c>
      <c r="I5442">
        <v>0</v>
      </c>
      <c r="J5442" t="s">
        <v>44</v>
      </c>
      <c r="K5442">
        <v>0</v>
      </c>
      <c r="L5442">
        <v>0</v>
      </c>
      <c r="N5442" s="44"/>
      <c r="O5442" s="44"/>
    </row>
    <row r="5443" spans="1:15" x14ac:dyDescent="0.2">
      <c r="A5443" t="s">
        <v>73</v>
      </c>
      <c r="B5443" t="s">
        <v>73</v>
      </c>
      <c r="C5443" t="s">
        <v>125</v>
      </c>
      <c r="D5443" t="s">
        <v>362</v>
      </c>
      <c r="E5443">
        <v>660</v>
      </c>
      <c r="F5443" t="s">
        <v>355</v>
      </c>
      <c r="G5443">
        <v>50</v>
      </c>
      <c r="H5443">
        <v>2030</v>
      </c>
      <c r="I5443">
        <v>0</v>
      </c>
      <c r="J5443" t="s">
        <v>257</v>
      </c>
      <c r="K5443">
        <v>0</v>
      </c>
      <c r="L5443">
        <v>0</v>
      </c>
      <c r="N5443" s="44"/>
      <c r="O5443" s="44"/>
    </row>
    <row r="5444" spans="1:15" x14ac:dyDescent="0.2">
      <c r="A5444" t="s">
        <v>73</v>
      </c>
      <c r="B5444" t="s">
        <v>73</v>
      </c>
      <c r="C5444" t="s">
        <v>125</v>
      </c>
      <c r="D5444" t="s">
        <v>362</v>
      </c>
      <c r="E5444">
        <v>660</v>
      </c>
      <c r="F5444" t="s">
        <v>356</v>
      </c>
      <c r="G5444">
        <v>60</v>
      </c>
      <c r="H5444">
        <v>2030</v>
      </c>
      <c r="I5444">
        <v>0</v>
      </c>
      <c r="J5444" t="s">
        <v>257</v>
      </c>
      <c r="K5444">
        <v>0</v>
      </c>
      <c r="L5444">
        <v>0</v>
      </c>
      <c r="N5444" s="44"/>
      <c r="O5444" s="44"/>
    </row>
    <row r="5445" spans="1:15" x14ac:dyDescent="0.2">
      <c r="A5445" t="s">
        <v>75</v>
      </c>
      <c r="B5445" t="s">
        <v>75</v>
      </c>
      <c r="C5445" t="s">
        <v>125</v>
      </c>
      <c r="D5445" t="s">
        <v>362</v>
      </c>
      <c r="E5445">
        <v>660</v>
      </c>
      <c r="F5445" t="s">
        <v>357</v>
      </c>
      <c r="G5445">
        <v>313</v>
      </c>
      <c r="H5445">
        <v>2030</v>
      </c>
      <c r="I5445">
        <v>0</v>
      </c>
      <c r="J5445" t="s">
        <v>257</v>
      </c>
      <c r="K5445">
        <v>0</v>
      </c>
      <c r="L5445">
        <v>0</v>
      </c>
      <c r="N5445" s="44"/>
      <c r="O5445" s="44"/>
    </row>
    <row r="5446" spans="1:15" x14ac:dyDescent="0.2">
      <c r="A5446" t="s">
        <v>68</v>
      </c>
      <c r="B5446" t="s">
        <v>68</v>
      </c>
      <c r="C5446" t="s">
        <v>125</v>
      </c>
      <c r="D5446" t="s">
        <v>363</v>
      </c>
      <c r="E5446">
        <v>661</v>
      </c>
      <c r="F5446" t="s">
        <v>169</v>
      </c>
      <c r="G5446">
        <v>28</v>
      </c>
      <c r="H5446">
        <v>2030</v>
      </c>
      <c r="I5446">
        <v>2925.2059698071998</v>
      </c>
      <c r="J5446" t="s">
        <v>44</v>
      </c>
      <c r="K5446">
        <v>3.4400050743350698E-6</v>
      </c>
      <c r="L5446">
        <v>1.0062723379612001E-2</v>
      </c>
      <c r="N5446" s="44"/>
      <c r="O5446" s="44"/>
    </row>
    <row r="5447" spans="1:15" x14ac:dyDescent="0.2">
      <c r="A5447" t="s">
        <v>73</v>
      </c>
      <c r="B5447" t="s">
        <v>73</v>
      </c>
      <c r="C5447" t="s">
        <v>125</v>
      </c>
      <c r="D5447" t="s">
        <v>363</v>
      </c>
      <c r="E5447">
        <v>661</v>
      </c>
      <c r="F5447" t="s">
        <v>355</v>
      </c>
      <c r="G5447">
        <v>50</v>
      </c>
      <c r="H5447">
        <v>2030</v>
      </c>
      <c r="I5447">
        <v>1.9492291217583999</v>
      </c>
      <c r="J5447" t="s">
        <v>257</v>
      </c>
      <c r="K5447">
        <v>2.8537812318499799E-3</v>
      </c>
      <c r="L5447">
        <v>5.5626734842495404E-3</v>
      </c>
      <c r="N5447" s="44"/>
      <c r="O5447" s="44"/>
    </row>
    <row r="5448" spans="1:15" x14ac:dyDescent="0.2">
      <c r="A5448" t="s">
        <v>73</v>
      </c>
      <c r="B5448" t="s">
        <v>73</v>
      </c>
      <c r="C5448" t="s">
        <v>125</v>
      </c>
      <c r="D5448" t="s">
        <v>363</v>
      </c>
      <c r="E5448">
        <v>661</v>
      </c>
      <c r="F5448" t="s">
        <v>356</v>
      </c>
      <c r="G5448">
        <v>60</v>
      </c>
      <c r="H5448">
        <v>2030</v>
      </c>
      <c r="I5448">
        <v>1.9492291217583999</v>
      </c>
      <c r="J5448" t="s">
        <v>257</v>
      </c>
      <c r="K5448">
        <v>3.0189784088022198E-3</v>
      </c>
      <c r="L5448">
        <v>5.8846806323971197E-3</v>
      </c>
      <c r="N5448" s="44"/>
      <c r="O5448" s="44"/>
    </row>
    <row r="5449" spans="1:15" x14ac:dyDescent="0.2">
      <c r="A5449" t="s">
        <v>75</v>
      </c>
      <c r="B5449" t="s">
        <v>75</v>
      </c>
      <c r="C5449" t="s">
        <v>125</v>
      </c>
      <c r="D5449" t="s">
        <v>363</v>
      </c>
      <c r="E5449">
        <v>661</v>
      </c>
      <c r="F5449" t="s">
        <v>357</v>
      </c>
      <c r="G5449">
        <v>313</v>
      </c>
      <c r="H5449">
        <v>2030</v>
      </c>
      <c r="I5449">
        <v>1.9492291217583999</v>
      </c>
      <c r="J5449" t="s">
        <v>257</v>
      </c>
      <c r="K5449">
        <v>3.0974470678545199E-3</v>
      </c>
      <c r="L5449">
        <v>6.0376340277672001E-3</v>
      </c>
      <c r="N5449" s="44"/>
      <c r="O5449" s="44"/>
    </row>
    <row r="5450" spans="1:15" x14ac:dyDescent="0.2">
      <c r="A5450" t="s">
        <v>58</v>
      </c>
      <c r="B5450" t="s">
        <v>58</v>
      </c>
      <c r="C5450" t="s">
        <v>125</v>
      </c>
      <c r="D5450" t="s">
        <v>364</v>
      </c>
      <c r="E5450">
        <v>663</v>
      </c>
      <c r="F5450" t="s">
        <v>169</v>
      </c>
      <c r="G5450">
        <v>28</v>
      </c>
      <c r="H5450">
        <v>2030</v>
      </c>
      <c r="I5450">
        <v>211806.372077262</v>
      </c>
      <c r="J5450" t="s">
        <v>44</v>
      </c>
      <c r="K5450">
        <v>7.3565529211593301E-7</v>
      </c>
      <c r="L5450">
        <v>0.15581647852251401</v>
      </c>
      <c r="N5450" s="44"/>
      <c r="O5450" s="44"/>
    </row>
    <row r="5451" spans="1:15" x14ac:dyDescent="0.2">
      <c r="A5451" t="s">
        <v>58</v>
      </c>
      <c r="B5451" t="s">
        <v>58</v>
      </c>
      <c r="C5451" t="s">
        <v>125</v>
      </c>
      <c r="D5451" t="s">
        <v>364</v>
      </c>
      <c r="E5451">
        <v>664</v>
      </c>
      <c r="F5451" t="s">
        <v>188</v>
      </c>
      <c r="G5451">
        <v>12</v>
      </c>
      <c r="H5451">
        <v>2030</v>
      </c>
      <c r="I5451">
        <v>161245.094866878</v>
      </c>
      <c r="J5451" t="s">
        <v>44</v>
      </c>
      <c r="K5451">
        <v>6.6394665914415904E-7</v>
      </c>
      <c r="L5451">
        <v>0.107058142040247</v>
      </c>
      <c r="N5451" s="44"/>
      <c r="O5451" s="44"/>
    </row>
    <row r="5452" spans="1:15" x14ac:dyDescent="0.2">
      <c r="A5452" t="s">
        <v>73</v>
      </c>
      <c r="B5452" t="s">
        <v>73</v>
      </c>
      <c r="C5452" t="s">
        <v>125</v>
      </c>
      <c r="D5452" t="s">
        <v>364</v>
      </c>
      <c r="E5452">
        <v>664</v>
      </c>
      <c r="F5452" t="s">
        <v>355</v>
      </c>
      <c r="G5452">
        <v>50</v>
      </c>
      <c r="H5452">
        <v>2030</v>
      </c>
      <c r="I5452">
        <v>153.80182431653901</v>
      </c>
      <c r="J5452" t="s">
        <v>257</v>
      </c>
      <c r="K5452">
        <v>1.28839556015153E-2</v>
      </c>
      <c r="L5452">
        <v>1.98157587592634</v>
      </c>
      <c r="N5452" s="44"/>
      <c r="O5452" s="44"/>
    </row>
    <row r="5453" spans="1:15" x14ac:dyDescent="0.2">
      <c r="A5453" t="s">
        <v>73</v>
      </c>
      <c r="B5453" t="s">
        <v>73</v>
      </c>
      <c r="C5453" t="s">
        <v>125</v>
      </c>
      <c r="D5453" t="s">
        <v>364</v>
      </c>
      <c r="E5453">
        <v>664</v>
      </c>
      <c r="F5453" t="s">
        <v>356</v>
      </c>
      <c r="G5453">
        <v>60</v>
      </c>
      <c r="H5453">
        <v>2030</v>
      </c>
      <c r="I5453">
        <v>153.80182431653901</v>
      </c>
      <c r="J5453" t="s">
        <v>257</v>
      </c>
      <c r="K5453">
        <v>9.6406274511209693E-3</v>
      </c>
      <c r="L5453">
        <v>1.4827460895385101</v>
      </c>
      <c r="N5453" s="44"/>
      <c r="O5453" s="44"/>
    </row>
    <row r="5454" spans="1:15" x14ac:dyDescent="0.2">
      <c r="A5454" t="s">
        <v>75</v>
      </c>
      <c r="B5454" t="s">
        <v>75</v>
      </c>
      <c r="C5454" t="s">
        <v>125</v>
      </c>
      <c r="D5454" t="s">
        <v>364</v>
      </c>
      <c r="E5454">
        <v>664</v>
      </c>
      <c r="F5454" t="s">
        <v>357</v>
      </c>
      <c r="G5454">
        <v>313</v>
      </c>
      <c r="H5454">
        <v>2030</v>
      </c>
      <c r="I5454">
        <v>153.80182431653901</v>
      </c>
      <c r="J5454" t="s">
        <v>257</v>
      </c>
      <c r="K5454">
        <v>8.2737963020262303E-3</v>
      </c>
      <c r="L5454">
        <v>1.2725249652750701</v>
      </c>
      <c r="N5454" s="44"/>
      <c r="O5454" s="44"/>
    </row>
    <row r="5455" spans="1:15" x14ac:dyDescent="0.2">
      <c r="A5455" t="s">
        <v>61</v>
      </c>
      <c r="B5455" t="s">
        <v>61</v>
      </c>
      <c r="C5455" t="s">
        <v>125</v>
      </c>
      <c r="D5455" t="s">
        <v>365</v>
      </c>
      <c r="E5455">
        <v>666</v>
      </c>
      <c r="F5455" t="s">
        <v>169</v>
      </c>
      <c r="G5455">
        <v>28</v>
      </c>
      <c r="H5455">
        <v>2030</v>
      </c>
      <c r="I5455">
        <v>3149.3090646376399</v>
      </c>
      <c r="J5455" t="s">
        <v>44</v>
      </c>
      <c r="K5455">
        <v>3.7995600900595898E-7</v>
      </c>
      <c r="L5455">
        <v>1.19659890332601E-3</v>
      </c>
      <c r="N5455" s="44"/>
      <c r="O5455" s="44"/>
    </row>
    <row r="5456" spans="1:15" x14ac:dyDescent="0.2">
      <c r="A5456" t="s">
        <v>61</v>
      </c>
      <c r="B5456" t="s">
        <v>61</v>
      </c>
      <c r="C5456" t="s">
        <v>125</v>
      </c>
      <c r="D5456" t="s">
        <v>365</v>
      </c>
      <c r="E5456">
        <v>667</v>
      </c>
      <c r="F5456" t="s">
        <v>188</v>
      </c>
      <c r="G5456">
        <v>12</v>
      </c>
      <c r="H5456">
        <v>2030</v>
      </c>
      <c r="I5456">
        <v>84700.733912325493</v>
      </c>
      <c r="J5456" t="s">
        <v>44</v>
      </c>
      <c r="K5456">
        <v>6.2039385104555201E-7</v>
      </c>
      <c r="L5456">
        <v>5.2547814498252202E-2</v>
      </c>
      <c r="N5456" s="44"/>
      <c r="O5456" s="44"/>
    </row>
    <row r="5457" spans="1:15" x14ac:dyDescent="0.2">
      <c r="A5457" t="s">
        <v>73</v>
      </c>
      <c r="B5457" t="s">
        <v>73</v>
      </c>
      <c r="C5457" t="s">
        <v>125</v>
      </c>
      <c r="D5457" t="s">
        <v>365</v>
      </c>
      <c r="E5457">
        <v>667</v>
      </c>
      <c r="F5457" t="s">
        <v>355</v>
      </c>
      <c r="G5457">
        <v>50</v>
      </c>
      <c r="H5457">
        <v>2030</v>
      </c>
      <c r="I5457">
        <v>27.236323162935999</v>
      </c>
      <c r="J5457" t="s">
        <v>257</v>
      </c>
      <c r="K5457">
        <v>2.2600111897522399E-2</v>
      </c>
      <c r="L5457">
        <v>0.61554395115943505</v>
      </c>
      <c r="N5457" s="44"/>
      <c r="O5457" s="44"/>
    </row>
    <row r="5458" spans="1:15" x14ac:dyDescent="0.2">
      <c r="A5458" t="s">
        <v>73</v>
      </c>
      <c r="B5458" t="s">
        <v>73</v>
      </c>
      <c r="C5458" t="s">
        <v>125</v>
      </c>
      <c r="D5458" t="s">
        <v>365</v>
      </c>
      <c r="E5458">
        <v>667</v>
      </c>
      <c r="F5458" t="s">
        <v>356</v>
      </c>
      <c r="G5458">
        <v>60</v>
      </c>
      <c r="H5458">
        <v>2030</v>
      </c>
      <c r="I5458">
        <v>27.236323162935999</v>
      </c>
      <c r="J5458" t="s">
        <v>257</v>
      </c>
      <c r="K5458">
        <v>1.7120958582227602E-2</v>
      </c>
      <c r="L5458">
        <v>0.46631196080479398</v>
      </c>
      <c r="N5458" s="44"/>
      <c r="O5458" s="44"/>
    </row>
    <row r="5459" spans="1:15" x14ac:dyDescent="0.2">
      <c r="A5459" t="s">
        <v>75</v>
      </c>
      <c r="B5459" t="s">
        <v>75</v>
      </c>
      <c r="C5459" t="s">
        <v>125</v>
      </c>
      <c r="D5459" t="s">
        <v>365</v>
      </c>
      <c r="E5459">
        <v>667</v>
      </c>
      <c r="F5459" t="s">
        <v>357</v>
      </c>
      <c r="G5459">
        <v>313</v>
      </c>
      <c r="H5459">
        <v>2030</v>
      </c>
      <c r="I5459">
        <v>27.236323162935999</v>
      </c>
      <c r="J5459" t="s">
        <v>257</v>
      </c>
      <c r="K5459">
        <v>9.3035204583905903E-3</v>
      </c>
      <c r="L5459">
        <v>0.25339368975771298</v>
      </c>
      <c r="N5459" s="44"/>
      <c r="O5459" s="44"/>
    </row>
    <row r="5460" spans="1:15" x14ac:dyDescent="0.2">
      <c r="A5460" t="s">
        <v>66</v>
      </c>
      <c r="B5460" t="s">
        <v>66</v>
      </c>
      <c r="C5460" t="s">
        <v>125</v>
      </c>
      <c r="D5460" t="s">
        <v>366</v>
      </c>
      <c r="E5460">
        <v>668</v>
      </c>
      <c r="F5460" t="s">
        <v>188</v>
      </c>
      <c r="G5460">
        <v>12</v>
      </c>
      <c r="H5460">
        <v>2030</v>
      </c>
      <c r="I5460">
        <v>28648.1271267255</v>
      </c>
      <c r="J5460" t="s">
        <v>44</v>
      </c>
      <c r="K5460">
        <v>4.4879219744712801E-7</v>
      </c>
      <c r="L5460">
        <v>1.28570559259478E-2</v>
      </c>
      <c r="N5460" s="44"/>
      <c r="O5460" s="44"/>
    </row>
    <row r="5461" spans="1:15" x14ac:dyDescent="0.2">
      <c r="A5461" t="s">
        <v>73</v>
      </c>
      <c r="B5461" t="s">
        <v>73</v>
      </c>
      <c r="C5461" t="s">
        <v>125</v>
      </c>
      <c r="D5461" t="s">
        <v>366</v>
      </c>
      <c r="E5461">
        <v>668</v>
      </c>
      <c r="F5461" t="s">
        <v>355</v>
      </c>
      <c r="G5461">
        <v>50</v>
      </c>
      <c r="H5461">
        <v>2030</v>
      </c>
      <c r="I5461">
        <v>2.2203729430501902</v>
      </c>
      <c r="J5461" t="s">
        <v>257</v>
      </c>
      <c r="K5461">
        <v>5.1671958038795797E-2</v>
      </c>
      <c r="L5461">
        <v>0.11473101754376699</v>
      </c>
      <c r="N5461" s="44"/>
      <c r="O5461" s="44"/>
    </row>
    <row r="5462" spans="1:15" x14ac:dyDescent="0.2">
      <c r="A5462" t="s">
        <v>73</v>
      </c>
      <c r="B5462" t="s">
        <v>73</v>
      </c>
      <c r="C5462" t="s">
        <v>125</v>
      </c>
      <c r="D5462" t="s">
        <v>366</v>
      </c>
      <c r="E5462">
        <v>668</v>
      </c>
      <c r="F5462" t="s">
        <v>356</v>
      </c>
      <c r="G5462">
        <v>60</v>
      </c>
      <c r="H5462">
        <v>2030</v>
      </c>
      <c r="I5462">
        <v>2.2203729430501902</v>
      </c>
      <c r="J5462" t="s">
        <v>257</v>
      </c>
      <c r="K5462">
        <v>2.0416376860176302E-2</v>
      </c>
      <c r="L5462">
        <v>4.5331970775451501E-2</v>
      </c>
      <c r="N5462" s="44"/>
      <c r="O5462" s="44"/>
    </row>
    <row r="5463" spans="1:15" x14ac:dyDescent="0.2">
      <c r="A5463" t="s">
        <v>75</v>
      </c>
      <c r="B5463" t="s">
        <v>75</v>
      </c>
      <c r="C5463" t="s">
        <v>125</v>
      </c>
      <c r="D5463" t="s">
        <v>366</v>
      </c>
      <c r="E5463">
        <v>668</v>
      </c>
      <c r="F5463" t="s">
        <v>357</v>
      </c>
      <c r="G5463">
        <v>313</v>
      </c>
      <c r="H5463">
        <v>2030</v>
      </c>
      <c r="I5463">
        <v>2.2203729430501902</v>
      </c>
      <c r="J5463" t="s">
        <v>257</v>
      </c>
      <c r="K5463">
        <v>3.6636522165766197E-2</v>
      </c>
      <c r="L5463">
        <v>8.1346742544325806E-2</v>
      </c>
      <c r="N5463" s="44"/>
      <c r="O5463" s="44"/>
    </row>
    <row r="5464" spans="1:15" x14ac:dyDescent="0.2">
      <c r="A5464" t="s">
        <v>66</v>
      </c>
      <c r="B5464" t="s">
        <v>66</v>
      </c>
      <c r="C5464" t="s">
        <v>125</v>
      </c>
      <c r="D5464" t="s">
        <v>367</v>
      </c>
      <c r="E5464">
        <v>669</v>
      </c>
      <c r="F5464" t="s">
        <v>188</v>
      </c>
      <c r="G5464">
        <v>12</v>
      </c>
      <c r="H5464">
        <v>2030</v>
      </c>
      <c r="I5464">
        <v>14575.5139777765</v>
      </c>
      <c r="J5464" t="s">
        <v>44</v>
      </c>
      <c r="K5464">
        <v>4.2237167676333199E-7</v>
      </c>
      <c r="L5464">
        <v>6.1562842784808397E-3</v>
      </c>
      <c r="N5464" s="44"/>
      <c r="O5464" s="44"/>
    </row>
    <row r="5465" spans="1:15" x14ac:dyDescent="0.2">
      <c r="A5465" t="s">
        <v>73</v>
      </c>
      <c r="B5465" t="s">
        <v>73</v>
      </c>
      <c r="C5465" t="s">
        <v>125</v>
      </c>
      <c r="D5465" t="s">
        <v>367</v>
      </c>
      <c r="E5465">
        <v>669</v>
      </c>
      <c r="F5465" t="s">
        <v>355</v>
      </c>
      <c r="G5465">
        <v>50</v>
      </c>
      <c r="H5465">
        <v>2030</v>
      </c>
      <c r="I5465">
        <v>0.96769557319405797</v>
      </c>
      <c r="J5465" t="s">
        <v>257</v>
      </c>
      <c r="K5465">
        <v>5.42838207708254E-2</v>
      </c>
      <c r="L5465">
        <v>5.2530213055987401E-2</v>
      </c>
      <c r="N5465" s="44"/>
      <c r="O5465" s="44"/>
    </row>
    <row r="5466" spans="1:15" x14ac:dyDescent="0.2">
      <c r="A5466" t="s">
        <v>73</v>
      </c>
      <c r="B5466" t="s">
        <v>73</v>
      </c>
      <c r="C5466" t="s">
        <v>125</v>
      </c>
      <c r="D5466" t="s">
        <v>367</v>
      </c>
      <c r="E5466">
        <v>669</v>
      </c>
      <c r="F5466" t="s">
        <v>356</v>
      </c>
      <c r="G5466">
        <v>60</v>
      </c>
      <c r="H5466">
        <v>2030</v>
      </c>
      <c r="I5466">
        <v>0.96769557319405797</v>
      </c>
      <c r="J5466" t="s">
        <v>257</v>
      </c>
      <c r="K5466">
        <v>5.01087514675276E-2</v>
      </c>
      <c r="L5466">
        <v>4.8490016973407699E-2</v>
      </c>
      <c r="N5466" s="44"/>
      <c r="O5466" s="44"/>
    </row>
    <row r="5467" spans="1:15" x14ac:dyDescent="0.2">
      <c r="A5467" t="s">
        <v>75</v>
      </c>
      <c r="B5467" t="s">
        <v>75</v>
      </c>
      <c r="C5467" t="s">
        <v>125</v>
      </c>
      <c r="D5467" t="s">
        <v>367</v>
      </c>
      <c r="E5467">
        <v>669</v>
      </c>
      <c r="F5467" t="s">
        <v>357</v>
      </c>
      <c r="G5467">
        <v>313</v>
      </c>
      <c r="H5467">
        <v>2030</v>
      </c>
      <c r="I5467">
        <v>0.96769557319405797</v>
      </c>
      <c r="J5467" t="s">
        <v>257</v>
      </c>
      <c r="K5467">
        <v>4.0450734175730203E-2</v>
      </c>
      <c r="L5467">
        <v>3.9143996394303701E-2</v>
      </c>
      <c r="N5467" s="44"/>
      <c r="O5467" s="44"/>
    </row>
    <row r="5468" spans="1:15" x14ac:dyDescent="0.2">
      <c r="A5468" t="s">
        <v>66</v>
      </c>
      <c r="B5468" t="s">
        <v>66</v>
      </c>
      <c r="C5468" t="s">
        <v>125</v>
      </c>
      <c r="D5468" t="s">
        <v>368</v>
      </c>
      <c r="E5468">
        <v>670</v>
      </c>
      <c r="F5468" t="s">
        <v>188</v>
      </c>
      <c r="G5468">
        <v>12</v>
      </c>
      <c r="H5468">
        <v>2030</v>
      </c>
      <c r="I5468">
        <v>25099.7305395105</v>
      </c>
      <c r="J5468" t="s">
        <v>44</v>
      </c>
      <c r="K5468">
        <v>4.1030299243141099E-7</v>
      </c>
      <c r="L5468">
        <v>1.02984945495832E-2</v>
      </c>
      <c r="N5468" s="44"/>
      <c r="O5468" s="44"/>
    </row>
    <row r="5469" spans="1:15" x14ac:dyDescent="0.2">
      <c r="A5469" t="s">
        <v>73</v>
      </c>
      <c r="B5469" t="s">
        <v>73</v>
      </c>
      <c r="C5469" t="s">
        <v>125</v>
      </c>
      <c r="D5469" t="s">
        <v>368</v>
      </c>
      <c r="E5469">
        <v>670</v>
      </c>
      <c r="F5469" t="s">
        <v>355</v>
      </c>
      <c r="G5469">
        <v>50</v>
      </c>
      <c r="H5469">
        <v>2030</v>
      </c>
      <c r="I5469">
        <v>2.5153474445223001</v>
      </c>
      <c r="J5469" t="s">
        <v>257</v>
      </c>
      <c r="K5469">
        <v>4.9114239143260401E-2</v>
      </c>
      <c r="L5469">
        <v>0.123539375918657</v>
      </c>
      <c r="N5469" s="44"/>
      <c r="O5469" s="44"/>
    </row>
    <row r="5470" spans="1:15" x14ac:dyDescent="0.2">
      <c r="A5470" t="s">
        <v>73</v>
      </c>
      <c r="B5470" t="s">
        <v>73</v>
      </c>
      <c r="C5470" t="s">
        <v>125</v>
      </c>
      <c r="D5470" t="s">
        <v>368</v>
      </c>
      <c r="E5470">
        <v>670</v>
      </c>
      <c r="F5470" t="s">
        <v>356</v>
      </c>
      <c r="G5470">
        <v>60</v>
      </c>
      <c r="H5470">
        <v>2030</v>
      </c>
      <c r="I5470">
        <v>2.5153474445223001</v>
      </c>
      <c r="J5470" t="s">
        <v>257</v>
      </c>
      <c r="K5470">
        <v>1.9972924873723801E-2</v>
      </c>
      <c r="L5470">
        <v>5.0238845540756999E-2</v>
      </c>
      <c r="N5470" s="44"/>
      <c r="O5470" s="44"/>
    </row>
    <row r="5471" spans="1:15" x14ac:dyDescent="0.2">
      <c r="A5471" t="s">
        <v>75</v>
      </c>
      <c r="B5471" t="s">
        <v>75</v>
      </c>
      <c r="C5471" t="s">
        <v>125</v>
      </c>
      <c r="D5471" t="s">
        <v>368</v>
      </c>
      <c r="E5471">
        <v>670</v>
      </c>
      <c r="F5471" t="s">
        <v>357</v>
      </c>
      <c r="G5471">
        <v>313</v>
      </c>
      <c r="H5471">
        <v>2030</v>
      </c>
      <c r="I5471">
        <v>2.5153474445223001</v>
      </c>
      <c r="J5471" t="s">
        <v>257</v>
      </c>
      <c r="K5471">
        <v>3.6598511372564001E-2</v>
      </c>
      <c r="L5471">
        <v>9.2057972054299206E-2</v>
      </c>
      <c r="N5471" s="44"/>
      <c r="O5471" s="44"/>
    </row>
    <row r="5472" spans="1:15" x14ac:dyDescent="0.2">
      <c r="A5472" t="s">
        <v>68</v>
      </c>
      <c r="B5472" t="s">
        <v>68</v>
      </c>
      <c r="C5472" t="s">
        <v>125</v>
      </c>
      <c r="D5472" t="s">
        <v>369</v>
      </c>
      <c r="E5472">
        <v>671</v>
      </c>
      <c r="F5472" t="s">
        <v>169</v>
      </c>
      <c r="G5472">
        <v>28</v>
      </c>
      <c r="H5472">
        <v>2030</v>
      </c>
      <c r="I5472">
        <v>111.839096104985</v>
      </c>
      <c r="J5472" t="s">
        <v>44</v>
      </c>
      <c r="K5472">
        <v>1.33083884969712E-6</v>
      </c>
      <c r="L5472">
        <v>1.4883981401152399E-4</v>
      </c>
      <c r="N5472" s="44"/>
      <c r="O5472" s="44"/>
    </row>
    <row r="5473" spans="1:15" x14ac:dyDescent="0.2">
      <c r="A5473" t="s">
        <v>73</v>
      </c>
      <c r="B5473" t="s">
        <v>73</v>
      </c>
      <c r="C5473" t="s">
        <v>125</v>
      </c>
      <c r="D5473" t="s">
        <v>369</v>
      </c>
      <c r="E5473">
        <v>671</v>
      </c>
      <c r="F5473" t="s">
        <v>355</v>
      </c>
      <c r="G5473">
        <v>50</v>
      </c>
      <c r="H5473">
        <v>2030</v>
      </c>
      <c r="I5473">
        <v>0.12086004639879</v>
      </c>
      <c r="J5473" t="s">
        <v>257</v>
      </c>
      <c r="K5473">
        <v>0</v>
      </c>
      <c r="L5473">
        <v>0</v>
      </c>
      <c r="N5473" s="44"/>
      <c r="O5473" s="44"/>
    </row>
    <row r="5474" spans="1:15" x14ac:dyDescent="0.2">
      <c r="A5474" t="s">
        <v>73</v>
      </c>
      <c r="B5474" t="s">
        <v>73</v>
      </c>
      <c r="C5474" t="s">
        <v>125</v>
      </c>
      <c r="D5474" t="s">
        <v>369</v>
      </c>
      <c r="E5474">
        <v>671</v>
      </c>
      <c r="F5474" t="s">
        <v>356</v>
      </c>
      <c r="G5474">
        <v>60</v>
      </c>
      <c r="H5474">
        <v>2030</v>
      </c>
      <c r="I5474">
        <v>0.12086004639879</v>
      </c>
      <c r="J5474" t="s">
        <v>257</v>
      </c>
      <c r="K5474">
        <v>0</v>
      </c>
      <c r="L5474">
        <v>0</v>
      </c>
      <c r="N5474" s="44"/>
      <c r="O5474" s="44"/>
    </row>
    <row r="5475" spans="1:15" x14ac:dyDescent="0.2">
      <c r="A5475" t="s">
        <v>75</v>
      </c>
      <c r="B5475" t="s">
        <v>75</v>
      </c>
      <c r="C5475" t="s">
        <v>125</v>
      </c>
      <c r="D5475" t="s">
        <v>369</v>
      </c>
      <c r="E5475">
        <v>671</v>
      </c>
      <c r="F5475" t="s">
        <v>357</v>
      </c>
      <c r="G5475">
        <v>313</v>
      </c>
      <c r="H5475">
        <v>2030</v>
      </c>
      <c r="I5475">
        <v>0.12086004639879</v>
      </c>
      <c r="J5475" t="s">
        <v>257</v>
      </c>
      <c r="K5475">
        <v>0</v>
      </c>
      <c r="L5475">
        <v>0</v>
      </c>
      <c r="N5475" s="44"/>
      <c r="O5475" s="44"/>
    </row>
    <row r="5476" spans="1:15" x14ac:dyDescent="0.2">
      <c r="A5476" t="s">
        <v>68</v>
      </c>
      <c r="B5476" t="s">
        <v>68</v>
      </c>
      <c r="C5476" t="s">
        <v>125</v>
      </c>
      <c r="D5476" t="s">
        <v>370</v>
      </c>
      <c r="E5476">
        <v>672</v>
      </c>
      <c r="F5476" t="s">
        <v>169</v>
      </c>
      <c r="G5476">
        <v>28</v>
      </c>
      <c r="H5476">
        <v>2030</v>
      </c>
      <c r="I5476">
        <v>66.806922893899099</v>
      </c>
      <c r="J5476" t="s">
        <v>44</v>
      </c>
      <c r="K5476">
        <v>9.0868320865042104E-6</v>
      </c>
      <c r="L5476">
        <v>6.0706329055289503E-4</v>
      </c>
      <c r="N5476" s="44"/>
      <c r="O5476" s="44"/>
    </row>
    <row r="5477" spans="1:15" x14ac:dyDescent="0.2">
      <c r="A5477" t="s">
        <v>73</v>
      </c>
      <c r="B5477" t="s">
        <v>73</v>
      </c>
      <c r="C5477" t="s">
        <v>125</v>
      </c>
      <c r="D5477" t="s">
        <v>370</v>
      </c>
      <c r="E5477">
        <v>672</v>
      </c>
      <c r="F5477" t="s">
        <v>355</v>
      </c>
      <c r="G5477">
        <v>50</v>
      </c>
      <c r="H5477">
        <v>2030</v>
      </c>
      <c r="I5477">
        <v>4.98863843141608E-2</v>
      </c>
      <c r="J5477" t="s">
        <v>257</v>
      </c>
      <c r="K5477">
        <v>0</v>
      </c>
      <c r="L5477">
        <v>0</v>
      </c>
      <c r="N5477" s="44"/>
      <c r="O5477" s="44"/>
    </row>
    <row r="5478" spans="1:15" x14ac:dyDescent="0.2">
      <c r="A5478" t="s">
        <v>73</v>
      </c>
      <c r="B5478" t="s">
        <v>73</v>
      </c>
      <c r="C5478" t="s">
        <v>125</v>
      </c>
      <c r="D5478" t="s">
        <v>370</v>
      </c>
      <c r="E5478">
        <v>672</v>
      </c>
      <c r="F5478" t="s">
        <v>356</v>
      </c>
      <c r="G5478">
        <v>60</v>
      </c>
      <c r="H5478">
        <v>2030</v>
      </c>
      <c r="I5478">
        <v>4.98863843141608E-2</v>
      </c>
      <c r="J5478" t="s">
        <v>257</v>
      </c>
      <c r="K5478">
        <v>0</v>
      </c>
      <c r="L5478">
        <v>0</v>
      </c>
      <c r="N5478" s="44"/>
      <c r="O5478" s="44"/>
    </row>
    <row r="5479" spans="1:15" x14ac:dyDescent="0.2">
      <c r="A5479" t="s">
        <v>75</v>
      </c>
      <c r="B5479" t="s">
        <v>75</v>
      </c>
      <c r="C5479" t="s">
        <v>125</v>
      </c>
      <c r="D5479" t="s">
        <v>370</v>
      </c>
      <c r="E5479">
        <v>672</v>
      </c>
      <c r="F5479" t="s">
        <v>357</v>
      </c>
      <c r="G5479">
        <v>313</v>
      </c>
      <c r="H5479">
        <v>2030</v>
      </c>
      <c r="I5479">
        <v>4.98863843141608E-2</v>
      </c>
      <c r="J5479" t="s">
        <v>257</v>
      </c>
      <c r="K5479">
        <v>0</v>
      </c>
      <c r="L5479">
        <v>0</v>
      </c>
      <c r="N5479" s="44"/>
      <c r="O5479" s="44"/>
    </row>
    <row r="5480" spans="1:15" x14ac:dyDescent="0.2">
      <c r="A5480" t="s">
        <v>68</v>
      </c>
      <c r="B5480" t="s">
        <v>68</v>
      </c>
      <c r="C5480" t="s">
        <v>125</v>
      </c>
      <c r="D5480" t="s">
        <v>371</v>
      </c>
      <c r="E5480">
        <v>673</v>
      </c>
      <c r="F5480" t="s">
        <v>169</v>
      </c>
      <c r="G5480">
        <v>28</v>
      </c>
      <c r="H5480">
        <v>2030</v>
      </c>
      <c r="I5480">
        <v>3303.34277050123</v>
      </c>
      <c r="J5480" t="s">
        <v>44</v>
      </c>
      <c r="K5480">
        <v>3.2494071262204801E-6</v>
      </c>
      <c r="L5480">
        <v>1.07339055388156E-2</v>
      </c>
      <c r="N5480" s="44"/>
      <c r="O5480" s="44"/>
    </row>
    <row r="5481" spans="1:15" x14ac:dyDescent="0.2">
      <c r="A5481" t="s">
        <v>73</v>
      </c>
      <c r="B5481" t="s">
        <v>73</v>
      </c>
      <c r="C5481" t="s">
        <v>125</v>
      </c>
      <c r="D5481" t="s">
        <v>371</v>
      </c>
      <c r="E5481">
        <v>673</v>
      </c>
      <c r="F5481" t="s">
        <v>355</v>
      </c>
      <c r="G5481">
        <v>50</v>
      </c>
      <c r="H5481">
        <v>2030</v>
      </c>
      <c r="I5481">
        <v>2.0002636776917702</v>
      </c>
      <c r="J5481" t="s">
        <v>257</v>
      </c>
      <c r="K5481">
        <v>6.6031917811985603E-3</v>
      </c>
      <c r="L5481">
        <v>1.3208124676764301E-2</v>
      </c>
      <c r="N5481" s="44"/>
      <c r="O5481" s="44"/>
    </row>
    <row r="5482" spans="1:15" x14ac:dyDescent="0.2">
      <c r="A5482" t="s">
        <v>73</v>
      </c>
      <c r="B5482" t="s">
        <v>73</v>
      </c>
      <c r="C5482" t="s">
        <v>125</v>
      </c>
      <c r="D5482" t="s">
        <v>371</v>
      </c>
      <c r="E5482">
        <v>673</v>
      </c>
      <c r="F5482" t="s">
        <v>356</v>
      </c>
      <c r="G5482">
        <v>60</v>
      </c>
      <c r="H5482">
        <v>2030</v>
      </c>
      <c r="I5482">
        <v>2.0002636776917702</v>
      </c>
      <c r="J5482" t="s">
        <v>257</v>
      </c>
      <c r="K5482">
        <v>4.2479780003361299E-3</v>
      </c>
      <c r="L5482">
        <v>8.4970760977060803E-3</v>
      </c>
      <c r="N5482" s="44"/>
      <c r="O5482" s="44"/>
    </row>
    <row r="5483" spans="1:15" x14ac:dyDescent="0.2">
      <c r="A5483" t="s">
        <v>75</v>
      </c>
      <c r="B5483" t="s">
        <v>75</v>
      </c>
      <c r="C5483" t="s">
        <v>125</v>
      </c>
      <c r="D5483" t="s">
        <v>371</v>
      </c>
      <c r="E5483">
        <v>673</v>
      </c>
      <c r="F5483" t="s">
        <v>357</v>
      </c>
      <c r="G5483">
        <v>313</v>
      </c>
      <c r="H5483">
        <v>2030</v>
      </c>
      <c r="I5483">
        <v>2.0002636776917702</v>
      </c>
      <c r="J5483" t="s">
        <v>257</v>
      </c>
      <c r="K5483">
        <v>3.3920505725335099E-3</v>
      </c>
      <c r="L5483">
        <v>6.7849955531323501E-3</v>
      </c>
      <c r="N5483" s="44"/>
      <c r="O5483" s="44"/>
    </row>
    <row r="5484" spans="1:15" x14ac:dyDescent="0.2">
      <c r="A5484" t="s">
        <v>58</v>
      </c>
      <c r="B5484" t="s">
        <v>58</v>
      </c>
      <c r="C5484" t="s">
        <v>125</v>
      </c>
      <c r="D5484" t="s">
        <v>372</v>
      </c>
      <c r="E5484">
        <v>675</v>
      </c>
      <c r="F5484" t="s">
        <v>169</v>
      </c>
      <c r="G5484">
        <v>28</v>
      </c>
      <c r="H5484">
        <v>2030</v>
      </c>
      <c r="I5484">
        <v>73384.973351355497</v>
      </c>
      <c r="J5484" t="s">
        <v>44</v>
      </c>
      <c r="K5484">
        <v>1.07377812113022E-6</v>
      </c>
      <c r="L5484">
        <v>7.87991788044098E-2</v>
      </c>
      <c r="N5484" s="44"/>
      <c r="O5484" s="44"/>
    </row>
    <row r="5485" spans="1:15" x14ac:dyDescent="0.2">
      <c r="A5485" t="s">
        <v>58</v>
      </c>
      <c r="B5485" t="s">
        <v>58</v>
      </c>
      <c r="C5485" t="s">
        <v>125</v>
      </c>
      <c r="D5485" t="s">
        <v>372</v>
      </c>
      <c r="E5485">
        <v>676</v>
      </c>
      <c r="F5485" t="s">
        <v>188</v>
      </c>
      <c r="G5485">
        <v>12</v>
      </c>
      <c r="H5485">
        <v>2030</v>
      </c>
      <c r="I5485">
        <v>105211.842744447</v>
      </c>
      <c r="J5485" t="s">
        <v>44</v>
      </c>
      <c r="K5485">
        <v>4.0041027528723799E-7</v>
      </c>
      <c r="L5485">
        <v>4.2127902916781597E-2</v>
      </c>
      <c r="N5485" s="44"/>
      <c r="O5485" s="44"/>
    </row>
    <row r="5486" spans="1:15" x14ac:dyDescent="0.2">
      <c r="A5486" t="s">
        <v>73</v>
      </c>
      <c r="B5486" t="s">
        <v>73</v>
      </c>
      <c r="C5486" t="s">
        <v>125</v>
      </c>
      <c r="D5486" t="s">
        <v>372</v>
      </c>
      <c r="E5486">
        <v>676</v>
      </c>
      <c r="F5486" t="s">
        <v>355</v>
      </c>
      <c r="G5486">
        <v>50</v>
      </c>
      <c r="H5486">
        <v>2030</v>
      </c>
      <c r="I5486">
        <v>82.035630092942498</v>
      </c>
      <c r="J5486" t="s">
        <v>257</v>
      </c>
      <c r="K5486">
        <v>1.6324486595224699E-3</v>
      </c>
      <c r="L5486">
        <v>0.13391895437830501</v>
      </c>
      <c r="N5486" s="44"/>
      <c r="O5486" s="44"/>
    </row>
    <row r="5487" spans="1:15" x14ac:dyDescent="0.2">
      <c r="A5487" t="s">
        <v>73</v>
      </c>
      <c r="B5487" t="s">
        <v>73</v>
      </c>
      <c r="C5487" t="s">
        <v>125</v>
      </c>
      <c r="D5487" t="s">
        <v>372</v>
      </c>
      <c r="E5487">
        <v>676</v>
      </c>
      <c r="F5487" t="s">
        <v>356</v>
      </c>
      <c r="G5487">
        <v>60</v>
      </c>
      <c r="H5487">
        <v>2030</v>
      </c>
      <c r="I5487">
        <v>82.035630092942498</v>
      </c>
      <c r="J5487" t="s">
        <v>257</v>
      </c>
      <c r="K5487">
        <v>6.9511104318342801E-3</v>
      </c>
      <c r="L5487">
        <v>0.57023872412115095</v>
      </c>
      <c r="N5487" s="44"/>
      <c r="O5487" s="44"/>
    </row>
    <row r="5488" spans="1:15" x14ac:dyDescent="0.2">
      <c r="A5488" t="s">
        <v>75</v>
      </c>
      <c r="B5488" t="s">
        <v>75</v>
      </c>
      <c r="C5488" t="s">
        <v>125</v>
      </c>
      <c r="D5488" t="s">
        <v>372</v>
      </c>
      <c r="E5488">
        <v>676</v>
      </c>
      <c r="F5488" t="s">
        <v>357</v>
      </c>
      <c r="G5488">
        <v>313</v>
      </c>
      <c r="H5488">
        <v>2030</v>
      </c>
      <c r="I5488">
        <v>82.035630092942498</v>
      </c>
      <c r="J5488" t="s">
        <v>257</v>
      </c>
      <c r="K5488">
        <v>9.0024742253077203E-3</v>
      </c>
      <c r="L5488">
        <v>0.73852364546859295</v>
      </c>
      <c r="N5488" s="44"/>
      <c r="O5488" s="44"/>
    </row>
    <row r="5489" spans="1:15" x14ac:dyDescent="0.2">
      <c r="A5489" t="s">
        <v>61</v>
      </c>
      <c r="B5489" t="s">
        <v>61</v>
      </c>
      <c r="C5489" t="s">
        <v>125</v>
      </c>
      <c r="D5489" t="s">
        <v>373</v>
      </c>
      <c r="E5489">
        <v>678</v>
      </c>
      <c r="F5489" t="s">
        <v>169</v>
      </c>
      <c r="G5489">
        <v>28</v>
      </c>
      <c r="H5489">
        <v>2030</v>
      </c>
      <c r="I5489">
        <v>1567.50600291406</v>
      </c>
      <c r="J5489" t="s">
        <v>44</v>
      </c>
      <c r="K5489">
        <v>1.27506110072546E-6</v>
      </c>
      <c r="L5489">
        <v>1.9986659294693701E-3</v>
      </c>
      <c r="N5489" s="44"/>
      <c r="O5489" s="44"/>
    </row>
    <row r="5490" spans="1:15" x14ac:dyDescent="0.2">
      <c r="A5490" t="s">
        <v>61</v>
      </c>
      <c r="B5490" t="s">
        <v>61</v>
      </c>
      <c r="C5490" t="s">
        <v>125</v>
      </c>
      <c r="D5490" t="s">
        <v>373</v>
      </c>
      <c r="E5490">
        <v>679</v>
      </c>
      <c r="F5490" t="s">
        <v>188</v>
      </c>
      <c r="G5490">
        <v>12</v>
      </c>
      <c r="H5490">
        <v>2030</v>
      </c>
      <c r="I5490">
        <v>56550.873624281099</v>
      </c>
      <c r="J5490" t="s">
        <v>44</v>
      </c>
      <c r="K5490">
        <v>5.3226110030539296E-7</v>
      </c>
      <c r="L5490">
        <v>3.0099830218491101E-2</v>
      </c>
      <c r="N5490" s="44"/>
      <c r="O5490" s="44"/>
    </row>
    <row r="5491" spans="1:15" x14ac:dyDescent="0.2">
      <c r="A5491" t="s">
        <v>73</v>
      </c>
      <c r="B5491" t="s">
        <v>73</v>
      </c>
      <c r="C5491" t="s">
        <v>125</v>
      </c>
      <c r="D5491" t="s">
        <v>373</v>
      </c>
      <c r="E5491">
        <v>679</v>
      </c>
      <c r="F5491" t="s">
        <v>355</v>
      </c>
      <c r="G5491">
        <v>50</v>
      </c>
      <c r="H5491">
        <v>2030</v>
      </c>
      <c r="I5491">
        <v>17.0897782207334</v>
      </c>
      <c r="J5491" t="s">
        <v>257</v>
      </c>
      <c r="K5491">
        <v>2.5462168172607201E-3</v>
      </c>
      <c r="L5491">
        <v>4.3514280708887403E-2</v>
      </c>
      <c r="N5491" s="44"/>
      <c r="O5491" s="44"/>
    </row>
    <row r="5492" spans="1:15" x14ac:dyDescent="0.2">
      <c r="A5492" t="s">
        <v>73</v>
      </c>
      <c r="B5492" t="s">
        <v>73</v>
      </c>
      <c r="C5492" t="s">
        <v>125</v>
      </c>
      <c r="D5492" t="s">
        <v>373</v>
      </c>
      <c r="E5492">
        <v>679</v>
      </c>
      <c r="F5492" t="s">
        <v>356</v>
      </c>
      <c r="G5492">
        <v>60</v>
      </c>
      <c r="H5492">
        <v>2030</v>
      </c>
      <c r="I5492">
        <v>17.0897782207334</v>
      </c>
      <c r="J5492" t="s">
        <v>257</v>
      </c>
      <c r="K5492">
        <v>1.09795846349205E-2</v>
      </c>
      <c r="L5492">
        <v>0.18763866636656301</v>
      </c>
      <c r="N5492" s="44"/>
      <c r="O5492" s="44"/>
    </row>
    <row r="5493" spans="1:15" x14ac:dyDescent="0.2">
      <c r="A5493" t="s">
        <v>75</v>
      </c>
      <c r="B5493" t="s">
        <v>75</v>
      </c>
      <c r="C5493" t="s">
        <v>125</v>
      </c>
      <c r="D5493" t="s">
        <v>373</v>
      </c>
      <c r="E5493">
        <v>679</v>
      </c>
      <c r="F5493" t="s">
        <v>357</v>
      </c>
      <c r="G5493">
        <v>313</v>
      </c>
      <c r="H5493">
        <v>2030</v>
      </c>
      <c r="I5493">
        <v>17.0897782207334</v>
      </c>
      <c r="J5493" t="s">
        <v>257</v>
      </c>
      <c r="K5493">
        <v>9.0035955348681702E-3</v>
      </c>
      <c r="L5493">
        <v>0.153869450880083</v>
      </c>
      <c r="N5493" s="44"/>
      <c r="O5493" s="44"/>
    </row>
    <row r="5494" spans="1:15" x14ac:dyDescent="0.2">
      <c r="A5494" t="s">
        <v>66</v>
      </c>
      <c r="B5494" t="s">
        <v>66</v>
      </c>
      <c r="C5494" t="s">
        <v>125</v>
      </c>
      <c r="D5494" t="s">
        <v>374</v>
      </c>
      <c r="E5494">
        <v>680</v>
      </c>
      <c r="F5494" t="s">
        <v>188</v>
      </c>
      <c r="G5494">
        <v>12</v>
      </c>
      <c r="H5494">
        <v>2030</v>
      </c>
      <c r="I5494">
        <v>3211.0715199701799</v>
      </c>
      <c r="J5494" t="s">
        <v>44</v>
      </c>
      <c r="K5494">
        <v>4.2940190601519799E-7</v>
      </c>
      <c r="L5494">
        <v>1.3788402310263099E-3</v>
      </c>
      <c r="N5494" s="44"/>
      <c r="O5494" s="44"/>
    </row>
    <row r="5495" spans="1:15" x14ac:dyDescent="0.2">
      <c r="A5495" t="s">
        <v>73</v>
      </c>
      <c r="B5495" t="s">
        <v>73</v>
      </c>
      <c r="C5495" t="s">
        <v>125</v>
      </c>
      <c r="D5495" t="s">
        <v>374</v>
      </c>
      <c r="E5495">
        <v>680</v>
      </c>
      <c r="F5495" t="s">
        <v>355</v>
      </c>
      <c r="G5495">
        <v>50</v>
      </c>
      <c r="H5495">
        <v>2030</v>
      </c>
      <c r="I5495">
        <v>0.35895659408824299</v>
      </c>
      <c r="J5495" t="s">
        <v>257</v>
      </c>
      <c r="K5495">
        <v>8.0783798595897901E-3</v>
      </c>
      <c r="L5495">
        <v>2.8997877201494102E-3</v>
      </c>
      <c r="N5495" s="44"/>
      <c r="O5495" s="44"/>
    </row>
    <row r="5496" spans="1:15" x14ac:dyDescent="0.2">
      <c r="A5496" t="s">
        <v>73</v>
      </c>
      <c r="B5496" t="s">
        <v>73</v>
      </c>
      <c r="C5496" t="s">
        <v>125</v>
      </c>
      <c r="D5496" t="s">
        <v>374</v>
      </c>
      <c r="E5496">
        <v>680</v>
      </c>
      <c r="F5496" t="s">
        <v>356</v>
      </c>
      <c r="G5496">
        <v>60</v>
      </c>
      <c r="H5496">
        <v>2030</v>
      </c>
      <c r="I5496">
        <v>0.35895659408824299</v>
      </c>
      <c r="J5496" t="s">
        <v>257</v>
      </c>
      <c r="K5496">
        <v>1.3383256007167801E-2</v>
      </c>
      <c r="L5496">
        <v>4.8040079941439702E-3</v>
      </c>
      <c r="N5496" s="44"/>
      <c r="O5496" s="44"/>
    </row>
    <row r="5497" spans="1:15" x14ac:dyDescent="0.2">
      <c r="A5497" t="s">
        <v>75</v>
      </c>
      <c r="B5497" t="s">
        <v>75</v>
      </c>
      <c r="C5497" t="s">
        <v>125</v>
      </c>
      <c r="D5497" t="s">
        <v>374</v>
      </c>
      <c r="E5497">
        <v>680</v>
      </c>
      <c r="F5497" t="s">
        <v>357</v>
      </c>
      <c r="G5497">
        <v>313</v>
      </c>
      <c r="H5497">
        <v>2030</v>
      </c>
      <c r="I5497">
        <v>0.35895659408824299</v>
      </c>
      <c r="J5497" t="s">
        <v>257</v>
      </c>
      <c r="K5497">
        <v>3.63675434977387E-2</v>
      </c>
      <c r="L5497">
        <v>1.30543695493043E-2</v>
      </c>
      <c r="N5497" s="44"/>
      <c r="O5497" s="44"/>
    </row>
    <row r="5498" spans="1:15" x14ac:dyDescent="0.2">
      <c r="A5498" t="s">
        <v>66</v>
      </c>
      <c r="B5498" t="s">
        <v>66</v>
      </c>
      <c r="C5498" t="s">
        <v>125</v>
      </c>
      <c r="D5498" t="s">
        <v>375</v>
      </c>
      <c r="E5498">
        <v>681</v>
      </c>
      <c r="F5498" t="s">
        <v>188</v>
      </c>
      <c r="G5498">
        <v>12</v>
      </c>
      <c r="H5498">
        <v>2030</v>
      </c>
      <c r="I5498">
        <v>93969.046513733396</v>
      </c>
      <c r="J5498" t="s">
        <v>44</v>
      </c>
      <c r="K5498">
        <v>3.7093205312504597E-7</v>
      </c>
      <c r="L5498">
        <v>3.4856131353542097E-2</v>
      </c>
      <c r="N5498" s="44"/>
      <c r="O5498" s="44"/>
    </row>
    <row r="5499" spans="1:15" x14ac:dyDescent="0.2">
      <c r="A5499" t="s">
        <v>73</v>
      </c>
      <c r="B5499" t="s">
        <v>73</v>
      </c>
      <c r="C5499" t="s">
        <v>125</v>
      </c>
      <c r="D5499" t="s">
        <v>375</v>
      </c>
      <c r="E5499">
        <v>681</v>
      </c>
      <c r="F5499" t="s">
        <v>355</v>
      </c>
      <c r="G5499">
        <v>50</v>
      </c>
      <c r="H5499">
        <v>2030</v>
      </c>
      <c r="I5499">
        <v>8.8729028043665092</v>
      </c>
      <c r="J5499" t="s">
        <v>257</v>
      </c>
      <c r="K5499">
        <v>9.1798973051564307E-3</v>
      </c>
      <c r="L5499">
        <v>8.1452336542719106E-2</v>
      </c>
      <c r="N5499" s="44"/>
      <c r="O5499" s="44"/>
    </row>
    <row r="5500" spans="1:15" x14ac:dyDescent="0.2">
      <c r="A5500" t="s">
        <v>73</v>
      </c>
      <c r="B5500" t="s">
        <v>73</v>
      </c>
      <c r="C5500" t="s">
        <v>125</v>
      </c>
      <c r="D5500" t="s">
        <v>375</v>
      </c>
      <c r="E5500">
        <v>681</v>
      </c>
      <c r="F5500" t="s">
        <v>356</v>
      </c>
      <c r="G5500">
        <v>60</v>
      </c>
      <c r="H5500">
        <v>2030</v>
      </c>
      <c r="I5500">
        <v>8.8729028043665092</v>
      </c>
      <c r="J5500" t="s">
        <v>257</v>
      </c>
      <c r="K5500">
        <v>3.4251315920805298E-2</v>
      </c>
      <c r="L5500">
        <v>0.303908597086957</v>
      </c>
      <c r="N5500" s="44"/>
      <c r="O5500" s="44"/>
    </row>
    <row r="5501" spans="1:15" x14ac:dyDescent="0.2">
      <c r="A5501" t="s">
        <v>75</v>
      </c>
      <c r="B5501" t="s">
        <v>75</v>
      </c>
      <c r="C5501" t="s">
        <v>125</v>
      </c>
      <c r="D5501" t="s">
        <v>375</v>
      </c>
      <c r="E5501">
        <v>681</v>
      </c>
      <c r="F5501" t="s">
        <v>357</v>
      </c>
      <c r="G5501">
        <v>313</v>
      </c>
      <c r="H5501">
        <v>2030</v>
      </c>
      <c r="I5501">
        <v>8.8729028043665092</v>
      </c>
      <c r="J5501" t="s">
        <v>257</v>
      </c>
      <c r="K5501">
        <v>4.1326394692091303E-2</v>
      </c>
      <c r="L5501">
        <v>0.36668508335781402</v>
      </c>
      <c r="N5501" s="44"/>
      <c r="O5501" s="44"/>
    </row>
    <row r="5502" spans="1:15" x14ac:dyDescent="0.2">
      <c r="A5502" t="s">
        <v>66</v>
      </c>
      <c r="B5502" t="s">
        <v>66</v>
      </c>
      <c r="C5502" t="s">
        <v>125</v>
      </c>
      <c r="D5502" t="s">
        <v>376</v>
      </c>
      <c r="E5502">
        <v>682</v>
      </c>
      <c r="F5502" t="s">
        <v>188</v>
      </c>
      <c r="G5502">
        <v>12</v>
      </c>
      <c r="H5502">
        <v>2030</v>
      </c>
      <c r="I5502">
        <v>30877.647404360301</v>
      </c>
      <c r="J5502" t="s">
        <v>44</v>
      </c>
      <c r="K5502">
        <v>3.2911196054975798E-7</v>
      </c>
      <c r="L5502">
        <v>1.0162203074413199E-2</v>
      </c>
      <c r="N5502" s="44"/>
      <c r="O5502" s="44"/>
    </row>
    <row r="5503" spans="1:15" x14ac:dyDescent="0.2">
      <c r="A5503" t="s">
        <v>73</v>
      </c>
      <c r="B5503" t="s">
        <v>73</v>
      </c>
      <c r="C5503" t="s">
        <v>125</v>
      </c>
      <c r="D5503" t="s">
        <v>376</v>
      </c>
      <c r="E5503">
        <v>682</v>
      </c>
      <c r="F5503" t="s">
        <v>355</v>
      </c>
      <c r="G5503">
        <v>50</v>
      </c>
      <c r="H5503">
        <v>2030</v>
      </c>
      <c r="I5503">
        <v>4.0541385113822397</v>
      </c>
      <c r="J5503" t="s">
        <v>257</v>
      </c>
      <c r="K5503">
        <v>7.7501905529898298E-3</v>
      </c>
      <c r="L5503">
        <v>3.1420345991426901E-2</v>
      </c>
      <c r="N5503" s="44"/>
      <c r="O5503" s="44"/>
    </row>
    <row r="5504" spans="1:15" x14ac:dyDescent="0.2">
      <c r="A5504" t="s">
        <v>73</v>
      </c>
      <c r="B5504" t="s">
        <v>73</v>
      </c>
      <c r="C5504" t="s">
        <v>125</v>
      </c>
      <c r="D5504" t="s">
        <v>376</v>
      </c>
      <c r="E5504">
        <v>682</v>
      </c>
      <c r="F5504" t="s">
        <v>356</v>
      </c>
      <c r="G5504">
        <v>60</v>
      </c>
      <c r="H5504">
        <v>2030</v>
      </c>
      <c r="I5504">
        <v>4.0541385113822397</v>
      </c>
      <c r="J5504" t="s">
        <v>257</v>
      </c>
      <c r="K5504">
        <v>1.2839552741737899E-2</v>
      </c>
      <c r="L5504">
        <v>5.2053325239203002E-2</v>
      </c>
      <c r="N5504" s="44"/>
      <c r="O5504" s="44"/>
    </row>
    <row r="5505" spans="1:15" x14ac:dyDescent="0.2">
      <c r="A5505" t="s">
        <v>75</v>
      </c>
      <c r="B5505" t="s">
        <v>75</v>
      </c>
      <c r="C5505" t="s">
        <v>125</v>
      </c>
      <c r="D5505" t="s">
        <v>376</v>
      </c>
      <c r="E5505">
        <v>682</v>
      </c>
      <c r="F5505" t="s">
        <v>357</v>
      </c>
      <c r="G5505">
        <v>313</v>
      </c>
      <c r="H5505">
        <v>2030</v>
      </c>
      <c r="I5505">
        <v>4.0541385113822397</v>
      </c>
      <c r="J5505" t="s">
        <v>257</v>
      </c>
      <c r="K5505">
        <v>3.4890088972113903E-2</v>
      </c>
      <c r="L5505">
        <v>0.1414492533674</v>
      </c>
      <c r="N5505" s="44"/>
      <c r="O5505" s="44"/>
    </row>
    <row r="5506" spans="1:15" x14ac:dyDescent="0.2">
      <c r="A5506" t="s">
        <v>68</v>
      </c>
      <c r="B5506" t="s">
        <v>68</v>
      </c>
      <c r="C5506" t="s">
        <v>125</v>
      </c>
      <c r="D5506" t="s">
        <v>377</v>
      </c>
      <c r="E5506">
        <v>685</v>
      </c>
      <c r="F5506" t="s">
        <v>169</v>
      </c>
      <c r="G5506">
        <v>28</v>
      </c>
      <c r="H5506">
        <v>2030</v>
      </c>
      <c r="I5506">
        <v>784.98416764459103</v>
      </c>
      <c r="J5506" t="s">
        <v>44</v>
      </c>
      <c r="K5506">
        <v>3.1211881154668999E-6</v>
      </c>
      <c r="L5506">
        <v>2.4500832548819702E-3</v>
      </c>
      <c r="N5506" s="44"/>
      <c r="O5506" s="44"/>
    </row>
    <row r="5507" spans="1:15" x14ac:dyDescent="0.2">
      <c r="A5507" t="s">
        <v>73</v>
      </c>
      <c r="B5507" t="s">
        <v>73</v>
      </c>
      <c r="C5507" t="s">
        <v>125</v>
      </c>
      <c r="D5507" t="s">
        <v>377</v>
      </c>
      <c r="E5507">
        <v>685</v>
      </c>
      <c r="F5507" t="s">
        <v>355</v>
      </c>
      <c r="G5507">
        <v>50</v>
      </c>
      <c r="H5507">
        <v>2030</v>
      </c>
      <c r="I5507">
        <v>0.36743592204450798</v>
      </c>
      <c r="J5507" t="s">
        <v>257</v>
      </c>
      <c r="K5507">
        <v>9.0685559759610696E-4</v>
      </c>
      <c r="L5507">
        <v>3.3321132266394898E-4</v>
      </c>
      <c r="N5507" s="44"/>
      <c r="O5507" s="44"/>
    </row>
    <row r="5508" spans="1:15" x14ac:dyDescent="0.2">
      <c r="A5508" t="s">
        <v>73</v>
      </c>
      <c r="B5508" t="s">
        <v>73</v>
      </c>
      <c r="C5508" t="s">
        <v>125</v>
      </c>
      <c r="D5508" t="s">
        <v>377</v>
      </c>
      <c r="E5508">
        <v>685</v>
      </c>
      <c r="F5508" t="s">
        <v>356</v>
      </c>
      <c r="G5508">
        <v>60</v>
      </c>
      <c r="H5508">
        <v>2030</v>
      </c>
      <c r="I5508">
        <v>0.36743592204450798</v>
      </c>
      <c r="J5508" t="s">
        <v>257</v>
      </c>
      <c r="K5508">
        <v>3.32069182060927E-3</v>
      </c>
      <c r="L5508">
        <v>1.2201414609312199E-3</v>
      </c>
      <c r="N5508" s="44"/>
      <c r="O5508" s="44"/>
    </row>
    <row r="5509" spans="1:15" x14ac:dyDescent="0.2">
      <c r="A5509" t="s">
        <v>75</v>
      </c>
      <c r="B5509" t="s">
        <v>75</v>
      </c>
      <c r="C5509" t="s">
        <v>125</v>
      </c>
      <c r="D5509" t="s">
        <v>377</v>
      </c>
      <c r="E5509">
        <v>685</v>
      </c>
      <c r="F5509" t="s">
        <v>357</v>
      </c>
      <c r="G5509">
        <v>313</v>
      </c>
      <c r="H5509">
        <v>2030</v>
      </c>
      <c r="I5509">
        <v>0.36743592204450798</v>
      </c>
      <c r="J5509" t="s">
        <v>257</v>
      </c>
      <c r="K5509">
        <v>4.00083351880635E-3</v>
      </c>
      <c r="L5509">
        <v>1.47004995292918E-3</v>
      </c>
      <c r="N5509" s="44"/>
      <c r="O5509" s="44"/>
    </row>
    <row r="5510" spans="1:15" x14ac:dyDescent="0.2">
      <c r="A5510" t="s">
        <v>58</v>
      </c>
      <c r="B5510" t="s">
        <v>58</v>
      </c>
      <c r="C5510" t="s">
        <v>125</v>
      </c>
      <c r="D5510" t="s">
        <v>378</v>
      </c>
      <c r="E5510">
        <v>687</v>
      </c>
      <c r="F5510" t="s">
        <v>169</v>
      </c>
      <c r="G5510">
        <v>28</v>
      </c>
      <c r="H5510">
        <v>2030</v>
      </c>
      <c r="I5510">
        <v>10.7535294250464</v>
      </c>
      <c r="J5510" t="s">
        <v>133</v>
      </c>
      <c r="K5510">
        <v>0</v>
      </c>
      <c r="L5510">
        <v>0</v>
      </c>
      <c r="N5510" s="44"/>
      <c r="O5510" s="44"/>
    </row>
    <row r="5511" spans="1:15" x14ac:dyDescent="0.2">
      <c r="A5511" t="s">
        <v>58</v>
      </c>
      <c r="B5511" t="s">
        <v>58</v>
      </c>
      <c r="C5511" t="s">
        <v>125</v>
      </c>
      <c r="D5511" t="s">
        <v>378</v>
      </c>
      <c r="E5511">
        <v>688</v>
      </c>
      <c r="F5511" t="s">
        <v>188</v>
      </c>
      <c r="G5511">
        <v>12</v>
      </c>
      <c r="H5511">
        <v>2030</v>
      </c>
      <c r="I5511">
        <v>10.801121650459001</v>
      </c>
      <c r="J5511" t="s">
        <v>133</v>
      </c>
      <c r="K5511">
        <v>8.1319402792715406E-3</v>
      </c>
      <c r="L5511">
        <v>8.7834076210679402E-2</v>
      </c>
      <c r="N5511" s="44"/>
      <c r="O5511" s="44"/>
    </row>
    <row r="5512" spans="1:15" x14ac:dyDescent="0.2">
      <c r="A5512" t="s">
        <v>61</v>
      </c>
      <c r="B5512" t="s">
        <v>61</v>
      </c>
      <c r="C5512" t="s">
        <v>125</v>
      </c>
      <c r="D5512" t="s">
        <v>379</v>
      </c>
      <c r="E5512">
        <v>690</v>
      </c>
      <c r="F5512" t="s">
        <v>169</v>
      </c>
      <c r="G5512">
        <v>28</v>
      </c>
      <c r="H5512">
        <v>2030</v>
      </c>
      <c r="I5512">
        <v>0.178556265751384</v>
      </c>
      <c r="J5512" t="s">
        <v>133</v>
      </c>
      <c r="K5512">
        <v>0</v>
      </c>
      <c r="L5512">
        <v>0</v>
      </c>
      <c r="N5512" s="44"/>
      <c r="O5512" s="44"/>
    </row>
    <row r="5513" spans="1:15" x14ac:dyDescent="0.2">
      <c r="A5513" t="s">
        <v>61</v>
      </c>
      <c r="B5513" t="s">
        <v>61</v>
      </c>
      <c r="C5513" t="s">
        <v>125</v>
      </c>
      <c r="D5513" t="s">
        <v>379</v>
      </c>
      <c r="E5513">
        <v>691</v>
      </c>
      <c r="F5513" t="s">
        <v>188</v>
      </c>
      <c r="G5513">
        <v>12</v>
      </c>
      <c r="H5513">
        <v>2030</v>
      </c>
      <c r="I5513">
        <v>5.91172774370082</v>
      </c>
      <c r="J5513" t="s">
        <v>133</v>
      </c>
      <c r="K5513">
        <v>1.4779935878909199E-3</v>
      </c>
      <c r="L5513">
        <v>8.7374956985466698E-3</v>
      </c>
      <c r="N5513" s="44"/>
      <c r="O5513" s="44"/>
    </row>
    <row r="5514" spans="1:15" x14ac:dyDescent="0.2">
      <c r="A5514" t="s">
        <v>88</v>
      </c>
      <c r="B5514" t="s">
        <v>269</v>
      </c>
      <c r="C5514" t="s">
        <v>125</v>
      </c>
      <c r="D5514" t="s">
        <v>380</v>
      </c>
      <c r="E5514">
        <v>712</v>
      </c>
      <c r="F5514" t="s">
        <v>381</v>
      </c>
      <c r="G5514">
        <v>239</v>
      </c>
      <c r="H5514">
        <v>2030</v>
      </c>
      <c r="I5514">
        <v>0</v>
      </c>
      <c r="J5514" t="s">
        <v>382</v>
      </c>
      <c r="K5514">
        <v>3.0109999999999998E-3</v>
      </c>
      <c r="L5514">
        <v>0</v>
      </c>
      <c r="N5514" s="44"/>
      <c r="O5514" s="44"/>
    </row>
    <row r="5515" spans="1:15" x14ac:dyDescent="0.2">
      <c r="A5515" t="s">
        <v>88</v>
      </c>
      <c r="B5515" t="s">
        <v>269</v>
      </c>
      <c r="C5515" t="s">
        <v>125</v>
      </c>
      <c r="D5515" t="s">
        <v>380</v>
      </c>
      <c r="E5515">
        <v>712</v>
      </c>
      <c r="F5515" t="s">
        <v>383</v>
      </c>
      <c r="G5515">
        <v>240</v>
      </c>
      <c r="H5515">
        <v>2030</v>
      </c>
      <c r="I5515">
        <v>0</v>
      </c>
      <c r="J5515" t="s">
        <v>382</v>
      </c>
      <c r="K5515">
        <v>1.2547000000000001E-2</v>
      </c>
      <c r="L5515">
        <v>0</v>
      </c>
      <c r="N5515" s="44"/>
      <c r="O5515" s="44"/>
    </row>
    <row r="5516" spans="1:15" x14ac:dyDescent="0.2">
      <c r="A5516" t="s">
        <v>88</v>
      </c>
      <c r="B5516" t="s">
        <v>269</v>
      </c>
      <c r="C5516" t="s">
        <v>125</v>
      </c>
      <c r="D5516" t="s">
        <v>380</v>
      </c>
      <c r="E5516">
        <v>712</v>
      </c>
      <c r="F5516" t="s">
        <v>384</v>
      </c>
      <c r="G5516">
        <v>241</v>
      </c>
      <c r="H5516">
        <v>2030</v>
      </c>
      <c r="I5516">
        <v>0</v>
      </c>
      <c r="J5516" t="s">
        <v>382</v>
      </c>
      <c r="K5516">
        <v>6.8199999999999999E-4</v>
      </c>
      <c r="L5516">
        <v>0</v>
      </c>
      <c r="N5516" s="44"/>
      <c r="O5516" s="44"/>
    </row>
    <row r="5517" spans="1:15" x14ac:dyDescent="0.2">
      <c r="A5517" t="s">
        <v>88</v>
      </c>
      <c r="B5517" t="s">
        <v>269</v>
      </c>
      <c r="C5517" t="s">
        <v>125</v>
      </c>
      <c r="D5517" t="s">
        <v>380</v>
      </c>
      <c r="E5517">
        <v>712</v>
      </c>
      <c r="F5517" t="s">
        <v>385</v>
      </c>
      <c r="G5517">
        <v>242</v>
      </c>
      <c r="H5517">
        <v>2030</v>
      </c>
      <c r="I5517">
        <v>0</v>
      </c>
      <c r="J5517" t="s">
        <v>382</v>
      </c>
      <c r="K5517">
        <v>6.8199999999999999E-4</v>
      </c>
      <c r="L5517">
        <v>0</v>
      </c>
      <c r="N5517" s="44"/>
      <c r="O5517" s="44"/>
    </row>
    <row r="5518" spans="1:15" x14ac:dyDescent="0.2">
      <c r="A5518" t="s">
        <v>88</v>
      </c>
      <c r="B5518" t="s">
        <v>269</v>
      </c>
      <c r="C5518" t="s">
        <v>125</v>
      </c>
      <c r="D5518" t="s">
        <v>380</v>
      </c>
      <c r="E5518">
        <v>712</v>
      </c>
      <c r="F5518" t="s">
        <v>386</v>
      </c>
      <c r="G5518">
        <v>243</v>
      </c>
      <c r="H5518">
        <v>2030</v>
      </c>
      <c r="I5518">
        <v>0</v>
      </c>
      <c r="J5518" t="s">
        <v>382</v>
      </c>
      <c r="K5518">
        <v>1.2547000000000001E-2</v>
      </c>
      <c r="L5518">
        <v>0</v>
      </c>
      <c r="N5518" s="44"/>
      <c r="O5518" s="44"/>
    </row>
    <row r="5519" spans="1:15" x14ac:dyDescent="0.2">
      <c r="A5519" t="s">
        <v>55</v>
      </c>
      <c r="B5519" t="s">
        <v>233</v>
      </c>
      <c r="C5519" t="s">
        <v>125</v>
      </c>
      <c r="D5519" t="s">
        <v>387</v>
      </c>
      <c r="E5519">
        <v>815</v>
      </c>
      <c r="F5519" t="s">
        <v>47</v>
      </c>
      <c r="G5519">
        <v>7</v>
      </c>
      <c r="H5519">
        <v>2030</v>
      </c>
      <c r="I5519">
        <v>325.49546835276402</v>
      </c>
      <c r="J5519" t="s">
        <v>44</v>
      </c>
      <c r="K5519">
        <v>1.08581531829572E-4</v>
      </c>
      <c r="L5519">
        <v>3.5342796557327097E-2</v>
      </c>
      <c r="N5519" s="44"/>
      <c r="O5519" s="44"/>
    </row>
    <row r="5520" spans="1:15" x14ac:dyDescent="0.2">
      <c r="A5520" t="s">
        <v>81</v>
      </c>
      <c r="B5520" t="s">
        <v>140</v>
      </c>
      <c r="C5520" t="s">
        <v>125</v>
      </c>
      <c r="D5520" t="s">
        <v>388</v>
      </c>
      <c r="E5520">
        <v>816</v>
      </c>
      <c r="F5520" t="s">
        <v>128</v>
      </c>
      <c r="G5520">
        <v>21</v>
      </c>
      <c r="H5520">
        <v>2030</v>
      </c>
      <c r="I5520">
        <v>63971.518441616397</v>
      </c>
      <c r="J5520" t="s">
        <v>142</v>
      </c>
      <c r="K5520">
        <v>6.9780577357535898E-7</v>
      </c>
      <c r="L5520">
        <v>4.46396949129425E-2</v>
      </c>
      <c r="N5520" s="44"/>
      <c r="O5520" s="44"/>
    </row>
    <row r="5521" spans="1:15" x14ac:dyDescent="0.2">
      <c r="A5521" t="s">
        <v>49</v>
      </c>
      <c r="B5521" t="s">
        <v>76</v>
      </c>
      <c r="C5521" t="s">
        <v>125</v>
      </c>
      <c r="D5521" t="s">
        <v>389</v>
      </c>
      <c r="E5521">
        <v>818</v>
      </c>
      <c r="F5521" t="s">
        <v>74</v>
      </c>
      <c r="G5521">
        <v>15</v>
      </c>
      <c r="H5521">
        <v>2030</v>
      </c>
      <c r="I5521">
        <v>1840.7288377950499</v>
      </c>
      <c r="J5521" t="s">
        <v>44</v>
      </c>
      <c r="K5521">
        <v>4.8311322357856404E-6</v>
      </c>
      <c r="L5521">
        <v>8.8928044256119006E-3</v>
      </c>
      <c r="N5521" s="44"/>
      <c r="O5521" s="44"/>
    </row>
    <row r="5522" spans="1:15" x14ac:dyDescent="0.2">
      <c r="A5522" t="s">
        <v>49</v>
      </c>
      <c r="B5522" t="s">
        <v>76</v>
      </c>
      <c r="C5522" t="s">
        <v>125</v>
      </c>
      <c r="D5522" t="s">
        <v>389</v>
      </c>
      <c r="E5522">
        <v>818</v>
      </c>
      <c r="F5522" t="s">
        <v>54</v>
      </c>
      <c r="G5522">
        <v>19</v>
      </c>
      <c r="H5522">
        <v>2030</v>
      </c>
      <c r="I5522">
        <v>38827.957522089899</v>
      </c>
      <c r="J5522" t="s">
        <v>44</v>
      </c>
      <c r="K5522">
        <v>9.0479151736799096E-7</v>
      </c>
      <c r="L5522">
        <v>3.5131206602711601E-2</v>
      </c>
      <c r="N5522" s="44"/>
      <c r="O5522" s="44"/>
    </row>
    <row r="5523" spans="1:15" x14ac:dyDescent="0.2">
      <c r="A5523" t="s">
        <v>55</v>
      </c>
      <c r="B5523" t="s">
        <v>63</v>
      </c>
      <c r="C5523" t="s">
        <v>125</v>
      </c>
      <c r="D5523" t="s">
        <v>390</v>
      </c>
      <c r="E5523">
        <v>825</v>
      </c>
      <c r="F5523" t="s">
        <v>65</v>
      </c>
      <c r="G5523">
        <v>2</v>
      </c>
      <c r="H5523">
        <v>2030</v>
      </c>
      <c r="I5523">
        <v>5.8922296262568397E-2</v>
      </c>
      <c r="J5523" t="s">
        <v>44</v>
      </c>
      <c r="K5523">
        <v>6.9317015654174997E-6</v>
      </c>
      <c r="L5523">
        <v>4.0843177324123899E-7</v>
      </c>
      <c r="N5523" s="44"/>
      <c r="O5523" s="44"/>
    </row>
    <row r="5524" spans="1:15" x14ac:dyDescent="0.2">
      <c r="A5524" t="s">
        <v>55</v>
      </c>
      <c r="B5524" t="s">
        <v>63</v>
      </c>
      <c r="C5524" t="s">
        <v>125</v>
      </c>
      <c r="D5524" t="s">
        <v>390</v>
      </c>
      <c r="E5524">
        <v>825</v>
      </c>
      <c r="F5524" t="s">
        <v>67</v>
      </c>
      <c r="G5524">
        <v>3</v>
      </c>
      <c r="H5524">
        <v>2030</v>
      </c>
      <c r="I5524">
        <v>403.49748916105898</v>
      </c>
      <c r="J5524" t="s">
        <v>44</v>
      </c>
      <c r="K5524">
        <v>2.5593607519409499E-6</v>
      </c>
      <c r="L5524">
        <v>1.03269563726553E-3</v>
      </c>
      <c r="N5524" s="44"/>
      <c r="O5524" s="44"/>
    </row>
    <row r="5525" spans="1:15" x14ac:dyDescent="0.2">
      <c r="A5525" t="s">
        <v>55</v>
      </c>
      <c r="B5525" t="s">
        <v>63</v>
      </c>
      <c r="C5525" t="s">
        <v>125</v>
      </c>
      <c r="D5525" t="s">
        <v>391</v>
      </c>
      <c r="E5525">
        <v>826</v>
      </c>
      <c r="F5525" t="s">
        <v>67</v>
      </c>
      <c r="G5525">
        <v>3</v>
      </c>
      <c r="H5525">
        <v>2030</v>
      </c>
      <c r="I5525">
        <v>53.806138626642102</v>
      </c>
      <c r="J5525" t="s">
        <v>44</v>
      </c>
      <c r="K5525">
        <v>2.4982151387012202E-6</v>
      </c>
      <c r="L5525">
        <v>1.34419310072134E-4</v>
      </c>
      <c r="N5525" s="44"/>
      <c r="O5525" s="44"/>
    </row>
    <row r="5526" spans="1:15" x14ac:dyDescent="0.2">
      <c r="A5526">
        <v>0</v>
      </c>
      <c r="B5526" t="s">
        <v>352</v>
      </c>
      <c r="C5526" t="s">
        <v>125</v>
      </c>
      <c r="D5526" t="s">
        <v>392</v>
      </c>
      <c r="E5526">
        <v>828</v>
      </c>
      <c r="F5526" t="s">
        <v>65</v>
      </c>
      <c r="G5526">
        <v>2</v>
      </c>
      <c r="H5526">
        <v>2030</v>
      </c>
      <c r="I5526">
        <v>2.4403624974180702</v>
      </c>
      <c r="J5526" t="s">
        <v>44</v>
      </c>
      <c r="K5526">
        <v>4.5431774093763703E-6</v>
      </c>
      <c r="L5526">
        <v>1.10869997689591E-5</v>
      </c>
      <c r="N5526" s="44"/>
      <c r="O5526" s="44"/>
    </row>
    <row r="5527" spans="1:15" x14ac:dyDescent="0.2">
      <c r="A5527">
        <v>0</v>
      </c>
      <c r="B5527" t="s">
        <v>352</v>
      </c>
      <c r="C5527" t="s">
        <v>125</v>
      </c>
      <c r="D5527" t="s">
        <v>392</v>
      </c>
      <c r="E5527">
        <v>828</v>
      </c>
      <c r="F5527" t="s">
        <v>67</v>
      </c>
      <c r="G5527">
        <v>3</v>
      </c>
      <c r="H5527">
        <v>2030</v>
      </c>
      <c r="I5527">
        <v>909.07012138519497</v>
      </c>
      <c r="J5527" t="s">
        <v>44</v>
      </c>
      <c r="K5527">
        <v>4.6464282582778496E-6</v>
      </c>
      <c r="L5527">
        <v>4.2239291007602504E-3</v>
      </c>
      <c r="N5527" s="44"/>
      <c r="O5527" s="44"/>
    </row>
    <row r="5528" spans="1:15" x14ac:dyDescent="0.2">
      <c r="A5528">
        <v>0</v>
      </c>
      <c r="B5528" t="s">
        <v>352</v>
      </c>
      <c r="C5528" t="s">
        <v>125</v>
      </c>
      <c r="D5528" t="s">
        <v>393</v>
      </c>
      <c r="E5528">
        <v>829</v>
      </c>
      <c r="F5528" t="s">
        <v>67</v>
      </c>
      <c r="G5528">
        <v>3</v>
      </c>
      <c r="H5528">
        <v>2030</v>
      </c>
      <c r="I5528">
        <v>399.52189356836499</v>
      </c>
      <c r="J5528" t="s">
        <v>44</v>
      </c>
      <c r="K5528">
        <v>4.6464282582778496E-6</v>
      </c>
      <c r="L5528">
        <v>1.85634981607673E-3</v>
      </c>
      <c r="N5528" s="44"/>
      <c r="O5528" s="44"/>
    </row>
    <row r="5529" spans="1:15" x14ac:dyDescent="0.2">
      <c r="A5529" t="s">
        <v>52</v>
      </c>
      <c r="B5529" t="s">
        <v>183</v>
      </c>
      <c r="C5529" t="s">
        <v>125</v>
      </c>
      <c r="D5529" t="s">
        <v>394</v>
      </c>
      <c r="E5529">
        <v>833</v>
      </c>
      <c r="F5529" t="s">
        <v>47</v>
      </c>
      <c r="G5529">
        <v>7</v>
      </c>
      <c r="H5529">
        <v>2030</v>
      </c>
      <c r="I5529">
        <v>42.970985005159399</v>
      </c>
      <c r="J5529" t="s">
        <v>44</v>
      </c>
      <c r="K5529">
        <v>7.6000000000000004E-5</v>
      </c>
      <c r="L5529">
        <v>3.2657948603921098E-3</v>
      </c>
      <c r="N5529" s="44"/>
      <c r="O5529" s="44"/>
    </row>
    <row r="5530" spans="1:15" x14ac:dyDescent="0.2">
      <c r="A5530" t="s">
        <v>52</v>
      </c>
      <c r="B5530" t="s">
        <v>145</v>
      </c>
      <c r="C5530" t="s">
        <v>125</v>
      </c>
      <c r="D5530" t="s">
        <v>394</v>
      </c>
      <c r="E5530">
        <v>833</v>
      </c>
      <c r="F5530" t="s">
        <v>54</v>
      </c>
      <c r="G5530">
        <v>19</v>
      </c>
      <c r="H5530">
        <v>2030</v>
      </c>
      <c r="I5530">
        <v>26469.2961400081</v>
      </c>
      <c r="J5530" t="s">
        <v>44</v>
      </c>
      <c r="K5530">
        <v>7.8000000000000005E-7</v>
      </c>
      <c r="L5530">
        <v>2.0646050989206299E-2</v>
      </c>
      <c r="N5530" s="44"/>
      <c r="O5530" s="44"/>
    </row>
    <row r="5531" spans="1:15" x14ac:dyDescent="0.2">
      <c r="A5531" t="s">
        <v>52</v>
      </c>
      <c r="B5531" t="s">
        <v>183</v>
      </c>
      <c r="C5531" t="s">
        <v>125</v>
      </c>
      <c r="D5531" t="s">
        <v>395</v>
      </c>
      <c r="E5531">
        <v>834</v>
      </c>
      <c r="F5531" t="s">
        <v>47</v>
      </c>
      <c r="G5531">
        <v>7</v>
      </c>
      <c r="H5531">
        <v>2030</v>
      </c>
      <c r="I5531">
        <v>185.38611931967699</v>
      </c>
      <c r="J5531" t="s">
        <v>44</v>
      </c>
      <c r="K5531">
        <v>1.17000000017411E-4</v>
      </c>
      <c r="L5531">
        <v>2.1690175963630001E-2</v>
      </c>
      <c r="N5531" s="44"/>
      <c r="O5531" s="44"/>
    </row>
    <row r="5532" spans="1:15" x14ac:dyDescent="0.2">
      <c r="A5532" t="s">
        <v>52</v>
      </c>
      <c r="B5532" t="s">
        <v>183</v>
      </c>
      <c r="C5532" t="s">
        <v>125</v>
      </c>
      <c r="D5532" t="s">
        <v>395</v>
      </c>
      <c r="E5532">
        <v>834</v>
      </c>
      <c r="F5532" t="s">
        <v>51</v>
      </c>
      <c r="G5532">
        <v>14</v>
      </c>
      <c r="H5532">
        <v>2030</v>
      </c>
      <c r="I5532">
        <v>17.093515018054799</v>
      </c>
      <c r="J5532" t="s">
        <v>44</v>
      </c>
      <c r="K5532">
        <v>1.99999999978602E-5</v>
      </c>
      <c r="L5532">
        <v>3.4187030032451897E-4</v>
      </c>
      <c r="N5532" s="44"/>
      <c r="O5532" s="44"/>
    </row>
    <row r="5533" spans="1:15" x14ac:dyDescent="0.2">
      <c r="A5533" t="s">
        <v>52</v>
      </c>
      <c r="B5533" t="s">
        <v>183</v>
      </c>
      <c r="C5533" t="s">
        <v>125</v>
      </c>
      <c r="D5533" t="s">
        <v>395</v>
      </c>
      <c r="E5533">
        <v>834</v>
      </c>
      <c r="F5533" t="s">
        <v>74</v>
      </c>
      <c r="G5533">
        <v>15</v>
      </c>
      <c r="H5533">
        <v>2030</v>
      </c>
      <c r="I5533">
        <v>15.7314895471344</v>
      </c>
      <c r="J5533" t="s">
        <v>44</v>
      </c>
      <c r="K5533">
        <v>2.00000000008117E-5</v>
      </c>
      <c r="L5533">
        <v>3.1462979095545697E-4</v>
      </c>
      <c r="N5533" s="44"/>
      <c r="O5533" s="44"/>
    </row>
    <row r="5534" spans="1:15" x14ac:dyDescent="0.2">
      <c r="A5534" t="s">
        <v>52</v>
      </c>
      <c r="B5534" t="s">
        <v>183</v>
      </c>
      <c r="C5534" t="s">
        <v>125</v>
      </c>
      <c r="D5534" t="s">
        <v>395</v>
      </c>
      <c r="E5534">
        <v>834</v>
      </c>
      <c r="F5534" t="s">
        <v>54</v>
      </c>
      <c r="G5534">
        <v>19</v>
      </c>
      <c r="H5534">
        <v>2030</v>
      </c>
      <c r="I5534">
        <v>7759.82121884964</v>
      </c>
      <c r="J5534" t="s">
        <v>44</v>
      </c>
      <c r="K5534">
        <v>7.8000000000000005E-7</v>
      </c>
      <c r="L5534">
        <v>6.05266055070272E-3</v>
      </c>
      <c r="N5534" s="44"/>
      <c r="O5534" s="44"/>
    </row>
    <row r="5535" spans="1:15" x14ac:dyDescent="0.2">
      <c r="A5535" t="s">
        <v>52</v>
      </c>
      <c r="B5535" t="s">
        <v>396</v>
      </c>
      <c r="C5535" t="s">
        <v>125</v>
      </c>
      <c r="D5535" t="s">
        <v>397</v>
      </c>
      <c r="E5535">
        <v>835</v>
      </c>
      <c r="F5535" t="s">
        <v>47</v>
      </c>
      <c r="G5535">
        <v>7</v>
      </c>
      <c r="H5535">
        <v>2030</v>
      </c>
      <c r="I5535">
        <v>404.49090540317502</v>
      </c>
      <c r="J5535" t="s">
        <v>44</v>
      </c>
      <c r="K5535">
        <v>1.17E-4</v>
      </c>
      <c r="L5535">
        <v>4.7325435932171499E-2</v>
      </c>
      <c r="N5535" s="44"/>
      <c r="O5535" s="44"/>
    </row>
    <row r="5536" spans="1:15" x14ac:dyDescent="0.2">
      <c r="A5536" t="s">
        <v>52</v>
      </c>
      <c r="B5536" t="s">
        <v>396</v>
      </c>
      <c r="C5536" t="s">
        <v>125</v>
      </c>
      <c r="D5536" t="s">
        <v>397</v>
      </c>
      <c r="E5536">
        <v>835</v>
      </c>
      <c r="F5536" t="s">
        <v>51</v>
      </c>
      <c r="G5536">
        <v>14</v>
      </c>
      <c r="H5536">
        <v>2030</v>
      </c>
      <c r="I5536">
        <v>1437.39177075366</v>
      </c>
      <c r="J5536" t="s">
        <v>44</v>
      </c>
      <c r="K5536">
        <v>1.99999999978602E-5</v>
      </c>
      <c r="L5536">
        <v>2.8747835411997501E-2</v>
      </c>
      <c r="N5536" s="44"/>
      <c r="O5536" s="44"/>
    </row>
    <row r="5537" spans="1:15" x14ac:dyDescent="0.2">
      <c r="A5537" t="s">
        <v>52</v>
      </c>
      <c r="B5537" t="s">
        <v>396</v>
      </c>
      <c r="C5537" t="s">
        <v>125</v>
      </c>
      <c r="D5537" t="s">
        <v>397</v>
      </c>
      <c r="E5537">
        <v>835</v>
      </c>
      <c r="F5537" t="s">
        <v>74</v>
      </c>
      <c r="G5537">
        <v>15</v>
      </c>
      <c r="H5537">
        <v>2030</v>
      </c>
      <c r="I5537">
        <v>197.38238359396701</v>
      </c>
      <c r="J5537" t="s">
        <v>44</v>
      </c>
      <c r="K5537">
        <v>2.00000000008117E-5</v>
      </c>
      <c r="L5537">
        <v>3.9476476720395597E-3</v>
      </c>
      <c r="N5537" s="44"/>
      <c r="O5537" s="44"/>
    </row>
    <row r="5538" spans="1:15" x14ac:dyDescent="0.2">
      <c r="A5538" t="s">
        <v>52</v>
      </c>
      <c r="B5538" t="s">
        <v>396</v>
      </c>
      <c r="C5538" t="s">
        <v>125</v>
      </c>
      <c r="D5538" t="s">
        <v>397</v>
      </c>
      <c r="E5538">
        <v>835</v>
      </c>
      <c r="F5538" t="s">
        <v>54</v>
      </c>
      <c r="G5538">
        <v>19</v>
      </c>
      <c r="H5538">
        <v>2030</v>
      </c>
      <c r="I5538">
        <v>63539.454723377297</v>
      </c>
      <c r="J5538" t="s">
        <v>44</v>
      </c>
      <c r="K5538">
        <v>7.8000000000000005E-7</v>
      </c>
      <c r="L5538">
        <v>4.9560774684234303E-2</v>
      </c>
      <c r="N5538" s="44"/>
      <c r="O5538" s="44"/>
    </row>
    <row r="5539" spans="1:15" x14ac:dyDescent="0.2">
      <c r="A5539" t="s">
        <v>52</v>
      </c>
      <c r="B5539" t="s">
        <v>396</v>
      </c>
      <c r="C5539" t="s">
        <v>125</v>
      </c>
      <c r="D5539" t="s">
        <v>397</v>
      </c>
      <c r="E5539">
        <v>835</v>
      </c>
      <c r="F5539" t="s">
        <v>111</v>
      </c>
      <c r="G5539">
        <v>26</v>
      </c>
      <c r="H5539">
        <v>2030</v>
      </c>
      <c r="I5539" s="67">
        <v>41527.587853584897</v>
      </c>
      <c r="J5539" t="s">
        <v>44</v>
      </c>
      <c r="K5539" s="67">
        <v>7.8000000000000005E-7</v>
      </c>
      <c r="L5539">
        <v>3.2391518525796199E-2</v>
      </c>
      <c r="M5539" s="68" t="s">
        <v>147</v>
      </c>
      <c r="N5539" s="44"/>
      <c r="O5539" s="44"/>
    </row>
    <row r="5540" spans="1:15" x14ac:dyDescent="0.2">
      <c r="A5540" t="s">
        <v>52</v>
      </c>
      <c r="B5540" t="s">
        <v>398</v>
      </c>
      <c r="C5540" t="s">
        <v>125</v>
      </c>
      <c r="D5540" t="s">
        <v>399</v>
      </c>
      <c r="E5540">
        <v>836</v>
      </c>
      <c r="F5540" t="s">
        <v>47</v>
      </c>
      <c r="G5540">
        <v>7</v>
      </c>
      <c r="H5540">
        <v>2030</v>
      </c>
      <c r="I5540">
        <v>735.61284345459001</v>
      </c>
      <c r="J5540" t="s">
        <v>44</v>
      </c>
      <c r="K5540">
        <v>1.16999999987959E-4</v>
      </c>
      <c r="L5540">
        <v>8.6066702675329496E-2</v>
      </c>
      <c r="N5540" s="44"/>
      <c r="O5540" s="44"/>
    </row>
    <row r="5541" spans="1:15" x14ac:dyDescent="0.2">
      <c r="A5541" t="s">
        <v>52</v>
      </c>
      <c r="B5541" t="s">
        <v>398</v>
      </c>
      <c r="C5541" t="s">
        <v>125</v>
      </c>
      <c r="D5541" t="s">
        <v>399</v>
      </c>
      <c r="E5541">
        <v>836</v>
      </c>
      <c r="F5541" t="s">
        <v>51</v>
      </c>
      <c r="G5541">
        <v>14</v>
      </c>
      <c r="H5541">
        <v>2030</v>
      </c>
      <c r="I5541">
        <v>36.649085101946099</v>
      </c>
      <c r="J5541" t="s">
        <v>44</v>
      </c>
      <c r="K5541">
        <v>1.99999999978602E-5</v>
      </c>
      <c r="L5541">
        <v>7.3298170196049999E-4</v>
      </c>
      <c r="N5541" s="44"/>
      <c r="O5541" s="44"/>
    </row>
    <row r="5542" spans="1:15" x14ac:dyDescent="0.2">
      <c r="A5542" t="s">
        <v>52</v>
      </c>
      <c r="B5542" t="s">
        <v>398</v>
      </c>
      <c r="C5542" t="s">
        <v>125</v>
      </c>
      <c r="D5542" t="s">
        <v>399</v>
      </c>
      <c r="E5542">
        <v>836</v>
      </c>
      <c r="F5542" t="s">
        <v>74</v>
      </c>
      <c r="G5542">
        <v>15</v>
      </c>
      <c r="H5542">
        <v>2030</v>
      </c>
      <c r="I5542">
        <v>69.137698047485301</v>
      </c>
      <c r="J5542" t="s">
        <v>44</v>
      </c>
      <c r="K5542">
        <v>2.00000000008117E-5</v>
      </c>
      <c r="L5542">
        <v>1.3827539610058301E-3</v>
      </c>
      <c r="N5542" s="44"/>
      <c r="O5542" s="44"/>
    </row>
    <row r="5543" spans="1:15" x14ac:dyDescent="0.2">
      <c r="A5543" t="s">
        <v>52</v>
      </c>
      <c r="B5543" t="s">
        <v>398</v>
      </c>
      <c r="C5543" t="s">
        <v>125</v>
      </c>
      <c r="D5543" t="s">
        <v>399</v>
      </c>
      <c r="E5543">
        <v>836</v>
      </c>
      <c r="F5543" t="s">
        <v>54</v>
      </c>
      <c r="G5543">
        <v>19</v>
      </c>
      <c r="H5543">
        <v>2030</v>
      </c>
      <c r="I5543">
        <v>14331.6430647754</v>
      </c>
      <c r="J5543" t="s">
        <v>44</v>
      </c>
      <c r="K5543">
        <v>7.8000000000000005E-7</v>
      </c>
      <c r="L5543">
        <v>1.11786815905248E-2</v>
      </c>
      <c r="N5543" s="44"/>
      <c r="O5543" s="44"/>
    </row>
    <row r="5544" spans="1:15" x14ac:dyDescent="0.2">
      <c r="A5544" t="s">
        <v>52</v>
      </c>
      <c r="B5544" t="s">
        <v>400</v>
      </c>
      <c r="C5544" t="s">
        <v>125</v>
      </c>
      <c r="D5544" t="s">
        <v>401</v>
      </c>
      <c r="E5544">
        <v>837</v>
      </c>
      <c r="F5544" t="s">
        <v>47</v>
      </c>
      <c r="G5544">
        <v>7</v>
      </c>
      <c r="H5544">
        <v>2030</v>
      </c>
      <c r="I5544">
        <v>539.01494157111495</v>
      </c>
      <c r="J5544" t="s">
        <v>44</v>
      </c>
      <c r="K5544">
        <v>1.17E-4</v>
      </c>
      <c r="L5544">
        <v>6.3064748163820405E-2</v>
      </c>
      <c r="N5544" s="44"/>
      <c r="O5544" s="44"/>
    </row>
    <row r="5545" spans="1:15" x14ac:dyDescent="0.2">
      <c r="A5545" t="s">
        <v>52</v>
      </c>
      <c r="B5545" t="s">
        <v>400</v>
      </c>
      <c r="C5545" t="s">
        <v>125</v>
      </c>
      <c r="D5545" t="s">
        <v>401</v>
      </c>
      <c r="E5545">
        <v>837</v>
      </c>
      <c r="F5545" t="s">
        <v>51</v>
      </c>
      <c r="G5545">
        <v>14</v>
      </c>
      <c r="H5545">
        <v>2030</v>
      </c>
      <c r="I5545">
        <v>248.37343965495199</v>
      </c>
      <c r="J5545" t="s">
        <v>44</v>
      </c>
      <c r="K5545">
        <v>1.99999999978602E-5</v>
      </c>
      <c r="L5545">
        <v>4.9674687925675698E-3</v>
      </c>
      <c r="N5545" s="44"/>
      <c r="O5545" s="44"/>
    </row>
    <row r="5546" spans="1:15" x14ac:dyDescent="0.2">
      <c r="A5546" t="s">
        <v>52</v>
      </c>
      <c r="B5546" t="s">
        <v>400</v>
      </c>
      <c r="C5546" t="s">
        <v>125</v>
      </c>
      <c r="D5546" t="s">
        <v>401</v>
      </c>
      <c r="E5546">
        <v>837</v>
      </c>
      <c r="F5546" t="s">
        <v>74</v>
      </c>
      <c r="G5546">
        <v>15</v>
      </c>
      <c r="H5546">
        <v>2030</v>
      </c>
      <c r="I5546">
        <v>93.762463707930294</v>
      </c>
      <c r="J5546" t="s">
        <v>44</v>
      </c>
      <c r="K5546">
        <v>2.00000000008117E-5</v>
      </c>
      <c r="L5546">
        <v>1.8752492742347101E-3</v>
      </c>
      <c r="N5546" s="44"/>
      <c r="O5546" s="44"/>
    </row>
    <row r="5547" spans="1:15" x14ac:dyDescent="0.2">
      <c r="A5547" t="s">
        <v>52</v>
      </c>
      <c r="B5547" t="s">
        <v>400</v>
      </c>
      <c r="C5547" t="s">
        <v>125</v>
      </c>
      <c r="D5547" t="s">
        <v>401</v>
      </c>
      <c r="E5547">
        <v>837</v>
      </c>
      <c r="F5547" t="s">
        <v>54</v>
      </c>
      <c r="G5547">
        <v>19</v>
      </c>
      <c r="H5547">
        <v>2030</v>
      </c>
      <c r="I5547">
        <v>51243.220740605902</v>
      </c>
      <c r="J5547" t="s">
        <v>44</v>
      </c>
      <c r="K5547">
        <v>7.8000000000000005E-7</v>
      </c>
      <c r="L5547">
        <v>3.9969712177672603E-2</v>
      </c>
      <c r="N5547" s="44"/>
      <c r="O5547" s="44"/>
    </row>
    <row r="5548" spans="1:15" x14ac:dyDescent="0.2">
      <c r="A5548" t="s">
        <v>55</v>
      </c>
      <c r="B5548" t="s">
        <v>70</v>
      </c>
      <c r="C5548" t="s">
        <v>125</v>
      </c>
      <c r="D5548" t="s">
        <v>402</v>
      </c>
      <c r="E5548">
        <v>901</v>
      </c>
      <c r="F5548" t="s">
        <v>188</v>
      </c>
      <c r="G5548">
        <v>12</v>
      </c>
      <c r="H5548">
        <v>2030</v>
      </c>
      <c r="I5548">
        <v>96.275581519097699</v>
      </c>
      <c r="J5548" t="s">
        <v>44</v>
      </c>
      <c r="K5548">
        <v>9.5973885688334099E-5</v>
      </c>
      <c r="L5548">
        <v>9.2399416552917703E-3</v>
      </c>
      <c r="N5548" s="44"/>
      <c r="O5548" s="44"/>
    </row>
    <row r="5549" spans="1:15" x14ac:dyDescent="0.2">
      <c r="A5549" t="s">
        <v>55</v>
      </c>
      <c r="B5549" t="s">
        <v>70</v>
      </c>
      <c r="C5549" t="s">
        <v>125</v>
      </c>
      <c r="D5549" t="s">
        <v>402</v>
      </c>
      <c r="E5549">
        <v>901</v>
      </c>
      <c r="F5549" t="s">
        <v>74</v>
      </c>
      <c r="G5549">
        <v>15</v>
      </c>
      <c r="H5549">
        <v>2030</v>
      </c>
      <c r="I5549">
        <v>0</v>
      </c>
      <c r="J5549" t="s">
        <v>44</v>
      </c>
      <c r="K5549">
        <v>0</v>
      </c>
      <c r="L5549">
        <v>0</v>
      </c>
      <c r="N5549" s="44"/>
      <c r="O5549" s="44"/>
    </row>
    <row r="5550" spans="1:15" x14ac:dyDescent="0.2">
      <c r="A5550" t="s">
        <v>55</v>
      </c>
      <c r="B5550" t="s">
        <v>70</v>
      </c>
      <c r="C5550" t="s">
        <v>125</v>
      </c>
      <c r="D5550" t="s">
        <v>402</v>
      </c>
      <c r="E5550">
        <v>901</v>
      </c>
      <c r="F5550" t="s">
        <v>169</v>
      </c>
      <c r="G5550">
        <v>28</v>
      </c>
      <c r="H5550">
        <v>2030</v>
      </c>
      <c r="I5550">
        <v>0</v>
      </c>
      <c r="J5550" t="s">
        <v>44</v>
      </c>
      <c r="K5550">
        <v>0</v>
      </c>
      <c r="L5550">
        <v>0</v>
      </c>
      <c r="N5550" s="44"/>
      <c r="O5550" s="44"/>
    </row>
    <row r="5551" spans="1:15" x14ac:dyDescent="0.2">
      <c r="A5551" t="s">
        <v>55</v>
      </c>
      <c r="B5551" t="s">
        <v>70</v>
      </c>
      <c r="C5551" t="s">
        <v>125</v>
      </c>
      <c r="D5551" t="s">
        <v>403</v>
      </c>
      <c r="E5551">
        <v>902</v>
      </c>
      <c r="F5551" t="s">
        <v>188</v>
      </c>
      <c r="G5551">
        <v>12</v>
      </c>
      <c r="H5551">
        <v>2030</v>
      </c>
      <c r="I5551">
        <v>4480.9170220729302</v>
      </c>
      <c r="J5551" t="s">
        <v>44</v>
      </c>
      <c r="K5551">
        <v>9.5973885688334099E-5</v>
      </c>
      <c r="L5551">
        <v>0.43005101805533802</v>
      </c>
      <c r="N5551" s="44"/>
      <c r="O5551" s="44"/>
    </row>
    <row r="5552" spans="1:15" x14ac:dyDescent="0.2">
      <c r="A5552" t="s">
        <v>55</v>
      </c>
      <c r="B5552" t="s">
        <v>70</v>
      </c>
      <c r="C5552" t="s">
        <v>125</v>
      </c>
      <c r="D5552" t="s">
        <v>403</v>
      </c>
      <c r="E5552">
        <v>902</v>
      </c>
      <c r="F5552" t="s">
        <v>74</v>
      </c>
      <c r="G5552">
        <v>15</v>
      </c>
      <c r="H5552">
        <v>2030</v>
      </c>
      <c r="I5552">
        <v>1791.8484149844401</v>
      </c>
      <c r="J5552" t="s">
        <v>44</v>
      </c>
      <c r="K5552">
        <v>9.6784487645611595E-5</v>
      </c>
      <c r="L5552">
        <v>0.17342313078287</v>
      </c>
      <c r="N5552" s="44"/>
      <c r="O5552" s="44"/>
    </row>
    <row r="5553" spans="1:15" x14ac:dyDescent="0.2">
      <c r="A5553" t="s">
        <v>55</v>
      </c>
      <c r="B5553" t="s">
        <v>70</v>
      </c>
      <c r="C5553" t="s">
        <v>125</v>
      </c>
      <c r="D5553" t="s">
        <v>403</v>
      </c>
      <c r="E5553">
        <v>902</v>
      </c>
      <c r="F5553" t="s">
        <v>169</v>
      </c>
      <c r="G5553">
        <v>28</v>
      </c>
      <c r="H5553">
        <v>2030</v>
      </c>
      <c r="I5553">
        <v>2822.45294506147</v>
      </c>
      <c r="J5553" t="s">
        <v>44</v>
      </c>
      <c r="K5553">
        <v>8.0536190664552702E-7</v>
      </c>
      <c r="L5553">
        <v>2.27309608525199E-3</v>
      </c>
      <c r="N5553" s="44"/>
      <c r="O5553" s="44"/>
    </row>
    <row r="5554" spans="1:15" x14ac:dyDescent="0.2">
      <c r="A5554" t="s">
        <v>55</v>
      </c>
      <c r="B5554" t="s">
        <v>70</v>
      </c>
      <c r="C5554" t="s">
        <v>125</v>
      </c>
      <c r="D5554" t="s">
        <v>404</v>
      </c>
      <c r="E5554">
        <v>903</v>
      </c>
      <c r="F5554" t="s">
        <v>188</v>
      </c>
      <c r="G5554">
        <v>12</v>
      </c>
      <c r="H5554">
        <v>2030</v>
      </c>
      <c r="I5554">
        <v>0</v>
      </c>
      <c r="J5554" t="s">
        <v>44</v>
      </c>
      <c r="K5554">
        <v>0</v>
      </c>
      <c r="L5554">
        <v>0</v>
      </c>
      <c r="N5554" s="44"/>
      <c r="O5554" s="44"/>
    </row>
    <row r="5555" spans="1:15" x14ac:dyDescent="0.2">
      <c r="A5555" t="s">
        <v>55</v>
      </c>
      <c r="B5555" t="s">
        <v>70</v>
      </c>
      <c r="C5555" t="s">
        <v>125</v>
      </c>
      <c r="D5555" t="s">
        <v>404</v>
      </c>
      <c r="E5555">
        <v>903</v>
      </c>
      <c r="F5555" t="s">
        <v>74</v>
      </c>
      <c r="G5555">
        <v>15</v>
      </c>
      <c r="H5555">
        <v>2030</v>
      </c>
      <c r="I5555">
        <v>0</v>
      </c>
      <c r="J5555" t="s">
        <v>44</v>
      </c>
      <c r="K5555">
        <v>0</v>
      </c>
      <c r="L5555">
        <v>0</v>
      </c>
      <c r="N5555" s="44"/>
      <c r="O5555" s="44"/>
    </row>
    <row r="5556" spans="1:15" x14ac:dyDescent="0.2">
      <c r="A5556" t="s">
        <v>55</v>
      </c>
      <c r="B5556" t="s">
        <v>70</v>
      </c>
      <c r="C5556" t="s">
        <v>125</v>
      </c>
      <c r="D5556" t="s">
        <v>404</v>
      </c>
      <c r="E5556">
        <v>903</v>
      </c>
      <c r="F5556" t="s">
        <v>169</v>
      </c>
      <c r="G5556">
        <v>28</v>
      </c>
      <c r="H5556">
        <v>2030</v>
      </c>
      <c r="I5556">
        <v>1888.0019648186201</v>
      </c>
      <c r="J5556" t="s">
        <v>44</v>
      </c>
      <c r="K5556">
        <v>8.0536190664552702E-7</v>
      </c>
      <c r="L5556">
        <v>1.5205248621368299E-3</v>
      </c>
      <c r="N5556" s="44"/>
      <c r="O5556" s="44"/>
    </row>
    <row r="5557" spans="1:15" x14ac:dyDescent="0.2">
      <c r="A5557" t="s">
        <v>55</v>
      </c>
      <c r="B5557" t="s">
        <v>70</v>
      </c>
      <c r="C5557" t="s">
        <v>125</v>
      </c>
      <c r="D5557" t="s">
        <v>405</v>
      </c>
      <c r="E5557">
        <v>904</v>
      </c>
      <c r="F5557" t="s">
        <v>188</v>
      </c>
      <c r="G5557">
        <v>12</v>
      </c>
      <c r="H5557">
        <v>2030</v>
      </c>
      <c r="I5557">
        <v>0</v>
      </c>
      <c r="J5557" t="s">
        <v>44</v>
      </c>
      <c r="K5557">
        <v>0</v>
      </c>
      <c r="L5557">
        <v>0</v>
      </c>
      <c r="N5557" s="44"/>
      <c r="O5557" s="44"/>
    </row>
    <row r="5558" spans="1:15" x14ac:dyDescent="0.2">
      <c r="A5558" t="s">
        <v>55</v>
      </c>
      <c r="B5558" t="s">
        <v>70</v>
      </c>
      <c r="C5558" t="s">
        <v>125</v>
      </c>
      <c r="D5558" t="s">
        <v>405</v>
      </c>
      <c r="E5558">
        <v>904</v>
      </c>
      <c r="F5558" t="s">
        <v>74</v>
      </c>
      <c r="G5558">
        <v>15</v>
      </c>
      <c r="H5558">
        <v>2030</v>
      </c>
      <c r="I5558">
        <v>77.090165656361606</v>
      </c>
      <c r="J5558" t="s">
        <v>44</v>
      </c>
      <c r="K5558">
        <v>9.6784487645611595E-5</v>
      </c>
      <c r="L5558">
        <v>7.4611321855662799E-3</v>
      </c>
      <c r="N5558" s="44"/>
      <c r="O5558" s="44"/>
    </row>
    <row r="5559" spans="1:15" x14ac:dyDescent="0.2">
      <c r="A5559" t="s">
        <v>55</v>
      </c>
      <c r="B5559" t="s">
        <v>70</v>
      </c>
      <c r="C5559" t="s">
        <v>125</v>
      </c>
      <c r="D5559" t="s">
        <v>405</v>
      </c>
      <c r="E5559">
        <v>904</v>
      </c>
      <c r="F5559" t="s">
        <v>169</v>
      </c>
      <c r="G5559">
        <v>28</v>
      </c>
      <c r="H5559">
        <v>2030</v>
      </c>
      <c r="I5559">
        <v>0</v>
      </c>
      <c r="J5559" t="s">
        <v>44</v>
      </c>
      <c r="K5559">
        <v>0</v>
      </c>
      <c r="L5559">
        <v>0</v>
      </c>
      <c r="N5559" s="44"/>
      <c r="O5559" s="44"/>
    </row>
    <row r="5560" spans="1:15" x14ac:dyDescent="0.2">
      <c r="A5560" t="s">
        <v>55</v>
      </c>
      <c r="B5560" t="s">
        <v>70</v>
      </c>
      <c r="C5560" t="s">
        <v>125</v>
      </c>
      <c r="D5560" t="s">
        <v>406</v>
      </c>
      <c r="E5560">
        <v>906</v>
      </c>
      <c r="F5560" t="s">
        <v>51</v>
      </c>
      <c r="G5560">
        <v>14</v>
      </c>
      <c r="H5560">
        <v>2030</v>
      </c>
      <c r="I5560">
        <v>6.9970825317656202E-3</v>
      </c>
      <c r="J5560" t="s">
        <v>72</v>
      </c>
      <c r="K5560">
        <v>1.28863707016928</v>
      </c>
      <c r="L5560">
        <v>9.0166999334670966E-3</v>
      </c>
      <c r="N5560" s="44"/>
      <c r="O5560" s="44"/>
    </row>
    <row r="5561" spans="1:15" x14ac:dyDescent="0.2">
      <c r="A5561" t="s">
        <v>55</v>
      </c>
      <c r="B5561" t="s">
        <v>70</v>
      </c>
      <c r="C5561" t="s">
        <v>125</v>
      </c>
      <c r="D5561" t="s">
        <v>407</v>
      </c>
      <c r="E5561">
        <v>907</v>
      </c>
      <c r="F5561" t="s">
        <v>51</v>
      </c>
      <c r="G5561">
        <v>14</v>
      </c>
      <c r="H5561">
        <v>2030</v>
      </c>
      <c r="I5561">
        <v>1.5276866513054448E-3</v>
      </c>
      <c r="J5561" t="s">
        <v>72</v>
      </c>
      <c r="K5561">
        <v>1.28863707016928</v>
      </c>
      <c r="L5561">
        <v>1.9686336504749669E-3</v>
      </c>
      <c r="N5561" s="44"/>
      <c r="O5561" s="44"/>
    </row>
    <row r="5562" spans="1:15" x14ac:dyDescent="0.2">
      <c r="A5562" t="s">
        <v>81</v>
      </c>
      <c r="B5562" t="s">
        <v>82</v>
      </c>
      <c r="C5562" t="s">
        <v>125</v>
      </c>
      <c r="D5562" t="s">
        <v>408</v>
      </c>
      <c r="E5562">
        <v>913</v>
      </c>
      <c r="F5562" t="s">
        <v>409</v>
      </c>
      <c r="G5562">
        <v>317</v>
      </c>
      <c r="H5562">
        <v>2030</v>
      </c>
      <c r="I5562">
        <v>5.0000000000000001E-3</v>
      </c>
      <c r="J5562" t="s">
        <v>116</v>
      </c>
      <c r="K5562">
        <v>127.561877127145</v>
      </c>
      <c r="L5562">
        <v>0.63780938563572498</v>
      </c>
      <c r="N5562" s="44"/>
      <c r="O5562" s="44"/>
    </row>
    <row r="5563" spans="1:15" x14ac:dyDescent="0.2">
      <c r="A5563" t="s">
        <v>85</v>
      </c>
      <c r="B5563" t="s">
        <v>205</v>
      </c>
      <c r="C5563" t="s">
        <v>125</v>
      </c>
      <c r="D5563" t="s">
        <v>410</v>
      </c>
      <c r="E5563">
        <v>971</v>
      </c>
      <c r="F5563" t="s">
        <v>411</v>
      </c>
      <c r="G5563">
        <v>344</v>
      </c>
      <c r="H5563">
        <v>2030</v>
      </c>
      <c r="I5563">
        <v>39.7611541872975</v>
      </c>
      <c r="J5563" t="s">
        <v>208</v>
      </c>
      <c r="K5563">
        <v>4.5578776009792002E-4</v>
      </c>
      <c r="L5563">
        <v>1.8122647405936401E-2</v>
      </c>
      <c r="N5563" s="44"/>
      <c r="O5563" s="44"/>
    </row>
    <row r="5564" spans="1:15" x14ac:dyDescent="0.2">
      <c r="A5564" t="s">
        <v>52</v>
      </c>
      <c r="B5564" t="s">
        <v>396</v>
      </c>
      <c r="C5564" t="s">
        <v>125</v>
      </c>
      <c r="D5564" t="s">
        <v>412</v>
      </c>
      <c r="E5564">
        <v>996</v>
      </c>
      <c r="F5564" t="s">
        <v>54</v>
      </c>
      <c r="G5564">
        <v>19</v>
      </c>
      <c r="H5564">
        <v>2030</v>
      </c>
      <c r="I5564" s="67">
        <v>0</v>
      </c>
      <c r="J5564" t="s">
        <v>44</v>
      </c>
      <c r="K5564" s="67">
        <v>7.8000000000000005E-7</v>
      </c>
      <c r="L5564">
        <v>0</v>
      </c>
      <c r="M5564" s="68" t="s">
        <v>147</v>
      </c>
      <c r="N5564" s="44"/>
      <c r="O5564" s="44"/>
    </row>
    <row r="5565" spans="1:15" x14ac:dyDescent="0.2">
      <c r="A5565" t="s">
        <v>55</v>
      </c>
      <c r="B5565" t="s">
        <v>63</v>
      </c>
      <c r="C5565" t="s">
        <v>125</v>
      </c>
      <c r="D5565" t="s">
        <v>413</v>
      </c>
      <c r="E5565">
        <v>1004</v>
      </c>
      <c r="F5565" t="s">
        <v>67</v>
      </c>
      <c r="G5565">
        <v>3</v>
      </c>
      <c r="H5565">
        <v>2030</v>
      </c>
      <c r="I5565">
        <v>37.882533541844097</v>
      </c>
      <c r="J5565" t="s">
        <v>44</v>
      </c>
      <c r="K5565">
        <v>1.58171405320693E-6</v>
      </c>
      <c r="L5565">
        <v>5.9919335674217697E-5</v>
      </c>
      <c r="N5565" s="44"/>
      <c r="O5565" s="44"/>
    </row>
    <row r="5566" spans="1:15" x14ac:dyDescent="0.2">
      <c r="A5566" t="s">
        <v>55</v>
      </c>
      <c r="B5566" t="s">
        <v>70</v>
      </c>
      <c r="C5566" t="s">
        <v>125</v>
      </c>
      <c r="D5566" t="s">
        <v>414</v>
      </c>
      <c r="E5566">
        <v>1005</v>
      </c>
      <c r="F5566" t="s">
        <v>51</v>
      </c>
      <c r="G5566">
        <v>14</v>
      </c>
      <c r="H5566">
        <v>2030</v>
      </c>
      <c r="I5566">
        <v>6.3370252162339279E-5</v>
      </c>
      <c r="J5566" t="s">
        <v>72</v>
      </c>
      <c r="K5566">
        <v>1.28863707016928</v>
      </c>
      <c r="L5566">
        <v>8.1661256082365372E-5</v>
      </c>
      <c r="N5566" s="44"/>
      <c r="O5566" s="44"/>
    </row>
    <row r="5567" spans="1:15" x14ac:dyDescent="0.2">
      <c r="A5567">
        <v>0</v>
      </c>
      <c r="B5567" t="s">
        <v>352</v>
      </c>
      <c r="C5567" t="s">
        <v>125</v>
      </c>
      <c r="D5567" t="s">
        <v>415</v>
      </c>
      <c r="E5567">
        <v>1006</v>
      </c>
      <c r="F5567" t="s">
        <v>67</v>
      </c>
      <c r="G5567">
        <v>3</v>
      </c>
      <c r="H5567">
        <v>2030</v>
      </c>
      <c r="I5567">
        <v>723.66664719248695</v>
      </c>
      <c r="J5567" t="s">
        <v>44</v>
      </c>
      <c r="K5567">
        <v>4.6464282582778496E-6</v>
      </c>
      <c r="L5567">
        <v>3.3624651590883599E-3</v>
      </c>
      <c r="N5567" s="44"/>
      <c r="O5567" s="44"/>
    </row>
    <row r="5568" spans="1:15" x14ac:dyDescent="0.2">
      <c r="A5568" t="s">
        <v>55</v>
      </c>
      <c r="B5568" t="s">
        <v>70</v>
      </c>
      <c r="C5568" t="s">
        <v>125</v>
      </c>
      <c r="D5568" t="s">
        <v>416</v>
      </c>
      <c r="E5568">
        <v>1007</v>
      </c>
      <c r="F5568" t="s">
        <v>51</v>
      </c>
      <c r="G5568">
        <v>14</v>
      </c>
      <c r="H5568">
        <v>2030</v>
      </c>
      <c r="I5568">
        <v>2.9445791486344697E-4</v>
      </c>
      <c r="J5568" t="s">
        <v>72</v>
      </c>
      <c r="K5568">
        <v>1.2540360248154001</v>
      </c>
      <c r="L5568">
        <v>3.6926083303078855E-4</v>
      </c>
      <c r="N5568" s="44"/>
      <c r="O5568" s="44"/>
    </row>
    <row r="5569" spans="1:15" x14ac:dyDescent="0.2">
      <c r="A5569" t="s">
        <v>55</v>
      </c>
      <c r="B5569" t="s">
        <v>70</v>
      </c>
      <c r="C5569" t="s">
        <v>125</v>
      </c>
      <c r="D5569" t="s">
        <v>416</v>
      </c>
      <c r="E5569">
        <v>1007</v>
      </c>
      <c r="F5569" t="s">
        <v>74</v>
      </c>
      <c r="G5569">
        <v>15</v>
      </c>
      <c r="H5569">
        <v>2030</v>
      </c>
      <c r="I5569">
        <v>5.3868107316088279E-3</v>
      </c>
      <c r="J5569" t="s">
        <v>72</v>
      </c>
      <c r="K5569">
        <v>0.95448425842428797</v>
      </c>
      <c r="L5569">
        <v>5.1416260464316483E-3</v>
      </c>
      <c r="N5569" s="44"/>
      <c r="O5569" s="44"/>
    </row>
    <row r="5570" spans="1:15" x14ac:dyDescent="0.2">
      <c r="A5570" t="s">
        <v>85</v>
      </c>
      <c r="B5570" t="s">
        <v>417</v>
      </c>
      <c r="C5570" t="s">
        <v>125</v>
      </c>
      <c r="D5570" t="s">
        <v>418</v>
      </c>
      <c r="E5570">
        <v>1011</v>
      </c>
      <c r="F5570" t="s">
        <v>419</v>
      </c>
      <c r="G5570">
        <v>51</v>
      </c>
      <c r="H5570">
        <v>2030</v>
      </c>
      <c r="I5570">
        <v>7325104.8558778204</v>
      </c>
      <c r="J5570" t="s">
        <v>420</v>
      </c>
      <c r="K5570">
        <v>8.6000000000000002E-8</v>
      </c>
      <c r="L5570">
        <v>0.629959017605493</v>
      </c>
      <c r="N5570" s="44"/>
      <c r="O5570" s="44"/>
    </row>
    <row r="5571" spans="1:15" x14ac:dyDescent="0.2">
      <c r="A5571" t="s">
        <v>85</v>
      </c>
      <c r="B5571" t="s">
        <v>417</v>
      </c>
      <c r="C5571" t="s">
        <v>125</v>
      </c>
      <c r="D5571" t="s">
        <v>421</v>
      </c>
      <c r="E5571">
        <v>1012</v>
      </c>
      <c r="F5571" t="s">
        <v>419</v>
      </c>
      <c r="G5571">
        <v>51</v>
      </c>
      <c r="H5571">
        <v>2030</v>
      </c>
      <c r="I5571">
        <v>802335.55325437896</v>
      </c>
      <c r="J5571" t="s">
        <v>420</v>
      </c>
      <c r="K5571">
        <v>2.9999999999999999E-7</v>
      </c>
      <c r="L5571">
        <v>0.24070066597631401</v>
      </c>
      <c r="N5571" s="44"/>
      <c r="O5571" s="44"/>
    </row>
    <row r="5572" spans="1:15" x14ac:dyDescent="0.2">
      <c r="A5572" t="s">
        <v>85</v>
      </c>
      <c r="B5572" t="s">
        <v>417</v>
      </c>
      <c r="C5572" t="s">
        <v>125</v>
      </c>
      <c r="D5572" t="s">
        <v>422</v>
      </c>
      <c r="E5572">
        <v>1013</v>
      </c>
      <c r="F5572" t="s">
        <v>419</v>
      </c>
      <c r="G5572">
        <v>51</v>
      </c>
      <c r="H5572">
        <v>2030</v>
      </c>
      <c r="I5572">
        <v>13420424.442431699</v>
      </c>
      <c r="J5572" t="s">
        <v>420</v>
      </c>
      <c r="K5572">
        <v>9.9999999999999995E-7</v>
      </c>
      <c r="L5572">
        <v>13.420424442431701</v>
      </c>
      <c r="N5572" s="44"/>
      <c r="O5572" s="44"/>
    </row>
    <row r="5573" spans="1:15" x14ac:dyDescent="0.2">
      <c r="A5573" t="s">
        <v>85</v>
      </c>
      <c r="B5573" t="s">
        <v>417</v>
      </c>
      <c r="C5573" t="s">
        <v>125</v>
      </c>
      <c r="D5573" t="s">
        <v>423</v>
      </c>
      <c r="E5573">
        <v>1014</v>
      </c>
      <c r="F5573" t="s">
        <v>419</v>
      </c>
      <c r="G5573">
        <v>51</v>
      </c>
      <c r="H5573">
        <v>2030</v>
      </c>
      <c r="I5573">
        <v>5447472.0735857598</v>
      </c>
      <c r="J5573" t="s">
        <v>420</v>
      </c>
      <c r="K5573">
        <v>2.3E-6</v>
      </c>
      <c r="L5573">
        <v>12.529185769247199</v>
      </c>
      <c r="N5573" s="44"/>
      <c r="O5573" s="44"/>
    </row>
    <row r="5574" spans="1:15" x14ac:dyDescent="0.2">
      <c r="A5574" t="s">
        <v>39</v>
      </c>
      <c r="B5574" t="s">
        <v>40</v>
      </c>
      <c r="C5574" t="s">
        <v>56</v>
      </c>
      <c r="D5574" t="s">
        <v>42</v>
      </c>
      <c r="E5574">
        <v>2</v>
      </c>
      <c r="F5574" t="s">
        <v>43</v>
      </c>
      <c r="G5574">
        <v>5</v>
      </c>
      <c r="H5574">
        <v>2030</v>
      </c>
      <c r="I5574">
        <v>0</v>
      </c>
      <c r="J5574" t="s">
        <v>44</v>
      </c>
      <c r="K5574">
        <v>2.10000000001866E-5</v>
      </c>
      <c r="L5574">
        <v>0</v>
      </c>
      <c r="N5574" s="44"/>
      <c r="O5574" s="44"/>
    </row>
    <row r="5575" spans="1:15" x14ac:dyDescent="0.2">
      <c r="A5575" t="s">
        <v>39</v>
      </c>
      <c r="B5575" t="s">
        <v>40</v>
      </c>
      <c r="C5575" t="s">
        <v>56</v>
      </c>
      <c r="D5575" t="s">
        <v>42</v>
      </c>
      <c r="E5575">
        <v>2</v>
      </c>
      <c r="F5575" t="s">
        <v>47</v>
      </c>
      <c r="G5575">
        <v>7</v>
      </c>
      <c r="H5575">
        <v>2030</v>
      </c>
      <c r="I5575">
        <v>0</v>
      </c>
      <c r="J5575" t="s">
        <v>44</v>
      </c>
      <c r="K5575">
        <v>1.08E-4</v>
      </c>
      <c r="L5575">
        <v>0</v>
      </c>
      <c r="N5575" s="44"/>
      <c r="O5575" s="44"/>
    </row>
    <row r="5576" spans="1:15" x14ac:dyDescent="0.2">
      <c r="A5576" t="s">
        <v>39</v>
      </c>
      <c r="B5576" t="s">
        <v>40</v>
      </c>
      <c r="C5576" t="s">
        <v>56</v>
      </c>
      <c r="D5576" t="s">
        <v>42</v>
      </c>
      <c r="E5576">
        <v>2</v>
      </c>
      <c r="F5576" t="s">
        <v>48</v>
      </c>
      <c r="G5576">
        <v>8</v>
      </c>
      <c r="H5576">
        <v>2030</v>
      </c>
      <c r="I5576">
        <v>0</v>
      </c>
      <c r="J5576" t="s">
        <v>44</v>
      </c>
      <c r="K5576">
        <v>1.08E-4</v>
      </c>
      <c r="L5576">
        <v>0</v>
      </c>
      <c r="N5576" s="44"/>
      <c r="O5576" s="44"/>
    </row>
    <row r="5577" spans="1:15" x14ac:dyDescent="0.2">
      <c r="A5577" t="s">
        <v>39</v>
      </c>
      <c r="B5577" t="s">
        <v>40</v>
      </c>
      <c r="C5577" t="s">
        <v>56</v>
      </c>
      <c r="D5577" t="s">
        <v>42</v>
      </c>
      <c r="E5577">
        <v>2</v>
      </c>
      <c r="F5577" t="s">
        <v>51</v>
      </c>
      <c r="G5577">
        <v>14</v>
      </c>
      <c r="H5577">
        <v>2030</v>
      </c>
      <c r="I5577">
        <v>732.86100728379995</v>
      </c>
      <c r="J5577" t="s">
        <v>44</v>
      </c>
      <c r="K5577">
        <v>1.79999999980742E-5</v>
      </c>
      <c r="L5577">
        <v>1.31914981296971E-2</v>
      </c>
      <c r="N5577" s="44"/>
      <c r="O5577" s="44"/>
    </row>
    <row r="5578" spans="1:15" x14ac:dyDescent="0.2">
      <c r="A5578" t="s">
        <v>39</v>
      </c>
      <c r="B5578" t="s">
        <v>40</v>
      </c>
      <c r="C5578" t="s">
        <v>56</v>
      </c>
      <c r="D5578" t="s">
        <v>42</v>
      </c>
      <c r="E5578">
        <v>2</v>
      </c>
      <c r="F5578" t="s">
        <v>54</v>
      </c>
      <c r="G5578">
        <v>19</v>
      </c>
      <c r="H5578">
        <v>2030</v>
      </c>
      <c r="I5578">
        <v>3361.3705957351299</v>
      </c>
      <c r="J5578" t="s">
        <v>44</v>
      </c>
      <c r="K5578">
        <v>7.8000000000000005E-7</v>
      </c>
      <c r="L5578">
        <v>2.6218690646734001E-3</v>
      </c>
      <c r="N5578" s="44"/>
      <c r="O5578" s="44"/>
    </row>
    <row r="5579" spans="1:15" x14ac:dyDescent="0.2">
      <c r="A5579" t="s">
        <v>39</v>
      </c>
      <c r="B5579" t="s">
        <v>40</v>
      </c>
      <c r="C5579" t="s">
        <v>56</v>
      </c>
      <c r="D5579" t="s">
        <v>42</v>
      </c>
      <c r="E5579">
        <v>2</v>
      </c>
      <c r="F5579" t="s">
        <v>57</v>
      </c>
      <c r="G5579">
        <v>34</v>
      </c>
      <c r="H5579">
        <v>2030</v>
      </c>
      <c r="I5579">
        <v>4371.1611508709502</v>
      </c>
      <c r="J5579" t="s">
        <v>44</v>
      </c>
      <c r="K5579">
        <v>9.9465423978833606E-5</v>
      </c>
      <c r="L5579">
        <v>0.43477939715118502</v>
      </c>
      <c r="N5579" s="44"/>
      <c r="O5579" s="44"/>
    </row>
    <row r="5580" spans="1:15" x14ac:dyDescent="0.2">
      <c r="A5580" t="s">
        <v>39</v>
      </c>
      <c r="B5580" t="s">
        <v>40</v>
      </c>
      <c r="C5580" t="s">
        <v>56</v>
      </c>
      <c r="D5580" t="s">
        <v>42</v>
      </c>
      <c r="E5580">
        <v>2</v>
      </c>
      <c r="F5580" t="s">
        <v>60</v>
      </c>
      <c r="G5580">
        <v>37</v>
      </c>
      <c r="H5580">
        <v>2030</v>
      </c>
      <c r="I5580">
        <v>0</v>
      </c>
      <c r="J5580" t="s">
        <v>44</v>
      </c>
      <c r="K5580">
        <v>9.9428571428571396E-6</v>
      </c>
      <c r="L5580">
        <v>0</v>
      </c>
      <c r="N5580" s="44"/>
      <c r="O5580" s="44"/>
    </row>
    <row r="5581" spans="1:15" x14ac:dyDescent="0.2">
      <c r="A5581" t="s">
        <v>55</v>
      </c>
      <c r="B5581" t="s">
        <v>63</v>
      </c>
      <c r="C5581" t="s">
        <v>56</v>
      </c>
      <c r="D5581" t="s">
        <v>64</v>
      </c>
      <c r="E5581">
        <v>3</v>
      </c>
      <c r="F5581" t="s">
        <v>65</v>
      </c>
      <c r="G5581">
        <v>2</v>
      </c>
      <c r="H5581">
        <v>2030</v>
      </c>
      <c r="I5581">
        <v>4.0345001927201703E-2</v>
      </c>
      <c r="J5581" t="s">
        <v>44</v>
      </c>
      <c r="K5581">
        <v>6.6698593974554804E-6</v>
      </c>
      <c r="L5581">
        <v>2.6909549024450601E-7</v>
      </c>
      <c r="N5581" s="44"/>
      <c r="O5581" s="44"/>
    </row>
    <row r="5582" spans="1:15" x14ac:dyDescent="0.2">
      <c r="A5582" t="s">
        <v>55</v>
      </c>
      <c r="B5582" t="s">
        <v>63</v>
      </c>
      <c r="C5582" t="s">
        <v>56</v>
      </c>
      <c r="D5582" t="s">
        <v>64</v>
      </c>
      <c r="E5582">
        <v>3</v>
      </c>
      <c r="F5582" t="s">
        <v>67</v>
      </c>
      <c r="G5582">
        <v>3</v>
      </c>
      <c r="H5582">
        <v>2030</v>
      </c>
      <c r="I5582">
        <v>41929.413742305202</v>
      </c>
      <c r="J5582" t="s">
        <v>44</v>
      </c>
      <c r="K5582">
        <v>2.2547645192296799E-6</v>
      </c>
      <c r="L5582">
        <v>9.4540954418251097E-2</v>
      </c>
      <c r="N5582" s="44"/>
      <c r="O5582" s="44"/>
    </row>
    <row r="5583" spans="1:15" x14ac:dyDescent="0.2">
      <c r="A5583" t="s">
        <v>55</v>
      </c>
      <c r="B5583" t="s">
        <v>70</v>
      </c>
      <c r="C5583" t="s">
        <v>56</v>
      </c>
      <c r="D5583" t="s">
        <v>71</v>
      </c>
      <c r="E5583">
        <v>6</v>
      </c>
      <c r="F5583" t="s">
        <v>51</v>
      </c>
      <c r="G5583">
        <v>14</v>
      </c>
      <c r="H5583">
        <v>2030</v>
      </c>
      <c r="I5583">
        <v>0.18647236593720706</v>
      </c>
      <c r="J5583" t="s">
        <v>72</v>
      </c>
      <c r="K5583">
        <v>1.1790149787037401</v>
      </c>
      <c r="L5583">
        <v>0.2198537125542922</v>
      </c>
      <c r="N5583" s="44"/>
      <c r="O5583" s="44"/>
    </row>
    <row r="5584" spans="1:15" x14ac:dyDescent="0.2">
      <c r="A5584" t="s">
        <v>55</v>
      </c>
      <c r="B5584" t="s">
        <v>70</v>
      </c>
      <c r="C5584" t="s">
        <v>56</v>
      </c>
      <c r="D5584" t="s">
        <v>71</v>
      </c>
      <c r="E5584">
        <v>6</v>
      </c>
      <c r="F5584" t="s">
        <v>74</v>
      </c>
      <c r="G5584">
        <v>15</v>
      </c>
      <c r="H5584">
        <v>2030</v>
      </c>
      <c r="I5584">
        <v>1.047190885514991</v>
      </c>
      <c r="J5584" t="s">
        <v>72</v>
      </c>
      <c r="K5584">
        <v>0.82184838893144696</v>
      </c>
      <c r="L5584">
        <v>0.86063214216419059</v>
      </c>
      <c r="N5584" s="44"/>
      <c r="O5584" s="44"/>
    </row>
    <row r="5585" spans="1:15" x14ac:dyDescent="0.2">
      <c r="A5585" t="s">
        <v>49</v>
      </c>
      <c r="B5585" t="s">
        <v>76</v>
      </c>
      <c r="C5585" t="s">
        <v>56</v>
      </c>
      <c r="D5585" t="s">
        <v>77</v>
      </c>
      <c r="E5585">
        <v>7</v>
      </c>
      <c r="F5585" t="s">
        <v>78</v>
      </c>
      <c r="G5585">
        <v>4</v>
      </c>
      <c r="H5585">
        <v>2030</v>
      </c>
      <c r="I5585">
        <v>2047.5378069030301</v>
      </c>
      <c r="J5585" t="s">
        <v>44</v>
      </c>
      <c r="K5585">
        <v>4.9210300429184595E-7</v>
      </c>
      <c r="L5585">
        <v>1.0075995061781199E-3</v>
      </c>
      <c r="N5585" s="44"/>
      <c r="O5585" s="44"/>
    </row>
    <row r="5586" spans="1:15" x14ac:dyDescent="0.2">
      <c r="A5586" t="s">
        <v>49</v>
      </c>
      <c r="B5586" t="s">
        <v>76</v>
      </c>
      <c r="C5586" t="s">
        <v>56</v>
      </c>
      <c r="D5586" t="s">
        <v>77</v>
      </c>
      <c r="E5586">
        <v>7</v>
      </c>
      <c r="F5586" t="s">
        <v>79</v>
      </c>
      <c r="G5586">
        <v>9</v>
      </c>
      <c r="H5586">
        <v>2030</v>
      </c>
      <c r="I5586">
        <v>4612.7767949082099</v>
      </c>
      <c r="J5586" t="s">
        <v>44</v>
      </c>
      <c r="K5586">
        <v>4.9210300429184595E-7</v>
      </c>
      <c r="L5586">
        <v>2.2699613189020398E-3</v>
      </c>
      <c r="N5586" s="44"/>
      <c r="O5586" s="44"/>
    </row>
    <row r="5587" spans="1:15" x14ac:dyDescent="0.2">
      <c r="A5587" t="s">
        <v>81</v>
      </c>
      <c r="B5587" t="s">
        <v>82</v>
      </c>
      <c r="C5587" t="s">
        <v>56</v>
      </c>
      <c r="D5587" t="s">
        <v>77</v>
      </c>
      <c r="E5587">
        <v>7</v>
      </c>
      <c r="F5587" t="s">
        <v>83</v>
      </c>
      <c r="G5587">
        <v>10</v>
      </c>
      <c r="H5587">
        <v>2030</v>
      </c>
      <c r="I5587">
        <v>36276.9904922079</v>
      </c>
      <c r="J5587" t="s">
        <v>44</v>
      </c>
      <c r="K5587">
        <v>1.20408396470908E-6</v>
      </c>
      <c r="L5587">
        <v>4.36805425395713E-2</v>
      </c>
      <c r="N5587" s="44"/>
      <c r="O5587" s="44"/>
    </row>
    <row r="5588" spans="1:15" x14ac:dyDescent="0.2">
      <c r="A5588" t="s">
        <v>49</v>
      </c>
      <c r="B5588" t="s">
        <v>76</v>
      </c>
      <c r="C5588" t="s">
        <v>56</v>
      </c>
      <c r="D5588" t="s">
        <v>77</v>
      </c>
      <c r="E5588">
        <v>7</v>
      </c>
      <c r="F5588" t="s">
        <v>84</v>
      </c>
      <c r="G5588">
        <v>11</v>
      </c>
      <c r="H5588">
        <v>2030</v>
      </c>
      <c r="I5588">
        <v>0</v>
      </c>
      <c r="J5588" t="s">
        <v>44</v>
      </c>
      <c r="K5588">
        <v>4.9210300429184595E-7</v>
      </c>
      <c r="L5588">
        <v>0</v>
      </c>
      <c r="N5588" s="44"/>
      <c r="O5588" s="44"/>
    </row>
    <row r="5589" spans="1:15" x14ac:dyDescent="0.2">
      <c r="A5589" t="s">
        <v>49</v>
      </c>
      <c r="B5589" t="s">
        <v>76</v>
      </c>
      <c r="C5589" t="s">
        <v>56</v>
      </c>
      <c r="D5589" t="s">
        <v>77</v>
      </c>
      <c r="E5589">
        <v>7</v>
      </c>
      <c r="F5589" t="s">
        <v>54</v>
      </c>
      <c r="G5589">
        <v>19</v>
      </c>
      <c r="H5589">
        <v>2030</v>
      </c>
      <c r="I5589">
        <v>0</v>
      </c>
      <c r="J5589" t="s">
        <v>44</v>
      </c>
      <c r="K5589">
        <v>5.3397671829424604E-7</v>
      </c>
      <c r="L5589">
        <v>0</v>
      </c>
      <c r="N5589" s="44"/>
      <c r="O5589" s="44"/>
    </row>
    <row r="5590" spans="1:15" x14ac:dyDescent="0.2">
      <c r="A5590" t="s">
        <v>49</v>
      </c>
      <c r="B5590" t="s">
        <v>76</v>
      </c>
      <c r="C5590" t="s">
        <v>56</v>
      </c>
      <c r="D5590" t="s">
        <v>87</v>
      </c>
      <c r="E5590">
        <v>8</v>
      </c>
      <c r="F5590" t="s">
        <v>47</v>
      </c>
      <c r="G5590">
        <v>7</v>
      </c>
      <c r="H5590">
        <v>2030</v>
      </c>
      <c r="I5590">
        <v>0</v>
      </c>
      <c r="J5590" t="s">
        <v>44</v>
      </c>
      <c r="K5590">
        <v>1.08E-4</v>
      </c>
      <c r="L5590">
        <v>0</v>
      </c>
      <c r="N5590" s="44"/>
      <c r="O5590" s="44"/>
    </row>
    <row r="5591" spans="1:15" x14ac:dyDescent="0.2">
      <c r="A5591" t="s">
        <v>49</v>
      </c>
      <c r="B5591" t="s">
        <v>76</v>
      </c>
      <c r="C5591" t="s">
        <v>56</v>
      </c>
      <c r="D5591" t="s">
        <v>87</v>
      </c>
      <c r="E5591">
        <v>8</v>
      </c>
      <c r="F5591" t="s">
        <v>79</v>
      </c>
      <c r="G5591">
        <v>9</v>
      </c>
      <c r="H5591">
        <v>2030</v>
      </c>
      <c r="J5591" t="s">
        <v>44</v>
      </c>
      <c r="L5591">
        <v>0</v>
      </c>
      <c r="N5591" s="44"/>
      <c r="O5591" s="44"/>
    </row>
    <row r="5592" spans="1:15" x14ac:dyDescent="0.2">
      <c r="A5592" t="s">
        <v>49</v>
      </c>
      <c r="B5592" t="s">
        <v>76</v>
      </c>
      <c r="C5592" t="s">
        <v>56</v>
      </c>
      <c r="D5592" t="s">
        <v>87</v>
      </c>
      <c r="E5592">
        <v>8</v>
      </c>
      <c r="F5592" t="s">
        <v>84</v>
      </c>
      <c r="G5592">
        <v>11</v>
      </c>
      <c r="H5592">
        <v>2030</v>
      </c>
      <c r="I5592">
        <v>862.23681898458005</v>
      </c>
      <c r="J5592" t="s">
        <v>44</v>
      </c>
      <c r="K5592">
        <v>7.8000000000000005E-7</v>
      </c>
      <c r="L5592">
        <v>6.7254471880797296E-4</v>
      </c>
      <c r="N5592" s="44"/>
      <c r="O5592" s="44"/>
    </row>
    <row r="5593" spans="1:15" x14ac:dyDescent="0.2">
      <c r="A5593" t="s">
        <v>49</v>
      </c>
      <c r="B5593" t="s">
        <v>76</v>
      </c>
      <c r="C5593" t="s">
        <v>56</v>
      </c>
      <c r="D5593" t="s">
        <v>87</v>
      </c>
      <c r="E5593">
        <v>8</v>
      </c>
      <c r="F5593" t="s">
        <v>54</v>
      </c>
      <c r="G5593">
        <v>19</v>
      </c>
      <c r="H5593">
        <v>2030</v>
      </c>
      <c r="I5593">
        <v>256.78356796173699</v>
      </c>
      <c r="J5593" t="s">
        <v>44</v>
      </c>
      <c r="K5593">
        <v>7.8000000000000005E-7</v>
      </c>
      <c r="L5593">
        <v>2.00291183010155E-4</v>
      </c>
      <c r="N5593" s="44"/>
      <c r="O5593" s="44"/>
    </row>
    <row r="5594" spans="1:15" x14ac:dyDescent="0.2">
      <c r="A5594" t="s">
        <v>81</v>
      </c>
      <c r="B5594" t="s">
        <v>92</v>
      </c>
      <c r="C5594" t="s">
        <v>56</v>
      </c>
      <c r="D5594" t="s">
        <v>93</v>
      </c>
      <c r="E5594">
        <v>9</v>
      </c>
      <c r="F5594" t="s">
        <v>94</v>
      </c>
      <c r="G5594">
        <v>171</v>
      </c>
      <c r="H5594">
        <v>2030</v>
      </c>
      <c r="I5594">
        <v>0</v>
      </c>
      <c r="J5594" t="s">
        <v>72</v>
      </c>
      <c r="K5594">
        <v>5.0000000000000001E-3</v>
      </c>
      <c r="L5594">
        <v>0</v>
      </c>
      <c r="N5594" s="44"/>
      <c r="O5594" s="44"/>
    </row>
    <row r="5595" spans="1:15" x14ac:dyDescent="0.2">
      <c r="A5595" t="s">
        <v>39</v>
      </c>
      <c r="B5595" t="s">
        <v>95</v>
      </c>
      <c r="C5595" t="s">
        <v>56</v>
      </c>
      <c r="D5595" t="s">
        <v>96</v>
      </c>
      <c r="E5595">
        <v>10</v>
      </c>
      <c r="F5595" t="s">
        <v>97</v>
      </c>
      <c r="G5595">
        <v>1</v>
      </c>
      <c r="H5595">
        <v>2030</v>
      </c>
      <c r="I5595">
        <v>2358.2517652627198</v>
      </c>
      <c r="J5595" t="s">
        <v>44</v>
      </c>
      <c r="K5595">
        <v>5.65081188118812E-5</v>
      </c>
      <c r="L5595">
        <v>0.13326037093979401</v>
      </c>
      <c r="N5595" s="44"/>
      <c r="O5595" s="44"/>
    </row>
    <row r="5596" spans="1:15" x14ac:dyDescent="0.2">
      <c r="A5596" t="s">
        <v>39</v>
      </c>
      <c r="B5596" t="s">
        <v>95</v>
      </c>
      <c r="C5596" t="s">
        <v>56</v>
      </c>
      <c r="D5596" t="s">
        <v>96</v>
      </c>
      <c r="E5596">
        <v>10</v>
      </c>
      <c r="F5596" t="s">
        <v>43</v>
      </c>
      <c r="G5596">
        <v>5</v>
      </c>
      <c r="H5596">
        <v>2030</v>
      </c>
      <c r="I5596">
        <v>75533.909426932296</v>
      </c>
      <c r="J5596" t="s">
        <v>44</v>
      </c>
      <c r="K5596">
        <v>1.9000000000168799E-6</v>
      </c>
      <c r="L5596">
        <v>0.14351442791244601</v>
      </c>
      <c r="N5596" s="44"/>
      <c r="O5596" s="44"/>
    </row>
    <row r="5597" spans="1:15" x14ac:dyDescent="0.2">
      <c r="A5597" t="s">
        <v>39</v>
      </c>
      <c r="B5597" t="s">
        <v>95</v>
      </c>
      <c r="C5597" t="s">
        <v>56</v>
      </c>
      <c r="D5597" t="s">
        <v>96</v>
      </c>
      <c r="E5597">
        <v>10</v>
      </c>
      <c r="F5597" t="s">
        <v>47</v>
      </c>
      <c r="G5597">
        <v>7</v>
      </c>
      <c r="H5597">
        <v>2030</v>
      </c>
      <c r="I5597">
        <v>3531.9413779220599</v>
      </c>
      <c r="J5597" t="s">
        <v>44</v>
      </c>
      <c r="K5597">
        <v>3.1933589112118402E-4</v>
      </c>
      <c r="L5597">
        <v>1.1278756473065199</v>
      </c>
      <c r="N5597" s="44"/>
      <c r="O5597" s="44"/>
    </row>
    <row r="5598" spans="1:15" x14ac:dyDescent="0.2">
      <c r="A5598" t="s">
        <v>39</v>
      </c>
      <c r="B5598" t="s">
        <v>95</v>
      </c>
      <c r="C5598" t="s">
        <v>56</v>
      </c>
      <c r="D5598" t="s">
        <v>96</v>
      </c>
      <c r="E5598">
        <v>10</v>
      </c>
      <c r="F5598" t="s">
        <v>48</v>
      </c>
      <c r="G5598">
        <v>8</v>
      </c>
      <c r="H5598">
        <v>2030</v>
      </c>
      <c r="J5598" t="s">
        <v>44</v>
      </c>
      <c r="L5598">
        <v>0</v>
      </c>
      <c r="N5598" s="44"/>
      <c r="O5598" s="44"/>
    </row>
    <row r="5599" spans="1:15" x14ac:dyDescent="0.2">
      <c r="A5599" t="s">
        <v>39</v>
      </c>
      <c r="B5599" t="s">
        <v>95</v>
      </c>
      <c r="C5599" t="s">
        <v>56</v>
      </c>
      <c r="D5599" t="s">
        <v>96</v>
      </c>
      <c r="E5599">
        <v>10</v>
      </c>
      <c r="F5599" t="s">
        <v>51</v>
      </c>
      <c r="G5599">
        <v>14</v>
      </c>
      <c r="H5599">
        <v>2030</v>
      </c>
      <c r="I5599">
        <v>0</v>
      </c>
      <c r="J5599" t="s">
        <v>44</v>
      </c>
      <c r="K5599">
        <v>1.8999999997967199E-6</v>
      </c>
      <c r="L5599">
        <v>0</v>
      </c>
      <c r="N5599" s="44"/>
      <c r="O5599" s="44"/>
    </row>
    <row r="5600" spans="1:15" x14ac:dyDescent="0.2">
      <c r="A5600" t="s">
        <v>39</v>
      </c>
      <c r="B5600" t="s">
        <v>95</v>
      </c>
      <c r="C5600" t="s">
        <v>56</v>
      </c>
      <c r="D5600" t="s">
        <v>96</v>
      </c>
      <c r="E5600">
        <v>10</v>
      </c>
      <c r="F5600" t="s">
        <v>74</v>
      </c>
      <c r="G5600">
        <v>15</v>
      </c>
      <c r="H5600">
        <v>2030</v>
      </c>
      <c r="I5600">
        <v>6131.1142716557997</v>
      </c>
      <c r="J5600" t="s">
        <v>44</v>
      </c>
      <c r="K5600">
        <v>1.9000000000771101E-6</v>
      </c>
      <c r="L5600">
        <v>1.16491171166188E-2</v>
      </c>
      <c r="N5600" s="44"/>
      <c r="O5600" s="44"/>
    </row>
    <row r="5601" spans="1:15" x14ac:dyDescent="0.2">
      <c r="A5601" t="s">
        <v>39</v>
      </c>
      <c r="B5601" t="s">
        <v>95</v>
      </c>
      <c r="C5601" t="s">
        <v>56</v>
      </c>
      <c r="D5601" t="s">
        <v>96</v>
      </c>
      <c r="E5601">
        <v>10</v>
      </c>
      <c r="F5601" t="s">
        <v>98</v>
      </c>
      <c r="G5601">
        <v>16</v>
      </c>
      <c r="H5601">
        <v>2030</v>
      </c>
      <c r="I5601">
        <v>8789.5943608295001</v>
      </c>
      <c r="J5601" t="s">
        <v>44</v>
      </c>
      <c r="K5601">
        <v>1.1999999999999999E-6</v>
      </c>
      <c r="L5601">
        <v>1.05475132329954E-2</v>
      </c>
      <c r="N5601" s="44"/>
      <c r="O5601" s="44"/>
    </row>
    <row r="5602" spans="1:15" x14ac:dyDescent="0.2">
      <c r="A5602" t="s">
        <v>39</v>
      </c>
      <c r="B5602" t="s">
        <v>95</v>
      </c>
      <c r="C5602" t="s">
        <v>56</v>
      </c>
      <c r="D5602" t="s">
        <v>96</v>
      </c>
      <c r="E5602">
        <v>10</v>
      </c>
      <c r="F5602" t="s">
        <v>54</v>
      </c>
      <c r="G5602">
        <v>19</v>
      </c>
      <c r="H5602">
        <v>2030</v>
      </c>
      <c r="I5602">
        <v>1077133.4705025801</v>
      </c>
      <c r="J5602" t="s">
        <v>44</v>
      </c>
      <c r="K5602">
        <v>1.1999999999999999E-6</v>
      </c>
      <c r="L5602">
        <v>1.2925601646031</v>
      </c>
      <c r="N5602" s="44"/>
      <c r="O5602" s="44"/>
    </row>
    <row r="5603" spans="1:15" x14ac:dyDescent="0.2">
      <c r="A5603" t="s">
        <v>39</v>
      </c>
      <c r="B5603" t="s">
        <v>95</v>
      </c>
      <c r="C5603" t="s">
        <v>56</v>
      </c>
      <c r="D5603" t="s">
        <v>96</v>
      </c>
      <c r="E5603">
        <v>10</v>
      </c>
      <c r="F5603" t="s">
        <v>99</v>
      </c>
      <c r="G5603">
        <v>31</v>
      </c>
      <c r="H5603">
        <v>2030</v>
      </c>
      <c r="I5603">
        <v>1342.54209169776</v>
      </c>
      <c r="J5603" t="s">
        <v>44</v>
      </c>
      <c r="K5603">
        <v>5.65081188118812E-5</v>
      </c>
      <c r="L5603">
        <v>7.5864528027608499E-2</v>
      </c>
      <c r="N5603" s="44"/>
      <c r="O5603" s="44"/>
    </row>
    <row r="5604" spans="1:15" x14ac:dyDescent="0.2">
      <c r="A5604" t="s">
        <v>39</v>
      </c>
      <c r="B5604" t="s">
        <v>95</v>
      </c>
      <c r="C5604" t="s">
        <v>56</v>
      </c>
      <c r="D5604" t="s">
        <v>96</v>
      </c>
      <c r="E5604">
        <v>10</v>
      </c>
      <c r="F5604" t="s">
        <v>100</v>
      </c>
      <c r="G5604">
        <v>32</v>
      </c>
      <c r="H5604">
        <v>2030</v>
      </c>
      <c r="I5604">
        <v>2494.7378799091498</v>
      </c>
      <c r="J5604" t="s">
        <v>44</v>
      </c>
      <c r="K5604">
        <v>5.6508118812687202E-5</v>
      </c>
      <c r="L5604">
        <v>0.140972944524418</v>
      </c>
      <c r="N5604" s="44"/>
      <c r="O5604" s="44"/>
    </row>
    <row r="5605" spans="1:15" x14ac:dyDescent="0.2">
      <c r="A5605" t="s">
        <v>39</v>
      </c>
      <c r="B5605" t="s">
        <v>95</v>
      </c>
      <c r="C5605" t="s">
        <v>56</v>
      </c>
      <c r="D5605" t="s">
        <v>96</v>
      </c>
      <c r="E5605">
        <v>10</v>
      </c>
      <c r="F5605" t="s">
        <v>102</v>
      </c>
      <c r="G5605">
        <v>35</v>
      </c>
      <c r="H5605">
        <v>2030</v>
      </c>
      <c r="I5605">
        <v>0</v>
      </c>
      <c r="J5605" t="s">
        <v>44</v>
      </c>
      <c r="K5605">
        <v>1.1999999999999999E-6</v>
      </c>
      <c r="L5605">
        <v>0</v>
      </c>
      <c r="N5605" s="44"/>
      <c r="O5605" s="44"/>
    </row>
    <row r="5606" spans="1:15" x14ac:dyDescent="0.2">
      <c r="A5606" t="s">
        <v>39</v>
      </c>
      <c r="B5606" t="s">
        <v>95</v>
      </c>
      <c r="C5606" t="s">
        <v>56</v>
      </c>
      <c r="D5606" t="s">
        <v>96</v>
      </c>
      <c r="E5606">
        <v>10</v>
      </c>
      <c r="F5606" t="s">
        <v>103</v>
      </c>
      <c r="G5606">
        <v>39</v>
      </c>
      <c r="H5606">
        <v>2030</v>
      </c>
      <c r="I5606">
        <v>100440.79728186299</v>
      </c>
      <c r="J5606" t="s">
        <v>44</v>
      </c>
      <c r="K5606">
        <v>3.71122701001406E-4</v>
      </c>
      <c r="L5606">
        <v>37.2758599779797</v>
      </c>
      <c r="N5606" s="44"/>
      <c r="O5606" s="44"/>
    </row>
    <row r="5607" spans="1:15" x14ac:dyDescent="0.2">
      <c r="A5607" t="s">
        <v>39</v>
      </c>
      <c r="B5607" t="s">
        <v>95</v>
      </c>
      <c r="C5607" t="s">
        <v>56</v>
      </c>
      <c r="D5607" t="s">
        <v>96</v>
      </c>
      <c r="E5607">
        <v>10</v>
      </c>
      <c r="F5607" t="s">
        <v>105</v>
      </c>
      <c r="G5607">
        <v>255</v>
      </c>
      <c r="H5607">
        <v>2030</v>
      </c>
      <c r="I5607">
        <v>45.591446837834603</v>
      </c>
      <c r="J5607" t="s">
        <v>44</v>
      </c>
      <c r="K5607">
        <v>7.8812553925798102E-4</v>
      </c>
      <c r="L5607">
        <v>3.5931783624620003E-2</v>
      </c>
      <c r="N5607" s="44"/>
      <c r="O5607" s="44"/>
    </row>
    <row r="5608" spans="1:15" x14ac:dyDescent="0.2">
      <c r="A5608" t="s">
        <v>39</v>
      </c>
      <c r="B5608" t="s">
        <v>95</v>
      </c>
      <c r="C5608" t="s">
        <v>56</v>
      </c>
      <c r="D5608" t="s">
        <v>96</v>
      </c>
      <c r="E5608">
        <v>10</v>
      </c>
      <c r="F5608" t="s">
        <v>107</v>
      </c>
      <c r="G5608">
        <v>316</v>
      </c>
      <c r="H5608">
        <v>2030</v>
      </c>
      <c r="I5608">
        <v>3087.1313774082801</v>
      </c>
      <c r="J5608" t="s">
        <v>44</v>
      </c>
      <c r="K5608">
        <v>2.5640350877193001E-4</v>
      </c>
      <c r="L5608">
        <v>0.79155131720740401</v>
      </c>
      <c r="N5608" s="44"/>
      <c r="O5608" s="44"/>
    </row>
    <row r="5609" spans="1:15" x14ac:dyDescent="0.2">
      <c r="A5609" t="s">
        <v>39</v>
      </c>
      <c r="B5609" t="s">
        <v>108</v>
      </c>
      <c r="C5609" t="s">
        <v>56</v>
      </c>
      <c r="D5609" t="s">
        <v>109</v>
      </c>
      <c r="E5609">
        <v>12</v>
      </c>
      <c r="F5609" t="s">
        <v>51</v>
      </c>
      <c r="G5609">
        <v>14</v>
      </c>
      <c r="H5609">
        <v>2030</v>
      </c>
      <c r="I5609">
        <v>9.3634566991731994E-3</v>
      </c>
      <c r="J5609" t="s">
        <v>72</v>
      </c>
      <c r="K5609">
        <v>1.2817592101541799</v>
      </c>
      <c r="L5609">
        <v>1.2001696863045105E-2</v>
      </c>
      <c r="N5609" s="44"/>
      <c r="O5609" s="44"/>
    </row>
    <row r="5610" spans="1:15" x14ac:dyDescent="0.2">
      <c r="A5610" t="s">
        <v>39</v>
      </c>
      <c r="B5610" t="s">
        <v>108</v>
      </c>
      <c r="C5610" t="s">
        <v>56</v>
      </c>
      <c r="D5610" t="s">
        <v>109</v>
      </c>
      <c r="E5610">
        <v>12</v>
      </c>
      <c r="F5610" t="s">
        <v>74</v>
      </c>
      <c r="G5610">
        <v>15</v>
      </c>
      <c r="H5610">
        <v>2030</v>
      </c>
      <c r="I5610">
        <v>0.14417791489319862</v>
      </c>
      <c r="J5610" t="s">
        <v>72</v>
      </c>
      <c r="K5610">
        <v>0.94258551953724101</v>
      </c>
      <c r="L5610">
        <v>0.13590001481540173</v>
      </c>
      <c r="N5610" s="44"/>
      <c r="O5610" s="44"/>
    </row>
    <row r="5611" spans="1:15" x14ac:dyDescent="0.2">
      <c r="A5611" t="s">
        <v>49</v>
      </c>
      <c r="B5611" t="s">
        <v>76</v>
      </c>
      <c r="C5611" t="s">
        <v>56</v>
      </c>
      <c r="D5611" t="s">
        <v>110</v>
      </c>
      <c r="E5611">
        <v>15</v>
      </c>
      <c r="F5611" t="s">
        <v>84</v>
      </c>
      <c r="G5611">
        <v>11</v>
      </c>
      <c r="H5611">
        <v>2030</v>
      </c>
      <c r="I5611">
        <v>0</v>
      </c>
      <c r="J5611" t="s">
        <v>44</v>
      </c>
      <c r="K5611">
        <v>7.8000000000000005E-7</v>
      </c>
      <c r="L5611">
        <v>0</v>
      </c>
      <c r="N5611" s="44"/>
      <c r="O5611" s="44"/>
    </row>
    <row r="5612" spans="1:15" x14ac:dyDescent="0.2">
      <c r="A5612" t="s">
        <v>49</v>
      </c>
      <c r="B5612" t="s">
        <v>76</v>
      </c>
      <c r="C5612" t="s">
        <v>56</v>
      </c>
      <c r="D5612" t="s">
        <v>110</v>
      </c>
      <c r="E5612">
        <v>15</v>
      </c>
      <c r="F5612" t="s">
        <v>98</v>
      </c>
      <c r="G5612">
        <v>16</v>
      </c>
      <c r="H5612">
        <v>2030</v>
      </c>
      <c r="I5612">
        <v>0</v>
      </c>
      <c r="J5612" t="s">
        <v>44</v>
      </c>
      <c r="K5612">
        <v>7.8000000000000005E-7</v>
      </c>
      <c r="L5612">
        <v>0</v>
      </c>
      <c r="N5612" s="44"/>
      <c r="O5612" s="44"/>
    </row>
    <row r="5613" spans="1:15" x14ac:dyDescent="0.2">
      <c r="A5613" t="s">
        <v>49</v>
      </c>
      <c r="B5613" t="s">
        <v>76</v>
      </c>
      <c r="C5613" t="s">
        <v>56</v>
      </c>
      <c r="D5613" t="s">
        <v>110</v>
      </c>
      <c r="E5613">
        <v>15</v>
      </c>
      <c r="F5613" t="s">
        <v>54</v>
      </c>
      <c r="G5613">
        <v>19</v>
      </c>
      <c r="H5613">
        <v>2030</v>
      </c>
      <c r="I5613">
        <v>10968.5252175684</v>
      </c>
      <c r="J5613" t="s">
        <v>44</v>
      </c>
      <c r="K5613">
        <v>7.8000000000000005E-7</v>
      </c>
      <c r="L5613">
        <v>8.5554496697033498E-3</v>
      </c>
      <c r="N5613" s="44"/>
      <c r="O5613" s="44"/>
    </row>
    <row r="5614" spans="1:15" x14ac:dyDescent="0.2">
      <c r="A5614" t="s">
        <v>49</v>
      </c>
      <c r="B5614" t="s">
        <v>76</v>
      </c>
      <c r="C5614" t="s">
        <v>56</v>
      </c>
      <c r="D5614" t="s">
        <v>110</v>
      </c>
      <c r="E5614">
        <v>15</v>
      </c>
      <c r="F5614" t="s">
        <v>111</v>
      </c>
      <c r="G5614">
        <v>26</v>
      </c>
      <c r="H5614">
        <v>2030</v>
      </c>
      <c r="I5614">
        <v>0</v>
      </c>
      <c r="J5614" t="s">
        <v>44</v>
      </c>
      <c r="K5614">
        <v>7.8000000000000005E-7</v>
      </c>
      <c r="L5614">
        <v>0</v>
      </c>
      <c r="N5614" s="44"/>
      <c r="O5614" s="44"/>
    </row>
    <row r="5615" spans="1:15" x14ac:dyDescent="0.2">
      <c r="A5615" t="s">
        <v>49</v>
      </c>
      <c r="B5615" t="s">
        <v>76</v>
      </c>
      <c r="C5615" t="s">
        <v>56</v>
      </c>
      <c r="D5615" t="s">
        <v>110</v>
      </c>
      <c r="E5615">
        <v>15</v>
      </c>
      <c r="F5615" t="s">
        <v>102</v>
      </c>
      <c r="G5615">
        <v>35</v>
      </c>
      <c r="H5615">
        <v>2030</v>
      </c>
      <c r="I5615">
        <v>0</v>
      </c>
      <c r="J5615" t="s">
        <v>44</v>
      </c>
      <c r="K5615">
        <v>7.8000000000000005E-7</v>
      </c>
      <c r="L5615">
        <v>0</v>
      </c>
      <c r="N5615" s="44"/>
      <c r="O5615" s="44"/>
    </row>
    <row r="5616" spans="1:15" x14ac:dyDescent="0.2">
      <c r="A5616" t="s">
        <v>52</v>
      </c>
      <c r="B5616" t="s">
        <v>112</v>
      </c>
      <c r="C5616" t="s">
        <v>56</v>
      </c>
      <c r="D5616" t="s">
        <v>113</v>
      </c>
      <c r="E5616">
        <v>16</v>
      </c>
      <c r="F5616" t="s">
        <v>78</v>
      </c>
      <c r="G5616">
        <v>4</v>
      </c>
      <c r="H5616">
        <v>2030</v>
      </c>
      <c r="I5616">
        <v>10078.253565962899</v>
      </c>
      <c r="J5616" t="s">
        <v>44</v>
      </c>
      <c r="K5616">
        <v>7.8000000000000005E-7</v>
      </c>
      <c r="L5616">
        <v>7.8610377814510597E-3</v>
      </c>
      <c r="N5616" s="44"/>
      <c r="O5616" s="44"/>
    </row>
    <row r="5617" spans="1:15" x14ac:dyDescent="0.2">
      <c r="A5617" t="s">
        <v>52</v>
      </c>
      <c r="B5617" t="s">
        <v>112</v>
      </c>
      <c r="C5617" t="s">
        <v>56</v>
      </c>
      <c r="D5617" t="s">
        <v>113</v>
      </c>
      <c r="E5617">
        <v>16</v>
      </c>
      <c r="F5617" t="s">
        <v>79</v>
      </c>
      <c r="G5617">
        <v>9</v>
      </c>
      <c r="H5617">
        <v>2030</v>
      </c>
      <c r="I5617">
        <v>953.27725870643997</v>
      </c>
      <c r="J5617" t="s">
        <v>44</v>
      </c>
      <c r="K5617">
        <v>7.8000000000000005E-7</v>
      </c>
      <c r="L5617">
        <v>7.4355626179102303E-4</v>
      </c>
      <c r="N5617" s="44"/>
      <c r="O5617" s="44"/>
    </row>
    <row r="5618" spans="1:15" x14ac:dyDescent="0.2">
      <c r="A5618" t="s">
        <v>52</v>
      </c>
      <c r="B5618" t="s">
        <v>112</v>
      </c>
      <c r="C5618" t="s">
        <v>56</v>
      </c>
      <c r="D5618" t="s">
        <v>113</v>
      </c>
      <c r="E5618">
        <v>16</v>
      </c>
      <c r="F5618" t="s">
        <v>54</v>
      </c>
      <c r="G5618">
        <v>19</v>
      </c>
      <c r="H5618">
        <v>2030</v>
      </c>
      <c r="I5618">
        <v>945.72625927598995</v>
      </c>
      <c r="J5618" t="s">
        <v>44</v>
      </c>
      <c r="K5618">
        <v>7.8000000000000005E-7</v>
      </c>
      <c r="L5618">
        <v>7.37666482235272E-4</v>
      </c>
      <c r="N5618" s="44"/>
      <c r="O5618" s="44"/>
    </row>
    <row r="5619" spans="1:15" x14ac:dyDescent="0.2">
      <c r="A5619" t="s">
        <v>85</v>
      </c>
      <c r="B5619" t="s">
        <v>114</v>
      </c>
      <c r="C5619" t="s">
        <v>56</v>
      </c>
      <c r="D5619" t="s">
        <v>113</v>
      </c>
      <c r="E5619">
        <v>16</v>
      </c>
      <c r="F5619" t="s">
        <v>115</v>
      </c>
      <c r="G5619">
        <v>172</v>
      </c>
      <c r="H5619">
        <v>2030</v>
      </c>
      <c r="I5619">
        <v>5.1435097581937503</v>
      </c>
      <c r="J5619" t="s">
        <v>116</v>
      </c>
      <c r="K5619">
        <v>3.1634811226968297E-2</v>
      </c>
      <c r="L5619">
        <v>0.162713960244529</v>
      </c>
      <c r="N5619" s="44"/>
      <c r="O5619" s="44"/>
    </row>
    <row r="5620" spans="1:15" x14ac:dyDescent="0.2">
      <c r="A5620" t="s">
        <v>85</v>
      </c>
      <c r="B5620" t="s">
        <v>114</v>
      </c>
      <c r="C5620" t="s">
        <v>56</v>
      </c>
      <c r="D5620" t="s">
        <v>117</v>
      </c>
      <c r="E5620">
        <v>17</v>
      </c>
      <c r="F5620" t="s">
        <v>118</v>
      </c>
      <c r="G5620">
        <v>68</v>
      </c>
      <c r="H5620">
        <v>2030</v>
      </c>
      <c r="I5620">
        <v>5.1435097581937503</v>
      </c>
      <c r="J5620" t="s">
        <v>119</v>
      </c>
      <c r="K5620">
        <v>0.22089536261228601</v>
      </c>
      <c r="L5620">
        <v>1.13617745313604</v>
      </c>
      <c r="N5620" s="44"/>
      <c r="O5620" s="44"/>
    </row>
    <row r="5621" spans="1:15" x14ac:dyDescent="0.2">
      <c r="A5621" t="s">
        <v>88</v>
      </c>
      <c r="B5621" t="s">
        <v>120</v>
      </c>
      <c r="C5621" t="s">
        <v>56</v>
      </c>
      <c r="D5621" t="s">
        <v>121</v>
      </c>
      <c r="E5621">
        <v>18</v>
      </c>
      <c r="F5621" t="s">
        <v>122</v>
      </c>
      <c r="G5621">
        <v>52</v>
      </c>
      <c r="H5621">
        <v>2030</v>
      </c>
      <c r="J5621" t="s">
        <v>44</v>
      </c>
      <c r="L5621">
        <v>0</v>
      </c>
      <c r="N5621" s="44"/>
      <c r="O5621" s="44"/>
    </row>
    <row r="5622" spans="1:15" x14ac:dyDescent="0.2">
      <c r="A5622" t="s">
        <v>52</v>
      </c>
      <c r="B5622" t="s">
        <v>112</v>
      </c>
      <c r="C5622" t="s">
        <v>56</v>
      </c>
      <c r="D5622" t="s">
        <v>124</v>
      </c>
      <c r="E5622">
        <v>19</v>
      </c>
      <c r="F5622" t="s">
        <v>78</v>
      </c>
      <c r="G5622">
        <v>4</v>
      </c>
      <c r="H5622">
        <v>2030</v>
      </c>
      <c r="I5622">
        <v>17475.565022477502</v>
      </c>
      <c r="J5622" t="s">
        <v>44</v>
      </c>
      <c r="K5622">
        <v>7.8000000000000005E-7</v>
      </c>
      <c r="L5622">
        <v>1.36309407175325E-2</v>
      </c>
      <c r="N5622" s="44"/>
      <c r="O5622" s="44"/>
    </row>
    <row r="5623" spans="1:15" x14ac:dyDescent="0.2">
      <c r="A5623" t="s">
        <v>52</v>
      </c>
      <c r="B5623" t="s">
        <v>112</v>
      </c>
      <c r="C5623" t="s">
        <v>56</v>
      </c>
      <c r="D5623" t="s">
        <v>124</v>
      </c>
      <c r="E5623">
        <v>19</v>
      </c>
      <c r="F5623" t="s">
        <v>47</v>
      </c>
      <c r="G5623">
        <v>7</v>
      </c>
      <c r="H5623">
        <v>2030</v>
      </c>
      <c r="I5623">
        <v>886.53563646828798</v>
      </c>
      <c r="J5623" t="s">
        <v>44</v>
      </c>
      <c r="K5623">
        <v>1.08E-4</v>
      </c>
      <c r="L5623">
        <v>9.5745848738575098E-2</v>
      </c>
      <c r="N5623" s="44"/>
      <c r="O5623" s="44"/>
    </row>
    <row r="5624" spans="1:15" x14ac:dyDescent="0.2">
      <c r="A5624" t="s">
        <v>52</v>
      </c>
      <c r="B5624" t="s">
        <v>112</v>
      </c>
      <c r="C5624" t="s">
        <v>56</v>
      </c>
      <c r="D5624" t="s">
        <v>124</v>
      </c>
      <c r="E5624">
        <v>19</v>
      </c>
      <c r="F5624" t="s">
        <v>48</v>
      </c>
      <c r="G5624">
        <v>8</v>
      </c>
      <c r="H5624">
        <v>2030</v>
      </c>
      <c r="I5624">
        <v>60.3748</v>
      </c>
      <c r="J5624" t="s">
        <v>44</v>
      </c>
      <c r="K5624">
        <v>1.08E-4</v>
      </c>
      <c r="L5624">
        <v>6.5204783999999998E-3</v>
      </c>
      <c r="N5624" s="44"/>
      <c r="O5624" s="44"/>
    </row>
    <row r="5625" spans="1:15" x14ac:dyDescent="0.2">
      <c r="A5625" t="s">
        <v>52</v>
      </c>
      <c r="B5625" t="s">
        <v>112</v>
      </c>
      <c r="C5625" t="s">
        <v>56</v>
      </c>
      <c r="D5625" t="s">
        <v>124</v>
      </c>
      <c r="E5625">
        <v>19</v>
      </c>
      <c r="F5625" t="s">
        <v>79</v>
      </c>
      <c r="G5625">
        <v>9</v>
      </c>
      <c r="H5625">
        <v>2030</v>
      </c>
      <c r="I5625">
        <v>5494.2731145657099</v>
      </c>
      <c r="J5625" t="s">
        <v>44</v>
      </c>
      <c r="K5625">
        <v>7.8000000000000005E-7</v>
      </c>
      <c r="L5625">
        <v>4.2855330293612498E-3</v>
      </c>
      <c r="N5625" s="44"/>
      <c r="O5625" s="44"/>
    </row>
    <row r="5626" spans="1:15" x14ac:dyDescent="0.2">
      <c r="A5626" t="s">
        <v>52</v>
      </c>
      <c r="B5626" t="s">
        <v>112</v>
      </c>
      <c r="C5626" t="s">
        <v>56</v>
      </c>
      <c r="D5626" t="s">
        <v>124</v>
      </c>
      <c r="E5626">
        <v>19</v>
      </c>
      <c r="F5626" t="s">
        <v>51</v>
      </c>
      <c r="G5626">
        <v>14</v>
      </c>
      <c r="H5626">
        <v>2030</v>
      </c>
      <c r="I5626">
        <v>440.60342962729499</v>
      </c>
      <c r="J5626" t="s">
        <v>44</v>
      </c>
      <c r="K5626">
        <v>1.99999999978602E-5</v>
      </c>
      <c r="L5626">
        <v>8.8120685916030991E-3</v>
      </c>
      <c r="N5626" s="44"/>
      <c r="O5626" s="44"/>
    </row>
    <row r="5627" spans="1:15" x14ac:dyDescent="0.2">
      <c r="A5627" t="s">
        <v>52</v>
      </c>
      <c r="B5627" t="s">
        <v>112</v>
      </c>
      <c r="C5627" t="s">
        <v>56</v>
      </c>
      <c r="D5627" t="s">
        <v>124</v>
      </c>
      <c r="E5627">
        <v>19</v>
      </c>
      <c r="F5627" t="s">
        <v>74</v>
      </c>
      <c r="G5627">
        <v>15</v>
      </c>
      <c r="H5627">
        <v>2030</v>
      </c>
      <c r="I5627">
        <v>115.98810053111001</v>
      </c>
      <c r="J5627" t="s">
        <v>44</v>
      </c>
      <c r="K5627">
        <v>2.00000000008117E-5</v>
      </c>
      <c r="L5627">
        <v>2.3197620107163501E-3</v>
      </c>
      <c r="N5627" s="44"/>
      <c r="O5627" s="44"/>
    </row>
    <row r="5628" spans="1:15" x14ac:dyDescent="0.2">
      <c r="A5628" t="s">
        <v>52</v>
      </c>
      <c r="B5628" t="s">
        <v>112</v>
      </c>
      <c r="C5628" t="s">
        <v>56</v>
      </c>
      <c r="D5628" t="s">
        <v>124</v>
      </c>
      <c r="E5628">
        <v>19</v>
      </c>
      <c r="F5628" t="s">
        <v>98</v>
      </c>
      <c r="G5628">
        <v>16</v>
      </c>
      <c r="H5628">
        <v>2030</v>
      </c>
      <c r="I5628">
        <v>30.888732212499999</v>
      </c>
      <c r="J5628" t="s">
        <v>44</v>
      </c>
      <c r="K5628">
        <v>7.8000000000000005E-7</v>
      </c>
      <c r="L5628">
        <v>2.4093211125750002E-5</v>
      </c>
      <c r="N5628" s="44"/>
      <c r="O5628" s="44"/>
    </row>
    <row r="5629" spans="1:15" x14ac:dyDescent="0.2">
      <c r="A5629" t="s">
        <v>52</v>
      </c>
      <c r="B5629" t="s">
        <v>112</v>
      </c>
      <c r="C5629" t="s">
        <v>56</v>
      </c>
      <c r="D5629" t="s">
        <v>124</v>
      </c>
      <c r="E5629">
        <v>19</v>
      </c>
      <c r="F5629" t="s">
        <v>54</v>
      </c>
      <c r="G5629">
        <v>19</v>
      </c>
      <c r="H5629">
        <v>2030</v>
      </c>
      <c r="I5629">
        <v>13303.0963869276</v>
      </c>
      <c r="J5629" t="s">
        <v>44</v>
      </c>
      <c r="K5629">
        <v>7.8000000000000005E-7</v>
      </c>
      <c r="L5629">
        <v>1.0376415181803499E-2</v>
      </c>
      <c r="N5629" s="44"/>
      <c r="O5629" s="44"/>
    </row>
    <row r="5630" spans="1:15" x14ac:dyDescent="0.2">
      <c r="A5630" t="s">
        <v>52</v>
      </c>
      <c r="B5630" t="s">
        <v>112</v>
      </c>
      <c r="C5630" t="s">
        <v>56</v>
      </c>
      <c r="D5630" t="s">
        <v>124</v>
      </c>
      <c r="E5630">
        <v>19</v>
      </c>
      <c r="F5630" t="s">
        <v>102</v>
      </c>
      <c r="G5630">
        <v>35</v>
      </c>
      <c r="H5630">
        <v>2030</v>
      </c>
      <c r="I5630">
        <v>0</v>
      </c>
      <c r="J5630" t="s">
        <v>44</v>
      </c>
      <c r="K5630">
        <v>7.8000000000000005E-7</v>
      </c>
      <c r="L5630">
        <v>0</v>
      </c>
      <c r="N5630" s="44"/>
      <c r="O5630" s="44"/>
    </row>
    <row r="5631" spans="1:15" x14ac:dyDescent="0.2">
      <c r="A5631" t="s">
        <v>88</v>
      </c>
      <c r="B5631" t="s">
        <v>126</v>
      </c>
      <c r="C5631" t="s">
        <v>56</v>
      </c>
      <c r="D5631" t="s">
        <v>127</v>
      </c>
      <c r="E5631">
        <v>20</v>
      </c>
      <c r="F5631" t="s">
        <v>128</v>
      </c>
      <c r="G5631">
        <v>21</v>
      </c>
      <c r="H5631">
        <v>2030</v>
      </c>
      <c r="I5631">
        <v>0.770372321484453</v>
      </c>
      <c r="J5631" t="s">
        <v>129</v>
      </c>
      <c r="K5631">
        <v>1.5195641132595E-3</v>
      </c>
      <c r="L5631">
        <v>1.17063013357619E-3</v>
      </c>
      <c r="N5631" s="44"/>
      <c r="O5631" s="44"/>
    </row>
    <row r="5632" spans="1:15" x14ac:dyDescent="0.2">
      <c r="A5632" t="s">
        <v>52</v>
      </c>
      <c r="B5632" t="s">
        <v>130</v>
      </c>
      <c r="C5632" t="s">
        <v>56</v>
      </c>
      <c r="D5632" t="s">
        <v>131</v>
      </c>
      <c r="E5632">
        <v>21</v>
      </c>
      <c r="F5632" t="s">
        <v>132</v>
      </c>
      <c r="G5632">
        <v>44</v>
      </c>
      <c r="H5632">
        <v>2030</v>
      </c>
      <c r="I5632">
        <v>1.4521986289317701</v>
      </c>
      <c r="J5632" t="s">
        <v>133</v>
      </c>
      <c r="K5632">
        <v>5.0515306560704604E-3</v>
      </c>
      <c r="L5632">
        <v>7.3358258927523302E-3</v>
      </c>
      <c r="N5632" s="44"/>
      <c r="O5632" s="44"/>
    </row>
    <row r="5633" spans="1:15" x14ac:dyDescent="0.2">
      <c r="A5633" t="s">
        <v>39</v>
      </c>
      <c r="B5633" t="s">
        <v>134</v>
      </c>
      <c r="C5633" t="s">
        <v>56</v>
      </c>
      <c r="D5633" t="s">
        <v>135</v>
      </c>
      <c r="E5633">
        <v>22</v>
      </c>
      <c r="F5633" t="s">
        <v>47</v>
      </c>
      <c r="G5633">
        <v>7</v>
      </c>
      <c r="H5633">
        <v>2030</v>
      </c>
      <c r="I5633">
        <v>82.718139546578897</v>
      </c>
      <c r="J5633" t="s">
        <v>44</v>
      </c>
      <c r="K5633">
        <v>1.0799999998113E-4</v>
      </c>
      <c r="L5633">
        <v>8.9335590694696303E-3</v>
      </c>
      <c r="N5633" s="44"/>
      <c r="O5633" s="44"/>
    </row>
    <row r="5634" spans="1:15" x14ac:dyDescent="0.2">
      <c r="A5634" t="s">
        <v>39</v>
      </c>
      <c r="B5634" t="s">
        <v>134</v>
      </c>
      <c r="C5634" t="s">
        <v>56</v>
      </c>
      <c r="D5634" t="s">
        <v>135</v>
      </c>
      <c r="E5634">
        <v>22</v>
      </c>
      <c r="F5634" t="s">
        <v>48</v>
      </c>
      <c r="G5634">
        <v>8</v>
      </c>
      <c r="H5634">
        <v>2030</v>
      </c>
      <c r="I5634">
        <v>0</v>
      </c>
      <c r="J5634" t="s">
        <v>44</v>
      </c>
      <c r="K5634">
        <v>1.08E-4</v>
      </c>
      <c r="L5634">
        <v>0</v>
      </c>
      <c r="N5634" s="44"/>
      <c r="O5634" s="44"/>
    </row>
    <row r="5635" spans="1:15" x14ac:dyDescent="0.2">
      <c r="A5635" t="s">
        <v>39</v>
      </c>
      <c r="B5635" t="s">
        <v>134</v>
      </c>
      <c r="C5635" t="s">
        <v>56</v>
      </c>
      <c r="D5635" t="s">
        <v>135</v>
      </c>
      <c r="E5635">
        <v>22</v>
      </c>
      <c r="F5635" t="s">
        <v>51</v>
      </c>
      <c r="G5635">
        <v>14</v>
      </c>
      <c r="H5635">
        <v>2030</v>
      </c>
      <c r="I5635">
        <v>1020.28728000867</v>
      </c>
      <c r="J5635" t="s">
        <v>44</v>
      </c>
      <c r="K5635">
        <v>1.79999999980742E-5</v>
      </c>
      <c r="L5635">
        <v>1.83651710381912E-2</v>
      </c>
      <c r="N5635" s="44"/>
      <c r="O5635" s="44"/>
    </row>
    <row r="5636" spans="1:15" x14ac:dyDescent="0.2">
      <c r="A5636" t="s">
        <v>39</v>
      </c>
      <c r="B5636" t="s">
        <v>134</v>
      </c>
      <c r="C5636" t="s">
        <v>56</v>
      </c>
      <c r="D5636" t="s">
        <v>135</v>
      </c>
      <c r="E5636">
        <v>22</v>
      </c>
      <c r="F5636" t="s">
        <v>74</v>
      </c>
      <c r="G5636">
        <v>15</v>
      </c>
      <c r="H5636">
        <v>2030</v>
      </c>
      <c r="I5636">
        <v>571.00908285906098</v>
      </c>
      <c r="J5636" t="s">
        <v>44</v>
      </c>
      <c r="K5636">
        <v>1.8000000000730499E-5</v>
      </c>
      <c r="L5636">
        <v>1.02781634918802E-2</v>
      </c>
      <c r="N5636" s="44"/>
      <c r="O5636" s="44"/>
    </row>
    <row r="5637" spans="1:15" x14ac:dyDescent="0.2">
      <c r="A5637" t="s">
        <v>39</v>
      </c>
      <c r="B5637" t="s">
        <v>134</v>
      </c>
      <c r="C5637" t="s">
        <v>56</v>
      </c>
      <c r="D5637" t="s">
        <v>135</v>
      </c>
      <c r="E5637">
        <v>22</v>
      </c>
      <c r="F5637" t="s">
        <v>54</v>
      </c>
      <c r="G5637">
        <v>19</v>
      </c>
      <c r="H5637">
        <v>2030</v>
      </c>
      <c r="I5637">
        <v>214671.51428004599</v>
      </c>
      <c r="J5637" t="s">
        <v>44</v>
      </c>
      <c r="K5637">
        <v>7.8000000000000005E-7</v>
      </c>
      <c r="L5637">
        <v>0.167443781138436</v>
      </c>
      <c r="N5637" s="44"/>
      <c r="O5637" s="44"/>
    </row>
    <row r="5638" spans="1:15" x14ac:dyDescent="0.2">
      <c r="A5638" t="s">
        <v>49</v>
      </c>
      <c r="B5638" t="s">
        <v>137</v>
      </c>
      <c r="C5638" t="s">
        <v>56</v>
      </c>
      <c r="D5638" t="s">
        <v>135</v>
      </c>
      <c r="E5638">
        <v>22</v>
      </c>
      <c r="F5638" t="s">
        <v>138</v>
      </c>
      <c r="G5638">
        <v>24</v>
      </c>
      <c r="H5638">
        <v>2030</v>
      </c>
      <c r="I5638">
        <v>270.902574526872</v>
      </c>
      <c r="J5638" t="s">
        <v>44</v>
      </c>
      <c r="K5638">
        <v>1.08663160243165E-5</v>
      </c>
      <c r="L5638">
        <v>2.9437129866099398E-3</v>
      </c>
      <c r="N5638" s="44"/>
      <c r="O5638" s="44"/>
    </row>
    <row r="5639" spans="1:15" x14ac:dyDescent="0.2">
      <c r="A5639" t="s">
        <v>39</v>
      </c>
      <c r="B5639" t="s">
        <v>134</v>
      </c>
      <c r="C5639" t="s">
        <v>56</v>
      </c>
      <c r="D5639" t="s">
        <v>135</v>
      </c>
      <c r="E5639">
        <v>22</v>
      </c>
      <c r="F5639" t="s">
        <v>100</v>
      </c>
      <c r="G5639">
        <v>32</v>
      </c>
      <c r="H5639">
        <v>2030</v>
      </c>
      <c r="I5639">
        <v>0</v>
      </c>
      <c r="J5639" t="s">
        <v>44</v>
      </c>
      <c r="K5639">
        <v>1.08E-4</v>
      </c>
      <c r="L5639">
        <v>0</v>
      </c>
      <c r="N5639" s="44"/>
      <c r="O5639" s="44"/>
    </row>
    <row r="5640" spans="1:15" x14ac:dyDescent="0.2">
      <c r="A5640" t="s">
        <v>39</v>
      </c>
      <c r="B5640" t="s">
        <v>134</v>
      </c>
      <c r="C5640" t="s">
        <v>56</v>
      </c>
      <c r="D5640" t="s">
        <v>135</v>
      </c>
      <c r="E5640">
        <v>22</v>
      </c>
      <c r="F5640" t="s">
        <v>102</v>
      </c>
      <c r="G5640">
        <v>35</v>
      </c>
      <c r="H5640">
        <v>2030</v>
      </c>
      <c r="I5640">
        <v>0</v>
      </c>
      <c r="J5640" t="s">
        <v>44</v>
      </c>
      <c r="K5640">
        <v>7.8000000000000005E-7</v>
      </c>
      <c r="L5640">
        <v>0</v>
      </c>
      <c r="N5640" s="44"/>
      <c r="O5640" s="44"/>
    </row>
    <row r="5641" spans="1:15" x14ac:dyDescent="0.2">
      <c r="A5641" t="s">
        <v>49</v>
      </c>
      <c r="B5641" t="s">
        <v>137</v>
      </c>
      <c r="C5641" t="s">
        <v>56</v>
      </c>
      <c r="D5641" t="s">
        <v>135</v>
      </c>
      <c r="E5641">
        <v>22</v>
      </c>
      <c r="F5641" t="s">
        <v>122</v>
      </c>
      <c r="G5641">
        <v>52</v>
      </c>
      <c r="H5641">
        <v>2030</v>
      </c>
      <c r="I5641">
        <v>15060.916067296999</v>
      </c>
      <c r="J5641" t="s">
        <v>44</v>
      </c>
      <c r="K5641">
        <v>9.3452378496901299E-7</v>
      </c>
      <c r="L5641">
        <v>1.4074784288311E-2</v>
      </c>
      <c r="N5641" s="44"/>
      <c r="O5641" s="44"/>
    </row>
    <row r="5642" spans="1:15" x14ac:dyDescent="0.2">
      <c r="A5642" t="s">
        <v>49</v>
      </c>
      <c r="B5642" t="s">
        <v>76</v>
      </c>
      <c r="C5642" t="s">
        <v>56</v>
      </c>
      <c r="D5642" t="s">
        <v>139</v>
      </c>
      <c r="E5642">
        <v>23</v>
      </c>
      <c r="F5642" t="s">
        <v>54</v>
      </c>
      <c r="G5642">
        <v>19</v>
      </c>
      <c r="H5642">
        <v>2030</v>
      </c>
      <c r="I5642">
        <v>0</v>
      </c>
      <c r="J5642" t="s">
        <v>44</v>
      </c>
      <c r="K5642">
        <v>7.8000000000000005E-7</v>
      </c>
      <c r="L5642">
        <v>0</v>
      </c>
      <c r="N5642" s="44"/>
      <c r="O5642" s="44"/>
    </row>
    <row r="5643" spans="1:15" x14ac:dyDescent="0.2">
      <c r="A5643" t="s">
        <v>81</v>
      </c>
      <c r="B5643" t="s">
        <v>140</v>
      </c>
      <c r="C5643" t="s">
        <v>56</v>
      </c>
      <c r="D5643" t="s">
        <v>141</v>
      </c>
      <c r="E5643">
        <v>24</v>
      </c>
      <c r="F5643" t="s">
        <v>128</v>
      </c>
      <c r="G5643">
        <v>21</v>
      </c>
      <c r="H5643">
        <v>2030</v>
      </c>
      <c r="I5643">
        <v>551038.29377315205</v>
      </c>
      <c r="J5643" t="s">
        <v>142</v>
      </c>
      <c r="K5643">
        <v>3.1401259810891202E-7</v>
      </c>
      <c r="L5643">
        <v>0.17303296628520901</v>
      </c>
      <c r="N5643" s="44"/>
      <c r="O5643" s="44"/>
    </row>
    <row r="5644" spans="1:15" x14ac:dyDescent="0.2">
      <c r="A5644" t="s">
        <v>49</v>
      </c>
      <c r="B5644" t="s">
        <v>76</v>
      </c>
      <c r="C5644" t="s">
        <v>56</v>
      </c>
      <c r="D5644" t="s">
        <v>143</v>
      </c>
      <c r="E5644">
        <v>26</v>
      </c>
      <c r="F5644" t="s">
        <v>74</v>
      </c>
      <c r="G5644">
        <v>15</v>
      </c>
      <c r="H5644">
        <v>2030</v>
      </c>
      <c r="I5644">
        <v>19053.4134544232</v>
      </c>
      <c r="J5644" t="s">
        <v>44</v>
      </c>
      <c r="K5644">
        <v>4.6801593534173398E-6</v>
      </c>
      <c r="L5644">
        <v>8.9173011193246499E-2</v>
      </c>
      <c r="N5644" s="44"/>
      <c r="O5644" s="44"/>
    </row>
    <row r="5645" spans="1:15" x14ac:dyDescent="0.2">
      <c r="A5645" t="s">
        <v>49</v>
      </c>
      <c r="B5645" t="s">
        <v>76</v>
      </c>
      <c r="C5645" t="s">
        <v>56</v>
      </c>
      <c r="D5645" t="s">
        <v>143</v>
      </c>
      <c r="E5645">
        <v>26</v>
      </c>
      <c r="F5645" t="s">
        <v>54</v>
      </c>
      <c r="G5645">
        <v>19</v>
      </c>
      <c r="H5645">
        <v>2030</v>
      </c>
      <c r="I5645">
        <v>97345.003789561699</v>
      </c>
      <c r="J5645" t="s">
        <v>44</v>
      </c>
      <c r="K5645">
        <v>9.0479151736799096E-7</v>
      </c>
      <c r="L5645">
        <v>8.8076933686950395E-2</v>
      </c>
      <c r="N5645" s="44"/>
      <c r="O5645" s="44"/>
    </row>
    <row r="5646" spans="1:15" x14ac:dyDescent="0.2">
      <c r="A5646" t="s">
        <v>81</v>
      </c>
      <c r="B5646" t="s">
        <v>92</v>
      </c>
      <c r="C5646" t="s">
        <v>56</v>
      </c>
      <c r="D5646" t="s">
        <v>144</v>
      </c>
      <c r="E5646">
        <v>27</v>
      </c>
      <c r="F5646" t="s">
        <v>94</v>
      </c>
      <c r="G5646">
        <v>171</v>
      </c>
      <c r="H5646">
        <v>2030</v>
      </c>
      <c r="I5646">
        <v>3.1950124999999998</v>
      </c>
      <c r="J5646" t="s">
        <v>72</v>
      </c>
      <c r="K5646">
        <v>6.0000000000000097E-3</v>
      </c>
      <c r="L5646">
        <v>1.9170075000000002E-2</v>
      </c>
      <c r="N5646" s="44"/>
      <c r="O5646" s="44"/>
    </row>
    <row r="5647" spans="1:15" x14ac:dyDescent="0.2">
      <c r="A5647" t="s">
        <v>52</v>
      </c>
      <c r="B5647" t="s">
        <v>145</v>
      </c>
      <c r="C5647" t="s">
        <v>56</v>
      </c>
      <c r="D5647" t="s">
        <v>146</v>
      </c>
      <c r="E5647">
        <v>29</v>
      </c>
      <c r="F5647" t="s">
        <v>43</v>
      </c>
      <c r="G5647">
        <v>5</v>
      </c>
      <c r="H5647">
        <v>2030</v>
      </c>
      <c r="I5647">
        <v>56327.849385280002</v>
      </c>
      <c r="J5647" t="s">
        <v>44</v>
      </c>
      <c r="K5647">
        <v>2.0000000000177699E-5</v>
      </c>
      <c r="L5647">
        <v>1.1265569877156101</v>
      </c>
      <c r="N5647" s="44"/>
      <c r="O5647" s="44"/>
    </row>
    <row r="5648" spans="1:15" x14ac:dyDescent="0.2">
      <c r="A5648" t="s">
        <v>52</v>
      </c>
      <c r="B5648" t="s">
        <v>145</v>
      </c>
      <c r="C5648" t="s">
        <v>56</v>
      </c>
      <c r="D5648" t="s">
        <v>146</v>
      </c>
      <c r="E5648">
        <v>29</v>
      </c>
      <c r="F5648" t="s">
        <v>47</v>
      </c>
      <c r="G5648">
        <v>7</v>
      </c>
      <c r="H5648">
        <v>2030</v>
      </c>
      <c r="I5648">
        <v>4421.7761937156802</v>
      </c>
      <c r="J5648" t="s">
        <v>44</v>
      </c>
      <c r="K5648">
        <v>1.0800000000343501E-4</v>
      </c>
      <c r="L5648">
        <v>0.47755182893648201</v>
      </c>
      <c r="N5648" s="44"/>
      <c r="O5648" s="44"/>
    </row>
    <row r="5649" spans="1:15" x14ac:dyDescent="0.2">
      <c r="A5649" t="s">
        <v>52</v>
      </c>
      <c r="B5649" t="s">
        <v>145</v>
      </c>
      <c r="C5649" t="s">
        <v>56</v>
      </c>
      <c r="D5649" t="s">
        <v>146</v>
      </c>
      <c r="E5649">
        <v>29</v>
      </c>
      <c r="F5649" t="s">
        <v>48</v>
      </c>
      <c r="G5649">
        <v>8</v>
      </c>
      <c r="H5649">
        <v>2030</v>
      </c>
      <c r="I5649" s="67"/>
      <c r="J5649" t="s">
        <v>44</v>
      </c>
      <c r="K5649" s="67"/>
      <c r="L5649">
        <v>0</v>
      </c>
      <c r="M5649" s="68" t="s">
        <v>147</v>
      </c>
      <c r="N5649" s="44"/>
      <c r="O5649" s="44"/>
    </row>
    <row r="5650" spans="1:15" x14ac:dyDescent="0.2">
      <c r="A5650" t="s">
        <v>52</v>
      </c>
      <c r="B5650" t="s">
        <v>145</v>
      </c>
      <c r="C5650" t="s">
        <v>56</v>
      </c>
      <c r="D5650" t="s">
        <v>146</v>
      </c>
      <c r="E5650">
        <v>29</v>
      </c>
      <c r="F5650" t="s">
        <v>79</v>
      </c>
      <c r="G5650">
        <v>9</v>
      </c>
      <c r="H5650">
        <v>2030</v>
      </c>
      <c r="I5650">
        <v>4.1602424820651702</v>
      </c>
      <c r="J5650" t="s">
        <v>44</v>
      </c>
      <c r="K5650">
        <v>7.8000000000000005E-7</v>
      </c>
      <c r="L5650">
        <v>3.24498913601083E-6</v>
      </c>
      <c r="N5650" s="44"/>
      <c r="O5650" s="44"/>
    </row>
    <row r="5651" spans="1:15" x14ac:dyDescent="0.2">
      <c r="A5651" t="s">
        <v>52</v>
      </c>
      <c r="B5651" t="s">
        <v>145</v>
      </c>
      <c r="C5651" t="s">
        <v>56</v>
      </c>
      <c r="D5651" t="s">
        <v>146</v>
      </c>
      <c r="E5651">
        <v>29</v>
      </c>
      <c r="F5651" t="s">
        <v>84</v>
      </c>
      <c r="G5651">
        <v>11</v>
      </c>
      <c r="H5651">
        <v>2030</v>
      </c>
      <c r="I5651">
        <v>15.0621676069511</v>
      </c>
      <c r="J5651" t="s">
        <v>44</v>
      </c>
      <c r="K5651">
        <v>7.8000000000000005E-7</v>
      </c>
      <c r="L5651">
        <v>1.1748490733421901E-5</v>
      </c>
      <c r="N5651" s="44"/>
      <c r="O5651" s="44"/>
    </row>
    <row r="5652" spans="1:15" x14ac:dyDescent="0.2">
      <c r="A5652" t="s">
        <v>52</v>
      </c>
      <c r="B5652" t="s">
        <v>145</v>
      </c>
      <c r="C5652" t="s">
        <v>56</v>
      </c>
      <c r="D5652" t="s">
        <v>146</v>
      </c>
      <c r="E5652">
        <v>29</v>
      </c>
      <c r="F5652" t="s">
        <v>51</v>
      </c>
      <c r="G5652">
        <v>14</v>
      </c>
      <c r="H5652">
        <v>2030</v>
      </c>
      <c r="I5652">
        <v>12632.2745997415</v>
      </c>
      <c r="J5652" t="s">
        <v>44</v>
      </c>
      <c r="K5652">
        <v>1.99999999978602E-5</v>
      </c>
      <c r="L5652">
        <v>0.25264549196779901</v>
      </c>
      <c r="N5652" s="44"/>
      <c r="O5652" s="44"/>
    </row>
    <row r="5653" spans="1:15" x14ac:dyDescent="0.2">
      <c r="A5653" t="s">
        <v>52</v>
      </c>
      <c r="B5653" t="s">
        <v>145</v>
      </c>
      <c r="C5653" t="s">
        <v>56</v>
      </c>
      <c r="D5653" t="s">
        <v>146</v>
      </c>
      <c r="E5653">
        <v>29</v>
      </c>
      <c r="F5653" t="s">
        <v>74</v>
      </c>
      <c r="G5653">
        <v>15</v>
      </c>
      <c r="H5653">
        <v>2030</v>
      </c>
      <c r="I5653">
        <v>2396.6823550129002</v>
      </c>
      <c r="J5653" t="s">
        <v>44</v>
      </c>
      <c r="K5653">
        <v>2.00000000008117E-5</v>
      </c>
      <c r="L5653">
        <v>4.7933647102203401E-2</v>
      </c>
      <c r="N5653" s="44"/>
      <c r="O5653" s="44"/>
    </row>
    <row r="5654" spans="1:15" x14ac:dyDescent="0.2">
      <c r="A5654" t="s">
        <v>52</v>
      </c>
      <c r="B5654" t="s">
        <v>145</v>
      </c>
      <c r="C5654" t="s">
        <v>56</v>
      </c>
      <c r="D5654" t="s">
        <v>146</v>
      </c>
      <c r="E5654">
        <v>29</v>
      </c>
      <c r="F5654" t="s">
        <v>98</v>
      </c>
      <c r="G5654">
        <v>16</v>
      </c>
      <c r="H5654">
        <v>2030</v>
      </c>
      <c r="I5654">
        <v>19200.898063938999</v>
      </c>
      <c r="J5654" t="s">
        <v>44</v>
      </c>
      <c r="K5654">
        <v>7.8000000000000005E-7</v>
      </c>
      <c r="L5654">
        <v>1.49767004898724E-2</v>
      </c>
      <c r="N5654" s="44"/>
      <c r="O5654" s="44"/>
    </row>
    <row r="5655" spans="1:15" x14ac:dyDescent="0.2">
      <c r="A5655" t="s">
        <v>52</v>
      </c>
      <c r="B5655" t="s">
        <v>145</v>
      </c>
      <c r="C5655" t="s">
        <v>56</v>
      </c>
      <c r="D5655" t="s">
        <v>146</v>
      </c>
      <c r="E5655">
        <v>29</v>
      </c>
      <c r="F5655" t="s">
        <v>54</v>
      </c>
      <c r="G5655">
        <v>19</v>
      </c>
      <c r="H5655">
        <v>2030</v>
      </c>
      <c r="I5655">
        <v>109222.688917741</v>
      </c>
      <c r="J5655" t="s">
        <v>44</v>
      </c>
      <c r="K5655">
        <v>7.8000000000000005E-7</v>
      </c>
      <c r="L5655">
        <v>8.5193697355837997E-2</v>
      </c>
      <c r="N5655" s="44"/>
      <c r="O5655" s="44"/>
    </row>
    <row r="5656" spans="1:15" x14ac:dyDescent="0.2">
      <c r="A5656" t="s">
        <v>52</v>
      </c>
      <c r="B5656" t="s">
        <v>145</v>
      </c>
      <c r="C5656" t="s">
        <v>56</v>
      </c>
      <c r="D5656" t="s">
        <v>146</v>
      </c>
      <c r="E5656">
        <v>29</v>
      </c>
      <c r="F5656" t="s">
        <v>111</v>
      </c>
      <c r="G5656">
        <v>26</v>
      </c>
      <c r="H5656">
        <v>2030</v>
      </c>
      <c r="I5656" s="67"/>
      <c r="J5656" t="s">
        <v>44</v>
      </c>
      <c r="K5656" s="67"/>
      <c r="L5656">
        <v>0</v>
      </c>
      <c r="M5656" s="68" t="s">
        <v>147</v>
      </c>
      <c r="N5656" s="44"/>
      <c r="O5656" s="44"/>
    </row>
    <row r="5657" spans="1:15" x14ac:dyDescent="0.2">
      <c r="A5657" t="s">
        <v>52</v>
      </c>
      <c r="B5657" t="s">
        <v>145</v>
      </c>
      <c r="C5657" t="s">
        <v>56</v>
      </c>
      <c r="D5657" t="s">
        <v>146</v>
      </c>
      <c r="E5657">
        <v>29</v>
      </c>
      <c r="F5657" t="s">
        <v>99</v>
      </c>
      <c r="G5657">
        <v>31</v>
      </c>
      <c r="H5657">
        <v>2030</v>
      </c>
      <c r="I5657" s="67">
        <v>693.8852188326</v>
      </c>
      <c r="J5657" t="s">
        <v>44</v>
      </c>
      <c r="K5657" s="67">
        <v>1.17E-4</v>
      </c>
      <c r="L5657">
        <v>8.1184570603414205E-2</v>
      </c>
      <c r="M5657" s="68" t="s">
        <v>147</v>
      </c>
      <c r="N5657" s="44"/>
      <c r="O5657" s="44"/>
    </row>
    <row r="5658" spans="1:15" x14ac:dyDescent="0.2">
      <c r="A5658" t="s">
        <v>52</v>
      </c>
      <c r="B5658" t="s">
        <v>145</v>
      </c>
      <c r="C5658" t="s">
        <v>56</v>
      </c>
      <c r="D5658" t="s">
        <v>146</v>
      </c>
      <c r="E5658">
        <v>29</v>
      </c>
      <c r="F5658" t="s">
        <v>100</v>
      </c>
      <c r="G5658">
        <v>32</v>
      </c>
      <c r="H5658">
        <v>2030</v>
      </c>
      <c r="I5658">
        <v>0</v>
      </c>
      <c r="J5658" t="s">
        <v>44</v>
      </c>
      <c r="K5658">
        <v>1.08E-4</v>
      </c>
      <c r="L5658">
        <v>0</v>
      </c>
      <c r="N5658" s="44"/>
      <c r="O5658" s="44"/>
    </row>
    <row r="5659" spans="1:15" x14ac:dyDescent="0.2">
      <c r="A5659" t="s">
        <v>52</v>
      </c>
      <c r="B5659" t="s">
        <v>145</v>
      </c>
      <c r="C5659" t="s">
        <v>56</v>
      </c>
      <c r="D5659" t="s">
        <v>146</v>
      </c>
      <c r="E5659">
        <v>29</v>
      </c>
      <c r="F5659" t="s">
        <v>102</v>
      </c>
      <c r="G5659">
        <v>35</v>
      </c>
      <c r="H5659">
        <v>2030</v>
      </c>
      <c r="I5659">
        <v>0</v>
      </c>
      <c r="J5659" t="s">
        <v>44</v>
      </c>
      <c r="K5659">
        <v>7.8000000000000005E-7</v>
      </c>
      <c r="L5659">
        <v>0</v>
      </c>
      <c r="N5659" s="44"/>
      <c r="O5659" s="44"/>
    </row>
    <row r="5660" spans="1:15" x14ac:dyDescent="0.2">
      <c r="A5660" t="s">
        <v>52</v>
      </c>
      <c r="B5660" t="s">
        <v>145</v>
      </c>
      <c r="C5660" t="s">
        <v>56</v>
      </c>
      <c r="D5660" t="s">
        <v>146</v>
      </c>
      <c r="E5660">
        <v>29</v>
      </c>
      <c r="F5660" t="s">
        <v>103</v>
      </c>
      <c r="G5660">
        <v>39</v>
      </c>
      <c r="H5660">
        <v>2030</v>
      </c>
      <c r="I5660">
        <v>18497.259757804401</v>
      </c>
      <c r="J5660" t="s">
        <v>44</v>
      </c>
      <c r="K5660">
        <v>1.03526519964186E-4</v>
      </c>
      <c r="L5660">
        <v>1.91495693159907</v>
      </c>
      <c r="N5660" s="44"/>
      <c r="O5660" s="44"/>
    </row>
    <row r="5661" spans="1:15" x14ac:dyDescent="0.2">
      <c r="A5661" t="s">
        <v>52</v>
      </c>
      <c r="B5661" t="s">
        <v>145</v>
      </c>
      <c r="C5661" t="s">
        <v>56</v>
      </c>
      <c r="D5661" t="s">
        <v>146</v>
      </c>
      <c r="E5661">
        <v>29</v>
      </c>
      <c r="F5661" t="s">
        <v>149</v>
      </c>
      <c r="G5661">
        <v>66</v>
      </c>
      <c r="H5661">
        <v>2030</v>
      </c>
      <c r="I5661" s="67">
        <v>4301.0456255704203</v>
      </c>
      <c r="J5661" t="s">
        <v>44</v>
      </c>
      <c r="K5661" s="67">
        <v>6.6945120694217604E-5</v>
      </c>
      <c r="L5661">
        <v>0.28793401851514799</v>
      </c>
      <c r="M5661" s="68" t="s">
        <v>147</v>
      </c>
      <c r="N5661" s="44"/>
      <c r="O5661" s="44"/>
    </row>
    <row r="5662" spans="1:15" x14ac:dyDescent="0.2">
      <c r="A5662" t="s">
        <v>52</v>
      </c>
      <c r="B5662" t="s">
        <v>145</v>
      </c>
      <c r="C5662" t="s">
        <v>56</v>
      </c>
      <c r="D5662" t="s">
        <v>146</v>
      </c>
      <c r="E5662">
        <v>29</v>
      </c>
      <c r="F5662" t="s">
        <v>150</v>
      </c>
      <c r="G5662">
        <v>253</v>
      </c>
      <c r="H5662">
        <v>2030</v>
      </c>
      <c r="I5662">
        <v>68690.130931995402</v>
      </c>
      <c r="J5662" t="s">
        <v>44</v>
      </c>
      <c r="K5662">
        <v>1.03526519964186E-4</v>
      </c>
      <c r="L5662">
        <v>7.1112502112737701</v>
      </c>
      <c r="N5662" s="44"/>
      <c r="O5662" s="44"/>
    </row>
    <row r="5663" spans="1:15" x14ac:dyDescent="0.2">
      <c r="A5663" t="s">
        <v>49</v>
      </c>
      <c r="B5663" t="s">
        <v>137</v>
      </c>
      <c r="C5663" t="s">
        <v>56</v>
      </c>
      <c r="D5663" t="s">
        <v>151</v>
      </c>
      <c r="E5663">
        <v>33</v>
      </c>
      <c r="F5663" t="s">
        <v>43</v>
      </c>
      <c r="G5663">
        <v>5</v>
      </c>
      <c r="H5663">
        <v>2030</v>
      </c>
      <c r="I5663" s="67">
        <v>2.3488864856405299E-2</v>
      </c>
      <c r="J5663" t="s">
        <v>44</v>
      </c>
      <c r="K5663" s="67">
        <v>3.4460724882680901E-7</v>
      </c>
      <c r="L5663">
        <v>8.0944330962305498E-9</v>
      </c>
      <c r="M5663" s="68" t="s">
        <v>147</v>
      </c>
      <c r="N5663" s="44"/>
      <c r="O5663" s="44"/>
    </row>
    <row r="5664" spans="1:15" x14ac:dyDescent="0.2">
      <c r="A5664" t="s">
        <v>49</v>
      </c>
      <c r="B5664" t="s">
        <v>137</v>
      </c>
      <c r="C5664" t="s">
        <v>56</v>
      </c>
      <c r="D5664" t="s">
        <v>151</v>
      </c>
      <c r="E5664">
        <v>33</v>
      </c>
      <c r="F5664" t="s">
        <v>47</v>
      </c>
      <c r="G5664">
        <v>7</v>
      </c>
      <c r="H5664">
        <v>2030</v>
      </c>
      <c r="I5664">
        <v>0</v>
      </c>
      <c r="J5664" t="s">
        <v>44</v>
      </c>
      <c r="K5664">
        <v>0</v>
      </c>
      <c r="L5664">
        <v>0</v>
      </c>
      <c r="N5664" s="44"/>
      <c r="O5664" s="44"/>
    </row>
    <row r="5665" spans="1:15" x14ac:dyDescent="0.2">
      <c r="A5665" t="s">
        <v>49</v>
      </c>
      <c r="B5665" t="s">
        <v>137</v>
      </c>
      <c r="C5665" t="s">
        <v>56</v>
      </c>
      <c r="D5665" t="s">
        <v>151</v>
      </c>
      <c r="E5665">
        <v>33</v>
      </c>
      <c r="F5665" t="s">
        <v>48</v>
      </c>
      <c r="G5665">
        <v>8</v>
      </c>
      <c r="H5665">
        <v>2030</v>
      </c>
      <c r="I5665">
        <v>0</v>
      </c>
      <c r="J5665" t="s">
        <v>44</v>
      </c>
      <c r="K5665">
        <v>3.4000000000000001E-6</v>
      </c>
      <c r="L5665">
        <v>0</v>
      </c>
      <c r="N5665" s="44"/>
      <c r="O5665" s="44"/>
    </row>
    <row r="5666" spans="1:15" x14ac:dyDescent="0.2">
      <c r="A5666" t="s">
        <v>49</v>
      </c>
      <c r="B5666" t="s">
        <v>137</v>
      </c>
      <c r="C5666" t="s">
        <v>56</v>
      </c>
      <c r="D5666" t="s">
        <v>151</v>
      </c>
      <c r="E5666">
        <v>33</v>
      </c>
      <c r="F5666" t="s">
        <v>51</v>
      </c>
      <c r="G5666">
        <v>14</v>
      </c>
      <c r="H5666">
        <v>2030</v>
      </c>
      <c r="I5666" s="67">
        <v>1.7897002944186799</v>
      </c>
      <c r="J5666" t="s">
        <v>44</v>
      </c>
      <c r="K5666" s="67">
        <v>8.5748434473895698E-9</v>
      </c>
      <c r="L5666">
        <v>1.5346399842387199E-8</v>
      </c>
      <c r="M5666" s="68" t="s">
        <v>147</v>
      </c>
      <c r="N5666" s="44"/>
      <c r="O5666" s="44"/>
    </row>
    <row r="5667" spans="1:15" x14ac:dyDescent="0.2">
      <c r="A5667" t="s">
        <v>49</v>
      </c>
      <c r="B5667" t="s">
        <v>137</v>
      </c>
      <c r="C5667" t="s">
        <v>56</v>
      </c>
      <c r="D5667" t="s">
        <v>151</v>
      </c>
      <c r="E5667">
        <v>33</v>
      </c>
      <c r="F5667" t="s">
        <v>74</v>
      </c>
      <c r="G5667">
        <v>15</v>
      </c>
      <c r="H5667">
        <v>2030</v>
      </c>
      <c r="I5667" s="67">
        <v>0.50595517734051698</v>
      </c>
      <c r="J5667" t="s">
        <v>44</v>
      </c>
      <c r="K5667" s="67">
        <v>5.5190804777308103E-6</v>
      </c>
      <c r="L5667">
        <v>2.7924073418668802E-6</v>
      </c>
      <c r="M5667" s="68" t="s">
        <v>147</v>
      </c>
      <c r="N5667" s="44"/>
      <c r="O5667" s="44"/>
    </row>
    <row r="5668" spans="1:15" x14ac:dyDescent="0.2">
      <c r="A5668" t="s">
        <v>49</v>
      </c>
      <c r="B5668" t="s">
        <v>137</v>
      </c>
      <c r="C5668" t="s">
        <v>56</v>
      </c>
      <c r="D5668" t="s">
        <v>151</v>
      </c>
      <c r="E5668">
        <v>33</v>
      </c>
      <c r="F5668" t="s">
        <v>98</v>
      </c>
      <c r="G5668">
        <v>16</v>
      </c>
      <c r="H5668">
        <v>2030</v>
      </c>
      <c r="I5668">
        <v>0</v>
      </c>
      <c r="J5668" t="s">
        <v>44</v>
      </c>
      <c r="K5668">
        <v>8.8999999999999995E-7</v>
      </c>
      <c r="L5668">
        <v>0</v>
      </c>
      <c r="N5668" s="44"/>
      <c r="O5668" s="44"/>
    </row>
    <row r="5669" spans="1:15" x14ac:dyDescent="0.2">
      <c r="A5669" t="s">
        <v>49</v>
      </c>
      <c r="B5669" t="s">
        <v>137</v>
      </c>
      <c r="C5669" t="s">
        <v>56</v>
      </c>
      <c r="D5669" t="s">
        <v>151</v>
      </c>
      <c r="E5669">
        <v>33</v>
      </c>
      <c r="F5669" t="s">
        <v>54</v>
      </c>
      <c r="G5669">
        <v>19</v>
      </c>
      <c r="H5669">
        <v>2030</v>
      </c>
      <c r="I5669">
        <v>433828.02317613398</v>
      </c>
      <c r="J5669" t="s">
        <v>44</v>
      </c>
      <c r="K5669">
        <v>1.77492119250751E-7</v>
      </c>
      <c r="L5669">
        <v>7.7001055223895901E-2</v>
      </c>
      <c r="N5669" s="44"/>
      <c r="O5669" s="44"/>
    </row>
    <row r="5670" spans="1:15" x14ac:dyDescent="0.2">
      <c r="A5670" t="s">
        <v>49</v>
      </c>
      <c r="B5670" t="s">
        <v>137</v>
      </c>
      <c r="C5670" t="s">
        <v>56</v>
      </c>
      <c r="D5670" t="s">
        <v>151</v>
      </c>
      <c r="E5670">
        <v>33</v>
      </c>
      <c r="F5670" t="s">
        <v>138</v>
      </c>
      <c r="G5670">
        <v>24</v>
      </c>
      <c r="H5670">
        <v>2030</v>
      </c>
      <c r="I5670">
        <v>31876.155400412801</v>
      </c>
      <c r="J5670" t="s">
        <v>44</v>
      </c>
      <c r="K5670">
        <v>1.08663160243165E-5</v>
      </c>
      <c r="L5670">
        <v>0.346376378221109</v>
      </c>
      <c r="N5670" s="44"/>
      <c r="O5670" s="44"/>
    </row>
    <row r="5671" spans="1:15" x14ac:dyDescent="0.2">
      <c r="A5671" t="s">
        <v>49</v>
      </c>
      <c r="B5671" t="s">
        <v>137</v>
      </c>
      <c r="C5671" t="s">
        <v>56</v>
      </c>
      <c r="D5671" t="s">
        <v>151</v>
      </c>
      <c r="E5671">
        <v>33</v>
      </c>
      <c r="F5671" t="s">
        <v>153</v>
      </c>
      <c r="G5671">
        <v>25</v>
      </c>
      <c r="H5671">
        <v>2030</v>
      </c>
      <c r="I5671">
        <v>17656.348314165502</v>
      </c>
      <c r="J5671" t="s">
        <v>44</v>
      </c>
      <c r="K5671">
        <v>5.6693822735564403E-6</v>
      </c>
      <c r="L5671">
        <v>0.10010058814806801</v>
      </c>
      <c r="N5671" s="44"/>
      <c r="O5671" s="44"/>
    </row>
    <row r="5672" spans="1:15" x14ac:dyDescent="0.2">
      <c r="A5672" t="s">
        <v>49</v>
      </c>
      <c r="B5672" t="s">
        <v>137</v>
      </c>
      <c r="C5672" t="s">
        <v>56</v>
      </c>
      <c r="D5672" t="s">
        <v>151</v>
      </c>
      <c r="E5672">
        <v>33</v>
      </c>
      <c r="F5672" t="s">
        <v>111</v>
      </c>
      <c r="G5672">
        <v>26</v>
      </c>
      <c r="H5672">
        <v>2030</v>
      </c>
      <c r="I5672">
        <v>0</v>
      </c>
      <c r="J5672" t="s">
        <v>44</v>
      </c>
      <c r="K5672">
        <v>8.8999999999999995E-7</v>
      </c>
      <c r="L5672">
        <v>0</v>
      </c>
      <c r="N5672" s="44"/>
      <c r="O5672" s="44"/>
    </row>
    <row r="5673" spans="1:15" x14ac:dyDescent="0.2">
      <c r="A5673" t="s">
        <v>49</v>
      </c>
      <c r="B5673" t="s">
        <v>137</v>
      </c>
      <c r="C5673" t="s">
        <v>56</v>
      </c>
      <c r="D5673" t="s">
        <v>151</v>
      </c>
      <c r="E5673">
        <v>33</v>
      </c>
      <c r="F5673" t="s">
        <v>154</v>
      </c>
      <c r="G5673">
        <v>27</v>
      </c>
      <c r="H5673">
        <v>2030</v>
      </c>
      <c r="I5673">
        <v>0</v>
      </c>
      <c r="J5673" t="s">
        <v>44</v>
      </c>
      <c r="K5673">
        <v>0</v>
      </c>
      <c r="L5673">
        <v>0</v>
      </c>
      <c r="N5673" s="44"/>
      <c r="O5673" s="44"/>
    </row>
    <row r="5674" spans="1:15" x14ac:dyDescent="0.2">
      <c r="A5674" t="s">
        <v>49</v>
      </c>
      <c r="B5674" t="s">
        <v>137</v>
      </c>
      <c r="C5674" t="s">
        <v>56</v>
      </c>
      <c r="D5674" t="s">
        <v>151</v>
      </c>
      <c r="E5674">
        <v>33</v>
      </c>
      <c r="F5674" t="s">
        <v>99</v>
      </c>
      <c r="G5674">
        <v>31</v>
      </c>
      <c r="H5674">
        <v>2030</v>
      </c>
      <c r="I5674" s="67">
        <v>0</v>
      </c>
      <c r="J5674" t="s">
        <v>44</v>
      </c>
      <c r="K5674" s="67">
        <v>3.5910822160999199E-9</v>
      </c>
      <c r="L5674">
        <v>0</v>
      </c>
      <c r="M5674" s="68" t="s">
        <v>147</v>
      </c>
      <c r="N5674" s="44"/>
      <c r="O5674" s="44"/>
    </row>
    <row r="5675" spans="1:15" x14ac:dyDescent="0.2">
      <c r="A5675" t="s">
        <v>49</v>
      </c>
      <c r="B5675" t="s">
        <v>137</v>
      </c>
      <c r="C5675" t="s">
        <v>56</v>
      </c>
      <c r="D5675" t="s">
        <v>151</v>
      </c>
      <c r="E5675">
        <v>33</v>
      </c>
      <c r="F5675" t="s">
        <v>57</v>
      </c>
      <c r="G5675">
        <v>34</v>
      </c>
      <c r="H5675">
        <v>2030</v>
      </c>
      <c r="I5675" s="67">
        <v>2865.2370940268902</v>
      </c>
      <c r="J5675" t="s">
        <v>44</v>
      </c>
      <c r="K5675" s="67">
        <v>1.2460355159828199E-6</v>
      </c>
      <c r="L5675">
        <v>3.57018718086891E-3</v>
      </c>
      <c r="M5675" s="68" t="s">
        <v>147</v>
      </c>
      <c r="N5675" s="44"/>
      <c r="O5675" s="44"/>
    </row>
    <row r="5676" spans="1:15" x14ac:dyDescent="0.2">
      <c r="A5676" t="s">
        <v>49</v>
      </c>
      <c r="B5676" t="s">
        <v>137</v>
      </c>
      <c r="C5676" t="s">
        <v>56</v>
      </c>
      <c r="D5676" t="s">
        <v>151</v>
      </c>
      <c r="E5676">
        <v>33</v>
      </c>
      <c r="F5676" t="s">
        <v>103</v>
      </c>
      <c r="G5676">
        <v>39</v>
      </c>
      <c r="H5676">
        <v>2030</v>
      </c>
      <c r="I5676" s="67">
        <v>113567.349154535</v>
      </c>
      <c r="J5676" t="s">
        <v>44</v>
      </c>
      <c r="K5676" s="67">
        <v>4.0343136527939499E-6</v>
      </c>
      <c r="L5676">
        <v>0.45816630720575802</v>
      </c>
      <c r="M5676" s="68" t="s">
        <v>147</v>
      </c>
      <c r="N5676" s="44"/>
      <c r="O5676" s="44"/>
    </row>
    <row r="5677" spans="1:15" x14ac:dyDescent="0.2">
      <c r="A5677" t="s">
        <v>49</v>
      </c>
      <c r="B5677" t="s">
        <v>137</v>
      </c>
      <c r="C5677" t="s">
        <v>56</v>
      </c>
      <c r="D5677" t="s">
        <v>151</v>
      </c>
      <c r="E5677">
        <v>33</v>
      </c>
      <c r="F5677" t="s">
        <v>156</v>
      </c>
      <c r="G5677">
        <v>40</v>
      </c>
      <c r="H5677">
        <v>2030</v>
      </c>
      <c r="I5677">
        <v>0</v>
      </c>
      <c r="J5677" t="s">
        <v>44</v>
      </c>
      <c r="K5677">
        <v>0</v>
      </c>
      <c r="L5677">
        <v>0</v>
      </c>
      <c r="N5677" s="44"/>
      <c r="O5677" s="44"/>
    </row>
    <row r="5678" spans="1:15" x14ac:dyDescent="0.2">
      <c r="A5678" t="s">
        <v>49</v>
      </c>
      <c r="B5678" t="s">
        <v>137</v>
      </c>
      <c r="C5678" t="s">
        <v>56</v>
      </c>
      <c r="D5678" t="s">
        <v>151</v>
      </c>
      <c r="E5678">
        <v>33</v>
      </c>
      <c r="F5678" t="s">
        <v>122</v>
      </c>
      <c r="G5678">
        <v>52</v>
      </c>
      <c r="H5678">
        <v>2030</v>
      </c>
      <c r="I5678">
        <v>134056.36782690301</v>
      </c>
      <c r="J5678" t="s">
        <v>44</v>
      </c>
      <c r="K5678">
        <v>9.3452378496901299E-7</v>
      </c>
      <c r="L5678">
        <v>0.12527886426079601</v>
      </c>
      <c r="N5678" s="44"/>
      <c r="O5678" s="44"/>
    </row>
    <row r="5679" spans="1:15" x14ac:dyDescent="0.2">
      <c r="A5679" t="s">
        <v>49</v>
      </c>
      <c r="B5679" t="s">
        <v>137</v>
      </c>
      <c r="C5679" t="s">
        <v>56</v>
      </c>
      <c r="D5679" t="s">
        <v>151</v>
      </c>
      <c r="E5679">
        <v>33</v>
      </c>
      <c r="F5679" t="s">
        <v>157</v>
      </c>
      <c r="G5679">
        <v>56</v>
      </c>
      <c r="H5679">
        <v>2030</v>
      </c>
      <c r="I5679">
        <v>0</v>
      </c>
      <c r="J5679" t="s">
        <v>44</v>
      </c>
      <c r="K5679">
        <v>5.8972222222222203E-6</v>
      </c>
      <c r="L5679">
        <v>0</v>
      </c>
      <c r="N5679" s="44"/>
      <c r="O5679" s="44"/>
    </row>
    <row r="5680" spans="1:15" x14ac:dyDescent="0.2">
      <c r="A5680" t="s">
        <v>49</v>
      </c>
      <c r="B5680" t="s">
        <v>137</v>
      </c>
      <c r="C5680" t="s">
        <v>56</v>
      </c>
      <c r="D5680" t="s">
        <v>151</v>
      </c>
      <c r="E5680">
        <v>33</v>
      </c>
      <c r="F5680" t="s">
        <v>158</v>
      </c>
      <c r="G5680">
        <v>58</v>
      </c>
      <c r="H5680">
        <v>2030</v>
      </c>
      <c r="I5680" s="67">
        <v>0</v>
      </c>
      <c r="J5680" t="s">
        <v>44</v>
      </c>
      <c r="K5680" s="67">
        <v>0</v>
      </c>
      <c r="L5680">
        <v>0</v>
      </c>
      <c r="M5680" s="68" t="s">
        <v>147</v>
      </c>
      <c r="N5680" s="44"/>
      <c r="O5680" s="44"/>
    </row>
    <row r="5681" spans="1:15" x14ac:dyDescent="0.2">
      <c r="A5681" t="s">
        <v>49</v>
      </c>
      <c r="B5681" t="s">
        <v>137</v>
      </c>
      <c r="C5681" t="s">
        <v>56</v>
      </c>
      <c r="D5681" t="s">
        <v>151</v>
      </c>
      <c r="E5681">
        <v>33</v>
      </c>
      <c r="F5681" t="s">
        <v>159</v>
      </c>
      <c r="G5681">
        <v>61</v>
      </c>
      <c r="H5681">
        <v>2030</v>
      </c>
      <c r="I5681" s="67">
        <v>0.53857837902717698</v>
      </c>
      <c r="J5681" t="s">
        <v>44</v>
      </c>
      <c r="K5681" s="67">
        <v>8.2782011904059996E-9</v>
      </c>
      <c r="L5681">
        <v>4.45846017838971E-9</v>
      </c>
      <c r="M5681" s="68" t="s">
        <v>147</v>
      </c>
      <c r="N5681" s="44"/>
      <c r="O5681" s="44"/>
    </row>
    <row r="5682" spans="1:15" x14ac:dyDescent="0.2">
      <c r="A5682" t="s">
        <v>49</v>
      </c>
      <c r="B5682" t="s">
        <v>137</v>
      </c>
      <c r="C5682" t="s">
        <v>56</v>
      </c>
      <c r="D5682" t="s">
        <v>151</v>
      </c>
      <c r="E5682">
        <v>33</v>
      </c>
      <c r="F5682" t="s">
        <v>160</v>
      </c>
      <c r="G5682">
        <v>67</v>
      </c>
      <c r="H5682">
        <v>2030</v>
      </c>
      <c r="I5682" s="67">
        <v>7170.4096933783103</v>
      </c>
      <c r="J5682" t="s">
        <v>44</v>
      </c>
      <c r="K5682" s="67">
        <v>9.4117578027497199E-7</v>
      </c>
      <c r="L5682">
        <v>6.7486159380565503E-3</v>
      </c>
      <c r="M5682" s="68" t="s">
        <v>147</v>
      </c>
      <c r="N5682" s="44"/>
      <c r="O5682" s="44"/>
    </row>
    <row r="5683" spans="1:15" x14ac:dyDescent="0.2">
      <c r="A5683" t="s">
        <v>49</v>
      </c>
      <c r="B5683" t="s">
        <v>137</v>
      </c>
      <c r="C5683" t="s">
        <v>56</v>
      </c>
      <c r="D5683" t="s">
        <v>151</v>
      </c>
      <c r="E5683">
        <v>33</v>
      </c>
      <c r="F5683" t="s">
        <v>162</v>
      </c>
      <c r="G5683">
        <v>282</v>
      </c>
      <c r="H5683">
        <v>2030</v>
      </c>
      <c r="I5683" s="67">
        <v>0</v>
      </c>
      <c r="J5683" t="s">
        <v>44</v>
      </c>
      <c r="K5683" s="67">
        <v>1.45009376719E-8</v>
      </c>
      <c r="L5683">
        <v>0</v>
      </c>
      <c r="M5683" s="68" t="s">
        <v>147</v>
      </c>
      <c r="N5683" s="44"/>
      <c r="O5683" s="44"/>
    </row>
    <row r="5684" spans="1:15" x14ac:dyDescent="0.2">
      <c r="A5684" t="s">
        <v>39</v>
      </c>
      <c r="B5684" t="s">
        <v>134</v>
      </c>
      <c r="C5684" t="s">
        <v>56</v>
      </c>
      <c r="D5684" t="s">
        <v>163</v>
      </c>
      <c r="E5684">
        <v>35</v>
      </c>
      <c r="F5684" t="s">
        <v>43</v>
      </c>
      <c r="G5684">
        <v>5</v>
      </c>
      <c r="H5684">
        <v>2030</v>
      </c>
      <c r="I5684">
        <v>0</v>
      </c>
      <c r="J5684" t="s">
        <v>44</v>
      </c>
      <c r="K5684">
        <v>1.80000000001599E-5</v>
      </c>
      <c r="L5684">
        <v>0</v>
      </c>
      <c r="N5684" s="44"/>
      <c r="O5684" s="44"/>
    </row>
    <row r="5685" spans="1:15" x14ac:dyDescent="0.2">
      <c r="A5685" t="s">
        <v>39</v>
      </c>
      <c r="B5685" t="s">
        <v>134</v>
      </c>
      <c r="C5685" t="s">
        <v>56</v>
      </c>
      <c r="D5685" t="s">
        <v>163</v>
      </c>
      <c r="E5685">
        <v>35</v>
      </c>
      <c r="F5685" t="s">
        <v>47</v>
      </c>
      <c r="G5685">
        <v>7</v>
      </c>
      <c r="H5685">
        <v>2030</v>
      </c>
      <c r="I5685">
        <v>600.87959752339896</v>
      </c>
      <c r="J5685" t="s">
        <v>44</v>
      </c>
      <c r="K5685">
        <v>1.0799999998113E-4</v>
      </c>
      <c r="L5685">
        <v>6.4894996521188505E-2</v>
      </c>
      <c r="N5685" s="44"/>
      <c r="O5685" s="44"/>
    </row>
    <row r="5686" spans="1:15" x14ac:dyDescent="0.2">
      <c r="A5686" t="s">
        <v>39</v>
      </c>
      <c r="B5686" t="s">
        <v>134</v>
      </c>
      <c r="C5686" t="s">
        <v>56</v>
      </c>
      <c r="D5686" t="s">
        <v>163</v>
      </c>
      <c r="E5686">
        <v>35</v>
      </c>
      <c r="F5686" t="s">
        <v>48</v>
      </c>
      <c r="G5686">
        <v>8</v>
      </c>
      <c r="H5686">
        <v>2030</v>
      </c>
      <c r="I5686">
        <v>0</v>
      </c>
      <c r="J5686" t="s">
        <v>44</v>
      </c>
      <c r="K5686">
        <v>1.08E-4</v>
      </c>
      <c r="L5686">
        <v>0</v>
      </c>
      <c r="N5686" s="44"/>
      <c r="O5686" s="44"/>
    </row>
    <row r="5687" spans="1:15" x14ac:dyDescent="0.2">
      <c r="A5687" t="s">
        <v>39</v>
      </c>
      <c r="B5687" t="s">
        <v>134</v>
      </c>
      <c r="C5687" t="s">
        <v>56</v>
      </c>
      <c r="D5687" t="s">
        <v>163</v>
      </c>
      <c r="E5687">
        <v>35</v>
      </c>
      <c r="F5687" t="s">
        <v>51</v>
      </c>
      <c r="G5687">
        <v>14</v>
      </c>
      <c r="H5687">
        <v>2030</v>
      </c>
      <c r="I5687">
        <v>446.43037491628002</v>
      </c>
      <c r="J5687" t="s">
        <v>44</v>
      </c>
      <c r="K5687">
        <v>1.79999999980742E-5</v>
      </c>
      <c r="L5687">
        <v>8.0357467476333006E-3</v>
      </c>
      <c r="N5687" s="44"/>
      <c r="O5687" s="44"/>
    </row>
    <row r="5688" spans="1:15" x14ac:dyDescent="0.2">
      <c r="A5688" t="s">
        <v>39</v>
      </c>
      <c r="B5688" t="s">
        <v>134</v>
      </c>
      <c r="C5688" t="s">
        <v>56</v>
      </c>
      <c r="D5688" t="s">
        <v>163</v>
      </c>
      <c r="E5688">
        <v>35</v>
      </c>
      <c r="F5688" t="s">
        <v>74</v>
      </c>
      <c r="G5688">
        <v>15</v>
      </c>
      <c r="H5688">
        <v>2030</v>
      </c>
      <c r="I5688">
        <v>372.96176707472898</v>
      </c>
      <c r="J5688" t="s">
        <v>44</v>
      </c>
      <c r="K5688">
        <v>1.8000000000730499E-5</v>
      </c>
      <c r="L5688">
        <v>6.7133118076175696E-3</v>
      </c>
      <c r="N5688" s="44"/>
      <c r="O5688" s="44"/>
    </row>
    <row r="5689" spans="1:15" x14ac:dyDescent="0.2">
      <c r="A5689" t="s">
        <v>39</v>
      </c>
      <c r="B5689" t="s">
        <v>134</v>
      </c>
      <c r="C5689" t="s">
        <v>56</v>
      </c>
      <c r="D5689" t="s">
        <v>163</v>
      </c>
      <c r="E5689">
        <v>35</v>
      </c>
      <c r="F5689" t="s">
        <v>54</v>
      </c>
      <c r="G5689">
        <v>19</v>
      </c>
      <c r="H5689">
        <v>2030</v>
      </c>
      <c r="I5689">
        <v>146447.348403098</v>
      </c>
      <c r="J5689" t="s">
        <v>44</v>
      </c>
      <c r="K5689">
        <v>7.8000000000000005E-7</v>
      </c>
      <c r="L5689">
        <v>0.11422893175441599</v>
      </c>
      <c r="N5689" s="44"/>
      <c r="O5689" s="44"/>
    </row>
    <row r="5690" spans="1:15" x14ac:dyDescent="0.2">
      <c r="A5690" t="s">
        <v>49</v>
      </c>
      <c r="B5690" t="s">
        <v>137</v>
      </c>
      <c r="C5690" t="s">
        <v>56</v>
      </c>
      <c r="D5690" t="s">
        <v>163</v>
      </c>
      <c r="E5690">
        <v>35</v>
      </c>
      <c r="F5690" t="s">
        <v>153</v>
      </c>
      <c r="G5690">
        <v>25</v>
      </c>
      <c r="H5690">
        <v>2030</v>
      </c>
      <c r="I5690">
        <v>4371.0830179943296</v>
      </c>
      <c r="J5690" t="s">
        <v>44</v>
      </c>
      <c r="K5690">
        <v>5.6693822735564403E-6</v>
      </c>
      <c r="L5690">
        <v>2.4781340578460601E-2</v>
      </c>
      <c r="N5690" s="44"/>
      <c r="O5690" s="44"/>
    </row>
    <row r="5691" spans="1:15" x14ac:dyDescent="0.2">
      <c r="A5691" t="s">
        <v>39</v>
      </c>
      <c r="B5691" t="s">
        <v>134</v>
      </c>
      <c r="C5691" t="s">
        <v>56</v>
      </c>
      <c r="D5691" t="s">
        <v>163</v>
      </c>
      <c r="E5691">
        <v>35</v>
      </c>
      <c r="F5691" t="s">
        <v>102</v>
      </c>
      <c r="G5691">
        <v>35</v>
      </c>
      <c r="H5691">
        <v>2030</v>
      </c>
      <c r="I5691">
        <v>0</v>
      </c>
      <c r="J5691" t="s">
        <v>44</v>
      </c>
      <c r="K5691">
        <v>7.8000000000000005E-7</v>
      </c>
      <c r="L5691">
        <v>0</v>
      </c>
      <c r="N5691" s="44"/>
      <c r="O5691" s="44"/>
    </row>
    <row r="5692" spans="1:15" x14ac:dyDescent="0.2">
      <c r="A5692" t="s">
        <v>39</v>
      </c>
      <c r="B5692" t="s">
        <v>134</v>
      </c>
      <c r="C5692" t="s">
        <v>56</v>
      </c>
      <c r="D5692" t="s">
        <v>164</v>
      </c>
      <c r="E5692">
        <v>36</v>
      </c>
      <c r="F5692" t="s">
        <v>43</v>
      </c>
      <c r="G5692">
        <v>5</v>
      </c>
      <c r="H5692">
        <v>2030</v>
      </c>
      <c r="I5692">
        <v>0</v>
      </c>
      <c r="J5692" t="s">
        <v>44</v>
      </c>
      <c r="K5692">
        <v>1.80000000001599E-5</v>
      </c>
      <c r="L5692">
        <v>0</v>
      </c>
      <c r="N5692" s="44"/>
      <c r="O5692" s="44"/>
    </row>
    <row r="5693" spans="1:15" x14ac:dyDescent="0.2">
      <c r="A5693" t="s">
        <v>39</v>
      </c>
      <c r="B5693" t="s">
        <v>134</v>
      </c>
      <c r="C5693" t="s">
        <v>56</v>
      </c>
      <c r="D5693" t="s">
        <v>164</v>
      </c>
      <c r="E5693">
        <v>36</v>
      </c>
      <c r="F5693" t="s">
        <v>47</v>
      </c>
      <c r="G5693">
        <v>7</v>
      </c>
      <c r="H5693">
        <v>2030</v>
      </c>
      <c r="I5693">
        <v>0</v>
      </c>
      <c r="J5693" t="s">
        <v>44</v>
      </c>
      <c r="K5693">
        <v>1.0799999998113E-4</v>
      </c>
      <c r="L5693">
        <v>0</v>
      </c>
      <c r="N5693" s="44"/>
      <c r="O5693" s="44"/>
    </row>
    <row r="5694" spans="1:15" x14ac:dyDescent="0.2">
      <c r="A5694" t="s">
        <v>39</v>
      </c>
      <c r="B5694" t="s">
        <v>134</v>
      </c>
      <c r="C5694" t="s">
        <v>56</v>
      </c>
      <c r="D5694" t="s">
        <v>164</v>
      </c>
      <c r="E5694">
        <v>36</v>
      </c>
      <c r="F5694" t="s">
        <v>48</v>
      </c>
      <c r="G5694">
        <v>8</v>
      </c>
      <c r="H5694">
        <v>2030</v>
      </c>
      <c r="I5694">
        <v>0</v>
      </c>
      <c r="J5694" t="s">
        <v>44</v>
      </c>
      <c r="K5694">
        <v>1.08E-4</v>
      </c>
      <c r="L5694">
        <v>0</v>
      </c>
      <c r="N5694" s="44"/>
      <c r="O5694" s="44"/>
    </row>
    <row r="5695" spans="1:15" x14ac:dyDescent="0.2">
      <c r="A5695" t="s">
        <v>39</v>
      </c>
      <c r="B5695" t="s">
        <v>134</v>
      </c>
      <c r="C5695" t="s">
        <v>56</v>
      </c>
      <c r="D5695" t="s">
        <v>164</v>
      </c>
      <c r="E5695">
        <v>36</v>
      </c>
      <c r="F5695" t="s">
        <v>51</v>
      </c>
      <c r="G5695">
        <v>14</v>
      </c>
      <c r="H5695">
        <v>2030</v>
      </c>
      <c r="I5695">
        <v>0</v>
      </c>
      <c r="J5695" t="s">
        <v>44</v>
      </c>
      <c r="K5695">
        <v>1.79999999980742E-5</v>
      </c>
      <c r="L5695">
        <v>0</v>
      </c>
      <c r="N5695" s="44"/>
      <c r="O5695" s="44"/>
    </row>
    <row r="5696" spans="1:15" x14ac:dyDescent="0.2">
      <c r="A5696" t="s">
        <v>39</v>
      </c>
      <c r="B5696" t="s">
        <v>134</v>
      </c>
      <c r="C5696" t="s">
        <v>56</v>
      </c>
      <c r="D5696" t="s">
        <v>164</v>
      </c>
      <c r="E5696">
        <v>36</v>
      </c>
      <c r="F5696" t="s">
        <v>54</v>
      </c>
      <c r="G5696">
        <v>19</v>
      </c>
      <c r="H5696">
        <v>2030</v>
      </c>
      <c r="I5696">
        <v>44.418078774744302</v>
      </c>
      <c r="J5696" t="s">
        <v>44</v>
      </c>
      <c r="K5696">
        <v>7.8000000000000005E-7</v>
      </c>
      <c r="L5696">
        <v>3.4646101444300598E-5</v>
      </c>
      <c r="N5696" s="44"/>
      <c r="O5696" s="44"/>
    </row>
    <row r="5697" spans="1:15" x14ac:dyDescent="0.2">
      <c r="A5697" t="s">
        <v>49</v>
      </c>
      <c r="B5697" t="s">
        <v>165</v>
      </c>
      <c r="C5697" t="s">
        <v>56</v>
      </c>
      <c r="D5697" t="s">
        <v>166</v>
      </c>
      <c r="E5697">
        <v>37</v>
      </c>
      <c r="F5697" t="s">
        <v>51</v>
      </c>
      <c r="G5697">
        <v>14</v>
      </c>
      <c r="H5697">
        <v>2030</v>
      </c>
      <c r="I5697">
        <v>8191.3391670823203</v>
      </c>
      <c r="J5697" t="s">
        <v>44</v>
      </c>
      <c r="K5697">
        <v>1.5993291725626299E-5</v>
      </c>
      <c r="L5697">
        <v>0.13100647692269601</v>
      </c>
      <c r="N5697" s="44"/>
      <c r="O5697" s="44"/>
    </row>
    <row r="5698" spans="1:15" x14ac:dyDescent="0.2">
      <c r="A5698" t="s">
        <v>49</v>
      </c>
      <c r="B5698" t="s">
        <v>165</v>
      </c>
      <c r="C5698" t="s">
        <v>56</v>
      </c>
      <c r="D5698" t="s">
        <v>166</v>
      </c>
      <c r="E5698">
        <v>37</v>
      </c>
      <c r="F5698" t="s">
        <v>74</v>
      </c>
      <c r="G5698">
        <v>15</v>
      </c>
      <c r="H5698">
        <v>2030</v>
      </c>
      <c r="I5698">
        <v>0.26557351466521101</v>
      </c>
      <c r="J5698" t="s">
        <v>44</v>
      </c>
      <c r="K5698">
        <v>2.3883315647126599E-5</v>
      </c>
      <c r="L5698">
        <v>6.3427760782660297E-6</v>
      </c>
      <c r="N5698" s="44"/>
      <c r="O5698" s="44"/>
    </row>
    <row r="5699" spans="1:15" x14ac:dyDescent="0.2">
      <c r="A5699" t="s">
        <v>49</v>
      </c>
      <c r="B5699" t="s">
        <v>165</v>
      </c>
      <c r="C5699" t="s">
        <v>56</v>
      </c>
      <c r="D5699" t="s">
        <v>166</v>
      </c>
      <c r="E5699">
        <v>37</v>
      </c>
      <c r="F5699" t="s">
        <v>98</v>
      </c>
      <c r="G5699">
        <v>16</v>
      </c>
      <c r="H5699">
        <v>2030</v>
      </c>
      <c r="I5699">
        <v>504.94169879298897</v>
      </c>
      <c r="J5699" t="s">
        <v>44</v>
      </c>
      <c r="K5699">
        <v>3.5540648282971999E-7</v>
      </c>
      <c r="L5699">
        <v>1.7945955320207999E-4</v>
      </c>
      <c r="N5699" s="44"/>
      <c r="O5699" s="44"/>
    </row>
    <row r="5700" spans="1:15" x14ac:dyDescent="0.2">
      <c r="A5700" t="s">
        <v>49</v>
      </c>
      <c r="B5700" t="s">
        <v>165</v>
      </c>
      <c r="C5700" t="s">
        <v>56</v>
      </c>
      <c r="D5700" t="s">
        <v>166</v>
      </c>
      <c r="E5700">
        <v>37</v>
      </c>
      <c r="F5700" t="s">
        <v>167</v>
      </c>
      <c r="G5700">
        <v>17</v>
      </c>
      <c r="H5700">
        <v>2030</v>
      </c>
      <c r="I5700">
        <v>0</v>
      </c>
      <c r="J5700" t="s">
        <v>44</v>
      </c>
      <c r="K5700">
        <v>0</v>
      </c>
      <c r="L5700">
        <v>0</v>
      </c>
      <c r="N5700" s="44"/>
      <c r="O5700" s="44"/>
    </row>
    <row r="5701" spans="1:15" x14ac:dyDescent="0.2">
      <c r="A5701" t="s">
        <v>49</v>
      </c>
      <c r="B5701" t="s">
        <v>165</v>
      </c>
      <c r="C5701" t="s">
        <v>56</v>
      </c>
      <c r="D5701" t="s">
        <v>166</v>
      </c>
      <c r="E5701">
        <v>37</v>
      </c>
      <c r="F5701" t="s">
        <v>168</v>
      </c>
      <c r="G5701">
        <v>18</v>
      </c>
      <c r="H5701">
        <v>2030</v>
      </c>
      <c r="I5701">
        <v>2445.0016988317002</v>
      </c>
      <c r="J5701" t="s">
        <v>44</v>
      </c>
      <c r="K5701">
        <v>2.3883315644357899E-5</v>
      </c>
      <c r="L5701">
        <v>5.8394747324188902E-2</v>
      </c>
      <c r="N5701" s="44"/>
      <c r="O5701" s="44"/>
    </row>
    <row r="5702" spans="1:15" x14ac:dyDescent="0.2">
      <c r="A5702" t="s">
        <v>49</v>
      </c>
      <c r="B5702" t="s">
        <v>165</v>
      </c>
      <c r="C5702" t="s">
        <v>56</v>
      </c>
      <c r="D5702" t="s">
        <v>166</v>
      </c>
      <c r="E5702">
        <v>37</v>
      </c>
      <c r="F5702" t="s">
        <v>54</v>
      </c>
      <c r="G5702">
        <v>19</v>
      </c>
      <c r="H5702">
        <v>2030</v>
      </c>
      <c r="I5702">
        <v>45623.665382205101</v>
      </c>
      <c r="J5702" t="s">
        <v>44</v>
      </c>
      <c r="K5702">
        <v>3.5540648282971999E-7</v>
      </c>
      <c r="L5702">
        <v>1.6214946447289599E-2</v>
      </c>
      <c r="N5702" s="44"/>
      <c r="O5702" s="44"/>
    </row>
    <row r="5703" spans="1:15" x14ac:dyDescent="0.2">
      <c r="A5703" t="s">
        <v>49</v>
      </c>
      <c r="B5703" t="s">
        <v>165</v>
      </c>
      <c r="C5703" t="s">
        <v>56</v>
      </c>
      <c r="D5703" t="s">
        <v>166</v>
      </c>
      <c r="E5703">
        <v>37</v>
      </c>
      <c r="F5703" t="s">
        <v>111</v>
      </c>
      <c r="G5703">
        <v>26</v>
      </c>
      <c r="H5703">
        <v>2030</v>
      </c>
      <c r="I5703">
        <v>105094.21808309499</v>
      </c>
      <c r="J5703" t="s">
        <v>44</v>
      </c>
      <c r="K5703">
        <v>1.5815588485922601E-6</v>
      </c>
      <c r="L5703">
        <v>0.16621269054520399</v>
      </c>
      <c r="N5703" s="44"/>
      <c r="O5703" s="44"/>
    </row>
    <row r="5704" spans="1:15" x14ac:dyDescent="0.2">
      <c r="A5704" t="s">
        <v>49</v>
      </c>
      <c r="B5704" t="s">
        <v>165</v>
      </c>
      <c r="C5704" t="s">
        <v>56</v>
      </c>
      <c r="D5704" t="s">
        <v>166</v>
      </c>
      <c r="E5704">
        <v>37</v>
      </c>
      <c r="F5704" t="s">
        <v>169</v>
      </c>
      <c r="G5704">
        <v>28</v>
      </c>
      <c r="H5704">
        <v>2030</v>
      </c>
      <c r="I5704">
        <v>0</v>
      </c>
      <c r="J5704" t="s">
        <v>44</v>
      </c>
      <c r="K5704">
        <v>0</v>
      </c>
      <c r="L5704">
        <v>0</v>
      </c>
      <c r="N5704" s="44"/>
      <c r="O5704" s="44"/>
    </row>
    <row r="5705" spans="1:15" x14ac:dyDescent="0.2">
      <c r="A5705" t="s">
        <v>49</v>
      </c>
      <c r="B5705" t="s">
        <v>165</v>
      </c>
      <c r="C5705" t="s">
        <v>56</v>
      </c>
      <c r="D5705" t="s">
        <v>166</v>
      </c>
      <c r="E5705">
        <v>37</v>
      </c>
      <c r="F5705" t="s">
        <v>99</v>
      </c>
      <c r="G5705">
        <v>31</v>
      </c>
      <c r="H5705">
        <v>2030</v>
      </c>
      <c r="I5705" s="67">
        <v>37637.873668193002</v>
      </c>
      <c r="J5705" t="s">
        <v>44</v>
      </c>
      <c r="K5705" s="67">
        <v>1.0861357206271799E-5</v>
      </c>
      <c r="L5705">
        <v>0.408798390394776</v>
      </c>
      <c r="M5705" s="68" t="s">
        <v>147</v>
      </c>
      <c r="N5705" s="44"/>
      <c r="O5705" s="44"/>
    </row>
    <row r="5706" spans="1:15" x14ac:dyDescent="0.2">
      <c r="A5706" t="s">
        <v>81</v>
      </c>
      <c r="B5706" t="s">
        <v>82</v>
      </c>
      <c r="C5706" t="s">
        <v>56</v>
      </c>
      <c r="D5706" t="s">
        <v>170</v>
      </c>
      <c r="E5706">
        <v>42</v>
      </c>
      <c r="F5706" t="s">
        <v>171</v>
      </c>
      <c r="G5706">
        <v>33</v>
      </c>
      <c r="H5706">
        <v>2030</v>
      </c>
      <c r="I5706">
        <v>6.5981072546340905E-2</v>
      </c>
      <c r="J5706" t="s">
        <v>72</v>
      </c>
      <c r="K5706">
        <v>2.4021946180447298E-2</v>
      </c>
      <c r="L5706">
        <v>1.58499377363639E-3</v>
      </c>
      <c r="N5706" s="44"/>
      <c r="O5706" s="44"/>
    </row>
    <row r="5707" spans="1:15" x14ac:dyDescent="0.2">
      <c r="A5707" t="s">
        <v>49</v>
      </c>
      <c r="B5707" t="s">
        <v>76</v>
      </c>
      <c r="C5707" t="s">
        <v>56</v>
      </c>
      <c r="D5707" t="s">
        <v>172</v>
      </c>
      <c r="E5707">
        <v>43</v>
      </c>
      <c r="F5707" t="s">
        <v>43</v>
      </c>
      <c r="G5707">
        <v>5</v>
      </c>
      <c r="H5707">
        <v>2030</v>
      </c>
      <c r="I5707">
        <v>0</v>
      </c>
      <c r="J5707" t="s">
        <v>44</v>
      </c>
      <c r="K5707">
        <v>1.93750000001721E-5</v>
      </c>
      <c r="L5707">
        <v>0</v>
      </c>
      <c r="N5707" s="44"/>
      <c r="O5707" s="44"/>
    </row>
    <row r="5708" spans="1:15" x14ac:dyDescent="0.2">
      <c r="A5708" t="s">
        <v>49</v>
      </c>
      <c r="B5708" t="s">
        <v>76</v>
      </c>
      <c r="C5708" t="s">
        <v>56</v>
      </c>
      <c r="D5708" t="s">
        <v>172</v>
      </c>
      <c r="E5708">
        <v>43</v>
      </c>
      <c r="F5708" t="s">
        <v>47</v>
      </c>
      <c r="G5708">
        <v>7</v>
      </c>
      <c r="H5708">
        <v>2030</v>
      </c>
      <c r="I5708">
        <v>0</v>
      </c>
      <c r="J5708" t="s">
        <v>44</v>
      </c>
      <c r="K5708">
        <v>1.08E-4</v>
      </c>
      <c r="L5708">
        <v>0</v>
      </c>
      <c r="N5708" s="44"/>
      <c r="O5708" s="44"/>
    </row>
    <row r="5709" spans="1:15" x14ac:dyDescent="0.2">
      <c r="A5709" t="s">
        <v>49</v>
      </c>
      <c r="B5709" t="s">
        <v>76</v>
      </c>
      <c r="C5709" t="s">
        <v>56</v>
      </c>
      <c r="D5709" t="s">
        <v>172</v>
      </c>
      <c r="E5709">
        <v>43</v>
      </c>
      <c r="F5709" t="s">
        <v>48</v>
      </c>
      <c r="G5709">
        <v>8</v>
      </c>
      <c r="H5709">
        <v>2030</v>
      </c>
      <c r="I5709">
        <v>0</v>
      </c>
      <c r="J5709" t="s">
        <v>44</v>
      </c>
      <c r="K5709">
        <v>1.08E-4</v>
      </c>
      <c r="L5709">
        <v>0</v>
      </c>
      <c r="N5709" s="44"/>
      <c r="O5709" s="44"/>
    </row>
    <row r="5710" spans="1:15" x14ac:dyDescent="0.2">
      <c r="A5710" t="s">
        <v>49</v>
      </c>
      <c r="B5710" t="s">
        <v>76</v>
      </c>
      <c r="C5710" t="s">
        <v>56</v>
      </c>
      <c r="D5710" t="s">
        <v>172</v>
      </c>
      <c r="E5710">
        <v>43</v>
      </c>
      <c r="F5710" t="s">
        <v>79</v>
      </c>
      <c r="G5710">
        <v>9</v>
      </c>
      <c r="H5710">
        <v>2030</v>
      </c>
      <c r="I5710">
        <v>0</v>
      </c>
      <c r="J5710" t="s">
        <v>44</v>
      </c>
      <c r="K5710">
        <v>7.8000000000000005E-7</v>
      </c>
      <c r="L5710">
        <v>0</v>
      </c>
      <c r="N5710" s="44"/>
      <c r="O5710" s="44"/>
    </row>
    <row r="5711" spans="1:15" x14ac:dyDescent="0.2">
      <c r="A5711" t="s">
        <v>49</v>
      </c>
      <c r="B5711" t="s">
        <v>76</v>
      </c>
      <c r="C5711" t="s">
        <v>56</v>
      </c>
      <c r="D5711" t="s">
        <v>172</v>
      </c>
      <c r="E5711">
        <v>43</v>
      </c>
      <c r="F5711" t="s">
        <v>98</v>
      </c>
      <c r="G5711">
        <v>16</v>
      </c>
      <c r="H5711">
        <v>2030</v>
      </c>
      <c r="I5711">
        <v>0</v>
      </c>
      <c r="J5711" t="s">
        <v>44</v>
      </c>
      <c r="K5711">
        <v>7.8000000000000005E-7</v>
      </c>
      <c r="L5711">
        <v>0</v>
      </c>
      <c r="N5711" s="44"/>
      <c r="O5711" s="44"/>
    </row>
    <row r="5712" spans="1:15" x14ac:dyDescent="0.2">
      <c r="A5712" t="s">
        <v>49</v>
      </c>
      <c r="B5712" t="s">
        <v>76</v>
      </c>
      <c r="C5712" t="s">
        <v>56</v>
      </c>
      <c r="D5712" t="s">
        <v>172</v>
      </c>
      <c r="E5712">
        <v>43</v>
      </c>
      <c r="F5712" t="s">
        <v>54</v>
      </c>
      <c r="G5712">
        <v>19</v>
      </c>
      <c r="H5712">
        <v>2030</v>
      </c>
      <c r="I5712">
        <v>0</v>
      </c>
      <c r="J5712" t="s">
        <v>44</v>
      </c>
      <c r="K5712">
        <v>7.8000000000000005E-7</v>
      </c>
      <c r="L5712">
        <v>0</v>
      </c>
      <c r="N5712" s="44"/>
      <c r="O5712" s="44"/>
    </row>
    <row r="5713" spans="1:15" x14ac:dyDescent="0.2">
      <c r="A5713" t="s">
        <v>85</v>
      </c>
      <c r="B5713" t="s">
        <v>173</v>
      </c>
      <c r="C5713" t="s">
        <v>56</v>
      </c>
      <c r="D5713" t="s">
        <v>174</v>
      </c>
      <c r="E5713">
        <v>46</v>
      </c>
      <c r="F5713" t="s">
        <v>175</v>
      </c>
      <c r="G5713">
        <v>154</v>
      </c>
      <c r="H5713">
        <v>2030</v>
      </c>
      <c r="I5713">
        <v>72.447411668036196</v>
      </c>
      <c r="J5713" t="s">
        <v>176</v>
      </c>
      <c r="K5713">
        <v>4.65797411646602E-4</v>
      </c>
      <c r="L5713">
        <v>3.3745816835467103E-2</v>
      </c>
      <c r="N5713" s="44"/>
      <c r="O5713" s="44"/>
    </row>
    <row r="5714" spans="1:15" x14ac:dyDescent="0.2">
      <c r="A5714" t="s">
        <v>39</v>
      </c>
      <c r="B5714" t="s">
        <v>177</v>
      </c>
      <c r="C5714" t="s">
        <v>56</v>
      </c>
      <c r="D5714" t="s">
        <v>178</v>
      </c>
      <c r="E5714">
        <v>55</v>
      </c>
      <c r="F5714" t="s">
        <v>74</v>
      </c>
      <c r="G5714">
        <v>15</v>
      </c>
      <c r="H5714">
        <v>2030</v>
      </c>
      <c r="I5714">
        <v>56212.495445634697</v>
      </c>
      <c r="J5714" t="s">
        <v>44</v>
      </c>
      <c r="K5714">
        <v>2.5309579637620699E-5</v>
      </c>
      <c r="L5714">
        <v>1.4227146301106799</v>
      </c>
      <c r="N5714" s="44"/>
      <c r="O5714" s="44"/>
    </row>
    <row r="5715" spans="1:15" x14ac:dyDescent="0.2">
      <c r="A5715" t="s">
        <v>39</v>
      </c>
      <c r="B5715" t="s">
        <v>177</v>
      </c>
      <c r="C5715" t="s">
        <v>56</v>
      </c>
      <c r="D5715" t="s">
        <v>178</v>
      </c>
      <c r="E5715">
        <v>55</v>
      </c>
      <c r="F5715" t="s">
        <v>169</v>
      </c>
      <c r="G5715">
        <v>28</v>
      </c>
      <c r="H5715">
        <v>2030</v>
      </c>
      <c r="I5715">
        <v>67.185555036696101</v>
      </c>
      <c r="J5715" t="s">
        <v>44</v>
      </c>
      <c r="K5715">
        <v>6.7155464385701699E-7</v>
      </c>
      <c r="L5715">
        <v>4.5118771485004499E-5</v>
      </c>
      <c r="N5715" s="44"/>
      <c r="O5715" s="44"/>
    </row>
    <row r="5716" spans="1:15" x14ac:dyDescent="0.2">
      <c r="A5716" t="s">
        <v>80</v>
      </c>
      <c r="B5716" t="s">
        <v>179</v>
      </c>
      <c r="C5716" t="s">
        <v>56</v>
      </c>
      <c r="D5716" t="s">
        <v>180</v>
      </c>
      <c r="E5716">
        <v>56</v>
      </c>
      <c r="F5716" t="s">
        <v>65</v>
      </c>
      <c r="G5716">
        <v>2</v>
      </c>
      <c r="H5716">
        <v>2030</v>
      </c>
      <c r="I5716">
        <v>55.920532286486399</v>
      </c>
      <c r="J5716" t="s">
        <v>44</v>
      </c>
      <c r="K5716">
        <v>4.5431774093763703E-6</v>
      </c>
      <c r="L5716">
        <v>2.5405689900426698E-4</v>
      </c>
      <c r="N5716" s="44"/>
      <c r="O5716" s="44"/>
    </row>
    <row r="5717" spans="1:15" x14ac:dyDescent="0.2">
      <c r="A5717" t="s">
        <v>80</v>
      </c>
      <c r="B5717" t="s">
        <v>179</v>
      </c>
      <c r="C5717" t="s">
        <v>56</v>
      </c>
      <c r="D5717" t="s">
        <v>180</v>
      </c>
      <c r="E5717">
        <v>56</v>
      </c>
      <c r="F5717" t="s">
        <v>67</v>
      </c>
      <c r="G5717">
        <v>3</v>
      </c>
      <c r="H5717">
        <v>2030</v>
      </c>
      <c r="I5717">
        <v>15461.623773556001</v>
      </c>
      <c r="J5717" t="s">
        <v>44</v>
      </c>
      <c r="K5717">
        <v>4.6464282582778496E-6</v>
      </c>
      <c r="L5717">
        <v>7.1841325620311203E-2</v>
      </c>
      <c r="N5717" s="44"/>
      <c r="O5717" s="44"/>
    </row>
    <row r="5718" spans="1:15" x14ac:dyDescent="0.2">
      <c r="A5718" t="s">
        <v>55</v>
      </c>
      <c r="B5718" t="s">
        <v>181</v>
      </c>
      <c r="C5718" t="s">
        <v>56</v>
      </c>
      <c r="D5718" t="s">
        <v>182</v>
      </c>
      <c r="E5718">
        <v>57</v>
      </c>
      <c r="F5718" t="s">
        <v>74</v>
      </c>
      <c r="G5718">
        <v>15</v>
      </c>
      <c r="H5718">
        <v>2030</v>
      </c>
      <c r="I5718">
        <v>10103.406476226801</v>
      </c>
      <c r="J5718" t="s">
        <v>44</v>
      </c>
      <c r="K5718">
        <v>2.6851369249066802E-6</v>
      </c>
      <c r="L5718">
        <v>2.7129029796657898E-2</v>
      </c>
      <c r="N5718" s="44"/>
      <c r="O5718" s="44"/>
    </row>
    <row r="5719" spans="1:15" x14ac:dyDescent="0.2">
      <c r="A5719" t="s">
        <v>52</v>
      </c>
      <c r="B5719" t="s">
        <v>183</v>
      </c>
      <c r="C5719" t="s">
        <v>56</v>
      </c>
      <c r="D5719" t="s">
        <v>184</v>
      </c>
      <c r="E5719">
        <v>58</v>
      </c>
      <c r="F5719" t="s">
        <v>47</v>
      </c>
      <c r="G5719">
        <v>7</v>
      </c>
      <c r="H5719">
        <v>2030</v>
      </c>
      <c r="I5719">
        <v>56.583919798159698</v>
      </c>
      <c r="J5719" t="s">
        <v>44</v>
      </c>
      <c r="K5719">
        <v>7.0153846153846199E-5</v>
      </c>
      <c r="L5719">
        <v>3.9695796043016703E-3</v>
      </c>
      <c r="N5719" s="44"/>
      <c r="O5719" s="44"/>
    </row>
    <row r="5720" spans="1:15" x14ac:dyDescent="0.2">
      <c r="A5720" t="s">
        <v>52</v>
      </c>
      <c r="B5720" t="s">
        <v>145</v>
      </c>
      <c r="C5720" t="s">
        <v>56</v>
      </c>
      <c r="D5720" t="s">
        <v>184</v>
      </c>
      <c r="E5720">
        <v>58</v>
      </c>
      <c r="F5720" t="s">
        <v>54</v>
      </c>
      <c r="G5720">
        <v>19</v>
      </c>
      <c r="H5720">
        <v>2030</v>
      </c>
      <c r="I5720">
        <v>34956.937991141604</v>
      </c>
      <c r="J5720" t="s">
        <v>44</v>
      </c>
      <c r="K5720">
        <v>7.8000000000000005E-7</v>
      </c>
      <c r="L5720">
        <v>2.7266411633090501E-2</v>
      </c>
      <c r="N5720" s="44"/>
      <c r="O5720" s="44"/>
    </row>
    <row r="5721" spans="1:15" x14ac:dyDescent="0.2">
      <c r="A5721" t="s">
        <v>49</v>
      </c>
      <c r="B5721" t="s">
        <v>137</v>
      </c>
      <c r="C5721" t="s">
        <v>56</v>
      </c>
      <c r="D5721" t="s">
        <v>184</v>
      </c>
      <c r="E5721">
        <v>58</v>
      </c>
      <c r="F5721" t="s">
        <v>185</v>
      </c>
      <c r="G5721">
        <v>261</v>
      </c>
      <c r="H5721">
        <v>2030</v>
      </c>
      <c r="I5721">
        <v>34191.250192550498</v>
      </c>
      <c r="J5721" t="s">
        <v>44</v>
      </c>
      <c r="K5721">
        <v>1.08663160243165E-5</v>
      </c>
      <c r="L5721">
        <v>0.37153292985872599</v>
      </c>
      <c r="N5721" s="44"/>
      <c r="O5721" s="44"/>
    </row>
    <row r="5722" spans="1:15" x14ac:dyDescent="0.2">
      <c r="A5722" t="s">
        <v>39</v>
      </c>
      <c r="B5722" t="s">
        <v>186</v>
      </c>
      <c r="C5722" t="s">
        <v>56</v>
      </c>
      <c r="D5722" t="s">
        <v>187</v>
      </c>
      <c r="E5722">
        <v>59</v>
      </c>
      <c r="F5722" t="s">
        <v>188</v>
      </c>
      <c r="G5722">
        <v>12</v>
      </c>
      <c r="H5722">
        <v>2030</v>
      </c>
      <c r="I5722">
        <v>518.19720673141603</v>
      </c>
      <c r="J5722" t="s">
        <v>44</v>
      </c>
      <c r="K5722">
        <v>3.8900107884877203E-5</v>
      </c>
      <c r="L5722">
        <v>2.0157927247494101E-2</v>
      </c>
      <c r="N5722" s="44"/>
      <c r="O5722" s="44"/>
    </row>
    <row r="5723" spans="1:15" x14ac:dyDescent="0.2">
      <c r="A5723" t="s">
        <v>39</v>
      </c>
      <c r="B5723" t="s">
        <v>186</v>
      </c>
      <c r="C5723" t="s">
        <v>56</v>
      </c>
      <c r="D5723" t="s">
        <v>187</v>
      </c>
      <c r="E5723">
        <v>59</v>
      </c>
      <c r="F5723" t="s">
        <v>169</v>
      </c>
      <c r="G5723">
        <v>28</v>
      </c>
      <c r="H5723">
        <v>2030</v>
      </c>
      <c r="I5723">
        <v>5509.0030790868204</v>
      </c>
      <c r="J5723" t="s">
        <v>44</v>
      </c>
      <c r="K5723">
        <v>7.0478252627111496E-7</v>
      </c>
      <c r="L5723">
        <v>3.8826491073141599E-3</v>
      </c>
      <c r="N5723" s="44"/>
      <c r="O5723" s="44"/>
    </row>
    <row r="5724" spans="1:15" x14ac:dyDescent="0.2">
      <c r="A5724" t="s">
        <v>52</v>
      </c>
      <c r="B5724" t="s">
        <v>189</v>
      </c>
      <c r="C5724" t="s">
        <v>56</v>
      </c>
      <c r="D5724" t="s">
        <v>190</v>
      </c>
      <c r="E5724">
        <v>66</v>
      </c>
      <c r="F5724" t="s">
        <v>188</v>
      </c>
      <c r="G5724">
        <v>12</v>
      </c>
      <c r="H5724">
        <v>2030</v>
      </c>
      <c r="I5724">
        <v>11886.4576062331</v>
      </c>
      <c r="J5724" t="s">
        <v>44</v>
      </c>
      <c r="K5724">
        <v>3.9964455605529702E-5</v>
      </c>
      <c r="L5724">
        <v>0.47503580731131401</v>
      </c>
      <c r="N5724" s="44"/>
      <c r="O5724" s="44"/>
    </row>
    <row r="5725" spans="1:15" x14ac:dyDescent="0.2">
      <c r="A5725" t="s">
        <v>52</v>
      </c>
      <c r="B5725" t="s">
        <v>189</v>
      </c>
      <c r="C5725" t="s">
        <v>56</v>
      </c>
      <c r="D5725" t="s">
        <v>190</v>
      </c>
      <c r="E5725">
        <v>66</v>
      </c>
      <c r="F5725" t="s">
        <v>74</v>
      </c>
      <c r="G5725">
        <v>15</v>
      </c>
      <c r="H5725">
        <v>2030</v>
      </c>
      <c r="I5725">
        <v>54687.834003524098</v>
      </c>
      <c r="J5725" t="s">
        <v>44</v>
      </c>
      <c r="K5725">
        <v>4.0301998112046199E-5</v>
      </c>
      <c r="L5725">
        <v>2.2040289827619199</v>
      </c>
      <c r="N5725" s="44"/>
      <c r="O5725" s="44"/>
    </row>
    <row r="5726" spans="1:15" x14ac:dyDescent="0.2">
      <c r="A5726" t="s">
        <v>52</v>
      </c>
      <c r="B5726" t="s">
        <v>189</v>
      </c>
      <c r="C5726" t="s">
        <v>56</v>
      </c>
      <c r="D5726" t="s">
        <v>190</v>
      </c>
      <c r="E5726">
        <v>66</v>
      </c>
      <c r="F5726" t="s">
        <v>169</v>
      </c>
      <c r="G5726">
        <v>28</v>
      </c>
      <c r="H5726">
        <v>2030</v>
      </c>
      <c r="I5726">
        <v>7734.4279584660899</v>
      </c>
      <c r="J5726" t="s">
        <v>44</v>
      </c>
      <c r="K5726">
        <v>7.6958390064342004E-7</v>
      </c>
      <c r="L5726">
        <v>5.95229123752186E-3</v>
      </c>
      <c r="N5726" s="44"/>
      <c r="O5726" s="44"/>
    </row>
    <row r="5727" spans="1:15" x14ac:dyDescent="0.2">
      <c r="A5727" t="s">
        <v>80</v>
      </c>
      <c r="B5727" t="s">
        <v>179</v>
      </c>
      <c r="C5727" t="s">
        <v>56</v>
      </c>
      <c r="D5727" t="s">
        <v>191</v>
      </c>
      <c r="E5727">
        <v>67</v>
      </c>
      <c r="F5727" t="s">
        <v>74</v>
      </c>
      <c r="G5727">
        <v>15</v>
      </c>
      <c r="H5727">
        <v>2030</v>
      </c>
      <c r="I5727">
        <v>0.15483200228671901</v>
      </c>
      <c r="J5727" t="s">
        <v>72</v>
      </c>
      <c r="K5727">
        <v>0.84656701375503995</v>
      </c>
      <c r="L5727">
        <v>0.13107566580958122</v>
      </c>
      <c r="N5727" s="44"/>
      <c r="O5727" s="44"/>
    </row>
    <row r="5728" spans="1:15" x14ac:dyDescent="0.2">
      <c r="A5728" t="s">
        <v>85</v>
      </c>
      <c r="B5728" t="s">
        <v>192</v>
      </c>
      <c r="C5728" t="s">
        <v>56</v>
      </c>
      <c r="D5728" t="s">
        <v>193</v>
      </c>
      <c r="E5728">
        <v>92</v>
      </c>
      <c r="F5728" t="s">
        <v>194</v>
      </c>
      <c r="G5728">
        <v>174</v>
      </c>
      <c r="H5728">
        <v>2030</v>
      </c>
      <c r="I5728">
        <v>3.6290827669642402E-2</v>
      </c>
      <c r="J5728" t="s">
        <v>133</v>
      </c>
      <c r="K5728">
        <v>2.6060471798406599</v>
      </c>
      <c r="L5728">
        <v>9.4575609102554997E-2</v>
      </c>
      <c r="N5728" s="44"/>
      <c r="O5728" s="44"/>
    </row>
    <row r="5729" spans="1:15" x14ac:dyDescent="0.2">
      <c r="A5729" t="s">
        <v>85</v>
      </c>
      <c r="B5729" t="s">
        <v>114</v>
      </c>
      <c r="C5729" t="s">
        <v>56</v>
      </c>
      <c r="D5729" t="s">
        <v>195</v>
      </c>
      <c r="E5729">
        <v>95</v>
      </c>
      <c r="F5729" t="s">
        <v>196</v>
      </c>
      <c r="G5729">
        <v>175</v>
      </c>
      <c r="H5729">
        <v>2030</v>
      </c>
      <c r="I5729">
        <v>1.55050862342115</v>
      </c>
      <c r="J5729" t="s">
        <v>133</v>
      </c>
      <c r="K5729">
        <v>9.0133451303416504E-2</v>
      </c>
      <c r="L5729">
        <v>0.13975269350465799</v>
      </c>
      <c r="N5729" s="44"/>
      <c r="O5729" s="44"/>
    </row>
    <row r="5730" spans="1:15" x14ac:dyDescent="0.2">
      <c r="A5730" t="s">
        <v>85</v>
      </c>
      <c r="B5730" t="s">
        <v>114</v>
      </c>
      <c r="C5730" t="s">
        <v>56</v>
      </c>
      <c r="D5730" t="s">
        <v>197</v>
      </c>
      <c r="E5730">
        <v>98</v>
      </c>
      <c r="F5730" t="s">
        <v>78</v>
      </c>
      <c r="G5730">
        <v>4</v>
      </c>
      <c r="H5730">
        <v>2030</v>
      </c>
      <c r="I5730">
        <v>3057.48450900023</v>
      </c>
      <c r="J5730" t="s">
        <v>44</v>
      </c>
      <c r="K5730">
        <v>7.8000000000000005E-7</v>
      </c>
      <c r="L5730">
        <v>2.3848379170201802E-3</v>
      </c>
      <c r="N5730" s="44"/>
      <c r="O5730" s="44"/>
    </row>
    <row r="5731" spans="1:15" x14ac:dyDescent="0.2">
      <c r="A5731" t="s">
        <v>81</v>
      </c>
      <c r="B5731" t="s">
        <v>82</v>
      </c>
      <c r="C5731" t="s">
        <v>56</v>
      </c>
      <c r="D5731" t="s">
        <v>197</v>
      </c>
      <c r="E5731">
        <v>98</v>
      </c>
      <c r="F5731" t="s">
        <v>79</v>
      </c>
      <c r="G5731">
        <v>9</v>
      </c>
      <c r="H5731">
        <v>2030</v>
      </c>
      <c r="I5731">
        <v>369.803116172101</v>
      </c>
      <c r="J5731" t="s">
        <v>44</v>
      </c>
      <c r="K5731">
        <v>7.8000000000000005E-7</v>
      </c>
      <c r="L5731">
        <v>2.8844643061423902E-4</v>
      </c>
      <c r="N5731" s="44"/>
      <c r="O5731" s="44"/>
    </row>
    <row r="5732" spans="1:15" x14ac:dyDescent="0.2">
      <c r="A5732" t="s">
        <v>85</v>
      </c>
      <c r="B5732" t="s">
        <v>198</v>
      </c>
      <c r="C5732" t="s">
        <v>56</v>
      </c>
      <c r="D5732" t="s">
        <v>199</v>
      </c>
      <c r="E5732">
        <v>101</v>
      </c>
      <c r="F5732" t="s">
        <v>200</v>
      </c>
      <c r="G5732">
        <v>59</v>
      </c>
      <c r="H5732">
        <v>2030</v>
      </c>
      <c r="I5732">
        <v>153.70133159252501</v>
      </c>
      <c r="J5732" t="s">
        <v>133</v>
      </c>
      <c r="K5732">
        <v>5.0000000000000001E-3</v>
      </c>
      <c r="L5732">
        <v>0.76850665796262496</v>
      </c>
      <c r="N5732" s="44"/>
      <c r="O5732" s="44"/>
    </row>
    <row r="5733" spans="1:15" x14ac:dyDescent="0.2">
      <c r="A5733" t="s">
        <v>85</v>
      </c>
      <c r="B5733" t="s">
        <v>114</v>
      </c>
      <c r="C5733" t="s">
        <v>56</v>
      </c>
      <c r="D5733" t="s">
        <v>201</v>
      </c>
      <c r="E5733">
        <v>119</v>
      </c>
      <c r="F5733" t="s">
        <v>202</v>
      </c>
      <c r="G5733">
        <v>176</v>
      </c>
      <c r="H5733">
        <v>2030</v>
      </c>
      <c r="I5733">
        <v>5.2014985045728102</v>
      </c>
      <c r="J5733" t="s">
        <v>116</v>
      </c>
      <c r="K5733">
        <v>5.7028318502777099E-2</v>
      </c>
      <c r="L5733">
        <v>0.29663271341049702</v>
      </c>
      <c r="N5733" s="44"/>
      <c r="O5733" s="44"/>
    </row>
    <row r="5734" spans="1:15" x14ac:dyDescent="0.2">
      <c r="A5734">
        <v>0</v>
      </c>
      <c r="B5734" t="s">
        <v>203</v>
      </c>
      <c r="C5734" t="s">
        <v>56</v>
      </c>
      <c r="D5734" t="s">
        <v>204</v>
      </c>
      <c r="E5734">
        <v>127</v>
      </c>
      <c r="F5734" t="s">
        <v>51</v>
      </c>
      <c r="G5734">
        <v>14</v>
      </c>
      <c r="H5734">
        <v>2030</v>
      </c>
      <c r="I5734">
        <v>0.80895036056476699</v>
      </c>
      <c r="J5734" t="s">
        <v>72</v>
      </c>
      <c r="K5734">
        <v>1.2208547602783799</v>
      </c>
      <c r="L5734">
        <v>0.98761089852440764</v>
      </c>
      <c r="N5734" s="44"/>
      <c r="O5734" s="44"/>
    </row>
    <row r="5735" spans="1:15" x14ac:dyDescent="0.2">
      <c r="A5735">
        <v>0</v>
      </c>
      <c r="B5735" t="s">
        <v>203</v>
      </c>
      <c r="C5735" t="s">
        <v>56</v>
      </c>
      <c r="D5735" t="s">
        <v>204</v>
      </c>
      <c r="E5735">
        <v>127</v>
      </c>
      <c r="F5735" t="s">
        <v>74</v>
      </c>
      <c r="G5735">
        <v>15</v>
      </c>
      <c r="H5735">
        <v>2030</v>
      </c>
      <c r="I5735">
        <v>1.6304743000000004</v>
      </c>
      <c r="J5735" t="s">
        <v>72</v>
      </c>
      <c r="K5735">
        <v>0.84656701375503995</v>
      </c>
      <c r="L5735">
        <v>1.3803057591553394</v>
      </c>
      <c r="N5735" s="44"/>
      <c r="O5735" s="44"/>
    </row>
    <row r="5736" spans="1:15" x14ac:dyDescent="0.2">
      <c r="A5736" t="s">
        <v>85</v>
      </c>
      <c r="B5736" t="s">
        <v>205</v>
      </c>
      <c r="C5736" t="s">
        <v>56</v>
      </c>
      <c r="D5736" t="s">
        <v>206</v>
      </c>
      <c r="E5736">
        <v>128</v>
      </c>
      <c r="F5736" t="s">
        <v>207</v>
      </c>
      <c r="G5736">
        <v>218</v>
      </c>
      <c r="H5736">
        <v>2030</v>
      </c>
      <c r="I5736">
        <v>0.275799913437902</v>
      </c>
      <c r="J5736" t="s">
        <v>208</v>
      </c>
      <c r="K5736">
        <v>2.1903898039992102E-5</v>
      </c>
      <c r="L5736">
        <v>6.0410931833824498E-6</v>
      </c>
      <c r="N5736" s="44"/>
      <c r="O5736" s="44"/>
    </row>
    <row r="5737" spans="1:15" x14ac:dyDescent="0.2">
      <c r="A5737" t="s">
        <v>85</v>
      </c>
      <c r="B5737" t="s">
        <v>173</v>
      </c>
      <c r="C5737" t="s">
        <v>56</v>
      </c>
      <c r="D5737" t="s">
        <v>209</v>
      </c>
      <c r="E5737">
        <v>131</v>
      </c>
      <c r="F5737" t="s">
        <v>210</v>
      </c>
      <c r="G5737">
        <v>178</v>
      </c>
      <c r="H5737">
        <v>2030</v>
      </c>
      <c r="I5737">
        <v>8.0082799999999996E-4</v>
      </c>
      <c r="J5737" t="s">
        <v>133</v>
      </c>
      <c r="K5737">
        <v>1.87306138147018</v>
      </c>
      <c r="L5737">
        <v>1.5E-3</v>
      </c>
      <c r="N5737" s="44"/>
      <c r="O5737" s="44"/>
    </row>
    <row r="5738" spans="1:15" x14ac:dyDescent="0.2">
      <c r="A5738" t="s">
        <v>85</v>
      </c>
      <c r="B5738" t="s">
        <v>211</v>
      </c>
      <c r="C5738" t="s">
        <v>56</v>
      </c>
      <c r="D5738" t="s">
        <v>212</v>
      </c>
      <c r="E5738">
        <v>135</v>
      </c>
      <c r="F5738" t="s">
        <v>213</v>
      </c>
      <c r="G5738">
        <v>181</v>
      </c>
      <c r="H5738">
        <v>2030</v>
      </c>
      <c r="I5738">
        <v>0.28971024747380902</v>
      </c>
      <c r="J5738" t="s">
        <v>133</v>
      </c>
      <c r="K5738">
        <v>1.28866063843868E-2</v>
      </c>
      <c r="L5738">
        <v>3.7333819247182699E-3</v>
      </c>
      <c r="N5738" s="44"/>
      <c r="O5738" s="44"/>
    </row>
    <row r="5739" spans="1:15" x14ac:dyDescent="0.2">
      <c r="A5739" t="s">
        <v>86</v>
      </c>
      <c r="B5739" t="s">
        <v>214</v>
      </c>
      <c r="C5739" t="s">
        <v>56</v>
      </c>
      <c r="D5739" t="s">
        <v>215</v>
      </c>
      <c r="E5739">
        <v>154</v>
      </c>
      <c r="F5739" t="s">
        <v>216</v>
      </c>
      <c r="G5739">
        <v>248</v>
      </c>
      <c r="H5739">
        <v>2030</v>
      </c>
      <c r="I5739">
        <v>23.595174394613998</v>
      </c>
      <c r="J5739" t="s">
        <v>208</v>
      </c>
      <c r="K5739">
        <v>2.9750000000000002E-4</v>
      </c>
      <c r="L5739">
        <v>7.0195643823976698E-3</v>
      </c>
      <c r="N5739" s="44"/>
      <c r="O5739" s="44"/>
    </row>
    <row r="5740" spans="1:15" x14ac:dyDescent="0.2">
      <c r="A5740" t="s">
        <v>86</v>
      </c>
      <c r="B5740" t="s">
        <v>214</v>
      </c>
      <c r="C5740" t="s">
        <v>56</v>
      </c>
      <c r="D5740" t="s">
        <v>217</v>
      </c>
      <c r="E5740">
        <v>155</v>
      </c>
      <c r="F5740" t="s">
        <v>216</v>
      </c>
      <c r="G5740">
        <v>248</v>
      </c>
      <c r="H5740">
        <v>2030</v>
      </c>
      <c r="I5740">
        <v>207.44858932446701</v>
      </c>
      <c r="J5740" t="s">
        <v>208</v>
      </c>
      <c r="K5740">
        <v>2.9750000000000002E-4</v>
      </c>
      <c r="L5740">
        <v>6.1715955324028897E-2</v>
      </c>
      <c r="N5740" s="44"/>
      <c r="O5740" s="44"/>
    </row>
    <row r="5741" spans="1:15" x14ac:dyDescent="0.2">
      <c r="A5741" t="s">
        <v>86</v>
      </c>
      <c r="B5741" t="s">
        <v>218</v>
      </c>
      <c r="C5741" t="s">
        <v>56</v>
      </c>
      <c r="D5741" t="s">
        <v>219</v>
      </c>
      <c r="E5741">
        <v>158</v>
      </c>
      <c r="F5741" t="s">
        <v>220</v>
      </c>
      <c r="G5741">
        <v>103</v>
      </c>
      <c r="H5741">
        <v>2030</v>
      </c>
      <c r="I5741" s="67">
        <v>25.784562107848998</v>
      </c>
      <c r="J5741" t="s">
        <v>208</v>
      </c>
      <c r="K5741" s="67">
        <v>9.3712500000000002E-4</v>
      </c>
      <c r="L5741">
        <v>2.4163357765318E-2</v>
      </c>
      <c r="M5741" s="68" t="s">
        <v>147</v>
      </c>
      <c r="N5741" s="44"/>
      <c r="O5741" s="44"/>
    </row>
    <row r="5742" spans="1:15" x14ac:dyDescent="0.2">
      <c r="A5742" t="s">
        <v>86</v>
      </c>
      <c r="B5742" t="s">
        <v>218</v>
      </c>
      <c r="C5742" t="s">
        <v>56</v>
      </c>
      <c r="D5742" t="s">
        <v>221</v>
      </c>
      <c r="E5742">
        <v>159</v>
      </c>
      <c r="F5742" t="s">
        <v>222</v>
      </c>
      <c r="G5742">
        <v>102</v>
      </c>
      <c r="H5742">
        <v>2030</v>
      </c>
      <c r="I5742" s="67">
        <v>106.43095793961901</v>
      </c>
      <c r="J5742" t="s">
        <v>208</v>
      </c>
      <c r="K5742" s="67">
        <v>1.2495E-3</v>
      </c>
      <c r="L5742">
        <v>0.13298548194555401</v>
      </c>
      <c r="M5742" s="68" t="s">
        <v>147</v>
      </c>
      <c r="N5742" s="44"/>
      <c r="O5742" s="44"/>
    </row>
    <row r="5743" spans="1:15" x14ac:dyDescent="0.2">
      <c r="A5743" t="s">
        <v>86</v>
      </c>
      <c r="B5743" t="s">
        <v>218</v>
      </c>
      <c r="C5743" t="s">
        <v>56</v>
      </c>
      <c r="D5743" t="s">
        <v>223</v>
      </c>
      <c r="E5743">
        <v>160</v>
      </c>
      <c r="F5743" t="s">
        <v>224</v>
      </c>
      <c r="G5743">
        <v>99</v>
      </c>
      <c r="H5743">
        <v>2030</v>
      </c>
      <c r="I5743" s="67">
        <v>28.150489976236901</v>
      </c>
      <c r="J5743" t="s">
        <v>208</v>
      </c>
      <c r="K5743" s="67">
        <v>1.12455E-3</v>
      </c>
      <c r="L5743">
        <v>3.1656633502777198E-2</v>
      </c>
      <c r="M5743" s="68" t="s">
        <v>147</v>
      </c>
      <c r="N5743" s="44"/>
      <c r="O5743" s="44"/>
    </row>
    <row r="5744" spans="1:15" x14ac:dyDescent="0.2">
      <c r="A5744" t="s">
        <v>86</v>
      </c>
      <c r="B5744" t="s">
        <v>218</v>
      </c>
      <c r="C5744" t="s">
        <v>56</v>
      </c>
      <c r="D5744" t="s">
        <v>225</v>
      </c>
      <c r="E5744">
        <v>161</v>
      </c>
      <c r="F5744" t="s">
        <v>226</v>
      </c>
      <c r="G5744">
        <v>98</v>
      </c>
      <c r="H5744">
        <v>2030</v>
      </c>
      <c r="I5744" s="67">
        <v>12.0403794769157</v>
      </c>
      <c r="J5744" t="s">
        <v>208</v>
      </c>
      <c r="K5744" s="67">
        <v>1.187025E-3</v>
      </c>
      <c r="L5744">
        <v>1.42922314485859E-2</v>
      </c>
      <c r="M5744" s="68" t="s">
        <v>147</v>
      </c>
      <c r="N5744" s="44"/>
      <c r="O5744" s="44"/>
    </row>
    <row r="5745" spans="1:15" x14ac:dyDescent="0.2">
      <c r="A5745" t="s">
        <v>86</v>
      </c>
      <c r="B5745" t="s">
        <v>218</v>
      </c>
      <c r="C5745" t="s">
        <v>56</v>
      </c>
      <c r="D5745" t="s">
        <v>227</v>
      </c>
      <c r="E5745">
        <v>162</v>
      </c>
      <c r="F5745" t="s">
        <v>228</v>
      </c>
      <c r="G5745">
        <v>104</v>
      </c>
      <c r="H5745">
        <v>2030</v>
      </c>
      <c r="I5745" s="67">
        <v>53.338882796736797</v>
      </c>
      <c r="J5745" t="s">
        <v>208</v>
      </c>
      <c r="K5745" s="67">
        <v>6.2474999999999998E-4</v>
      </c>
      <c r="L5745">
        <v>3.33234670272613E-2</v>
      </c>
      <c r="M5745" s="68" t="s">
        <v>147</v>
      </c>
      <c r="N5745" s="44"/>
      <c r="O5745" s="44"/>
    </row>
    <row r="5746" spans="1:15" x14ac:dyDescent="0.2">
      <c r="A5746" t="s">
        <v>86</v>
      </c>
      <c r="B5746" t="s">
        <v>218</v>
      </c>
      <c r="C5746" t="s">
        <v>56</v>
      </c>
      <c r="D5746" t="s">
        <v>229</v>
      </c>
      <c r="E5746">
        <v>163</v>
      </c>
      <c r="F5746" t="s">
        <v>230</v>
      </c>
      <c r="G5746">
        <v>97</v>
      </c>
      <c r="H5746">
        <v>2030</v>
      </c>
      <c r="I5746" s="67">
        <v>42.544527477950901</v>
      </c>
      <c r="J5746" t="s">
        <v>208</v>
      </c>
      <c r="K5746" s="67">
        <v>2.2223249999999998E-3</v>
      </c>
      <c r="L5746">
        <v>9.4547767027437196E-2</v>
      </c>
      <c r="M5746" s="68" t="s">
        <v>147</v>
      </c>
      <c r="N5746" s="44"/>
      <c r="O5746" s="44"/>
    </row>
    <row r="5747" spans="1:15" x14ac:dyDescent="0.2">
      <c r="A5747" t="s">
        <v>86</v>
      </c>
      <c r="B5747" t="s">
        <v>218</v>
      </c>
      <c r="C5747" t="s">
        <v>56</v>
      </c>
      <c r="D5747" t="s">
        <v>231</v>
      </c>
      <c r="E5747">
        <v>164</v>
      </c>
      <c r="F5747" t="s">
        <v>232</v>
      </c>
      <c r="G5747">
        <v>100</v>
      </c>
      <c r="H5747">
        <v>2030</v>
      </c>
      <c r="I5747" s="67">
        <v>9.2824423588256497</v>
      </c>
      <c r="J5747" t="s">
        <v>208</v>
      </c>
      <c r="K5747" s="67">
        <v>1.2495E-3</v>
      </c>
      <c r="L5747">
        <v>1.1598411727352599E-2</v>
      </c>
      <c r="M5747" s="68" t="s">
        <v>147</v>
      </c>
      <c r="N5747" s="44"/>
      <c r="O5747" s="44"/>
    </row>
    <row r="5748" spans="1:15" x14ac:dyDescent="0.2">
      <c r="A5748" t="s">
        <v>55</v>
      </c>
      <c r="B5748" t="s">
        <v>233</v>
      </c>
      <c r="C5748" t="s">
        <v>56</v>
      </c>
      <c r="D5748" t="s">
        <v>234</v>
      </c>
      <c r="E5748">
        <v>172</v>
      </c>
      <c r="F5748" t="s">
        <v>74</v>
      </c>
      <c r="G5748">
        <v>15</v>
      </c>
      <c r="H5748">
        <v>2030</v>
      </c>
      <c r="I5748">
        <v>9386.9903856602104</v>
      </c>
      <c r="J5748" t="s">
        <v>44</v>
      </c>
      <c r="K5748">
        <v>1.6345968929847499E-5</v>
      </c>
      <c r="L5748">
        <v>0.153439453188779</v>
      </c>
      <c r="N5748" s="44"/>
      <c r="O5748" s="44"/>
    </row>
    <row r="5749" spans="1:15" x14ac:dyDescent="0.2">
      <c r="A5749" t="s">
        <v>55</v>
      </c>
      <c r="B5749" t="s">
        <v>233</v>
      </c>
      <c r="C5749" t="s">
        <v>56</v>
      </c>
      <c r="D5749" t="s">
        <v>235</v>
      </c>
      <c r="E5749">
        <v>173</v>
      </c>
      <c r="F5749" t="s">
        <v>74</v>
      </c>
      <c r="G5749">
        <v>15</v>
      </c>
      <c r="H5749">
        <v>2030</v>
      </c>
      <c r="I5749">
        <v>9857.7762306352197</v>
      </c>
      <c r="J5749" t="s">
        <v>44</v>
      </c>
      <c r="K5749">
        <v>2.5126422615765099E-6</v>
      </c>
      <c r="L5749">
        <v>2.4769065162258502E-2</v>
      </c>
      <c r="N5749" s="44"/>
      <c r="O5749" s="44"/>
    </row>
    <row r="5750" spans="1:15" x14ac:dyDescent="0.2">
      <c r="A5750" t="s">
        <v>55</v>
      </c>
      <c r="B5750" t="s">
        <v>233</v>
      </c>
      <c r="C5750" t="s">
        <v>56</v>
      </c>
      <c r="D5750" t="s">
        <v>236</v>
      </c>
      <c r="E5750">
        <v>174</v>
      </c>
      <c r="F5750" t="s">
        <v>74</v>
      </c>
      <c r="G5750">
        <v>15</v>
      </c>
      <c r="H5750">
        <v>2030</v>
      </c>
      <c r="I5750">
        <v>6295.29845676066</v>
      </c>
      <c r="J5750" t="s">
        <v>44</v>
      </c>
      <c r="K5750">
        <v>1.3248235794991701E-5</v>
      </c>
      <c r="L5750">
        <v>8.3401598355012804E-2</v>
      </c>
      <c r="N5750" s="44"/>
      <c r="O5750" s="44"/>
    </row>
    <row r="5751" spans="1:15" x14ac:dyDescent="0.2">
      <c r="A5751" t="s">
        <v>55</v>
      </c>
      <c r="B5751" t="s">
        <v>237</v>
      </c>
      <c r="C5751" t="s">
        <v>56</v>
      </c>
      <c r="D5751" t="s">
        <v>238</v>
      </c>
      <c r="E5751">
        <v>177</v>
      </c>
      <c r="F5751" t="s">
        <v>65</v>
      </c>
      <c r="G5751">
        <v>2</v>
      </c>
      <c r="H5751">
        <v>2030</v>
      </c>
      <c r="I5751">
        <v>495.55948583135898</v>
      </c>
      <c r="J5751" t="s">
        <v>44</v>
      </c>
      <c r="K5751">
        <v>6.5156463215083999E-6</v>
      </c>
      <c r="L5751">
        <v>3.22889034094569E-3</v>
      </c>
      <c r="N5751" s="44"/>
      <c r="O5751" s="44"/>
    </row>
    <row r="5752" spans="1:15" x14ac:dyDescent="0.2">
      <c r="A5752" t="s">
        <v>55</v>
      </c>
      <c r="B5752" t="s">
        <v>237</v>
      </c>
      <c r="C5752" t="s">
        <v>56</v>
      </c>
      <c r="D5752" t="s">
        <v>238</v>
      </c>
      <c r="E5752">
        <v>177</v>
      </c>
      <c r="F5752" t="s">
        <v>67</v>
      </c>
      <c r="G5752">
        <v>3</v>
      </c>
      <c r="H5752">
        <v>2030</v>
      </c>
      <c r="I5752">
        <v>6088.2374987434696</v>
      </c>
      <c r="J5752" t="s">
        <v>44</v>
      </c>
      <c r="K5752">
        <v>2.8887704204933298E-6</v>
      </c>
      <c r="L5752">
        <v>1.7587520399308401E-2</v>
      </c>
      <c r="N5752" s="44"/>
      <c r="O5752" s="44"/>
    </row>
    <row r="5753" spans="1:15" x14ac:dyDescent="0.2">
      <c r="A5753" t="s">
        <v>52</v>
      </c>
      <c r="B5753" t="s">
        <v>130</v>
      </c>
      <c r="C5753" t="s">
        <v>56</v>
      </c>
      <c r="D5753" t="s">
        <v>239</v>
      </c>
      <c r="E5753">
        <v>178</v>
      </c>
      <c r="F5753" t="s">
        <v>240</v>
      </c>
      <c r="G5753">
        <v>167</v>
      </c>
      <c r="H5753">
        <v>2030</v>
      </c>
      <c r="I5753" s="67">
        <v>8.0758235819375095</v>
      </c>
      <c r="J5753" t="s">
        <v>241</v>
      </c>
      <c r="K5753" s="67">
        <v>1.2202648427160401E-2</v>
      </c>
      <c r="L5753">
        <v>9.8546435930154594E-2</v>
      </c>
      <c r="M5753" s="68" t="s">
        <v>147</v>
      </c>
      <c r="N5753" s="44"/>
      <c r="O5753" s="44"/>
    </row>
    <row r="5754" spans="1:15" x14ac:dyDescent="0.2">
      <c r="A5754" t="s">
        <v>85</v>
      </c>
      <c r="B5754" t="s">
        <v>242</v>
      </c>
      <c r="C5754" t="s">
        <v>56</v>
      </c>
      <c r="D5754" t="s">
        <v>243</v>
      </c>
      <c r="E5754">
        <v>201</v>
      </c>
      <c r="F5754" t="s">
        <v>244</v>
      </c>
      <c r="G5754">
        <v>48</v>
      </c>
      <c r="H5754">
        <v>2030</v>
      </c>
      <c r="I5754">
        <v>0.99629229076027703</v>
      </c>
      <c r="J5754" t="s">
        <v>176</v>
      </c>
      <c r="K5754">
        <v>0.39156691928819698</v>
      </c>
      <c r="L5754">
        <v>0.39011510300358199</v>
      </c>
      <c r="N5754" s="44"/>
      <c r="O5754" s="44"/>
    </row>
    <row r="5755" spans="1:15" x14ac:dyDescent="0.2">
      <c r="A5755" t="s">
        <v>86</v>
      </c>
      <c r="B5755" t="s">
        <v>245</v>
      </c>
      <c r="C5755" t="s">
        <v>56</v>
      </c>
      <c r="D5755" t="s">
        <v>246</v>
      </c>
      <c r="E5755">
        <v>202</v>
      </c>
      <c r="F5755" t="s">
        <v>247</v>
      </c>
      <c r="G5755">
        <v>71</v>
      </c>
      <c r="H5755">
        <v>2030</v>
      </c>
      <c r="I5755">
        <v>14.3011057932026</v>
      </c>
      <c r="J5755" t="s">
        <v>133</v>
      </c>
      <c r="K5755">
        <v>1.1599999999999999E-2</v>
      </c>
      <c r="L5755">
        <v>0.16589282720115001</v>
      </c>
      <c r="N5755" s="44"/>
      <c r="O5755" s="44"/>
    </row>
    <row r="5756" spans="1:15" x14ac:dyDescent="0.2">
      <c r="A5756" t="s">
        <v>85</v>
      </c>
      <c r="B5756" t="s">
        <v>192</v>
      </c>
      <c r="C5756" t="s">
        <v>56</v>
      </c>
      <c r="D5756" t="s">
        <v>248</v>
      </c>
      <c r="E5756">
        <v>218</v>
      </c>
      <c r="F5756" t="s">
        <v>248</v>
      </c>
      <c r="G5756">
        <v>211</v>
      </c>
      <c r="H5756">
        <v>2030</v>
      </c>
      <c r="I5756">
        <v>0.49603742109594801</v>
      </c>
      <c r="J5756" t="s">
        <v>133</v>
      </c>
      <c r="K5756">
        <v>1.75134041475342E-2</v>
      </c>
      <c r="L5756">
        <v>8.6873038279539402E-3</v>
      </c>
      <c r="N5756" s="44"/>
      <c r="O5756" s="44"/>
    </row>
    <row r="5757" spans="1:15" x14ac:dyDescent="0.2">
      <c r="A5757" t="s">
        <v>86</v>
      </c>
      <c r="B5757" t="s">
        <v>249</v>
      </c>
      <c r="C5757" t="s">
        <v>56</v>
      </c>
      <c r="D5757" t="s">
        <v>250</v>
      </c>
      <c r="E5757">
        <v>270</v>
      </c>
      <c r="F5757" t="s">
        <v>251</v>
      </c>
      <c r="G5757">
        <v>80</v>
      </c>
      <c r="H5757">
        <v>2030</v>
      </c>
      <c r="I5757">
        <v>2.3602338619401999E-2</v>
      </c>
      <c r="J5757" t="s">
        <v>133</v>
      </c>
      <c r="K5757">
        <v>27</v>
      </c>
      <c r="L5757">
        <v>0.63726314272385398</v>
      </c>
      <c r="N5757" s="44"/>
      <c r="O5757" s="44"/>
    </row>
    <row r="5758" spans="1:15" x14ac:dyDescent="0.2">
      <c r="A5758" t="s">
        <v>85</v>
      </c>
      <c r="B5758" t="s">
        <v>173</v>
      </c>
      <c r="C5758" t="s">
        <v>56</v>
      </c>
      <c r="D5758" t="s">
        <v>252</v>
      </c>
      <c r="E5758">
        <v>289</v>
      </c>
      <c r="F5758" t="s">
        <v>253</v>
      </c>
      <c r="G5758">
        <v>230</v>
      </c>
      <c r="H5758">
        <v>2030</v>
      </c>
      <c r="I5758">
        <v>0.88617125625691096</v>
      </c>
      <c r="J5758" t="s">
        <v>133</v>
      </c>
      <c r="K5758">
        <v>5.2072099117028599E-2</v>
      </c>
      <c r="L5758">
        <v>4.6144797490471602E-2</v>
      </c>
      <c r="N5758" s="44"/>
      <c r="O5758" s="44"/>
    </row>
    <row r="5759" spans="1:15" x14ac:dyDescent="0.2">
      <c r="A5759">
        <v>0</v>
      </c>
      <c r="B5759" t="s">
        <v>254</v>
      </c>
      <c r="C5759" t="s">
        <v>56</v>
      </c>
      <c r="D5759" t="s">
        <v>255</v>
      </c>
      <c r="E5759">
        <v>296</v>
      </c>
      <c r="F5759" t="s">
        <v>256</v>
      </c>
      <c r="G5759">
        <v>93</v>
      </c>
      <c r="H5759">
        <v>2030</v>
      </c>
      <c r="I5759">
        <v>549.14049227906401</v>
      </c>
      <c r="J5759" t="s">
        <v>257</v>
      </c>
      <c r="K5759">
        <v>1.1599999999999999E-2</v>
      </c>
      <c r="L5759">
        <v>6.3700297104371399</v>
      </c>
      <c r="N5759" s="44"/>
      <c r="O5759" s="44"/>
    </row>
    <row r="5760" spans="1:15" x14ac:dyDescent="0.2">
      <c r="A5760" t="s">
        <v>86</v>
      </c>
      <c r="B5760" t="s">
        <v>218</v>
      </c>
      <c r="C5760" t="s">
        <v>56</v>
      </c>
      <c r="D5760" t="s">
        <v>258</v>
      </c>
      <c r="E5760">
        <v>297</v>
      </c>
      <c r="F5760" t="s">
        <v>259</v>
      </c>
      <c r="G5760">
        <v>101</v>
      </c>
      <c r="H5760">
        <v>2030</v>
      </c>
      <c r="I5760" s="67">
        <v>6.1882949058837697</v>
      </c>
      <c r="J5760" t="s">
        <v>208</v>
      </c>
      <c r="K5760" s="67">
        <v>1.2495E-3</v>
      </c>
      <c r="L5760">
        <v>7.7322744849017697E-3</v>
      </c>
      <c r="M5760" s="68" t="s">
        <v>147</v>
      </c>
      <c r="N5760" s="44"/>
      <c r="O5760" s="44"/>
    </row>
    <row r="5761" spans="1:15" x14ac:dyDescent="0.2">
      <c r="A5761" t="s">
        <v>88</v>
      </c>
      <c r="B5761" t="s">
        <v>260</v>
      </c>
      <c r="C5761" t="s">
        <v>56</v>
      </c>
      <c r="D5761" t="s">
        <v>261</v>
      </c>
      <c r="E5761">
        <v>302</v>
      </c>
      <c r="F5761" t="s">
        <v>262</v>
      </c>
      <c r="G5761">
        <v>23</v>
      </c>
      <c r="H5761">
        <v>2030</v>
      </c>
      <c r="I5761">
        <v>0.111571</v>
      </c>
      <c r="J5761" t="s">
        <v>133</v>
      </c>
      <c r="K5761">
        <v>0.28114285714285697</v>
      </c>
      <c r="L5761">
        <v>3.1367389714285702E-2</v>
      </c>
      <c r="N5761" s="44"/>
      <c r="O5761" s="44"/>
    </row>
    <row r="5762" spans="1:15" x14ac:dyDescent="0.2">
      <c r="A5762" t="s">
        <v>88</v>
      </c>
      <c r="B5762" t="s">
        <v>263</v>
      </c>
      <c r="C5762" t="s">
        <v>56</v>
      </c>
      <c r="D5762" t="s">
        <v>264</v>
      </c>
      <c r="E5762">
        <v>303</v>
      </c>
      <c r="F5762" t="s">
        <v>265</v>
      </c>
      <c r="G5762">
        <v>63</v>
      </c>
      <c r="H5762">
        <v>2030</v>
      </c>
      <c r="I5762">
        <v>9.70474746407433E-2</v>
      </c>
      <c r="J5762" t="s">
        <v>133</v>
      </c>
      <c r="K5762">
        <v>9.6571428571428503E-2</v>
      </c>
      <c r="L5762">
        <v>9.3720132653060603E-3</v>
      </c>
      <c r="N5762" s="44"/>
      <c r="O5762" s="44"/>
    </row>
    <row r="5763" spans="1:15" x14ac:dyDescent="0.2">
      <c r="A5763" t="s">
        <v>88</v>
      </c>
      <c r="B5763" t="s">
        <v>266</v>
      </c>
      <c r="C5763" t="s">
        <v>56</v>
      </c>
      <c r="D5763" t="s">
        <v>267</v>
      </c>
      <c r="E5763">
        <v>304</v>
      </c>
      <c r="F5763" t="s">
        <v>268</v>
      </c>
      <c r="G5763">
        <v>73</v>
      </c>
      <c r="H5763">
        <v>2030</v>
      </c>
      <c r="I5763">
        <v>0.10966169139618299</v>
      </c>
      <c r="J5763" t="s">
        <v>133</v>
      </c>
      <c r="K5763">
        <v>2.1246137971732099E-2</v>
      </c>
      <c r="L5763">
        <v>2.3298874256168101E-3</v>
      </c>
      <c r="N5763" s="44"/>
      <c r="O5763" s="44"/>
    </row>
    <row r="5764" spans="1:15" x14ac:dyDescent="0.2">
      <c r="A5764" t="s">
        <v>88</v>
      </c>
      <c r="B5764" t="s">
        <v>269</v>
      </c>
      <c r="C5764" t="s">
        <v>56</v>
      </c>
      <c r="D5764" t="s">
        <v>270</v>
      </c>
      <c r="E5764">
        <v>305</v>
      </c>
      <c r="F5764" t="s">
        <v>271</v>
      </c>
      <c r="G5764">
        <v>64</v>
      </c>
      <c r="H5764">
        <v>2030</v>
      </c>
      <c r="I5764">
        <v>0.50897317042400902</v>
      </c>
      <c r="J5764" t="s">
        <v>272</v>
      </c>
      <c r="K5764">
        <v>3.4700000000000002E-2</v>
      </c>
      <c r="L5764">
        <v>1.76613690137131E-2</v>
      </c>
      <c r="N5764" s="44"/>
      <c r="O5764" s="44"/>
    </row>
    <row r="5765" spans="1:15" x14ac:dyDescent="0.2">
      <c r="A5765" t="s">
        <v>85</v>
      </c>
      <c r="B5765" t="s">
        <v>273</v>
      </c>
      <c r="C5765" t="s">
        <v>56</v>
      </c>
      <c r="D5765" t="s">
        <v>274</v>
      </c>
      <c r="E5765">
        <v>329</v>
      </c>
      <c r="F5765" t="s">
        <v>244</v>
      </c>
      <c r="G5765">
        <v>48</v>
      </c>
      <c r="H5765">
        <v>2030</v>
      </c>
      <c r="I5765">
        <v>33.093030657005698</v>
      </c>
      <c r="J5765" t="s">
        <v>133</v>
      </c>
      <c r="K5765">
        <v>4.6216602739725901E-4</v>
      </c>
      <c r="L5765">
        <v>1.5294474513283999E-2</v>
      </c>
      <c r="N5765" s="44"/>
      <c r="O5765" s="44"/>
    </row>
    <row r="5766" spans="1:15" x14ac:dyDescent="0.2">
      <c r="A5766" t="s">
        <v>85</v>
      </c>
      <c r="B5766" t="s">
        <v>275</v>
      </c>
      <c r="C5766" t="s">
        <v>56</v>
      </c>
      <c r="D5766" t="s">
        <v>276</v>
      </c>
      <c r="E5766">
        <v>340</v>
      </c>
      <c r="F5766" t="s">
        <v>277</v>
      </c>
      <c r="G5766">
        <v>199</v>
      </c>
      <c r="H5766">
        <v>2030</v>
      </c>
      <c r="I5766">
        <v>61.352012624528001</v>
      </c>
      <c r="J5766" t="s">
        <v>176</v>
      </c>
      <c r="K5766">
        <v>2.7535857772151398E-4</v>
      </c>
      <c r="L5766">
        <v>1.6893802936642398E-2</v>
      </c>
      <c r="N5766" s="44"/>
      <c r="O5766" s="44"/>
    </row>
    <row r="5767" spans="1:15" x14ac:dyDescent="0.2">
      <c r="A5767" t="s">
        <v>85</v>
      </c>
      <c r="B5767" t="s">
        <v>273</v>
      </c>
      <c r="C5767" t="s">
        <v>56</v>
      </c>
      <c r="D5767" t="s">
        <v>278</v>
      </c>
      <c r="E5767">
        <v>360</v>
      </c>
      <c r="F5767" t="s">
        <v>279</v>
      </c>
      <c r="G5767">
        <v>208</v>
      </c>
      <c r="H5767">
        <v>2030</v>
      </c>
      <c r="I5767">
        <v>249.07313760982399</v>
      </c>
      <c r="J5767" t="s">
        <v>208</v>
      </c>
      <c r="K5767">
        <v>1.06418857687817E-3</v>
      </c>
      <c r="L5767">
        <v>0.26506078785157899</v>
      </c>
      <c r="N5767" s="44"/>
      <c r="O5767" s="44"/>
    </row>
    <row r="5768" spans="1:15" x14ac:dyDescent="0.2">
      <c r="A5768" t="s">
        <v>49</v>
      </c>
      <c r="B5768" t="s">
        <v>76</v>
      </c>
      <c r="C5768" t="s">
        <v>56</v>
      </c>
      <c r="D5768" t="s">
        <v>280</v>
      </c>
      <c r="E5768">
        <v>361</v>
      </c>
      <c r="F5768" t="s">
        <v>98</v>
      </c>
      <c r="G5768">
        <v>16</v>
      </c>
      <c r="H5768">
        <v>2030</v>
      </c>
      <c r="I5768">
        <v>639.09045195036401</v>
      </c>
      <c r="J5768" t="s">
        <v>44</v>
      </c>
      <c r="K5768">
        <v>7.8000000000000005E-7</v>
      </c>
      <c r="L5768">
        <v>4.9849055252128402E-4</v>
      </c>
      <c r="N5768" s="44"/>
      <c r="O5768" s="44"/>
    </row>
    <row r="5769" spans="1:15" x14ac:dyDescent="0.2">
      <c r="A5769" t="s">
        <v>49</v>
      </c>
      <c r="B5769" t="s">
        <v>76</v>
      </c>
      <c r="C5769" t="s">
        <v>56</v>
      </c>
      <c r="D5769" t="s">
        <v>280</v>
      </c>
      <c r="E5769">
        <v>361</v>
      </c>
      <c r="F5769" t="s">
        <v>111</v>
      </c>
      <c r="G5769">
        <v>26</v>
      </c>
      <c r="H5769">
        <v>2030</v>
      </c>
      <c r="I5769">
        <v>12289.596495781299</v>
      </c>
      <c r="J5769" t="s">
        <v>44</v>
      </c>
      <c r="K5769">
        <v>7.8000000000000005E-7</v>
      </c>
      <c r="L5769">
        <v>9.5858852667094104E-3</v>
      </c>
      <c r="N5769" s="44"/>
      <c r="O5769" s="44"/>
    </row>
    <row r="5770" spans="1:15" x14ac:dyDescent="0.2">
      <c r="A5770" t="s">
        <v>86</v>
      </c>
      <c r="B5770" t="s">
        <v>218</v>
      </c>
      <c r="C5770" t="s">
        <v>56</v>
      </c>
      <c r="D5770" t="s">
        <v>281</v>
      </c>
      <c r="E5770">
        <v>365</v>
      </c>
      <c r="F5770" t="s">
        <v>282</v>
      </c>
      <c r="G5770">
        <v>184</v>
      </c>
      <c r="H5770">
        <v>2030</v>
      </c>
      <c r="I5770" s="67">
        <v>8.0869762974617405</v>
      </c>
      <c r="J5770" t="s">
        <v>208</v>
      </c>
      <c r="K5770" s="67">
        <v>1.2495E-3</v>
      </c>
      <c r="L5770">
        <v>1.0104676883678399E-2</v>
      </c>
      <c r="M5770" s="68" t="s">
        <v>147</v>
      </c>
      <c r="N5770" s="44"/>
      <c r="O5770" s="44"/>
    </row>
    <row r="5771" spans="1:15" x14ac:dyDescent="0.2">
      <c r="A5771" t="s">
        <v>86</v>
      </c>
      <c r="B5771" t="s">
        <v>218</v>
      </c>
      <c r="C5771" t="s">
        <v>56</v>
      </c>
      <c r="D5771" t="s">
        <v>283</v>
      </c>
      <c r="E5771">
        <v>366</v>
      </c>
      <c r="F5771" t="s">
        <v>284</v>
      </c>
      <c r="G5771">
        <v>185</v>
      </c>
      <c r="H5771">
        <v>2030</v>
      </c>
      <c r="I5771" s="67">
        <v>4.83947851912313</v>
      </c>
      <c r="J5771" t="s">
        <v>208</v>
      </c>
      <c r="K5771" s="67">
        <v>1.2495E-3</v>
      </c>
      <c r="L5771">
        <v>6.0469284096443497E-3</v>
      </c>
      <c r="M5771" s="68" t="s">
        <v>147</v>
      </c>
      <c r="N5771" s="44"/>
      <c r="O5771" s="44"/>
    </row>
    <row r="5772" spans="1:15" x14ac:dyDescent="0.2">
      <c r="A5772" t="s">
        <v>86</v>
      </c>
      <c r="B5772" t="s">
        <v>218</v>
      </c>
      <c r="C5772" t="s">
        <v>56</v>
      </c>
      <c r="D5772" t="s">
        <v>285</v>
      </c>
      <c r="E5772">
        <v>367</v>
      </c>
      <c r="F5772" t="s">
        <v>286</v>
      </c>
      <c r="G5772">
        <v>186</v>
      </c>
      <c r="H5772">
        <v>2030</v>
      </c>
      <c r="I5772" s="67">
        <v>1.5721835296081801</v>
      </c>
      <c r="J5772" t="s">
        <v>208</v>
      </c>
      <c r="K5772" s="67">
        <v>9.3712500000000002E-4</v>
      </c>
      <c r="L5772">
        <v>1.4733324901840699E-3</v>
      </c>
      <c r="M5772" s="68" t="s">
        <v>147</v>
      </c>
      <c r="N5772" s="44"/>
      <c r="O5772" s="44"/>
    </row>
    <row r="5773" spans="1:15" x14ac:dyDescent="0.2">
      <c r="A5773" t="s">
        <v>88</v>
      </c>
      <c r="B5773" t="s">
        <v>287</v>
      </c>
      <c r="C5773" t="s">
        <v>56</v>
      </c>
      <c r="D5773" t="s">
        <v>288</v>
      </c>
      <c r="E5773">
        <v>373</v>
      </c>
      <c r="F5773" t="s">
        <v>289</v>
      </c>
      <c r="G5773">
        <v>249</v>
      </c>
      <c r="H5773">
        <v>2030</v>
      </c>
      <c r="I5773">
        <v>6.5544220709785597</v>
      </c>
      <c r="J5773" t="s">
        <v>208</v>
      </c>
      <c r="K5773">
        <v>4.6452328159645298E-2</v>
      </c>
      <c r="L5773">
        <v>0.30446816493791801</v>
      </c>
      <c r="N5773" s="44"/>
      <c r="O5773" s="44"/>
    </row>
    <row r="5774" spans="1:15" x14ac:dyDescent="0.2">
      <c r="A5774" t="s">
        <v>85</v>
      </c>
      <c r="B5774" t="s">
        <v>173</v>
      </c>
      <c r="C5774" t="s">
        <v>56</v>
      </c>
      <c r="D5774" t="s">
        <v>290</v>
      </c>
      <c r="E5774">
        <v>374</v>
      </c>
      <c r="F5774" t="s">
        <v>244</v>
      </c>
      <c r="G5774">
        <v>48</v>
      </c>
      <c r="H5774">
        <v>2030</v>
      </c>
      <c r="I5774">
        <v>1</v>
      </c>
      <c r="J5774" t="s">
        <v>176</v>
      </c>
      <c r="K5774">
        <v>2.3784538000000098E-3</v>
      </c>
      <c r="L5774">
        <v>2.3784538000000098E-3</v>
      </c>
      <c r="N5774" s="44"/>
      <c r="O5774" s="44"/>
    </row>
    <row r="5775" spans="1:15" x14ac:dyDescent="0.2">
      <c r="A5775" t="s">
        <v>85</v>
      </c>
      <c r="B5775" t="s">
        <v>273</v>
      </c>
      <c r="C5775" t="s">
        <v>56</v>
      </c>
      <c r="D5775" t="s">
        <v>291</v>
      </c>
      <c r="E5775">
        <v>395</v>
      </c>
      <c r="F5775" t="s">
        <v>292</v>
      </c>
      <c r="G5775">
        <v>231</v>
      </c>
      <c r="H5775">
        <v>2030</v>
      </c>
      <c r="I5775">
        <v>4999.9862623522504</v>
      </c>
      <c r="J5775" t="s">
        <v>208</v>
      </c>
      <c r="K5775">
        <v>2.3039999999999999E-4</v>
      </c>
      <c r="L5775">
        <v>1.1519968348459599</v>
      </c>
      <c r="N5775" s="44"/>
      <c r="O5775" s="44"/>
    </row>
    <row r="5776" spans="1:15" x14ac:dyDescent="0.2">
      <c r="A5776" t="s">
        <v>85</v>
      </c>
      <c r="B5776" t="s">
        <v>293</v>
      </c>
      <c r="C5776" t="s">
        <v>56</v>
      </c>
      <c r="D5776" t="s">
        <v>294</v>
      </c>
      <c r="E5776">
        <v>396</v>
      </c>
      <c r="F5776" t="s">
        <v>295</v>
      </c>
      <c r="G5776">
        <v>212</v>
      </c>
      <c r="H5776">
        <v>2030</v>
      </c>
      <c r="I5776">
        <v>0.112842264045683</v>
      </c>
      <c r="J5776" t="s">
        <v>133</v>
      </c>
      <c r="K5776">
        <v>2.39231897944353E-2</v>
      </c>
      <c r="L5776">
        <v>2.69954689959866E-3</v>
      </c>
      <c r="N5776" s="44"/>
      <c r="O5776" s="44"/>
    </row>
    <row r="5777" spans="1:15" x14ac:dyDescent="0.2">
      <c r="A5777" t="s">
        <v>85</v>
      </c>
      <c r="B5777" t="s">
        <v>296</v>
      </c>
      <c r="C5777" t="s">
        <v>56</v>
      </c>
      <c r="D5777" t="s">
        <v>297</v>
      </c>
      <c r="E5777">
        <v>397</v>
      </c>
      <c r="F5777" t="s">
        <v>244</v>
      </c>
      <c r="G5777">
        <v>48</v>
      </c>
      <c r="H5777">
        <v>2030</v>
      </c>
      <c r="I5777">
        <v>0.81769756554843098</v>
      </c>
      <c r="J5777" t="s">
        <v>176</v>
      </c>
      <c r="K5777">
        <v>1.9561904761904801E-4</v>
      </c>
      <c r="L5777">
        <v>1.5995721901299799E-4</v>
      </c>
      <c r="N5777" s="44"/>
      <c r="O5777" s="44"/>
    </row>
    <row r="5778" spans="1:15" x14ac:dyDescent="0.2">
      <c r="A5778" t="s">
        <v>85</v>
      </c>
      <c r="B5778" t="s">
        <v>296</v>
      </c>
      <c r="C5778" t="s">
        <v>56</v>
      </c>
      <c r="D5778" t="s">
        <v>298</v>
      </c>
      <c r="E5778">
        <v>398</v>
      </c>
      <c r="F5778" t="s">
        <v>299</v>
      </c>
      <c r="G5778">
        <v>213</v>
      </c>
      <c r="H5778">
        <v>2030</v>
      </c>
      <c r="I5778">
        <v>0.15533964192236599</v>
      </c>
      <c r="J5778" t="s">
        <v>133</v>
      </c>
      <c r="K5778">
        <v>3.2984093510661501E-3</v>
      </c>
      <c r="L5778">
        <v>5.1237372750799904E-4</v>
      </c>
      <c r="N5778" s="44"/>
      <c r="O5778" s="44"/>
    </row>
    <row r="5779" spans="1:15" x14ac:dyDescent="0.2">
      <c r="A5779" t="s">
        <v>85</v>
      </c>
      <c r="B5779" t="s">
        <v>211</v>
      </c>
      <c r="C5779" t="s">
        <v>56</v>
      </c>
      <c r="D5779" t="s">
        <v>300</v>
      </c>
      <c r="E5779">
        <v>399</v>
      </c>
      <c r="F5779" t="s">
        <v>244</v>
      </c>
      <c r="G5779">
        <v>48</v>
      </c>
      <c r="H5779">
        <v>2030</v>
      </c>
      <c r="I5779">
        <v>0.94105775636767397</v>
      </c>
      <c r="J5779" t="s">
        <v>176</v>
      </c>
      <c r="K5779">
        <v>6.7727179999999996E-5</v>
      </c>
      <c r="L5779">
        <v>6.3735188055909602E-5</v>
      </c>
      <c r="N5779" s="44"/>
      <c r="O5779" s="44"/>
    </row>
    <row r="5780" spans="1:15" x14ac:dyDescent="0.2">
      <c r="A5780" t="s">
        <v>85</v>
      </c>
      <c r="B5780" t="s">
        <v>301</v>
      </c>
      <c r="C5780" t="s">
        <v>56</v>
      </c>
      <c r="D5780" t="s">
        <v>302</v>
      </c>
      <c r="E5780">
        <v>404</v>
      </c>
      <c r="F5780" t="s">
        <v>303</v>
      </c>
      <c r="G5780">
        <v>215</v>
      </c>
      <c r="H5780">
        <v>2030</v>
      </c>
      <c r="I5780">
        <v>240</v>
      </c>
      <c r="J5780" t="s">
        <v>208</v>
      </c>
      <c r="K5780">
        <v>3.8767916666666703E-5</v>
      </c>
      <c r="L5780">
        <v>9.3043000000000101E-3</v>
      </c>
      <c r="N5780" s="44"/>
      <c r="O5780" s="44"/>
    </row>
    <row r="5781" spans="1:15" x14ac:dyDescent="0.2">
      <c r="A5781" t="s">
        <v>85</v>
      </c>
      <c r="B5781" t="s">
        <v>205</v>
      </c>
      <c r="C5781" t="s">
        <v>56</v>
      </c>
      <c r="D5781" t="s">
        <v>304</v>
      </c>
      <c r="E5781">
        <v>406</v>
      </c>
      <c r="F5781" t="s">
        <v>305</v>
      </c>
      <c r="G5781">
        <v>221</v>
      </c>
      <c r="H5781">
        <v>2030</v>
      </c>
      <c r="I5781" s="67">
        <v>472.51462590763703</v>
      </c>
      <c r="J5781" t="s">
        <v>208</v>
      </c>
      <c r="K5781" s="67">
        <v>3.8662012443094402E-4</v>
      </c>
      <c r="L5781">
        <v>0.18268366346385201</v>
      </c>
      <c r="M5781" s="68" t="s">
        <v>147</v>
      </c>
      <c r="N5781" s="44"/>
      <c r="O5781" s="44"/>
    </row>
    <row r="5782" spans="1:15" x14ac:dyDescent="0.2">
      <c r="A5782" t="s">
        <v>85</v>
      </c>
      <c r="B5782" t="s">
        <v>205</v>
      </c>
      <c r="C5782" t="s">
        <v>56</v>
      </c>
      <c r="D5782" t="s">
        <v>306</v>
      </c>
      <c r="E5782">
        <v>407</v>
      </c>
      <c r="F5782" t="s">
        <v>307</v>
      </c>
      <c r="G5782">
        <v>220</v>
      </c>
      <c r="H5782">
        <v>2030</v>
      </c>
      <c r="I5782">
        <v>37.136363636363598</v>
      </c>
      <c r="J5782" t="s">
        <v>208</v>
      </c>
      <c r="K5782">
        <v>4.28718237454101E-4</v>
      </c>
      <c r="L5782">
        <v>1.5921036363636398E-2</v>
      </c>
      <c r="N5782" s="44"/>
      <c r="O5782" s="44"/>
    </row>
    <row r="5783" spans="1:15" x14ac:dyDescent="0.2">
      <c r="A5783" t="s">
        <v>85</v>
      </c>
      <c r="B5783" t="s">
        <v>205</v>
      </c>
      <c r="C5783" t="s">
        <v>56</v>
      </c>
      <c r="D5783" t="s">
        <v>308</v>
      </c>
      <c r="E5783">
        <v>411</v>
      </c>
      <c r="F5783" t="s">
        <v>309</v>
      </c>
      <c r="G5783">
        <v>222</v>
      </c>
      <c r="H5783">
        <v>2030</v>
      </c>
      <c r="I5783" s="67">
        <v>750</v>
      </c>
      <c r="J5783" t="s">
        <v>208</v>
      </c>
      <c r="K5783" s="67">
        <v>4.0216657135527799E-5</v>
      </c>
      <c r="L5783">
        <v>3.0162492851645899E-2</v>
      </c>
      <c r="M5783" s="68" t="s">
        <v>147</v>
      </c>
      <c r="N5783" s="44"/>
      <c r="O5783" s="44"/>
    </row>
    <row r="5784" spans="1:15" x14ac:dyDescent="0.2">
      <c r="A5784" t="s">
        <v>88</v>
      </c>
      <c r="B5784" t="s">
        <v>269</v>
      </c>
      <c r="C5784" t="s">
        <v>56</v>
      </c>
      <c r="D5784" t="s">
        <v>310</v>
      </c>
      <c r="E5784">
        <v>418</v>
      </c>
      <c r="F5784" t="s">
        <v>128</v>
      </c>
      <c r="G5784">
        <v>21</v>
      </c>
      <c r="H5784">
        <v>2030</v>
      </c>
      <c r="I5784">
        <v>1</v>
      </c>
      <c r="J5784" t="s">
        <v>176</v>
      </c>
      <c r="K5784">
        <v>0.26549904250447498</v>
      </c>
      <c r="L5784">
        <v>0.26549904250447498</v>
      </c>
      <c r="N5784" s="44"/>
      <c r="O5784" s="44"/>
    </row>
    <row r="5785" spans="1:15" x14ac:dyDescent="0.2">
      <c r="A5785" t="s">
        <v>85</v>
      </c>
      <c r="B5785" t="s">
        <v>311</v>
      </c>
      <c r="C5785" t="s">
        <v>56</v>
      </c>
      <c r="D5785" t="s">
        <v>312</v>
      </c>
      <c r="E5785">
        <v>419</v>
      </c>
      <c r="F5785" t="s">
        <v>313</v>
      </c>
      <c r="G5785">
        <v>57</v>
      </c>
      <c r="H5785">
        <v>2030</v>
      </c>
      <c r="I5785">
        <v>400</v>
      </c>
      <c r="J5785" t="s">
        <v>208</v>
      </c>
      <c r="K5785">
        <v>1.08149E-5</v>
      </c>
      <c r="L5785">
        <v>4.3259600000000002E-3</v>
      </c>
      <c r="N5785" s="44"/>
      <c r="O5785" s="44"/>
    </row>
    <row r="5786" spans="1:15" x14ac:dyDescent="0.2">
      <c r="A5786" t="s">
        <v>85</v>
      </c>
      <c r="B5786" t="s">
        <v>114</v>
      </c>
      <c r="C5786" t="s">
        <v>56</v>
      </c>
      <c r="D5786" t="s">
        <v>314</v>
      </c>
      <c r="E5786">
        <v>421</v>
      </c>
      <c r="F5786" t="s">
        <v>115</v>
      </c>
      <c r="G5786">
        <v>172</v>
      </c>
      <c r="H5786">
        <v>2030</v>
      </c>
      <c r="I5786">
        <v>5.1435097581937503</v>
      </c>
      <c r="J5786" t="s">
        <v>133</v>
      </c>
      <c r="K5786">
        <v>2.5492125984251999E-3</v>
      </c>
      <c r="L5786">
        <v>1.31118998757105E-2</v>
      </c>
      <c r="N5786" s="44"/>
      <c r="O5786" s="44"/>
    </row>
    <row r="5787" spans="1:15" x14ac:dyDescent="0.2">
      <c r="A5787" t="s">
        <v>85</v>
      </c>
      <c r="B5787" t="s">
        <v>192</v>
      </c>
      <c r="C5787" t="s">
        <v>56</v>
      </c>
      <c r="D5787" t="s">
        <v>315</v>
      </c>
      <c r="E5787">
        <v>422</v>
      </c>
      <c r="F5787" t="s">
        <v>194</v>
      </c>
      <c r="G5787">
        <v>174</v>
      </c>
      <c r="H5787">
        <v>2030</v>
      </c>
      <c r="I5787">
        <v>0</v>
      </c>
      <c r="J5787" t="s">
        <v>133</v>
      </c>
      <c r="K5787">
        <v>0.37740000000000001</v>
      </c>
      <c r="L5787">
        <v>0</v>
      </c>
      <c r="N5787" s="44"/>
      <c r="O5787" s="44"/>
    </row>
    <row r="5788" spans="1:15" x14ac:dyDescent="0.2">
      <c r="A5788" t="s">
        <v>85</v>
      </c>
      <c r="B5788" t="s">
        <v>205</v>
      </c>
      <c r="C5788" t="s">
        <v>56</v>
      </c>
      <c r="D5788" t="s">
        <v>316</v>
      </c>
      <c r="E5788">
        <v>423</v>
      </c>
      <c r="F5788" t="s">
        <v>317</v>
      </c>
      <c r="G5788">
        <v>223</v>
      </c>
      <c r="H5788">
        <v>2030</v>
      </c>
      <c r="I5788" s="67">
        <v>2470.9090000000001</v>
      </c>
      <c r="J5788" t="s">
        <v>208</v>
      </c>
      <c r="K5788" s="67">
        <v>1.7460535866165201E-5</v>
      </c>
      <c r="L5788">
        <v>4.3143395216530399E-2</v>
      </c>
      <c r="M5788" s="68" t="s">
        <v>147</v>
      </c>
      <c r="N5788" s="44"/>
      <c r="O5788" s="44"/>
    </row>
    <row r="5789" spans="1:15" x14ac:dyDescent="0.2">
      <c r="A5789" t="s">
        <v>85</v>
      </c>
      <c r="B5789" t="s">
        <v>205</v>
      </c>
      <c r="C5789" t="s">
        <v>56</v>
      </c>
      <c r="D5789" t="s">
        <v>318</v>
      </c>
      <c r="E5789">
        <v>424</v>
      </c>
      <c r="F5789" t="s">
        <v>319</v>
      </c>
      <c r="G5789">
        <v>225</v>
      </c>
      <c r="H5789">
        <v>2030</v>
      </c>
      <c r="I5789">
        <v>2.04296232176224E-2</v>
      </c>
      <c r="J5789" t="s">
        <v>208</v>
      </c>
      <c r="K5789">
        <v>2.1903898039992102E-5</v>
      </c>
      <c r="L5789">
        <v>4.4748838395425599E-7</v>
      </c>
      <c r="N5789" s="44"/>
      <c r="O5789" s="44"/>
    </row>
    <row r="5790" spans="1:15" x14ac:dyDescent="0.2">
      <c r="A5790" t="s">
        <v>85</v>
      </c>
      <c r="B5790" t="s">
        <v>205</v>
      </c>
      <c r="C5790" t="s">
        <v>56</v>
      </c>
      <c r="D5790" t="s">
        <v>320</v>
      </c>
      <c r="E5790">
        <v>425</v>
      </c>
      <c r="F5790" t="s">
        <v>321</v>
      </c>
      <c r="G5790">
        <v>224</v>
      </c>
      <c r="H5790">
        <v>2030</v>
      </c>
      <c r="I5790">
        <v>0</v>
      </c>
      <c r="J5790" t="s">
        <v>208</v>
      </c>
      <c r="K5790">
        <v>2.93333333333333E-4</v>
      </c>
      <c r="L5790">
        <v>0</v>
      </c>
      <c r="N5790" s="44"/>
      <c r="O5790" s="44"/>
    </row>
    <row r="5791" spans="1:15" x14ac:dyDescent="0.2">
      <c r="A5791" t="s">
        <v>85</v>
      </c>
      <c r="B5791" t="s">
        <v>273</v>
      </c>
      <c r="C5791" t="s">
        <v>56</v>
      </c>
      <c r="D5791" t="s">
        <v>322</v>
      </c>
      <c r="E5791">
        <v>429</v>
      </c>
      <c r="F5791" t="s">
        <v>323</v>
      </c>
      <c r="G5791">
        <v>232</v>
      </c>
      <c r="H5791">
        <v>2030</v>
      </c>
      <c r="I5791">
        <v>241.242448432885</v>
      </c>
      <c r="J5791" t="s">
        <v>208</v>
      </c>
      <c r="K5791">
        <v>1.3400000000000001E-7</v>
      </c>
      <c r="L5791">
        <v>3.2326488090006599E-5</v>
      </c>
      <c r="N5791" s="44"/>
      <c r="O5791" s="44"/>
    </row>
    <row r="5792" spans="1:15" x14ac:dyDescent="0.2">
      <c r="A5792" t="s">
        <v>85</v>
      </c>
      <c r="B5792" t="s">
        <v>273</v>
      </c>
      <c r="C5792" t="s">
        <v>56</v>
      </c>
      <c r="D5792" t="s">
        <v>324</v>
      </c>
      <c r="E5792">
        <v>430</v>
      </c>
      <c r="F5792" t="s">
        <v>323</v>
      </c>
      <c r="G5792">
        <v>232</v>
      </c>
      <c r="H5792">
        <v>2030</v>
      </c>
      <c r="I5792">
        <v>0</v>
      </c>
      <c r="J5792" t="s">
        <v>208</v>
      </c>
      <c r="K5792">
        <v>3.7520000000000002E-7</v>
      </c>
      <c r="L5792">
        <v>0</v>
      </c>
      <c r="N5792" s="44"/>
      <c r="O5792" s="44"/>
    </row>
    <row r="5793" spans="1:15" x14ac:dyDescent="0.2">
      <c r="A5793" t="s">
        <v>85</v>
      </c>
      <c r="B5793" t="s">
        <v>273</v>
      </c>
      <c r="C5793" t="s">
        <v>56</v>
      </c>
      <c r="D5793" t="s">
        <v>325</v>
      </c>
      <c r="E5793">
        <v>431</v>
      </c>
      <c r="F5793" t="s">
        <v>326</v>
      </c>
      <c r="G5793">
        <v>233</v>
      </c>
      <c r="H5793">
        <v>2030</v>
      </c>
      <c r="I5793">
        <v>329.474485938295</v>
      </c>
      <c r="J5793" t="s">
        <v>208</v>
      </c>
      <c r="K5793">
        <v>2.2445E-7</v>
      </c>
      <c r="L5793">
        <v>7.3950548368850296E-5</v>
      </c>
      <c r="N5793" s="44"/>
      <c r="O5793" s="44"/>
    </row>
    <row r="5794" spans="1:15" x14ac:dyDescent="0.2">
      <c r="A5794" t="s">
        <v>85</v>
      </c>
      <c r="B5794" t="s">
        <v>273</v>
      </c>
      <c r="C5794" t="s">
        <v>56</v>
      </c>
      <c r="D5794" t="s">
        <v>327</v>
      </c>
      <c r="E5794">
        <v>432</v>
      </c>
      <c r="F5794" t="s">
        <v>326</v>
      </c>
      <c r="G5794">
        <v>233</v>
      </c>
      <c r="H5794">
        <v>2030</v>
      </c>
      <c r="I5794">
        <v>54.345016417172999</v>
      </c>
      <c r="J5794" t="s">
        <v>208</v>
      </c>
      <c r="K5794">
        <v>2.3435999999999999E-7</v>
      </c>
      <c r="L5794">
        <v>1.2736298047528701E-5</v>
      </c>
      <c r="N5794" s="44"/>
      <c r="O5794" s="44"/>
    </row>
    <row r="5795" spans="1:15" x14ac:dyDescent="0.2">
      <c r="A5795" t="s">
        <v>85</v>
      </c>
      <c r="B5795" t="s">
        <v>328</v>
      </c>
      <c r="C5795" t="s">
        <v>56</v>
      </c>
      <c r="D5795" t="s">
        <v>329</v>
      </c>
      <c r="E5795">
        <v>433</v>
      </c>
      <c r="F5795" t="s">
        <v>330</v>
      </c>
      <c r="G5795">
        <v>234</v>
      </c>
      <c r="H5795">
        <v>2030</v>
      </c>
      <c r="I5795">
        <v>2853.5675051020398</v>
      </c>
      <c r="J5795" t="s">
        <v>208</v>
      </c>
      <c r="K5795">
        <v>2.3352115768225E-4</v>
      </c>
      <c r="L5795">
        <v>0.666368387315878</v>
      </c>
      <c r="N5795" s="44"/>
      <c r="O5795" s="44"/>
    </row>
    <row r="5796" spans="1:15" x14ac:dyDescent="0.2">
      <c r="A5796" t="s">
        <v>88</v>
      </c>
      <c r="B5796" t="s">
        <v>331</v>
      </c>
      <c r="C5796" t="s">
        <v>56</v>
      </c>
      <c r="D5796" t="s">
        <v>332</v>
      </c>
      <c r="E5796">
        <v>434</v>
      </c>
      <c r="F5796" t="s">
        <v>333</v>
      </c>
      <c r="G5796">
        <v>236</v>
      </c>
      <c r="H5796">
        <v>2030</v>
      </c>
      <c r="I5796">
        <v>106.978921103535</v>
      </c>
      <c r="J5796" t="s">
        <v>208</v>
      </c>
      <c r="K5796">
        <v>1.2942842624471E-2</v>
      </c>
      <c r="L5796">
        <v>1.3846113399787501</v>
      </c>
      <c r="N5796" s="44"/>
      <c r="O5796" s="44"/>
    </row>
    <row r="5797" spans="1:15" x14ac:dyDescent="0.2">
      <c r="A5797" t="s">
        <v>85</v>
      </c>
      <c r="B5797" t="s">
        <v>114</v>
      </c>
      <c r="C5797" t="s">
        <v>56</v>
      </c>
      <c r="D5797" t="s">
        <v>334</v>
      </c>
      <c r="E5797">
        <v>435</v>
      </c>
      <c r="F5797" t="s">
        <v>118</v>
      </c>
      <c r="G5797">
        <v>68</v>
      </c>
      <c r="H5797">
        <v>2030</v>
      </c>
      <c r="I5797">
        <v>5.1435097581937503</v>
      </c>
      <c r="J5797" t="s">
        <v>133</v>
      </c>
      <c r="K5797">
        <v>8.8498926270579897E-2</v>
      </c>
      <c r="L5797">
        <v>0.45519509086239701</v>
      </c>
      <c r="N5797" s="44"/>
      <c r="O5797" s="44"/>
    </row>
    <row r="5798" spans="1:15" x14ac:dyDescent="0.2">
      <c r="A5798" t="s">
        <v>86</v>
      </c>
      <c r="B5798" t="s">
        <v>249</v>
      </c>
      <c r="C5798" t="s">
        <v>56</v>
      </c>
      <c r="D5798" t="s">
        <v>335</v>
      </c>
      <c r="E5798">
        <v>436</v>
      </c>
      <c r="F5798" t="s">
        <v>244</v>
      </c>
      <c r="G5798">
        <v>48</v>
      </c>
      <c r="H5798">
        <v>2030</v>
      </c>
      <c r="I5798">
        <v>10.8096351441338</v>
      </c>
      <c r="J5798" t="s">
        <v>44</v>
      </c>
      <c r="K5798">
        <v>5.194E-2</v>
      </c>
      <c r="L5798">
        <v>0.56145244938631</v>
      </c>
      <c r="N5798" s="44"/>
      <c r="O5798" s="44"/>
    </row>
    <row r="5799" spans="1:15" x14ac:dyDescent="0.2">
      <c r="A5799" t="s">
        <v>85</v>
      </c>
      <c r="B5799" t="s">
        <v>336</v>
      </c>
      <c r="C5799" t="s">
        <v>56</v>
      </c>
      <c r="D5799" t="s">
        <v>337</v>
      </c>
      <c r="E5799">
        <v>437</v>
      </c>
      <c r="F5799" t="s">
        <v>338</v>
      </c>
      <c r="G5799">
        <v>244</v>
      </c>
      <c r="H5799">
        <v>2030</v>
      </c>
      <c r="I5799">
        <v>1.6254027155995501</v>
      </c>
      <c r="J5799" t="s">
        <v>133</v>
      </c>
      <c r="K5799">
        <v>8.6700000000000006E-3</v>
      </c>
      <c r="L5799">
        <v>1.40922415442481E-2</v>
      </c>
      <c r="N5799" s="44"/>
      <c r="O5799" s="44"/>
    </row>
    <row r="5800" spans="1:15" x14ac:dyDescent="0.2">
      <c r="A5800" t="s">
        <v>85</v>
      </c>
      <c r="B5800" t="s">
        <v>275</v>
      </c>
      <c r="C5800" t="s">
        <v>56</v>
      </c>
      <c r="D5800" t="s">
        <v>339</v>
      </c>
      <c r="E5800">
        <v>438</v>
      </c>
      <c r="F5800" t="s">
        <v>340</v>
      </c>
      <c r="G5800">
        <v>246</v>
      </c>
      <c r="H5800">
        <v>2030</v>
      </c>
      <c r="I5800">
        <v>0.42501250589084899</v>
      </c>
      <c r="J5800" t="s">
        <v>133</v>
      </c>
      <c r="K5800">
        <v>0.56757319557701902</v>
      </c>
      <c r="L5800">
        <v>0.24122570612866601</v>
      </c>
      <c r="N5800" s="44"/>
      <c r="O5800" s="44"/>
    </row>
    <row r="5801" spans="1:15" x14ac:dyDescent="0.2">
      <c r="A5801" t="s">
        <v>88</v>
      </c>
      <c r="B5801" t="s">
        <v>287</v>
      </c>
      <c r="C5801" t="s">
        <v>56</v>
      </c>
      <c r="D5801" t="s">
        <v>341</v>
      </c>
      <c r="E5801">
        <v>440</v>
      </c>
      <c r="F5801" t="s">
        <v>289</v>
      </c>
      <c r="G5801">
        <v>249</v>
      </c>
      <c r="H5801">
        <v>2030</v>
      </c>
      <c r="I5801">
        <v>21.668107711021499</v>
      </c>
      <c r="J5801" t="s">
        <v>208</v>
      </c>
      <c r="K5801">
        <v>7.4323725055432397E-3</v>
      </c>
      <c r="L5801">
        <v>0.161045447998546</v>
      </c>
      <c r="N5801" s="44"/>
      <c r="O5801" s="44"/>
    </row>
    <row r="5802" spans="1:15" x14ac:dyDescent="0.2">
      <c r="A5802" t="s">
        <v>88</v>
      </c>
      <c r="B5802" t="s">
        <v>287</v>
      </c>
      <c r="C5802" t="s">
        <v>56</v>
      </c>
      <c r="D5802" t="s">
        <v>342</v>
      </c>
      <c r="E5802">
        <v>441</v>
      </c>
      <c r="F5802" t="s">
        <v>289</v>
      </c>
      <c r="G5802">
        <v>249</v>
      </c>
      <c r="H5802">
        <v>2030</v>
      </c>
      <c r="I5802">
        <v>15.7316803768122</v>
      </c>
      <c r="J5802" t="s">
        <v>208</v>
      </c>
      <c r="K5802">
        <v>7.4323725055432397E-3</v>
      </c>
      <c r="L5802">
        <v>0.116923708698613</v>
      </c>
      <c r="N5802" s="44"/>
      <c r="O5802" s="44"/>
    </row>
    <row r="5803" spans="1:15" x14ac:dyDescent="0.2">
      <c r="A5803">
        <v>0</v>
      </c>
      <c r="B5803" t="s">
        <v>254</v>
      </c>
      <c r="C5803" t="s">
        <v>56</v>
      </c>
      <c r="D5803" t="s">
        <v>343</v>
      </c>
      <c r="E5803">
        <v>442</v>
      </c>
      <c r="F5803" t="s">
        <v>344</v>
      </c>
      <c r="G5803">
        <v>250</v>
      </c>
      <c r="H5803">
        <v>2030</v>
      </c>
      <c r="I5803">
        <v>1217.90849673203</v>
      </c>
      <c r="J5803" t="s">
        <v>345</v>
      </c>
      <c r="K5803">
        <v>1.7672727272727301E-5</v>
      </c>
      <c r="L5803">
        <v>2.1523764705882499E-2</v>
      </c>
      <c r="N5803" s="44"/>
      <c r="O5803" s="44"/>
    </row>
    <row r="5804" spans="1:15" x14ac:dyDescent="0.2">
      <c r="A5804">
        <v>0</v>
      </c>
      <c r="B5804" t="s">
        <v>346</v>
      </c>
      <c r="C5804" t="s">
        <v>56</v>
      </c>
      <c r="D5804" t="s">
        <v>347</v>
      </c>
      <c r="E5804">
        <v>443</v>
      </c>
      <c r="F5804" t="s">
        <v>344</v>
      </c>
      <c r="G5804">
        <v>250</v>
      </c>
      <c r="H5804">
        <v>2030</v>
      </c>
      <c r="I5804">
        <v>698.66666666666697</v>
      </c>
      <c r="J5804" t="s">
        <v>345</v>
      </c>
      <c r="K5804">
        <v>2.6509090909090899E-4</v>
      </c>
      <c r="L5804">
        <v>0.185210181818182</v>
      </c>
      <c r="N5804" s="44"/>
      <c r="O5804" s="44"/>
    </row>
    <row r="5805" spans="1:15" x14ac:dyDescent="0.2">
      <c r="A5805">
        <v>0</v>
      </c>
      <c r="B5805" t="s">
        <v>254</v>
      </c>
      <c r="C5805" t="s">
        <v>56</v>
      </c>
      <c r="D5805" t="s">
        <v>348</v>
      </c>
      <c r="E5805">
        <v>444</v>
      </c>
      <c r="F5805" t="s">
        <v>289</v>
      </c>
      <c r="G5805">
        <v>249</v>
      </c>
      <c r="H5805">
        <v>2030</v>
      </c>
      <c r="I5805">
        <v>20.320718954248399</v>
      </c>
      <c r="J5805" t="s">
        <v>208</v>
      </c>
      <c r="K5805">
        <v>8.9999999999999993E-3</v>
      </c>
      <c r="L5805">
        <v>0.18288647058823601</v>
      </c>
      <c r="N5805" s="44"/>
      <c r="O5805" s="44"/>
    </row>
    <row r="5806" spans="1:15" x14ac:dyDescent="0.2">
      <c r="A5806" t="s">
        <v>88</v>
      </c>
      <c r="B5806" t="s">
        <v>287</v>
      </c>
      <c r="C5806" t="s">
        <v>56</v>
      </c>
      <c r="D5806" t="s">
        <v>349</v>
      </c>
      <c r="E5806">
        <v>448</v>
      </c>
      <c r="F5806" t="s">
        <v>289</v>
      </c>
      <c r="G5806">
        <v>249</v>
      </c>
      <c r="H5806">
        <v>2030</v>
      </c>
      <c r="I5806">
        <v>0.12175530459414401</v>
      </c>
      <c r="J5806" t="s">
        <v>133</v>
      </c>
      <c r="K5806">
        <v>11.1976368045085</v>
      </c>
      <c r="L5806">
        <v>1.3633716798675299</v>
      </c>
      <c r="N5806" s="44"/>
      <c r="O5806" s="44"/>
    </row>
    <row r="5807" spans="1:15" x14ac:dyDescent="0.2">
      <c r="A5807">
        <v>0</v>
      </c>
      <c r="B5807" t="s">
        <v>350</v>
      </c>
      <c r="C5807" t="s">
        <v>56</v>
      </c>
      <c r="D5807" t="s">
        <v>351</v>
      </c>
      <c r="E5807">
        <v>500</v>
      </c>
      <c r="F5807" t="s">
        <v>65</v>
      </c>
      <c r="G5807">
        <v>2</v>
      </c>
      <c r="H5807">
        <v>2030</v>
      </c>
      <c r="I5807">
        <v>19.1871183680508</v>
      </c>
      <c r="J5807" t="s">
        <v>44</v>
      </c>
      <c r="K5807">
        <v>4.5431774093763703E-6</v>
      </c>
      <c r="L5807">
        <v>8.7170482720758799E-5</v>
      </c>
      <c r="N5807" s="44"/>
      <c r="O5807" s="44"/>
    </row>
    <row r="5808" spans="1:15" x14ac:dyDescent="0.2">
      <c r="A5808">
        <v>0</v>
      </c>
      <c r="B5808" t="s">
        <v>350</v>
      </c>
      <c r="C5808" t="s">
        <v>56</v>
      </c>
      <c r="D5808" t="s">
        <v>351</v>
      </c>
      <c r="E5808">
        <v>500</v>
      </c>
      <c r="F5808" t="s">
        <v>67</v>
      </c>
      <c r="G5808">
        <v>3</v>
      </c>
      <c r="H5808">
        <v>2030</v>
      </c>
      <c r="I5808">
        <v>17193.372777901499</v>
      </c>
      <c r="J5808" t="s">
        <v>44</v>
      </c>
      <c r="K5808">
        <v>4.6464282582778496E-6</v>
      </c>
      <c r="L5808">
        <v>7.9887773130346701E-2</v>
      </c>
      <c r="N5808" s="44"/>
      <c r="O5808" s="44"/>
    </row>
    <row r="5809" spans="1:15" x14ac:dyDescent="0.2">
      <c r="A5809">
        <v>0</v>
      </c>
      <c r="B5809" t="s">
        <v>352</v>
      </c>
      <c r="C5809" t="s">
        <v>56</v>
      </c>
      <c r="D5809" t="s">
        <v>353</v>
      </c>
      <c r="E5809">
        <v>501</v>
      </c>
      <c r="F5809" t="s">
        <v>65</v>
      </c>
      <c r="G5809">
        <v>2</v>
      </c>
      <c r="H5809">
        <v>2030</v>
      </c>
      <c r="I5809">
        <v>2.1593106107987499</v>
      </c>
      <c r="J5809" t="s">
        <v>44</v>
      </c>
      <c r="K5809">
        <v>4.5431774093763703E-6</v>
      </c>
      <c r="L5809">
        <v>9.8101311868075694E-6</v>
      </c>
      <c r="N5809" s="44"/>
      <c r="O5809" s="44"/>
    </row>
    <row r="5810" spans="1:15" x14ac:dyDescent="0.2">
      <c r="A5810">
        <v>0</v>
      </c>
      <c r="B5810" t="s">
        <v>352</v>
      </c>
      <c r="C5810" t="s">
        <v>56</v>
      </c>
      <c r="D5810" t="s">
        <v>353</v>
      </c>
      <c r="E5810">
        <v>501</v>
      </c>
      <c r="F5810" t="s">
        <v>67</v>
      </c>
      <c r="G5810">
        <v>3</v>
      </c>
      <c r="H5810">
        <v>2030</v>
      </c>
      <c r="I5810">
        <v>537894.612568132</v>
      </c>
      <c r="J5810" t="s">
        <v>44</v>
      </c>
      <c r="K5810">
        <v>4.6464282582778496E-6</v>
      </c>
      <c r="L5810">
        <v>2.49928872781198</v>
      </c>
      <c r="N5810" s="44"/>
      <c r="O5810" s="44"/>
    </row>
    <row r="5811" spans="1:15" x14ac:dyDescent="0.2">
      <c r="A5811" t="s">
        <v>58</v>
      </c>
      <c r="B5811" t="s">
        <v>58</v>
      </c>
      <c r="C5811" t="s">
        <v>56</v>
      </c>
      <c r="D5811" t="s">
        <v>354</v>
      </c>
      <c r="E5811">
        <v>651</v>
      </c>
      <c r="F5811" t="s">
        <v>169</v>
      </c>
      <c r="G5811">
        <v>28</v>
      </c>
      <c r="H5811">
        <v>2030</v>
      </c>
      <c r="I5811">
        <v>195495.729670481</v>
      </c>
      <c r="J5811" t="s">
        <v>44</v>
      </c>
      <c r="K5811">
        <v>8.3427905107057503E-7</v>
      </c>
      <c r="L5811">
        <v>0.16309799183783899</v>
      </c>
      <c r="N5811" s="44"/>
      <c r="O5811" s="44"/>
    </row>
    <row r="5812" spans="1:15" x14ac:dyDescent="0.2">
      <c r="A5812" t="s">
        <v>58</v>
      </c>
      <c r="B5812" t="s">
        <v>58</v>
      </c>
      <c r="C5812" t="s">
        <v>56</v>
      </c>
      <c r="D5812" t="s">
        <v>354</v>
      </c>
      <c r="E5812">
        <v>652</v>
      </c>
      <c r="F5812" t="s">
        <v>188</v>
      </c>
      <c r="G5812">
        <v>12</v>
      </c>
      <c r="H5812">
        <v>2030</v>
      </c>
      <c r="I5812">
        <v>197217.33045366299</v>
      </c>
      <c r="J5812" t="s">
        <v>44</v>
      </c>
      <c r="K5812">
        <v>4.9260252213512303E-7</v>
      </c>
      <c r="L5812">
        <v>9.7149754390230394E-2</v>
      </c>
      <c r="N5812" s="44"/>
      <c r="O5812" s="44"/>
    </row>
    <row r="5813" spans="1:15" x14ac:dyDescent="0.2">
      <c r="A5813" t="s">
        <v>73</v>
      </c>
      <c r="B5813" t="s">
        <v>73</v>
      </c>
      <c r="C5813" t="s">
        <v>56</v>
      </c>
      <c r="D5813" t="s">
        <v>354</v>
      </c>
      <c r="E5813">
        <v>652</v>
      </c>
      <c r="F5813" t="s">
        <v>355</v>
      </c>
      <c r="G5813">
        <v>50</v>
      </c>
      <c r="H5813">
        <v>2030</v>
      </c>
      <c r="I5813">
        <v>193.26113004133799</v>
      </c>
      <c r="J5813" t="s">
        <v>257</v>
      </c>
      <c r="K5813">
        <v>2.53728961158465E-3</v>
      </c>
      <c r="L5813">
        <v>0.490359457576997</v>
      </c>
      <c r="N5813" s="44"/>
      <c r="O5813" s="44"/>
    </row>
    <row r="5814" spans="1:15" x14ac:dyDescent="0.2">
      <c r="A5814" t="s">
        <v>73</v>
      </c>
      <c r="B5814" t="s">
        <v>73</v>
      </c>
      <c r="C5814" t="s">
        <v>56</v>
      </c>
      <c r="D5814" t="s">
        <v>354</v>
      </c>
      <c r="E5814">
        <v>652</v>
      </c>
      <c r="F5814" t="s">
        <v>356</v>
      </c>
      <c r="G5814">
        <v>60</v>
      </c>
      <c r="H5814">
        <v>2030</v>
      </c>
      <c r="I5814">
        <v>193.26113004133799</v>
      </c>
      <c r="J5814" t="s">
        <v>257</v>
      </c>
      <c r="K5814">
        <v>5.4629539312208101E-3</v>
      </c>
      <c r="L5814">
        <v>1.0557766501115</v>
      </c>
      <c r="N5814" s="44"/>
      <c r="O5814" s="44"/>
    </row>
    <row r="5815" spans="1:15" x14ac:dyDescent="0.2">
      <c r="A5815" t="s">
        <v>75</v>
      </c>
      <c r="B5815" t="s">
        <v>75</v>
      </c>
      <c r="C5815" t="s">
        <v>56</v>
      </c>
      <c r="D5815" t="s">
        <v>354</v>
      </c>
      <c r="E5815">
        <v>652</v>
      </c>
      <c r="F5815" t="s">
        <v>357</v>
      </c>
      <c r="G5815">
        <v>313</v>
      </c>
      <c r="H5815">
        <v>2030</v>
      </c>
      <c r="I5815">
        <v>193.26113004133799</v>
      </c>
      <c r="J5815" t="s">
        <v>257</v>
      </c>
      <c r="K5815">
        <v>4.6481015591269201E-3</v>
      </c>
      <c r="L5815">
        <v>0.89829735986377401</v>
      </c>
      <c r="N5815" s="44"/>
      <c r="O5815" s="44"/>
    </row>
    <row r="5816" spans="1:15" x14ac:dyDescent="0.2">
      <c r="A5816" t="s">
        <v>61</v>
      </c>
      <c r="B5816" t="s">
        <v>61</v>
      </c>
      <c r="C5816" t="s">
        <v>56</v>
      </c>
      <c r="D5816" t="s">
        <v>358</v>
      </c>
      <c r="E5816">
        <v>654</v>
      </c>
      <c r="F5816" t="s">
        <v>169</v>
      </c>
      <c r="G5816">
        <v>28</v>
      </c>
      <c r="H5816">
        <v>2030</v>
      </c>
      <c r="I5816">
        <v>3264.7215733153498</v>
      </c>
      <c r="J5816" t="s">
        <v>44</v>
      </c>
      <c r="K5816">
        <v>8.7188712772149098E-7</v>
      </c>
      <c r="L5816">
        <v>2.8464687153683102E-3</v>
      </c>
      <c r="N5816" s="44"/>
      <c r="O5816" s="44"/>
    </row>
    <row r="5817" spans="1:15" x14ac:dyDescent="0.2">
      <c r="A5817" t="s">
        <v>61</v>
      </c>
      <c r="B5817" t="s">
        <v>61</v>
      </c>
      <c r="C5817" t="s">
        <v>56</v>
      </c>
      <c r="D5817" t="s">
        <v>358</v>
      </c>
      <c r="E5817">
        <v>655</v>
      </c>
      <c r="F5817" t="s">
        <v>188</v>
      </c>
      <c r="G5817">
        <v>12</v>
      </c>
      <c r="H5817">
        <v>2030</v>
      </c>
      <c r="I5817">
        <v>112529.07592078899</v>
      </c>
      <c r="J5817" t="s">
        <v>44</v>
      </c>
      <c r="K5817">
        <v>5.2931786343070996E-7</v>
      </c>
      <c r="L5817">
        <v>5.9563650040224202E-2</v>
      </c>
      <c r="N5817" s="44"/>
      <c r="O5817" s="44"/>
    </row>
    <row r="5818" spans="1:15" x14ac:dyDescent="0.2">
      <c r="A5818" t="s">
        <v>73</v>
      </c>
      <c r="B5818" t="s">
        <v>73</v>
      </c>
      <c r="C5818" t="s">
        <v>56</v>
      </c>
      <c r="D5818" t="s">
        <v>358</v>
      </c>
      <c r="E5818">
        <v>655</v>
      </c>
      <c r="F5818" t="s">
        <v>355</v>
      </c>
      <c r="G5818">
        <v>50</v>
      </c>
      <c r="H5818">
        <v>2030</v>
      </c>
      <c r="I5818">
        <v>39.044459952531597</v>
      </c>
      <c r="J5818" t="s">
        <v>257</v>
      </c>
      <c r="K5818">
        <v>4.2362436300364204E-3</v>
      </c>
      <c r="L5818">
        <v>0.165401844762124</v>
      </c>
      <c r="N5818" s="44"/>
      <c r="O5818" s="44"/>
    </row>
    <row r="5819" spans="1:15" x14ac:dyDescent="0.2">
      <c r="A5819" t="s">
        <v>73</v>
      </c>
      <c r="B5819" t="s">
        <v>73</v>
      </c>
      <c r="C5819" t="s">
        <v>56</v>
      </c>
      <c r="D5819" t="s">
        <v>358</v>
      </c>
      <c r="E5819">
        <v>655</v>
      </c>
      <c r="F5819" t="s">
        <v>356</v>
      </c>
      <c r="G5819">
        <v>60</v>
      </c>
      <c r="H5819">
        <v>2030</v>
      </c>
      <c r="I5819">
        <v>39.044459952531597</v>
      </c>
      <c r="J5819" t="s">
        <v>257</v>
      </c>
      <c r="K5819">
        <v>9.2353992638468003E-3</v>
      </c>
      <c r="L5819">
        <v>0.36059117670290602</v>
      </c>
      <c r="N5819" s="44"/>
      <c r="O5819" s="44"/>
    </row>
    <row r="5820" spans="1:15" x14ac:dyDescent="0.2">
      <c r="A5820" t="s">
        <v>75</v>
      </c>
      <c r="B5820" t="s">
        <v>75</v>
      </c>
      <c r="C5820" t="s">
        <v>56</v>
      </c>
      <c r="D5820" t="s">
        <v>358</v>
      </c>
      <c r="E5820">
        <v>655</v>
      </c>
      <c r="F5820" t="s">
        <v>357</v>
      </c>
      <c r="G5820">
        <v>313</v>
      </c>
      <c r="H5820">
        <v>2030</v>
      </c>
      <c r="I5820">
        <v>39.044459952531597</v>
      </c>
      <c r="J5820" t="s">
        <v>257</v>
      </c>
      <c r="K5820">
        <v>4.9747119872557101E-3</v>
      </c>
      <c r="L5820">
        <v>0.19423494296178401</v>
      </c>
      <c r="N5820" s="44"/>
      <c r="O5820" s="44"/>
    </row>
    <row r="5821" spans="1:15" x14ac:dyDescent="0.2">
      <c r="A5821" t="s">
        <v>66</v>
      </c>
      <c r="B5821" t="s">
        <v>66</v>
      </c>
      <c r="C5821" t="s">
        <v>56</v>
      </c>
      <c r="D5821" t="s">
        <v>359</v>
      </c>
      <c r="E5821">
        <v>656</v>
      </c>
      <c r="F5821" t="s">
        <v>188</v>
      </c>
      <c r="G5821">
        <v>12</v>
      </c>
      <c r="H5821">
        <v>2030</v>
      </c>
      <c r="I5821">
        <v>10539.547662195901</v>
      </c>
      <c r="J5821" t="s">
        <v>44</v>
      </c>
      <c r="K5821">
        <v>4.3211970562416902E-7</v>
      </c>
      <c r="L5821">
        <v>4.5543462331999896E-3</v>
      </c>
      <c r="N5821" s="44"/>
      <c r="O5821" s="44"/>
    </row>
    <row r="5822" spans="1:15" x14ac:dyDescent="0.2">
      <c r="A5822" t="s">
        <v>73</v>
      </c>
      <c r="B5822" t="s">
        <v>73</v>
      </c>
      <c r="C5822" t="s">
        <v>56</v>
      </c>
      <c r="D5822" t="s">
        <v>359</v>
      </c>
      <c r="E5822">
        <v>656</v>
      </c>
      <c r="F5822" t="s">
        <v>355</v>
      </c>
      <c r="G5822">
        <v>50</v>
      </c>
      <c r="H5822">
        <v>2030</v>
      </c>
      <c r="I5822">
        <v>1.2087991363184201</v>
      </c>
      <c r="J5822" t="s">
        <v>257</v>
      </c>
      <c r="K5822">
        <v>1.0393497614007799E-2</v>
      </c>
      <c r="L5822">
        <v>1.25636509391402E-2</v>
      </c>
      <c r="N5822" s="44"/>
      <c r="O5822" s="44"/>
    </row>
    <row r="5823" spans="1:15" x14ac:dyDescent="0.2">
      <c r="A5823" t="s">
        <v>73</v>
      </c>
      <c r="B5823" t="s">
        <v>73</v>
      </c>
      <c r="C5823" t="s">
        <v>56</v>
      </c>
      <c r="D5823" t="s">
        <v>359</v>
      </c>
      <c r="E5823">
        <v>656</v>
      </c>
      <c r="F5823" t="s">
        <v>356</v>
      </c>
      <c r="G5823">
        <v>60</v>
      </c>
      <c r="H5823">
        <v>2030</v>
      </c>
      <c r="I5823">
        <v>1.2087991363184201</v>
      </c>
      <c r="J5823" t="s">
        <v>257</v>
      </c>
      <c r="K5823">
        <v>1.16520822840009E-2</v>
      </c>
      <c r="L5823">
        <v>1.40850270012115E-2</v>
      </c>
      <c r="N5823" s="44"/>
      <c r="O5823" s="44"/>
    </row>
    <row r="5824" spans="1:15" x14ac:dyDescent="0.2">
      <c r="A5824" t="s">
        <v>75</v>
      </c>
      <c r="B5824" t="s">
        <v>75</v>
      </c>
      <c r="C5824" t="s">
        <v>56</v>
      </c>
      <c r="D5824" t="s">
        <v>359</v>
      </c>
      <c r="E5824">
        <v>656</v>
      </c>
      <c r="F5824" t="s">
        <v>357</v>
      </c>
      <c r="G5824">
        <v>313</v>
      </c>
      <c r="H5824">
        <v>2030</v>
      </c>
      <c r="I5824">
        <v>1.2087991363184201</v>
      </c>
      <c r="J5824" t="s">
        <v>257</v>
      </c>
      <c r="K5824">
        <v>1.96436071030688E-2</v>
      </c>
      <c r="L5824">
        <v>2.3745175300367901E-2</v>
      </c>
      <c r="N5824" s="44"/>
      <c r="O5824" s="44"/>
    </row>
    <row r="5825" spans="1:15" x14ac:dyDescent="0.2">
      <c r="A5825" t="s">
        <v>66</v>
      </c>
      <c r="B5825" t="s">
        <v>66</v>
      </c>
      <c r="C5825" t="s">
        <v>56</v>
      </c>
      <c r="D5825" t="s">
        <v>360</v>
      </c>
      <c r="E5825">
        <v>657</v>
      </c>
      <c r="F5825" t="s">
        <v>188</v>
      </c>
      <c r="G5825">
        <v>12</v>
      </c>
      <c r="H5825">
        <v>2030</v>
      </c>
      <c r="I5825">
        <v>63700.383116830497</v>
      </c>
      <c r="J5825" t="s">
        <v>44</v>
      </c>
      <c r="K5825">
        <v>3.6970255737966801E-7</v>
      </c>
      <c r="L5825">
        <v>2.35501945443569E-2</v>
      </c>
      <c r="N5825" s="44"/>
      <c r="O5825" s="44"/>
    </row>
    <row r="5826" spans="1:15" x14ac:dyDescent="0.2">
      <c r="A5826" t="s">
        <v>73</v>
      </c>
      <c r="B5826" t="s">
        <v>73</v>
      </c>
      <c r="C5826" t="s">
        <v>56</v>
      </c>
      <c r="D5826" t="s">
        <v>360</v>
      </c>
      <c r="E5826">
        <v>657</v>
      </c>
      <c r="F5826" t="s">
        <v>355</v>
      </c>
      <c r="G5826">
        <v>50</v>
      </c>
      <c r="H5826">
        <v>2030</v>
      </c>
      <c r="I5826">
        <v>5.8337245806141196</v>
      </c>
      <c r="J5826" t="s">
        <v>257</v>
      </c>
      <c r="K5826">
        <v>1.1644449044456801E-2</v>
      </c>
      <c r="L5826">
        <v>6.79305086183562E-2</v>
      </c>
      <c r="N5826" s="44"/>
      <c r="O5826" s="44"/>
    </row>
    <row r="5827" spans="1:15" x14ac:dyDescent="0.2">
      <c r="A5827" t="s">
        <v>73</v>
      </c>
      <c r="B5827" t="s">
        <v>73</v>
      </c>
      <c r="C5827" t="s">
        <v>56</v>
      </c>
      <c r="D5827" t="s">
        <v>360</v>
      </c>
      <c r="E5827">
        <v>657</v>
      </c>
      <c r="F5827" t="s">
        <v>356</v>
      </c>
      <c r="G5827">
        <v>60</v>
      </c>
      <c r="H5827">
        <v>2030</v>
      </c>
      <c r="I5827">
        <v>5.8337245806141196</v>
      </c>
      <c r="J5827" t="s">
        <v>257</v>
      </c>
      <c r="K5827">
        <v>2.8708871526072301E-2</v>
      </c>
      <c r="L5827">
        <v>0.16747964950334099</v>
      </c>
      <c r="N5827" s="44"/>
      <c r="O5827" s="44"/>
    </row>
    <row r="5828" spans="1:15" x14ac:dyDescent="0.2">
      <c r="A5828" t="s">
        <v>75</v>
      </c>
      <c r="B5828" t="s">
        <v>75</v>
      </c>
      <c r="C5828" t="s">
        <v>56</v>
      </c>
      <c r="D5828" t="s">
        <v>360</v>
      </c>
      <c r="E5828">
        <v>657</v>
      </c>
      <c r="F5828" t="s">
        <v>357</v>
      </c>
      <c r="G5828">
        <v>313</v>
      </c>
      <c r="H5828">
        <v>2030</v>
      </c>
      <c r="I5828">
        <v>5.8337245806141196</v>
      </c>
      <c r="J5828" t="s">
        <v>257</v>
      </c>
      <c r="K5828">
        <v>2.2007892863008201E-2</v>
      </c>
      <c r="L5828">
        <v>0.12838798556245301</v>
      </c>
      <c r="N5828" s="44"/>
      <c r="O5828" s="44"/>
    </row>
    <row r="5829" spans="1:15" x14ac:dyDescent="0.2">
      <c r="A5829" t="s">
        <v>66</v>
      </c>
      <c r="B5829" t="s">
        <v>66</v>
      </c>
      <c r="C5829" t="s">
        <v>56</v>
      </c>
      <c r="D5829" t="s">
        <v>361</v>
      </c>
      <c r="E5829">
        <v>658</v>
      </c>
      <c r="F5829" t="s">
        <v>188</v>
      </c>
      <c r="G5829">
        <v>12</v>
      </c>
      <c r="H5829">
        <v>2030</v>
      </c>
      <c r="I5829">
        <v>47564.829374020897</v>
      </c>
      <c r="J5829" t="s">
        <v>44</v>
      </c>
      <c r="K5829">
        <v>3.4749021660106701E-7</v>
      </c>
      <c r="L5829">
        <v>1.65283128617713E-2</v>
      </c>
      <c r="N5829" s="44"/>
      <c r="O5829" s="44"/>
    </row>
    <row r="5830" spans="1:15" x14ac:dyDescent="0.2">
      <c r="A5830" t="s">
        <v>73</v>
      </c>
      <c r="B5830" t="s">
        <v>73</v>
      </c>
      <c r="C5830" t="s">
        <v>56</v>
      </c>
      <c r="D5830" t="s">
        <v>361</v>
      </c>
      <c r="E5830">
        <v>658</v>
      </c>
      <c r="F5830" t="s">
        <v>355</v>
      </c>
      <c r="G5830">
        <v>50</v>
      </c>
      <c r="H5830">
        <v>2030</v>
      </c>
      <c r="I5830">
        <v>6.1517337523006503</v>
      </c>
      <c r="J5830" t="s">
        <v>257</v>
      </c>
      <c r="K5830">
        <v>1.0211977402928001E-2</v>
      </c>
      <c r="L5830">
        <v>6.2821366067323706E-2</v>
      </c>
      <c r="N5830" s="44"/>
      <c r="O5830" s="44"/>
    </row>
    <row r="5831" spans="1:15" x14ac:dyDescent="0.2">
      <c r="A5831" t="s">
        <v>73</v>
      </c>
      <c r="B5831" t="s">
        <v>73</v>
      </c>
      <c r="C5831" t="s">
        <v>56</v>
      </c>
      <c r="D5831" t="s">
        <v>361</v>
      </c>
      <c r="E5831">
        <v>658</v>
      </c>
      <c r="F5831" t="s">
        <v>356</v>
      </c>
      <c r="G5831">
        <v>60</v>
      </c>
      <c r="H5831">
        <v>2030</v>
      </c>
      <c r="I5831">
        <v>6.1517337523006503</v>
      </c>
      <c r="J5831" t="s">
        <v>257</v>
      </c>
      <c r="K5831">
        <v>1.14485811610623E-2</v>
      </c>
      <c r="L5831">
        <v>7.0428623144460301E-2</v>
      </c>
      <c r="N5831" s="44"/>
      <c r="O5831" s="44"/>
    </row>
    <row r="5832" spans="1:15" x14ac:dyDescent="0.2">
      <c r="A5832" t="s">
        <v>75</v>
      </c>
      <c r="B5832" t="s">
        <v>75</v>
      </c>
      <c r="C5832" t="s">
        <v>56</v>
      </c>
      <c r="D5832" t="s">
        <v>361</v>
      </c>
      <c r="E5832">
        <v>658</v>
      </c>
      <c r="F5832" t="s">
        <v>357</v>
      </c>
      <c r="G5832">
        <v>313</v>
      </c>
      <c r="H5832">
        <v>2030</v>
      </c>
      <c r="I5832">
        <v>6.1517337523006503</v>
      </c>
      <c r="J5832" t="s">
        <v>257</v>
      </c>
      <c r="K5832">
        <v>1.9300535709766999E-2</v>
      </c>
      <c r="L5832">
        <v>0.11873175696325799</v>
      </c>
      <c r="N5832" s="44"/>
      <c r="O5832" s="44"/>
    </row>
    <row r="5833" spans="1:15" x14ac:dyDescent="0.2">
      <c r="A5833" t="s">
        <v>68</v>
      </c>
      <c r="B5833" t="s">
        <v>68</v>
      </c>
      <c r="C5833" t="s">
        <v>56</v>
      </c>
      <c r="D5833" t="s">
        <v>362</v>
      </c>
      <c r="E5833">
        <v>660</v>
      </c>
      <c r="F5833" t="s">
        <v>169</v>
      </c>
      <c r="G5833">
        <v>28</v>
      </c>
      <c r="H5833">
        <v>2030</v>
      </c>
      <c r="I5833">
        <v>0</v>
      </c>
      <c r="J5833" t="s">
        <v>44</v>
      </c>
      <c r="K5833">
        <v>0</v>
      </c>
      <c r="L5833">
        <v>0</v>
      </c>
      <c r="N5833" s="44"/>
      <c r="O5833" s="44"/>
    </row>
    <row r="5834" spans="1:15" x14ac:dyDescent="0.2">
      <c r="A5834" t="s">
        <v>73</v>
      </c>
      <c r="B5834" t="s">
        <v>73</v>
      </c>
      <c r="C5834" t="s">
        <v>56</v>
      </c>
      <c r="D5834" t="s">
        <v>362</v>
      </c>
      <c r="E5834">
        <v>660</v>
      </c>
      <c r="F5834" t="s">
        <v>355</v>
      </c>
      <c r="G5834">
        <v>50</v>
      </c>
      <c r="H5834">
        <v>2030</v>
      </c>
      <c r="I5834">
        <v>0</v>
      </c>
      <c r="J5834" t="s">
        <v>257</v>
      </c>
      <c r="K5834">
        <v>0</v>
      </c>
      <c r="L5834">
        <v>0</v>
      </c>
      <c r="N5834" s="44"/>
      <c r="O5834" s="44"/>
    </row>
    <row r="5835" spans="1:15" x14ac:dyDescent="0.2">
      <c r="A5835" t="s">
        <v>73</v>
      </c>
      <c r="B5835" t="s">
        <v>73</v>
      </c>
      <c r="C5835" t="s">
        <v>56</v>
      </c>
      <c r="D5835" t="s">
        <v>362</v>
      </c>
      <c r="E5835">
        <v>660</v>
      </c>
      <c r="F5835" t="s">
        <v>356</v>
      </c>
      <c r="G5835">
        <v>60</v>
      </c>
      <c r="H5835">
        <v>2030</v>
      </c>
      <c r="I5835">
        <v>0</v>
      </c>
      <c r="J5835" t="s">
        <v>257</v>
      </c>
      <c r="K5835">
        <v>0</v>
      </c>
      <c r="L5835">
        <v>0</v>
      </c>
      <c r="N5835" s="44"/>
      <c r="O5835" s="44"/>
    </row>
    <row r="5836" spans="1:15" x14ac:dyDescent="0.2">
      <c r="A5836" t="s">
        <v>75</v>
      </c>
      <c r="B5836" t="s">
        <v>75</v>
      </c>
      <c r="C5836" t="s">
        <v>56</v>
      </c>
      <c r="D5836" t="s">
        <v>362</v>
      </c>
      <c r="E5836">
        <v>660</v>
      </c>
      <c r="F5836" t="s">
        <v>357</v>
      </c>
      <c r="G5836">
        <v>313</v>
      </c>
      <c r="H5836">
        <v>2030</v>
      </c>
      <c r="I5836">
        <v>0</v>
      </c>
      <c r="J5836" t="s">
        <v>257</v>
      </c>
      <c r="K5836">
        <v>0</v>
      </c>
      <c r="L5836">
        <v>0</v>
      </c>
      <c r="N5836" s="44"/>
      <c r="O5836" s="44"/>
    </row>
    <row r="5837" spans="1:15" x14ac:dyDescent="0.2">
      <c r="A5837" t="s">
        <v>68</v>
      </c>
      <c r="B5837" t="s">
        <v>68</v>
      </c>
      <c r="C5837" t="s">
        <v>56</v>
      </c>
      <c r="D5837" t="s">
        <v>363</v>
      </c>
      <c r="E5837">
        <v>661</v>
      </c>
      <c r="F5837" t="s">
        <v>169</v>
      </c>
      <c r="G5837">
        <v>28</v>
      </c>
      <c r="H5837">
        <v>2030</v>
      </c>
      <c r="I5837">
        <v>2925.2059698071998</v>
      </c>
      <c r="J5837" t="s">
        <v>44</v>
      </c>
      <c r="K5837">
        <v>3.4400050743350698E-6</v>
      </c>
      <c r="L5837">
        <v>1.0062723379612001E-2</v>
      </c>
      <c r="N5837" s="44"/>
      <c r="O5837" s="44"/>
    </row>
    <row r="5838" spans="1:15" x14ac:dyDescent="0.2">
      <c r="A5838" t="s">
        <v>73</v>
      </c>
      <c r="B5838" t="s">
        <v>73</v>
      </c>
      <c r="C5838" t="s">
        <v>56</v>
      </c>
      <c r="D5838" t="s">
        <v>363</v>
      </c>
      <c r="E5838">
        <v>661</v>
      </c>
      <c r="F5838" t="s">
        <v>355</v>
      </c>
      <c r="G5838">
        <v>50</v>
      </c>
      <c r="H5838">
        <v>2030</v>
      </c>
      <c r="I5838">
        <v>1.9492291217583999</v>
      </c>
      <c r="J5838" t="s">
        <v>257</v>
      </c>
      <c r="K5838">
        <v>1.14151249273999E-3</v>
      </c>
      <c r="L5838">
        <v>2.2250693936998098E-3</v>
      </c>
      <c r="N5838" s="44"/>
      <c r="O5838" s="44"/>
    </row>
    <row r="5839" spans="1:15" x14ac:dyDescent="0.2">
      <c r="A5839" t="s">
        <v>73</v>
      </c>
      <c r="B5839" t="s">
        <v>73</v>
      </c>
      <c r="C5839" t="s">
        <v>56</v>
      </c>
      <c r="D5839" t="s">
        <v>363</v>
      </c>
      <c r="E5839">
        <v>661</v>
      </c>
      <c r="F5839" t="s">
        <v>356</v>
      </c>
      <c r="G5839">
        <v>60</v>
      </c>
      <c r="H5839">
        <v>2030</v>
      </c>
      <c r="I5839">
        <v>1.9492291217583999</v>
      </c>
      <c r="J5839" t="s">
        <v>257</v>
      </c>
      <c r="K5839">
        <v>2.11328488616155E-3</v>
      </c>
      <c r="L5839">
        <v>4.1192764426779801E-3</v>
      </c>
      <c r="N5839" s="44"/>
      <c r="O5839" s="44"/>
    </row>
    <row r="5840" spans="1:15" x14ac:dyDescent="0.2">
      <c r="A5840" t="s">
        <v>75</v>
      </c>
      <c r="B5840" t="s">
        <v>75</v>
      </c>
      <c r="C5840" t="s">
        <v>56</v>
      </c>
      <c r="D5840" t="s">
        <v>363</v>
      </c>
      <c r="E5840">
        <v>661</v>
      </c>
      <c r="F5840" t="s">
        <v>357</v>
      </c>
      <c r="G5840">
        <v>313</v>
      </c>
      <c r="H5840">
        <v>2030</v>
      </c>
      <c r="I5840">
        <v>1.9492291217583999</v>
      </c>
      <c r="J5840" t="s">
        <v>257</v>
      </c>
      <c r="K5840">
        <v>1.6726214166414401E-3</v>
      </c>
      <c r="L5840">
        <v>3.2603223749942899E-3</v>
      </c>
      <c r="N5840" s="44"/>
      <c r="O5840" s="44"/>
    </row>
    <row r="5841" spans="1:15" x14ac:dyDescent="0.2">
      <c r="A5841" t="s">
        <v>58</v>
      </c>
      <c r="B5841" t="s">
        <v>58</v>
      </c>
      <c r="C5841" t="s">
        <v>56</v>
      </c>
      <c r="D5841" t="s">
        <v>364</v>
      </c>
      <c r="E5841">
        <v>663</v>
      </c>
      <c r="F5841" t="s">
        <v>169</v>
      </c>
      <c r="G5841">
        <v>28</v>
      </c>
      <c r="H5841">
        <v>2030</v>
      </c>
      <c r="I5841">
        <v>211806.372077262</v>
      </c>
      <c r="J5841" t="s">
        <v>44</v>
      </c>
      <c r="K5841">
        <v>7.3565529211593301E-7</v>
      </c>
      <c r="L5841">
        <v>0.15581647852251401</v>
      </c>
      <c r="N5841" s="44"/>
      <c r="O5841" s="44"/>
    </row>
    <row r="5842" spans="1:15" x14ac:dyDescent="0.2">
      <c r="A5842" t="s">
        <v>58</v>
      </c>
      <c r="B5842" t="s">
        <v>58</v>
      </c>
      <c r="C5842" t="s">
        <v>56</v>
      </c>
      <c r="D5842" t="s">
        <v>364</v>
      </c>
      <c r="E5842">
        <v>664</v>
      </c>
      <c r="F5842" t="s">
        <v>188</v>
      </c>
      <c r="G5842">
        <v>12</v>
      </c>
      <c r="H5842">
        <v>2030</v>
      </c>
      <c r="I5842">
        <v>161245.094866878</v>
      </c>
      <c r="J5842" t="s">
        <v>44</v>
      </c>
      <c r="K5842">
        <v>6.6394665914415904E-7</v>
      </c>
      <c r="L5842">
        <v>0.107058142040247</v>
      </c>
      <c r="N5842" s="44"/>
      <c r="O5842" s="44"/>
    </row>
    <row r="5843" spans="1:15" x14ac:dyDescent="0.2">
      <c r="A5843" t="s">
        <v>73</v>
      </c>
      <c r="B5843" t="s">
        <v>73</v>
      </c>
      <c r="C5843" t="s">
        <v>56</v>
      </c>
      <c r="D5843" t="s">
        <v>364</v>
      </c>
      <c r="E5843">
        <v>664</v>
      </c>
      <c r="F5843" t="s">
        <v>355</v>
      </c>
      <c r="G5843">
        <v>50</v>
      </c>
      <c r="H5843">
        <v>2030</v>
      </c>
      <c r="I5843">
        <v>153.80182431653901</v>
      </c>
      <c r="J5843" t="s">
        <v>257</v>
      </c>
      <c r="K5843">
        <v>5.15358224060611E-3</v>
      </c>
      <c r="L5843">
        <v>0.79263035037053597</v>
      </c>
      <c r="N5843" s="44"/>
      <c r="O5843" s="44"/>
    </row>
    <row r="5844" spans="1:15" x14ac:dyDescent="0.2">
      <c r="A5844" t="s">
        <v>73</v>
      </c>
      <c r="B5844" t="s">
        <v>73</v>
      </c>
      <c r="C5844" t="s">
        <v>56</v>
      </c>
      <c r="D5844" t="s">
        <v>364</v>
      </c>
      <c r="E5844">
        <v>664</v>
      </c>
      <c r="F5844" t="s">
        <v>356</v>
      </c>
      <c r="G5844">
        <v>60</v>
      </c>
      <c r="H5844">
        <v>2030</v>
      </c>
      <c r="I5844">
        <v>153.80182431653901</v>
      </c>
      <c r="J5844" t="s">
        <v>257</v>
      </c>
      <c r="K5844">
        <v>6.7484392157846802E-3</v>
      </c>
      <c r="L5844">
        <v>1.03792226267696</v>
      </c>
      <c r="N5844" s="44"/>
      <c r="O5844" s="44"/>
    </row>
    <row r="5845" spans="1:15" x14ac:dyDescent="0.2">
      <c r="A5845" t="s">
        <v>75</v>
      </c>
      <c r="B5845" t="s">
        <v>75</v>
      </c>
      <c r="C5845" t="s">
        <v>56</v>
      </c>
      <c r="D5845" t="s">
        <v>364</v>
      </c>
      <c r="E5845">
        <v>664</v>
      </c>
      <c r="F5845" t="s">
        <v>357</v>
      </c>
      <c r="G5845">
        <v>313</v>
      </c>
      <c r="H5845">
        <v>2030</v>
      </c>
      <c r="I5845">
        <v>153.80182431653901</v>
      </c>
      <c r="J5845" t="s">
        <v>257</v>
      </c>
      <c r="K5845">
        <v>4.4678500030941601E-3</v>
      </c>
      <c r="L5845">
        <v>0.68716348124853599</v>
      </c>
      <c r="N5845" s="44"/>
      <c r="O5845" s="44"/>
    </row>
    <row r="5846" spans="1:15" x14ac:dyDescent="0.2">
      <c r="A5846" t="s">
        <v>61</v>
      </c>
      <c r="B5846" t="s">
        <v>61</v>
      </c>
      <c r="C5846" t="s">
        <v>56</v>
      </c>
      <c r="D5846" t="s">
        <v>365</v>
      </c>
      <c r="E5846">
        <v>666</v>
      </c>
      <c r="F5846" t="s">
        <v>169</v>
      </c>
      <c r="G5846">
        <v>28</v>
      </c>
      <c r="H5846">
        <v>2030</v>
      </c>
      <c r="I5846">
        <v>3149.3090646376399</v>
      </c>
      <c r="J5846" t="s">
        <v>44</v>
      </c>
      <c r="K5846">
        <v>3.7995600900595898E-7</v>
      </c>
      <c r="L5846">
        <v>1.19659890332601E-3</v>
      </c>
      <c r="N5846" s="44"/>
      <c r="O5846" s="44"/>
    </row>
    <row r="5847" spans="1:15" x14ac:dyDescent="0.2">
      <c r="A5847" t="s">
        <v>61</v>
      </c>
      <c r="B5847" t="s">
        <v>61</v>
      </c>
      <c r="C5847" t="s">
        <v>56</v>
      </c>
      <c r="D5847" t="s">
        <v>365</v>
      </c>
      <c r="E5847">
        <v>667</v>
      </c>
      <c r="F5847" t="s">
        <v>188</v>
      </c>
      <c r="G5847">
        <v>12</v>
      </c>
      <c r="H5847">
        <v>2030</v>
      </c>
      <c r="I5847">
        <v>84700.733912325493</v>
      </c>
      <c r="J5847" t="s">
        <v>44</v>
      </c>
      <c r="K5847">
        <v>6.2039385104555201E-7</v>
      </c>
      <c r="L5847">
        <v>5.2547814498252202E-2</v>
      </c>
      <c r="N5847" s="44"/>
      <c r="O5847" s="44"/>
    </row>
    <row r="5848" spans="1:15" x14ac:dyDescent="0.2">
      <c r="A5848" t="s">
        <v>73</v>
      </c>
      <c r="B5848" t="s">
        <v>73</v>
      </c>
      <c r="C5848" t="s">
        <v>56</v>
      </c>
      <c r="D5848" t="s">
        <v>365</v>
      </c>
      <c r="E5848">
        <v>667</v>
      </c>
      <c r="F5848" t="s">
        <v>355</v>
      </c>
      <c r="G5848">
        <v>50</v>
      </c>
      <c r="H5848">
        <v>2030</v>
      </c>
      <c r="I5848">
        <v>27.236323162935999</v>
      </c>
      <c r="J5848" t="s">
        <v>257</v>
      </c>
      <c r="K5848">
        <v>9.0400447590089708E-3</v>
      </c>
      <c r="L5848">
        <v>0.24621758046377401</v>
      </c>
      <c r="N5848" s="44"/>
      <c r="O5848" s="44"/>
    </row>
    <row r="5849" spans="1:15" x14ac:dyDescent="0.2">
      <c r="A5849" t="s">
        <v>73</v>
      </c>
      <c r="B5849" t="s">
        <v>73</v>
      </c>
      <c r="C5849" t="s">
        <v>56</v>
      </c>
      <c r="D5849" t="s">
        <v>365</v>
      </c>
      <c r="E5849">
        <v>667</v>
      </c>
      <c r="F5849" t="s">
        <v>356</v>
      </c>
      <c r="G5849">
        <v>60</v>
      </c>
      <c r="H5849">
        <v>2030</v>
      </c>
      <c r="I5849">
        <v>27.236323162935999</v>
      </c>
      <c r="J5849" t="s">
        <v>257</v>
      </c>
      <c r="K5849">
        <v>1.1984671007559299E-2</v>
      </c>
      <c r="L5849">
        <v>0.32641837256335499</v>
      </c>
      <c r="N5849" s="44"/>
      <c r="O5849" s="44"/>
    </row>
    <row r="5850" spans="1:15" x14ac:dyDescent="0.2">
      <c r="A5850" t="s">
        <v>75</v>
      </c>
      <c r="B5850" t="s">
        <v>75</v>
      </c>
      <c r="C5850" t="s">
        <v>56</v>
      </c>
      <c r="D5850" t="s">
        <v>365</v>
      </c>
      <c r="E5850">
        <v>667</v>
      </c>
      <c r="F5850" t="s">
        <v>357</v>
      </c>
      <c r="G5850">
        <v>313</v>
      </c>
      <c r="H5850">
        <v>2030</v>
      </c>
      <c r="I5850">
        <v>27.236323162935999</v>
      </c>
      <c r="J5850" t="s">
        <v>257</v>
      </c>
      <c r="K5850">
        <v>5.0239010475309201E-3</v>
      </c>
      <c r="L5850">
        <v>0.13683259246916499</v>
      </c>
      <c r="N5850" s="44"/>
      <c r="O5850" s="44"/>
    </row>
    <row r="5851" spans="1:15" x14ac:dyDescent="0.2">
      <c r="A5851" t="s">
        <v>66</v>
      </c>
      <c r="B5851" t="s">
        <v>66</v>
      </c>
      <c r="C5851" t="s">
        <v>56</v>
      </c>
      <c r="D5851" t="s">
        <v>366</v>
      </c>
      <c r="E5851">
        <v>668</v>
      </c>
      <c r="F5851" t="s">
        <v>188</v>
      </c>
      <c r="G5851">
        <v>12</v>
      </c>
      <c r="H5851">
        <v>2030</v>
      </c>
      <c r="I5851">
        <v>28648.1271267255</v>
      </c>
      <c r="J5851" t="s">
        <v>44</v>
      </c>
      <c r="K5851">
        <v>4.4879219744712801E-7</v>
      </c>
      <c r="L5851">
        <v>1.28570559259478E-2</v>
      </c>
      <c r="N5851" s="44"/>
      <c r="O5851" s="44"/>
    </row>
    <row r="5852" spans="1:15" x14ac:dyDescent="0.2">
      <c r="A5852" t="s">
        <v>73</v>
      </c>
      <c r="B5852" t="s">
        <v>73</v>
      </c>
      <c r="C5852" t="s">
        <v>56</v>
      </c>
      <c r="D5852" t="s">
        <v>366</v>
      </c>
      <c r="E5852">
        <v>668</v>
      </c>
      <c r="F5852" t="s">
        <v>355</v>
      </c>
      <c r="G5852">
        <v>50</v>
      </c>
      <c r="H5852">
        <v>2030</v>
      </c>
      <c r="I5852">
        <v>2.2203729430501902</v>
      </c>
      <c r="J5852" t="s">
        <v>257</v>
      </c>
      <c r="K5852">
        <v>2.0668783215518301E-2</v>
      </c>
      <c r="L5852">
        <v>4.5892407017506701E-2</v>
      </c>
      <c r="N5852" s="44"/>
      <c r="O5852" s="44"/>
    </row>
    <row r="5853" spans="1:15" x14ac:dyDescent="0.2">
      <c r="A5853" t="s">
        <v>73</v>
      </c>
      <c r="B5853" t="s">
        <v>73</v>
      </c>
      <c r="C5853" t="s">
        <v>56</v>
      </c>
      <c r="D5853" t="s">
        <v>366</v>
      </c>
      <c r="E5853">
        <v>668</v>
      </c>
      <c r="F5853" t="s">
        <v>356</v>
      </c>
      <c r="G5853">
        <v>60</v>
      </c>
      <c r="H5853">
        <v>2030</v>
      </c>
      <c r="I5853">
        <v>2.2203729430501902</v>
      </c>
      <c r="J5853" t="s">
        <v>257</v>
      </c>
      <c r="K5853">
        <v>1.42914638021234E-2</v>
      </c>
      <c r="L5853">
        <v>3.1732379542815999E-2</v>
      </c>
      <c r="N5853" s="44"/>
      <c r="O5853" s="44"/>
    </row>
    <row r="5854" spans="1:15" x14ac:dyDescent="0.2">
      <c r="A5854" t="s">
        <v>75</v>
      </c>
      <c r="B5854" t="s">
        <v>75</v>
      </c>
      <c r="C5854" t="s">
        <v>56</v>
      </c>
      <c r="D5854" t="s">
        <v>366</v>
      </c>
      <c r="E5854">
        <v>668</v>
      </c>
      <c r="F5854" t="s">
        <v>357</v>
      </c>
      <c r="G5854">
        <v>313</v>
      </c>
      <c r="H5854">
        <v>2030</v>
      </c>
      <c r="I5854">
        <v>2.2203729430501902</v>
      </c>
      <c r="J5854" t="s">
        <v>257</v>
      </c>
      <c r="K5854">
        <v>1.97837219695138E-2</v>
      </c>
      <c r="L5854">
        <v>4.3927240973936098E-2</v>
      </c>
      <c r="N5854" s="44"/>
      <c r="O5854" s="44"/>
    </row>
    <row r="5855" spans="1:15" x14ac:dyDescent="0.2">
      <c r="A5855" t="s">
        <v>66</v>
      </c>
      <c r="B5855" t="s">
        <v>66</v>
      </c>
      <c r="C5855" t="s">
        <v>56</v>
      </c>
      <c r="D5855" t="s">
        <v>367</v>
      </c>
      <c r="E5855">
        <v>669</v>
      </c>
      <c r="F5855" t="s">
        <v>188</v>
      </c>
      <c r="G5855">
        <v>12</v>
      </c>
      <c r="H5855">
        <v>2030</v>
      </c>
      <c r="I5855">
        <v>14575.5139777765</v>
      </c>
      <c r="J5855" t="s">
        <v>44</v>
      </c>
      <c r="K5855">
        <v>4.2237167676333199E-7</v>
      </c>
      <c r="L5855">
        <v>6.1562842784808397E-3</v>
      </c>
      <c r="N5855" s="44"/>
      <c r="O5855" s="44"/>
    </row>
    <row r="5856" spans="1:15" x14ac:dyDescent="0.2">
      <c r="A5856" t="s">
        <v>73</v>
      </c>
      <c r="B5856" t="s">
        <v>73</v>
      </c>
      <c r="C5856" t="s">
        <v>56</v>
      </c>
      <c r="D5856" t="s">
        <v>367</v>
      </c>
      <c r="E5856">
        <v>669</v>
      </c>
      <c r="F5856" t="s">
        <v>355</v>
      </c>
      <c r="G5856">
        <v>50</v>
      </c>
      <c r="H5856">
        <v>2030</v>
      </c>
      <c r="I5856">
        <v>0.96769557319405797</v>
      </c>
      <c r="J5856" t="s">
        <v>257</v>
      </c>
      <c r="K5856">
        <v>2.17135283083301E-2</v>
      </c>
      <c r="L5856">
        <v>2.1012085222394901E-2</v>
      </c>
      <c r="N5856" s="44"/>
      <c r="O5856" s="44"/>
    </row>
    <row r="5857" spans="1:15" x14ac:dyDescent="0.2">
      <c r="A5857" t="s">
        <v>73</v>
      </c>
      <c r="B5857" t="s">
        <v>73</v>
      </c>
      <c r="C5857" t="s">
        <v>56</v>
      </c>
      <c r="D5857" t="s">
        <v>367</v>
      </c>
      <c r="E5857">
        <v>669</v>
      </c>
      <c r="F5857" t="s">
        <v>356</v>
      </c>
      <c r="G5857">
        <v>60</v>
      </c>
      <c r="H5857">
        <v>2030</v>
      </c>
      <c r="I5857">
        <v>0.96769557319405797</v>
      </c>
      <c r="J5857" t="s">
        <v>257</v>
      </c>
      <c r="K5857">
        <v>3.5076126027269297E-2</v>
      </c>
      <c r="L5857">
        <v>3.3943011881385397E-2</v>
      </c>
      <c r="N5857" s="44"/>
      <c r="O5857" s="44"/>
    </row>
    <row r="5858" spans="1:15" x14ac:dyDescent="0.2">
      <c r="A5858" t="s">
        <v>75</v>
      </c>
      <c r="B5858" t="s">
        <v>75</v>
      </c>
      <c r="C5858" t="s">
        <v>56</v>
      </c>
      <c r="D5858" t="s">
        <v>367</v>
      </c>
      <c r="E5858">
        <v>669</v>
      </c>
      <c r="F5858" t="s">
        <v>357</v>
      </c>
      <c r="G5858">
        <v>313</v>
      </c>
      <c r="H5858">
        <v>2030</v>
      </c>
      <c r="I5858">
        <v>0.96769557319405797</v>
      </c>
      <c r="J5858" t="s">
        <v>257</v>
      </c>
      <c r="K5858">
        <v>2.18433964548943E-2</v>
      </c>
      <c r="L5858">
        <v>2.1137758052924002E-2</v>
      </c>
      <c r="N5858" s="44"/>
      <c r="O5858" s="44"/>
    </row>
    <row r="5859" spans="1:15" x14ac:dyDescent="0.2">
      <c r="A5859" t="s">
        <v>66</v>
      </c>
      <c r="B5859" t="s">
        <v>66</v>
      </c>
      <c r="C5859" t="s">
        <v>56</v>
      </c>
      <c r="D5859" t="s">
        <v>368</v>
      </c>
      <c r="E5859">
        <v>670</v>
      </c>
      <c r="F5859" t="s">
        <v>188</v>
      </c>
      <c r="G5859">
        <v>12</v>
      </c>
      <c r="H5859">
        <v>2030</v>
      </c>
      <c r="I5859">
        <v>25099.7305395105</v>
      </c>
      <c r="J5859" t="s">
        <v>44</v>
      </c>
      <c r="K5859">
        <v>4.1030299243141099E-7</v>
      </c>
      <c r="L5859">
        <v>1.02984945495832E-2</v>
      </c>
      <c r="N5859" s="44"/>
      <c r="O5859" s="44"/>
    </row>
    <row r="5860" spans="1:15" x14ac:dyDescent="0.2">
      <c r="A5860" t="s">
        <v>73</v>
      </c>
      <c r="B5860" t="s">
        <v>73</v>
      </c>
      <c r="C5860" t="s">
        <v>56</v>
      </c>
      <c r="D5860" t="s">
        <v>368</v>
      </c>
      <c r="E5860">
        <v>670</v>
      </c>
      <c r="F5860" t="s">
        <v>355</v>
      </c>
      <c r="G5860">
        <v>50</v>
      </c>
      <c r="H5860">
        <v>2030</v>
      </c>
      <c r="I5860">
        <v>2.5153474445223001</v>
      </c>
      <c r="J5860" t="s">
        <v>257</v>
      </c>
      <c r="K5860">
        <v>1.9645695657304198E-2</v>
      </c>
      <c r="L5860">
        <v>4.9415750367462999E-2</v>
      </c>
      <c r="N5860" s="44"/>
      <c r="O5860" s="44"/>
    </row>
    <row r="5861" spans="1:15" x14ac:dyDescent="0.2">
      <c r="A5861" t="s">
        <v>73</v>
      </c>
      <c r="B5861" t="s">
        <v>73</v>
      </c>
      <c r="C5861" t="s">
        <v>56</v>
      </c>
      <c r="D5861" t="s">
        <v>368</v>
      </c>
      <c r="E5861">
        <v>670</v>
      </c>
      <c r="F5861" t="s">
        <v>356</v>
      </c>
      <c r="G5861">
        <v>60</v>
      </c>
      <c r="H5861">
        <v>2030</v>
      </c>
      <c r="I5861">
        <v>2.5153474445223001</v>
      </c>
      <c r="J5861" t="s">
        <v>257</v>
      </c>
      <c r="K5861">
        <v>1.3981047411606599E-2</v>
      </c>
      <c r="L5861">
        <v>3.5167191878529798E-2</v>
      </c>
      <c r="N5861" s="44"/>
      <c r="O5861" s="44"/>
    </row>
    <row r="5862" spans="1:15" x14ac:dyDescent="0.2">
      <c r="A5862" t="s">
        <v>75</v>
      </c>
      <c r="B5862" t="s">
        <v>75</v>
      </c>
      <c r="C5862" t="s">
        <v>56</v>
      </c>
      <c r="D5862" t="s">
        <v>368</v>
      </c>
      <c r="E5862">
        <v>670</v>
      </c>
      <c r="F5862" t="s">
        <v>357</v>
      </c>
      <c r="G5862">
        <v>313</v>
      </c>
      <c r="H5862">
        <v>2030</v>
      </c>
      <c r="I5862">
        <v>2.5153474445223001</v>
      </c>
      <c r="J5862" t="s">
        <v>257</v>
      </c>
      <c r="K5862">
        <v>1.9763196141184599E-2</v>
      </c>
      <c r="L5862">
        <v>4.9711304909321699E-2</v>
      </c>
      <c r="N5862" s="44"/>
      <c r="O5862" s="44"/>
    </row>
    <row r="5863" spans="1:15" x14ac:dyDescent="0.2">
      <c r="A5863" t="s">
        <v>68</v>
      </c>
      <c r="B5863" t="s">
        <v>68</v>
      </c>
      <c r="C5863" t="s">
        <v>56</v>
      </c>
      <c r="D5863" t="s">
        <v>369</v>
      </c>
      <c r="E5863">
        <v>671</v>
      </c>
      <c r="F5863" t="s">
        <v>169</v>
      </c>
      <c r="G5863">
        <v>28</v>
      </c>
      <c r="H5863">
        <v>2030</v>
      </c>
      <c r="I5863">
        <v>111.839096104985</v>
      </c>
      <c r="J5863" t="s">
        <v>44</v>
      </c>
      <c r="K5863">
        <v>1.33083884969712E-6</v>
      </c>
      <c r="L5863">
        <v>1.4883981401152399E-4</v>
      </c>
      <c r="N5863" s="44"/>
      <c r="O5863" s="44"/>
    </row>
    <row r="5864" spans="1:15" x14ac:dyDescent="0.2">
      <c r="A5864" t="s">
        <v>73</v>
      </c>
      <c r="B5864" t="s">
        <v>73</v>
      </c>
      <c r="C5864" t="s">
        <v>56</v>
      </c>
      <c r="D5864" t="s">
        <v>369</v>
      </c>
      <c r="E5864">
        <v>671</v>
      </c>
      <c r="F5864" t="s">
        <v>355</v>
      </c>
      <c r="G5864">
        <v>50</v>
      </c>
      <c r="H5864">
        <v>2030</v>
      </c>
      <c r="I5864">
        <v>0.12086004639879</v>
      </c>
      <c r="J5864" t="s">
        <v>257</v>
      </c>
      <c r="K5864">
        <v>0</v>
      </c>
      <c r="L5864">
        <v>0</v>
      </c>
      <c r="N5864" s="44"/>
      <c r="O5864" s="44"/>
    </row>
    <row r="5865" spans="1:15" x14ac:dyDescent="0.2">
      <c r="A5865" t="s">
        <v>73</v>
      </c>
      <c r="B5865" t="s">
        <v>73</v>
      </c>
      <c r="C5865" t="s">
        <v>56</v>
      </c>
      <c r="D5865" t="s">
        <v>369</v>
      </c>
      <c r="E5865">
        <v>671</v>
      </c>
      <c r="F5865" t="s">
        <v>356</v>
      </c>
      <c r="G5865">
        <v>60</v>
      </c>
      <c r="H5865">
        <v>2030</v>
      </c>
      <c r="I5865">
        <v>0.12086004639879</v>
      </c>
      <c r="J5865" t="s">
        <v>257</v>
      </c>
      <c r="K5865">
        <v>0</v>
      </c>
      <c r="L5865">
        <v>0</v>
      </c>
      <c r="N5865" s="44"/>
      <c r="O5865" s="44"/>
    </row>
    <row r="5866" spans="1:15" x14ac:dyDescent="0.2">
      <c r="A5866" t="s">
        <v>75</v>
      </c>
      <c r="B5866" t="s">
        <v>75</v>
      </c>
      <c r="C5866" t="s">
        <v>56</v>
      </c>
      <c r="D5866" t="s">
        <v>369</v>
      </c>
      <c r="E5866">
        <v>671</v>
      </c>
      <c r="F5866" t="s">
        <v>357</v>
      </c>
      <c r="G5866">
        <v>313</v>
      </c>
      <c r="H5866">
        <v>2030</v>
      </c>
      <c r="I5866">
        <v>0.12086004639879</v>
      </c>
      <c r="J5866" t="s">
        <v>257</v>
      </c>
      <c r="K5866">
        <v>0</v>
      </c>
      <c r="L5866">
        <v>0</v>
      </c>
      <c r="N5866" s="44"/>
      <c r="O5866" s="44"/>
    </row>
    <row r="5867" spans="1:15" x14ac:dyDescent="0.2">
      <c r="A5867" t="s">
        <v>68</v>
      </c>
      <c r="B5867" t="s">
        <v>68</v>
      </c>
      <c r="C5867" t="s">
        <v>56</v>
      </c>
      <c r="D5867" t="s">
        <v>370</v>
      </c>
      <c r="E5867">
        <v>672</v>
      </c>
      <c r="F5867" t="s">
        <v>169</v>
      </c>
      <c r="G5867">
        <v>28</v>
      </c>
      <c r="H5867">
        <v>2030</v>
      </c>
      <c r="I5867">
        <v>66.806922893899099</v>
      </c>
      <c r="J5867" t="s">
        <v>44</v>
      </c>
      <c r="K5867">
        <v>9.0868320865042104E-6</v>
      </c>
      <c r="L5867">
        <v>6.0706329055289503E-4</v>
      </c>
      <c r="N5867" s="44"/>
      <c r="O5867" s="44"/>
    </row>
    <row r="5868" spans="1:15" x14ac:dyDescent="0.2">
      <c r="A5868" t="s">
        <v>73</v>
      </c>
      <c r="B5868" t="s">
        <v>73</v>
      </c>
      <c r="C5868" t="s">
        <v>56</v>
      </c>
      <c r="D5868" t="s">
        <v>370</v>
      </c>
      <c r="E5868">
        <v>672</v>
      </c>
      <c r="F5868" t="s">
        <v>355</v>
      </c>
      <c r="G5868">
        <v>50</v>
      </c>
      <c r="H5868">
        <v>2030</v>
      </c>
      <c r="I5868">
        <v>4.98863843141608E-2</v>
      </c>
      <c r="J5868" t="s">
        <v>257</v>
      </c>
      <c r="K5868">
        <v>0</v>
      </c>
      <c r="L5868">
        <v>0</v>
      </c>
      <c r="N5868" s="44"/>
      <c r="O5868" s="44"/>
    </row>
    <row r="5869" spans="1:15" x14ac:dyDescent="0.2">
      <c r="A5869" t="s">
        <v>73</v>
      </c>
      <c r="B5869" t="s">
        <v>73</v>
      </c>
      <c r="C5869" t="s">
        <v>56</v>
      </c>
      <c r="D5869" t="s">
        <v>370</v>
      </c>
      <c r="E5869">
        <v>672</v>
      </c>
      <c r="F5869" t="s">
        <v>356</v>
      </c>
      <c r="G5869">
        <v>60</v>
      </c>
      <c r="H5869">
        <v>2030</v>
      </c>
      <c r="I5869">
        <v>4.98863843141608E-2</v>
      </c>
      <c r="J5869" t="s">
        <v>257</v>
      </c>
      <c r="K5869">
        <v>0</v>
      </c>
      <c r="L5869">
        <v>0</v>
      </c>
      <c r="N5869" s="44"/>
      <c r="O5869" s="44"/>
    </row>
    <row r="5870" spans="1:15" x14ac:dyDescent="0.2">
      <c r="A5870" t="s">
        <v>75</v>
      </c>
      <c r="B5870" t="s">
        <v>75</v>
      </c>
      <c r="C5870" t="s">
        <v>56</v>
      </c>
      <c r="D5870" t="s">
        <v>370</v>
      </c>
      <c r="E5870">
        <v>672</v>
      </c>
      <c r="F5870" t="s">
        <v>357</v>
      </c>
      <c r="G5870">
        <v>313</v>
      </c>
      <c r="H5870">
        <v>2030</v>
      </c>
      <c r="I5870">
        <v>4.98863843141608E-2</v>
      </c>
      <c r="J5870" t="s">
        <v>257</v>
      </c>
      <c r="K5870">
        <v>0</v>
      </c>
      <c r="L5870">
        <v>0</v>
      </c>
      <c r="N5870" s="44"/>
      <c r="O5870" s="44"/>
    </row>
    <row r="5871" spans="1:15" x14ac:dyDescent="0.2">
      <c r="A5871" t="s">
        <v>68</v>
      </c>
      <c r="B5871" t="s">
        <v>68</v>
      </c>
      <c r="C5871" t="s">
        <v>56</v>
      </c>
      <c r="D5871" t="s">
        <v>371</v>
      </c>
      <c r="E5871">
        <v>673</v>
      </c>
      <c r="F5871" t="s">
        <v>169</v>
      </c>
      <c r="G5871">
        <v>28</v>
      </c>
      <c r="H5871">
        <v>2030</v>
      </c>
      <c r="I5871">
        <v>3303.34277050123</v>
      </c>
      <c r="J5871" t="s">
        <v>44</v>
      </c>
      <c r="K5871">
        <v>3.2494071262204801E-6</v>
      </c>
      <c r="L5871">
        <v>1.07339055388156E-2</v>
      </c>
      <c r="N5871" s="44"/>
      <c r="O5871" s="44"/>
    </row>
    <row r="5872" spans="1:15" x14ac:dyDescent="0.2">
      <c r="A5872" t="s">
        <v>73</v>
      </c>
      <c r="B5872" t="s">
        <v>73</v>
      </c>
      <c r="C5872" t="s">
        <v>56</v>
      </c>
      <c r="D5872" t="s">
        <v>371</v>
      </c>
      <c r="E5872">
        <v>673</v>
      </c>
      <c r="F5872" t="s">
        <v>355</v>
      </c>
      <c r="G5872">
        <v>50</v>
      </c>
      <c r="H5872">
        <v>2030</v>
      </c>
      <c r="I5872">
        <v>2.0002636776917702</v>
      </c>
      <c r="J5872" t="s">
        <v>257</v>
      </c>
      <c r="K5872">
        <v>2.6412767124794202E-3</v>
      </c>
      <c r="L5872">
        <v>5.2832498707057101E-3</v>
      </c>
      <c r="N5872" s="44"/>
      <c r="O5872" s="44"/>
    </row>
    <row r="5873" spans="1:15" x14ac:dyDescent="0.2">
      <c r="A5873" t="s">
        <v>73</v>
      </c>
      <c r="B5873" t="s">
        <v>73</v>
      </c>
      <c r="C5873" t="s">
        <v>56</v>
      </c>
      <c r="D5873" t="s">
        <v>371</v>
      </c>
      <c r="E5873">
        <v>673</v>
      </c>
      <c r="F5873" t="s">
        <v>356</v>
      </c>
      <c r="G5873">
        <v>60</v>
      </c>
      <c r="H5873">
        <v>2030</v>
      </c>
      <c r="I5873">
        <v>2.0002636776917702</v>
      </c>
      <c r="J5873" t="s">
        <v>257</v>
      </c>
      <c r="K5873">
        <v>2.9735846002352899E-3</v>
      </c>
      <c r="L5873">
        <v>5.9479532683942501E-3</v>
      </c>
      <c r="N5873" s="44"/>
      <c r="O5873" s="44"/>
    </row>
    <row r="5874" spans="1:15" x14ac:dyDescent="0.2">
      <c r="A5874" t="s">
        <v>75</v>
      </c>
      <c r="B5874" t="s">
        <v>75</v>
      </c>
      <c r="C5874" t="s">
        <v>56</v>
      </c>
      <c r="D5874" t="s">
        <v>371</v>
      </c>
      <c r="E5874">
        <v>673</v>
      </c>
      <c r="F5874" t="s">
        <v>357</v>
      </c>
      <c r="G5874">
        <v>313</v>
      </c>
      <c r="H5874">
        <v>2030</v>
      </c>
      <c r="I5874">
        <v>2.0002636776917702</v>
      </c>
      <c r="J5874" t="s">
        <v>257</v>
      </c>
      <c r="K5874">
        <v>1.8317073091680899E-3</v>
      </c>
      <c r="L5874">
        <v>3.6638975986914598E-3</v>
      </c>
      <c r="N5874" s="44"/>
      <c r="O5874" s="44"/>
    </row>
    <row r="5875" spans="1:15" x14ac:dyDescent="0.2">
      <c r="A5875" t="s">
        <v>58</v>
      </c>
      <c r="B5875" t="s">
        <v>58</v>
      </c>
      <c r="C5875" t="s">
        <v>56</v>
      </c>
      <c r="D5875" t="s">
        <v>372</v>
      </c>
      <c r="E5875">
        <v>675</v>
      </c>
      <c r="F5875" t="s">
        <v>169</v>
      </c>
      <c r="G5875">
        <v>28</v>
      </c>
      <c r="H5875">
        <v>2030</v>
      </c>
      <c r="I5875">
        <v>73384.973351355497</v>
      </c>
      <c r="J5875" t="s">
        <v>44</v>
      </c>
      <c r="K5875">
        <v>1.07377812113022E-6</v>
      </c>
      <c r="L5875">
        <v>7.87991788044098E-2</v>
      </c>
      <c r="N5875" s="44"/>
      <c r="O5875" s="44"/>
    </row>
    <row r="5876" spans="1:15" x14ac:dyDescent="0.2">
      <c r="A5876" t="s">
        <v>58</v>
      </c>
      <c r="B5876" t="s">
        <v>58</v>
      </c>
      <c r="C5876" t="s">
        <v>56</v>
      </c>
      <c r="D5876" t="s">
        <v>372</v>
      </c>
      <c r="E5876">
        <v>676</v>
      </c>
      <c r="F5876" t="s">
        <v>188</v>
      </c>
      <c r="G5876">
        <v>12</v>
      </c>
      <c r="H5876">
        <v>2030</v>
      </c>
      <c r="I5876">
        <v>105211.842744447</v>
      </c>
      <c r="J5876" t="s">
        <v>44</v>
      </c>
      <c r="K5876">
        <v>4.0041027528723799E-7</v>
      </c>
      <c r="L5876">
        <v>4.2127902916781597E-2</v>
      </c>
      <c r="N5876" s="44"/>
      <c r="O5876" s="44"/>
    </row>
    <row r="5877" spans="1:15" x14ac:dyDescent="0.2">
      <c r="A5877" t="s">
        <v>73</v>
      </c>
      <c r="B5877" t="s">
        <v>73</v>
      </c>
      <c r="C5877" t="s">
        <v>56</v>
      </c>
      <c r="D5877" t="s">
        <v>372</v>
      </c>
      <c r="E5877">
        <v>676</v>
      </c>
      <c r="F5877" t="s">
        <v>355</v>
      </c>
      <c r="G5877">
        <v>50</v>
      </c>
      <c r="H5877">
        <v>2030</v>
      </c>
      <c r="I5877">
        <v>82.035630092942498</v>
      </c>
      <c r="J5877" t="s">
        <v>257</v>
      </c>
      <c r="K5877">
        <v>6.5297946380898605E-4</v>
      </c>
      <c r="L5877">
        <v>5.3567581751321897E-2</v>
      </c>
      <c r="N5877" s="44"/>
      <c r="O5877" s="44"/>
    </row>
    <row r="5878" spans="1:15" x14ac:dyDescent="0.2">
      <c r="A5878" t="s">
        <v>73</v>
      </c>
      <c r="B5878" t="s">
        <v>73</v>
      </c>
      <c r="C5878" t="s">
        <v>56</v>
      </c>
      <c r="D5878" t="s">
        <v>372</v>
      </c>
      <c r="E5878">
        <v>676</v>
      </c>
      <c r="F5878" t="s">
        <v>356</v>
      </c>
      <c r="G5878">
        <v>60</v>
      </c>
      <c r="H5878">
        <v>2030</v>
      </c>
      <c r="I5878">
        <v>82.035630092942498</v>
      </c>
      <c r="J5878" t="s">
        <v>257</v>
      </c>
      <c r="K5878">
        <v>4.8657773022839903E-3</v>
      </c>
      <c r="L5878">
        <v>0.399167106884805</v>
      </c>
      <c r="N5878" s="44"/>
      <c r="O5878" s="44"/>
    </row>
    <row r="5879" spans="1:15" x14ac:dyDescent="0.2">
      <c r="A5879" t="s">
        <v>75</v>
      </c>
      <c r="B5879" t="s">
        <v>75</v>
      </c>
      <c r="C5879" t="s">
        <v>56</v>
      </c>
      <c r="D5879" t="s">
        <v>372</v>
      </c>
      <c r="E5879">
        <v>676</v>
      </c>
      <c r="F5879" t="s">
        <v>357</v>
      </c>
      <c r="G5879">
        <v>313</v>
      </c>
      <c r="H5879">
        <v>2030</v>
      </c>
      <c r="I5879">
        <v>82.035630092942498</v>
      </c>
      <c r="J5879" t="s">
        <v>257</v>
      </c>
      <c r="K5879">
        <v>4.8613360816661703E-3</v>
      </c>
      <c r="L5879">
        <v>0.39880276855303998</v>
      </c>
      <c r="N5879" s="44"/>
      <c r="O5879" s="44"/>
    </row>
    <row r="5880" spans="1:15" x14ac:dyDescent="0.2">
      <c r="A5880" t="s">
        <v>61</v>
      </c>
      <c r="B5880" t="s">
        <v>61</v>
      </c>
      <c r="C5880" t="s">
        <v>56</v>
      </c>
      <c r="D5880" t="s">
        <v>373</v>
      </c>
      <c r="E5880">
        <v>678</v>
      </c>
      <c r="F5880" t="s">
        <v>169</v>
      </c>
      <c r="G5880">
        <v>28</v>
      </c>
      <c r="H5880">
        <v>2030</v>
      </c>
      <c r="I5880">
        <v>1567.50600291406</v>
      </c>
      <c r="J5880" t="s">
        <v>44</v>
      </c>
      <c r="K5880">
        <v>1.27506110072546E-6</v>
      </c>
      <c r="L5880">
        <v>1.9986659294693701E-3</v>
      </c>
      <c r="N5880" s="44"/>
      <c r="O5880" s="44"/>
    </row>
    <row r="5881" spans="1:15" x14ac:dyDescent="0.2">
      <c r="A5881" t="s">
        <v>61</v>
      </c>
      <c r="B5881" t="s">
        <v>61</v>
      </c>
      <c r="C5881" t="s">
        <v>56</v>
      </c>
      <c r="D5881" t="s">
        <v>373</v>
      </c>
      <c r="E5881">
        <v>679</v>
      </c>
      <c r="F5881" t="s">
        <v>188</v>
      </c>
      <c r="G5881">
        <v>12</v>
      </c>
      <c r="H5881">
        <v>2030</v>
      </c>
      <c r="I5881">
        <v>56550.873624281099</v>
      </c>
      <c r="J5881" t="s">
        <v>44</v>
      </c>
      <c r="K5881">
        <v>5.3226110030539296E-7</v>
      </c>
      <c r="L5881">
        <v>3.0099830218491101E-2</v>
      </c>
      <c r="N5881" s="44"/>
      <c r="O5881" s="44"/>
    </row>
    <row r="5882" spans="1:15" x14ac:dyDescent="0.2">
      <c r="A5882" t="s">
        <v>73</v>
      </c>
      <c r="B5882" t="s">
        <v>73</v>
      </c>
      <c r="C5882" t="s">
        <v>56</v>
      </c>
      <c r="D5882" t="s">
        <v>373</v>
      </c>
      <c r="E5882">
        <v>679</v>
      </c>
      <c r="F5882" t="s">
        <v>355</v>
      </c>
      <c r="G5882">
        <v>50</v>
      </c>
      <c r="H5882">
        <v>2030</v>
      </c>
      <c r="I5882">
        <v>17.0897782207334</v>
      </c>
      <c r="J5882" t="s">
        <v>257</v>
      </c>
      <c r="K5882">
        <v>1.0184867269042901E-3</v>
      </c>
      <c r="L5882">
        <v>1.7405712283554999E-2</v>
      </c>
      <c r="N5882" s="44"/>
      <c r="O5882" s="44"/>
    </row>
    <row r="5883" spans="1:15" x14ac:dyDescent="0.2">
      <c r="A5883" t="s">
        <v>73</v>
      </c>
      <c r="B5883" t="s">
        <v>73</v>
      </c>
      <c r="C5883" t="s">
        <v>56</v>
      </c>
      <c r="D5883" t="s">
        <v>373</v>
      </c>
      <c r="E5883">
        <v>679</v>
      </c>
      <c r="F5883" t="s">
        <v>356</v>
      </c>
      <c r="G5883">
        <v>60</v>
      </c>
      <c r="H5883">
        <v>2030</v>
      </c>
      <c r="I5883">
        <v>17.0897782207334</v>
      </c>
      <c r="J5883" t="s">
        <v>257</v>
      </c>
      <c r="K5883">
        <v>7.6857092444443803E-3</v>
      </c>
      <c r="L5883">
        <v>0.131347066456595</v>
      </c>
      <c r="N5883" s="44"/>
      <c r="O5883" s="44"/>
    </row>
    <row r="5884" spans="1:15" x14ac:dyDescent="0.2">
      <c r="A5884" t="s">
        <v>75</v>
      </c>
      <c r="B5884" t="s">
        <v>75</v>
      </c>
      <c r="C5884" t="s">
        <v>56</v>
      </c>
      <c r="D5884" t="s">
        <v>373</v>
      </c>
      <c r="E5884">
        <v>679</v>
      </c>
      <c r="F5884" t="s">
        <v>357</v>
      </c>
      <c r="G5884">
        <v>313</v>
      </c>
      <c r="H5884">
        <v>2030</v>
      </c>
      <c r="I5884">
        <v>17.0897782207334</v>
      </c>
      <c r="J5884" t="s">
        <v>257</v>
      </c>
      <c r="K5884">
        <v>4.8619415888288102E-3</v>
      </c>
      <c r="L5884">
        <v>8.3089503475244506E-2</v>
      </c>
      <c r="N5884" s="44"/>
      <c r="O5884" s="44"/>
    </row>
    <row r="5885" spans="1:15" x14ac:dyDescent="0.2">
      <c r="A5885" t="s">
        <v>66</v>
      </c>
      <c r="B5885" t="s">
        <v>66</v>
      </c>
      <c r="C5885" t="s">
        <v>56</v>
      </c>
      <c r="D5885" t="s">
        <v>374</v>
      </c>
      <c r="E5885">
        <v>680</v>
      </c>
      <c r="F5885" t="s">
        <v>188</v>
      </c>
      <c r="G5885">
        <v>12</v>
      </c>
      <c r="H5885">
        <v>2030</v>
      </c>
      <c r="I5885">
        <v>3211.0715199701799</v>
      </c>
      <c r="J5885" t="s">
        <v>44</v>
      </c>
      <c r="K5885">
        <v>4.2940190601519799E-7</v>
      </c>
      <c r="L5885">
        <v>1.3788402310263099E-3</v>
      </c>
      <c r="N5885" s="44"/>
      <c r="O5885" s="44"/>
    </row>
    <row r="5886" spans="1:15" x14ac:dyDescent="0.2">
      <c r="A5886" t="s">
        <v>73</v>
      </c>
      <c r="B5886" t="s">
        <v>73</v>
      </c>
      <c r="C5886" t="s">
        <v>56</v>
      </c>
      <c r="D5886" t="s">
        <v>374</v>
      </c>
      <c r="E5886">
        <v>680</v>
      </c>
      <c r="F5886" t="s">
        <v>355</v>
      </c>
      <c r="G5886">
        <v>50</v>
      </c>
      <c r="H5886">
        <v>2030</v>
      </c>
      <c r="I5886">
        <v>0.35895659408824299</v>
      </c>
      <c r="J5886" t="s">
        <v>257</v>
      </c>
      <c r="K5886">
        <v>3.2313519438359199E-3</v>
      </c>
      <c r="L5886">
        <v>1.1599150880597701E-3</v>
      </c>
      <c r="N5886" s="44"/>
      <c r="O5886" s="44"/>
    </row>
    <row r="5887" spans="1:15" x14ac:dyDescent="0.2">
      <c r="A5887" t="s">
        <v>73</v>
      </c>
      <c r="B5887" t="s">
        <v>73</v>
      </c>
      <c r="C5887" t="s">
        <v>56</v>
      </c>
      <c r="D5887" t="s">
        <v>374</v>
      </c>
      <c r="E5887">
        <v>680</v>
      </c>
      <c r="F5887" t="s">
        <v>356</v>
      </c>
      <c r="G5887">
        <v>60</v>
      </c>
      <c r="H5887">
        <v>2030</v>
      </c>
      <c r="I5887">
        <v>0.35895659408824299</v>
      </c>
      <c r="J5887" t="s">
        <v>257</v>
      </c>
      <c r="K5887">
        <v>9.3682792050174806E-3</v>
      </c>
      <c r="L5887">
        <v>3.36280559590079E-3</v>
      </c>
      <c r="N5887" s="44"/>
      <c r="O5887" s="44"/>
    </row>
    <row r="5888" spans="1:15" x14ac:dyDescent="0.2">
      <c r="A5888" t="s">
        <v>75</v>
      </c>
      <c r="B5888" t="s">
        <v>75</v>
      </c>
      <c r="C5888" t="s">
        <v>56</v>
      </c>
      <c r="D5888" t="s">
        <v>374</v>
      </c>
      <c r="E5888">
        <v>680</v>
      </c>
      <c r="F5888" t="s">
        <v>357</v>
      </c>
      <c r="G5888">
        <v>313</v>
      </c>
      <c r="H5888">
        <v>2030</v>
      </c>
      <c r="I5888">
        <v>0.35895659408824299</v>
      </c>
      <c r="J5888" t="s">
        <v>257</v>
      </c>
      <c r="K5888">
        <v>1.9638473488778899E-2</v>
      </c>
      <c r="L5888">
        <v>7.0493595566243298E-3</v>
      </c>
      <c r="N5888" s="44"/>
      <c r="O5888" s="44"/>
    </row>
    <row r="5889" spans="1:15" x14ac:dyDescent="0.2">
      <c r="A5889" t="s">
        <v>66</v>
      </c>
      <c r="B5889" t="s">
        <v>66</v>
      </c>
      <c r="C5889" t="s">
        <v>56</v>
      </c>
      <c r="D5889" t="s">
        <v>375</v>
      </c>
      <c r="E5889">
        <v>681</v>
      </c>
      <c r="F5889" t="s">
        <v>188</v>
      </c>
      <c r="G5889">
        <v>12</v>
      </c>
      <c r="H5889">
        <v>2030</v>
      </c>
      <c r="I5889">
        <v>93969.046513733396</v>
      </c>
      <c r="J5889" t="s">
        <v>44</v>
      </c>
      <c r="K5889">
        <v>3.7093205312504597E-7</v>
      </c>
      <c r="L5889">
        <v>3.4856131353542097E-2</v>
      </c>
      <c r="N5889" s="44"/>
      <c r="O5889" s="44"/>
    </row>
    <row r="5890" spans="1:15" x14ac:dyDescent="0.2">
      <c r="A5890" t="s">
        <v>73</v>
      </c>
      <c r="B5890" t="s">
        <v>73</v>
      </c>
      <c r="C5890" t="s">
        <v>56</v>
      </c>
      <c r="D5890" t="s">
        <v>375</v>
      </c>
      <c r="E5890">
        <v>681</v>
      </c>
      <c r="F5890" t="s">
        <v>355</v>
      </c>
      <c r="G5890">
        <v>50</v>
      </c>
      <c r="H5890">
        <v>2030</v>
      </c>
      <c r="I5890">
        <v>8.8729028043665092</v>
      </c>
      <c r="J5890" t="s">
        <v>257</v>
      </c>
      <c r="K5890">
        <v>3.6719589220625699E-3</v>
      </c>
      <c r="L5890">
        <v>3.2580934617087602E-2</v>
      </c>
      <c r="N5890" s="44"/>
      <c r="O5890" s="44"/>
    </row>
    <row r="5891" spans="1:15" x14ac:dyDescent="0.2">
      <c r="A5891" t="s">
        <v>73</v>
      </c>
      <c r="B5891" t="s">
        <v>73</v>
      </c>
      <c r="C5891" t="s">
        <v>56</v>
      </c>
      <c r="D5891" t="s">
        <v>375</v>
      </c>
      <c r="E5891">
        <v>681</v>
      </c>
      <c r="F5891" t="s">
        <v>356</v>
      </c>
      <c r="G5891">
        <v>60</v>
      </c>
      <c r="H5891">
        <v>2030</v>
      </c>
      <c r="I5891">
        <v>8.8729028043665092</v>
      </c>
      <c r="J5891" t="s">
        <v>257</v>
      </c>
      <c r="K5891">
        <v>2.3975921144563699E-2</v>
      </c>
      <c r="L5891">
        <v>0.21273601796086999</v>
      </c>
      <c r="N5891" s="44"/>
      <c r="O5891" s="44"/>
    </row>
    <row r="5892" spans="1:15" x14ac:dyDescent="0.2">
      <c r="A5892" t="s">
        <v>75</v>
      </c>
      <c r="B5892" t="s">
        <v>75</v>
      </c>
      <c r="C5892" t="s">
        <v>56</v>
      </c>
      <c r="D5892" t="s">
        <v>375</v>
      </c>
      <c r="E5892">
        <v>681</v>
      </c>
      <c r="F5892" t="s">
        <v>357</v>
      </c>
      <c r="G5892">
        <v>313</v>
      </c>
      <c r="H5892">
        <v>2030</v>
      </c>
      <c r="I5892">
        <v>8.8729028043665092</v>
      </c>
      <c r="J5892" t="s">
        <v>257</v>
      </c>
      <c r="K5892">
        <v>2.23162531337293E-2</v>
      </c>
      <c r="L5892">
        <v>0.19800994501322</v>
      </c>
      <c r="N5892" s="44"/>
      <c r="O5892" s="44"/>
    </row>
    <row r="5893" spans="1:15" x14ac:dyDescent="0.2">
      <c r="A5893" t="s">
        <v>66</v>
      </c>
      <c r="B5893" t="s">
        <v>66</v>
      </c>
      <c r="C5893" t="s">
        <v>56</v>
      </c>
      <c r="D5893" t="s">
        <v>376</v>
      </c>
      <c r="E5893">
        <v>682</v>
      </c>
      <c r="F5893" t="s">
        <v>188</v>
      </c>
      <c r="G5893">
        <v>12</v>
      </c>
      <c r="H5893">
        <v>2030</v>
      </c>
      <c r="I5893">
        <v>30877.647404360301</v>
      </c>
      <c r="J5893" t="s">
        <v>44</v>
      </c>
      <c r="K5893">
        <v>3.2911196054975798E-7</v>
      </c>
      <c r="L5893">
        <v>1.0162203074413199E-2</v>
      </c>
      <c r="N5893" s="44"/>
      <c r="O5893" s="44"/>
    </row>
    <row r="5894" spans="1:15" x14ac:dyDescent="0.2">
      <c r="A5894" t="s">
        <v>73</v>
      </c>
      <c r="B5894" t="s">
        <v>73</v>
      </c>
      <c r="C5894" t="s">
        <v>56</v>
      </c>
      <c r="D5894" t="s">
        <v>376</v>
      </c>
      <c r="E5894">
        <v>682</v>
      </c>
      <c r="F5894" t="s">
        <v>355</v>
      </c>
      <c r="G5894">
        <v>50</v>
      </c>
      <c r="H5894">
        <v>2030</v>
      </c>
      <c r="I5894">
        <v>4.0541385113822397</v>
      </c>
      <c r="J5894" t="s">
        <v>257</v>
      </c>
      <c r="K5894">
        <v>3.1000762211959298E-3</v>
      </c>
      <c r="L5894">
        <v>1.2568138396570699E-2</v>
      </c>
      <c r="N5894" s="44"/>
      <c r="O5894" s="44"/>
    </row>
    <row r="5895" spans="1:15" x14ac:dyDescent="0.2">
      <c r="A5895" t="s">
        <v>73</v>
      </c>
      <c r="B5895" t="s">
        <v>73</v>
      </c>
      <c r="C5895" t="s">
        <v>56</v>
      </c>
      <c r="D5895" t="s">
        <v>376</v>
      </c>
      <c r="E5895">
        <v>682</v>
      </c>
      <c r="F5895" t="s">
        <v>356</v>
      </c>
      <c r="G5895">
        <v>60</v>
      </c>
      <c r="H5895">
        <v>2030</v>
      </c>
      <c r="I5895">
        <v>4.0541385113822397</v>
      </c>
      <c r="J5895" t="s">
        <v>257</v>
      </c>
      <c r="K5895">
        <v>8.9876869192165396E-3</v>
      </c>
      <c r="L5895">
        <v>3.6437327667442197E-2</v>
      </c>
      <c r="N5895" s="44"/>
      <c r="O5895" s="44"/>
    </row>
    <row r="5896" spans="1:15" x14ac:dyDescent="0.2">
      <c r="A5896" t="s">
        <v>75</v>
      </c>
      <c r="B5896" t="s">
        <v>75</v>
      </c>
      <c r="C5896" t="s">
        <v>56</v>
      </c>
      <c r="D5896" t="s">
        <v>376</v>
      </c>
      <c r="E5896">
        <v>682</v>
      </c>
      <c r="F5896" t="s">
        <v>357</v>
      </c>
      <c r="G5896">
        <v>313</v>
      </c>
      <c r="H5896">
        <v>2030</v>
      </c>
      <c r="I5896">
        <v>4.0541385113822397</v>
      </c>
      <c r="J5896" t="s">
        <v>257</v>
      </c>
      <c r="K5896">
        <v>1.88406480449415E-2</v>
      </c>
      <c r="L5896">
        <v>7.6382596818395807E-2</v>
      </c>
      <c r="N5896" s="44"/>
      <c r="O5896" s="44"/>
    </row>
    <row r="5897" spans="1:15" x14ac:dyDescent="0.2">
      <c r="A5897" t="s">
        <v>68</v>
      </c>
      <c r="B5897" t="s">
        <v>68</v>
      </c>
      <c r="C5897" t="s">
        <v>56</v>
      </c>
      <c r="D5897" t="s">
        <v>377</v>
      </c>
      <c r="E5897">
        <v>685</v>
      </c>
      <c r="F5897" t="s">
        <v>169</v>
      </c>
      <c r="G5897">
        <v>28</v>
      </c>
      <c r="H5897">
        <v>2030</v>
      </c>
      <c r="I5897">
        <v>784.98416764459103</v>
      </c>
      <c r="J5897" t="s">
        <v>44</v>
      </c>
      <c r="K5897">
        <v>3.1211881154668999E-6</v>
      </c>
      <c r="L5897">
        <v>2.4500832548819702E-3</v>
      </c>
      <c r="N5897" s="44"/>
      <c r="O5897" s="44"/>
    </row>
    <row r="5898" spans="1:15" x14ac:dyDescent="0.2">
      <c r="A5898" t="s">
        <v>73</v>
      </c>
      <c r="B5898" t="s">
        <v>73</v>
      </c>
      <c r="C5898" t="s">
        <v>56</v>
      </c>
      <c r="D5898" t="s">
        <v>377</v>
      </c>
      <c r="E5898">
        <v>685</v>
      </c>
      <c r="F5898" t="s">
        <v>355</v>
      </c>
      <c r="G5898">
        <v>50</v>
      </c>
      <c r="H5898">
        <v>2030</v>
      </c>
      <c r="I5898">
        <v>0.36743592204450798</v>
      </c>
      <c r="J5898" t="s">
        <v>257</v>
      </c>
      <c r="K5898">
        <v>3.62742239038443E-4</v>
      </c>
      <c r="L5898">
        <v>1.3328452906558001E-4</v>
      </c>
      <c r="N5898" s="44"/>
      <c r="O5898" s="44"/>
    </row>
    <row r="5899" spans="1:15" x14ac:dyDescent="0.2">
      <c r="A5899" t="s">
        <v>73</v>
      </c>
      <c r="B5899" t="s">
        <v>73</v>
      </c>
      <c r="C5899" t="s">
        <v>56</v>
      </c>
      <c r="D5899" t="s">
        <v>377</v>
      </c>
      <c r="E5899">
        <v>685</v>
      </c>
      <c r="F5899" t="s">
        <v>356</v>
      </c>
      <c r="G5899">
        <v>60</v>
      </c>
      <c r="H5899">
        <v>2030</v>
      </c>
      <c r="I5899">
        <v>0.36743592204450798</v>
      </c>
      <c r="J5899" t="s">
        <v>257</v>
      </c>
      <c r="K5899">
        <v>2.3244842744264901E-3</v>
      </c>
      <c r="L5899">
        <v>8.5409902265185704E-4</v>
      </c>
      <c r="N5899" s="44"/>
      <c r="O5899" s="44"/>
    </row>
    <row r="5900" spans="1:15" x14ac:dyDescent="0.2">
      <c r="A5900" t="s">
        <v>75</v>
      </c>
      <c r="B5900" t="s">
        <v>75</v>
      </c>
      <c r="C5900" t="s">
        <v>56</v>
      </c>
      <c r="D5900" t="s">
        <v>377</v>
      </c>
      <c r="E5900">
        <v>685</v>
      </c>
      <c r="F5900" t="s">
        <v>357</v>
      </c>
      <c r="G5900">
        <v>313</v>
      </c>
      <c r="H5900">
        <v>2030</v>
      </c>
      <c r="I5900">
        <v>0.36743592204450798</v>
      </c>
      <c r="J5900" t="s">
        <v>257</v>
      </c>
      <c r="K5900">
        <v>2.1604501001554299E-3</v>
      </c>
      <c r="L5900">
        <v>7.9382697458175999E-4</v>
      </c>
      <c r="N5900" s="44"/>
      <c r="O5900" s="44"/>
    </row>
    <row r="5901" spans="1:15" x14ac:dyDescent="0.2">
      <c r="A5901" t="s">
        <v>58</v>
      </c>
      <c r="B5901" t="s">
        <v>58</v>
      </c>
      <c r="C5901" t="s">
        <v>56</v>
      </c>
      <c r="D5901" t="s">
        <v>378</v>
      </c>
      <c r="E5901">
        <v>687</v>
      </c>
      <c r="F5901" t="s">
        <v>169</v>
      </c>
      <c r="G5901">
        <v>28</v>
      </c>
      <c r="H5901">
        <v>2030</v>
      </c>
      <c r="I5901">
        <v>10.7535294250464</v>
      </c>
      <c r="J5901" t="s">
        <v>133</v>
      </c>
      <c r="K5901">
        <v>0</v>
      </c>
      <c r="L5901">
        <v>0</v>
      </c>
      <c r="N5901" s="44"/>
      <c r="O5901" s="44"/>
    </row>
    <row r="5902" spans="1:15" x14ac:dyDescent="0.2">
      <c r="A5902" t="s">
        <v>58</v>
      </c>
      <c r="B5902" t="s">
        <v>58</v>
      </c>
      <c r="C5902" t="s">
        <v>56</v>
      </c>
      <c r="D5902" t="s">
        <v>378</v>
      </c>
      <c r="E5902">
        <v>688</v>
      </c>
      <c r="F5902" t="s">
        <v>188</v>
      </c>
      <c r="G5902">
        <v>12</v>
      </c>
      <c r="H5902">
        <v>2030</v>
      </c>
      <c r="I5902">
        <v>10.801121650459001</v>
      </c>
      <c r="J5902" t="s">
        <v>133</v>
      </c>
      <c r="K5902">
        <v>8.1319402792715406E-3</v>
      </c>
      <c r="L5902">
        <v>8.7834076210679402E-2</v>
      </c>
      <c r="N5902" s="44"/>
      <c r="O5902" s="44"/>
    </row>
    <row r="5903" spans="1:15" x14ac:dyDescent="0.2">
      <c r="A5903" t="s">
        <v>61</v>
      </c>
      <c r="B5903" t="s">
        <v>61</v>
      </c>
      <c r="C5903" t="s">
        <v>56</v>
      </c>
      <c r="D5903" t="s">
        <v>379</v>
      </c>
      <c r="E5903">
        <v>690</v>
      </c>
      <c r="F5903" t="s">
        <v>169</v>
      </c>
      <c r="G5903">
        <v>28</v>
      </c>
      <c r="H5903">
        <v>2030</v>
      </c>
      <c r="I5903">
        <v>0.178556265751384</v>
      </c>
      <c r="J5903" t="s">
        <v>133</v>
      </c>
      <c r="K5903">
        <v>0</v>
      </c>
      <c r="L5903">
        <v>0</v>
      </c>
      <c r="N5903" s="44"/>
      <c r="O5903" s="44"/>
    </row>
    <row r="5904" spans="1:15" x14ac:dyDescent="0.2">
      <c r="A5904" t="s">
        <v>61</v>
      </c>
      <c r="B5904" t="s">
        <v>61</v>
      </c>
      <c r="C5904" t="s">
        <v>56</v>
      </c>
      <c r="D5904" t="s">
        <v>379</v>
      </c>
      <c r="E5904">
        <v>691</v>
      </c>
      <c r="F5904" t="s">
        <v>188</v>
      </c>
      <c r="G5904">
        <v>12</v>
      </c>
      <c r="H5904">
        <v>2030</v>
      </c>
      <c r="I5904">
        <v>5.91172774370082</v>
      </c>
      <c r="J5904" t="s">
        <v>133</v>
      </c>
      <c r="K5904">
        <v>1.4779935878909199E-3</v>
      </c>
      <c r="L5904">
        <v>8.7374956985466698E-3</v>
      </c>
      <c r="N5904" s="44"/>
      <c r="O5904" s="44"/>
    </row>
    <row r="5905" spans="1:15" x14ac:dyDescent="0.2">
      <c r="A5905" t="s">
        <v>88</v>
      </c>
      <c r="B5905" t="s">
        <v>269</v>
      </c>
      <c r="C5905" t="s">
        <v>56</v>
      </c>
      <c r="D5905" t="s">
        <v>380</v>
      </c>
      <c r="E5905">
        <v>712</v>
      </c>
      <c r="F5905" t="s">
        <v>381</v>
      </c>
      <c r="G5905">
        <v>239</v>
      </c>
      <c r="H5905">
        <v>2030</v>
      </c>
      <c r="I5905">
        <v>0</v>
      </c>
      <c r="J5905" t="s">
        <v>382</v>
      </c>
      <c r="K5905">
        <v>2.5787665063902402E-3</v>
      </c>
      <c r="L5905">
        <v>0</v>
      </c>
      <c r="N5905" s="44"/>
      <c r="O5905" s="44"/>
    </row>
    <row r="5906" spans="1:15" x14ac:dyDescent="0.2">
      <c r="A5906" t="s">
        <v>88</v>
      </c>
      <c r="B5906" t="s">
        <v>269</v>
      </c>
      <c r="C5906" t="s">
        <v>56</v>
      </c>
      <c r="D5906" t="s">
        <v>380</v>
      </c>
      <c r="E5906">
        <v>712</v>
      </c>
      <c r="F5906" t="s">
        <v>383</v>
      </c>
      <c r="G5906">
        <v>240</v>
      </c>
      <c r="H5906">
        <v>2030</v>
      </c>
      <c r="I5906">
        <v>0</v>
      </c>
      <c r="J5906" t="s">
        <v>382</v>
      </c>
      <c r="K5906">
        <v>1.0745859633237599E-2</v>
      </c>
      <c r="L5906">
        <v>0</v>
      </c>
      <c r="N5906" s="44"/>
      <c r="O5906" s="44"/>
    </row>
    <row r="5907" spans="1:15" x14ac:dyDescent="0.2">
      <c r="A5907" t="s">
        <v>88</v>
      </c>
      <c r="B5907" t="s">
        <v>269</v>
      </c>
      <c r="C5907" t="s">
        <v>56</v>
      </c>
      <c r="D5907" t="s">
        <v>380</v>
      </c>
      <c r="E5907">
        <v>712</v>
      </c>
      <c r="F5907" t="s">
        <v>384</v>
      </c>
      <c r="G5907">
        <v>241</v>
      </c>
      <c r="H5907">
        <v>2030</v>
      </c>
      <c r="I5907">
        <v>0</v>
      </c>
      <c r="J5907" t="s">
        <v>382</v>
      </c>
      <c r="K5907">
        <v>5.8409789350984597E-4</v>
      </c>
      <c r="L5907">
        <v>0</v>
      </c>
      <c r="N5907" s="44"/>
      <c r="O5907" s="44"/>
    </row>
    <row r="5908" spans="1:15" x14ac:dyDescent="0.2">
      <c r="A5908" t="s">
        <v>88</v>
      </c>
      <c r="B5908" t="s">
        <v>269</v>
      </c>
      <c r="C5908" t="s">
        <v>56</v>
      </c>
      <c r="D5908" t="s">
        <v>380</v>
      </c>
      <c r="E5908">
        <v>712</v>
      </c>
      <c r="F5908" t="s">
        <v>385</v>
      </c>
      <c r="G5908">
        <v>242</v>
      </c>
      <c r="H5908">
        <v>2030</v>
      </c>
      <c r="I5908">
        <v>0</v>
      </c>
      <c r="J5908" t="s">
        <v>382</v>
      </c>
      <c r="K5908">
        <v>5.8409789350984597E-4</v>
      </c>
      <c r="L5908">
        <v>0</v>
      </c>
      <c r="N5908" s="44"/>
      <c r="O5908" s="44"/>
    </row>
    <row r="5909" spans="1:15" x14ac:dyDescent="0.2">
      <c r="A5909" t="s">
        <v>88</v>
      </c>
      <c r="B5909" t="s">
        <v>269</v>
      </c>
      <c r="C5909" t="s">
        <v>56</v>
      </c>
      <c r="D5909" t="s">
        <v>380</v>
      </c>
      <c r="E5909">
        <v>712</v>
      </c>
      <c r="F5909" t="s">
        <v>386</v>
      </c>
      <c r="G5909">
        <v>243</v>
      </c>
      <c r="H5909">
        <v>2030</v>
      </c>
      <c r="I5909">
        <v>0</v>
      </c>
      <c r="J5909" t="s">
        <v>382</v>
      </c>
      <c r="K5909">
        <v>1.0745859633237599E-2</v>
      </c>
      <c r="L5909">
        <v>0</v>
      </c>
      <c r="N5909" s="44"/>
      <c r="O5909" s="44"/>
    </row>
    <row r="5910" spans="1:15" x14ac:dyDescent="0.2">
      <c r="A5910" t="s">
        <v>55</v>
      </c>
      <c r="B5910" t="s">
        <v>233</v>
      </c>
      <c r="C5910" t="s">
        <v>56</v>
      </c>
      <c r="D5910" t="s">
        <v>387</v>
      </c>
      <c r="E5910">
        <v>815</v>
      </c>
      <c r="F5910" t="s">
        <v>47</v>
      </c>
      <c r="G5910">
        <v>7</v>
      </c>
      <c r="H5910">
        <v>2030</v>
      </c>
      <c r="I5910">
        <v>325.49546835276402</v>
      </c>
      <c r="J5910" t="s">
        <v>44</v>
      </c>
      <c r="K5910">
        <v>4.1260982095237397E-5</v>
      </c>
      <c r="L5910">
        <v>1.34302626917843E-2</v>
      </c>
      <c r="N5910" s="44"/>
      <c r="O5910" s="44"/>
    </row>
    <row r="5911" spans="1:15" x14ac:dyDescent="0.2">
      <c r="A5911" t="s">
        <v>81</v>
      </c>
      <c r="B5911" t="s">
        <v>140</v>
      </c>
      <c r="C5911" t="s">
        <v>56</v>
      </c>
      <c r="D5911" t="s">
        <v>388</v>
      </c>
      <c r="E5911">
        <v>816</v>
      </c>
      <c r="F5911" t="s">
        <v>128</v>
      </c>
      <c r="G5911">
        <v>21</v>
      </c>
      <c r="H5911">
        <v>2030</v>
      </c>
      <c r="I5911">
        <v>63971.518441616397</v>
      </c>
      <c r="J5911" t="s">
        <v>142</v>
      </c>
      <c r="K5911">
        <v>3.1401259810891202E-7</v>
      </c>
      <c r="L5911">
        <v>2.0087862710824099E-2</v>
      </c>
      <c r="N5911" s="44"/>
      <c r="O5911" s="44"/>
    </row>
    <row r="5912" spans="1:15" x14ac:dyDescent="0.2">
      <c r="A5912" t="s">
        <v>49</v>
      </c>
      <c r="B5912" t="s">
        <v>76</v>
      </c>
      <c r="C5912" t="s">
        <v>56</v>
      </c>
      <c r="D5912" t="s">
        <v>389</v>
      </c>
      <c r="E5912">
        <v>818</v>
      </c>
      <c r="F5912" t="s">
        <v>74</v>
      </c>
      <c r="G5912">
        <v>15</v>
      </c>
      <c r="H5912">
        <v>2030</v>
      </c>
      <c r="I5912">
        <v>1840.7288377950499</v>
      </c>
      <c r="J5912" t="s">
        <v>44</v>
      </c>
      <c r="K5912">
        <v>4.6801593534173398E-6</v>
      </c>
      <c r="L5912">
        <v>8.6149042873115301E-3</v>
      </c>
      <c r="N5912" s="44"/>
      <c r="O5912" s="44"/>
    </row>
    <row r="5913" spans="1:15" x14ac:dyDescent="0.2">
      <c r="A5913" t="s">
        <v>49</v>
      </c>
      <c r="B5913" t="s">
        <v>76</v>
      </c>
      <c r="C5913" t="s">
        <v>56</v>
      </c>
      <c r="D5913" t="s">
        <v>389</v>
      </c>
      <c r="E5913">
        <v>818</v>
      </c>
      <c r="F5913" t="s">
        <v>54</v>
      </c>
      <c r="G5913">
        <v>19</v>
      </c>
      <c r="H5913">
        <v>2030</v>
      </c>
      <c r="I5913">
        <v>38827.957522089899</v>
      </c>
      <c r="J5913" t="s">
        <v>44</v>
      </c>
      <c r="K5913">
        <v>9.0479151736799096E-7</v>
      </c>
      <c r="L5913">
        <v>3.5131206602711601E-2</v>
      </c>
      <c r="N5913" s="44"/>
      <c r="O5913" s="44"/>
    </row>
    <row r="5914" spans="1:15" x14ac:dyDescent="0.2">
      <c r="A5914" t="s">
        <v>55</v>
      </c>
      <c r="B5914" t="s">
        <v>63</v>
      </c>
      <c r="C5914" t="s">
        <v>56</v>
      </c>
      <c r="D5914" t="s">
        <v>390</v>
      </c>
      <c r="E5914">
        <v>825</v>
      </c>
      <c r="F5914" t="s">
        <v>65</v>
      </c>
      <c r="G5914">
        <v>2</v>
      </c>
      <c r="H5914">
        <v>2030</v>
      </c>
      <c r="I5914">
        <v>5.8922296262568397E-2</v>
      </c>
      <c r="J5914" t="s">
        <v>44</v>
      </c>
      <c r="K5914">
        <v>6.9317015654174997E-6</v>
      </c>
      <c r="L5914">
        <v>4.0843177324123899E-7</v>
      </c>
      <c r="N5914" s="44"/>
      <c r="O5914" s="44"/>
    </row>
    <row r="5915" spans="1:15" x14ac:dyDescent="0.2">
      <c r="A5915" t="s">
        <v>55</v>
      </c>
      <c r="B5915" t="s">
        <v>63</v>
      </c>
      <c r="C5915" t="s">
        <v>56</v>
      </c>
      <c r="D5915" t="s">
        <v>390</v>
      </c>
      <c r="E5915">
        <v>825</v>
      </c>
      <c r="F5915" t="s">
        <v>67</v>
      </c>
      <c r="G5915">
        <v>3</v>
      </c>
      <c r="H5915">
        <v>2030</v>
      </c>
      <c r="I5915">
        <v>403.49748916105898</v>
      </c>
      <c r="J5915" t="s">
        <v>44</v>
      </c>
      <c r="K5915">
        <v>2.5593607519409499E-6</v>
      </c>
      <c r="L5915">
        <v>1.03269563726553E-3</v>
      </c>
      <c r="N5915" s="44"/>
      <c r="O5915" s="44"/>
    </row>
    <row r="5916" spans="1:15" x14ac:dyDescent="0.2">
      <c r="A5916" t="s">
        <v>55</v>
      </c>
      <c r="B5916" t="s">
        <v>63</v>
      </c>
      <c r="C5916" t="s">
        <v>56</v>
      </c>
      <c r="D5916" t="s">
        <v>391</v>
      </c>
      <c r="E5916">
        <v>826</v>
      </c>
      <c r="F5916" t="s">
        <v>67</v>
      </c>
      <c r="G5916">
        <v>3</v>
      </c>
      <c r="H5916">
        <v>2030</v>
      </c>
      <c r="I5916">
        <v>53.806138626642102</v>
      </c>
      <c r="J5916" t="s">
        <v>44</v>
      </c>
      <c r="K5916">
        <v>2.4982151387012202E-6</v>
      </c>
      <c r="L5916">
        <v>1.34419310072134E-4</v>
      </c>
      <c r="N5916" s="44"/>
      <c r="O5916" s="44"/>
    </row>
    <row r="5917" spans="1:15" x14ac:dyDescent="0.2">
      <c r="A5917">
        <v>0</v>
      </c>
      <c r="B5917" t="s">
        <v>352</v>
      </c>
      <c r="C5917" t="s">
        <v>56</v>
      </c>
      <c r="D5917" t="s">
        <v>392</v>
      </c>
      <c r="E5917">
        <v>828</v>
      </c>
      <c r="F5917" t="s">
        <v>65</v>
      </c>
      <c r="G5917">
        <v>2</v>
      </c>
      <c r="H5917">
        <v>2030</v>
      </c>
      <c r="I5917">
        <v>2.4403624974180702</v>
      </c>
      <c r="J5917" t="s">
        <v>44</v>
      </c>
      <c r="K5917">
        <v>4.5431774093763703E-6</v>
      </c>
      <c r="L5917">
        <v>1.10869997689591E-5</v>
      </c>
      <c r="N5917" s="44"/>
      <c r="O5917" s="44"/>
    </row>
    <row r="5918" spans="1:15" x14ac:dyDescent="0.2">
      <c r="A5918">
        <v>0</v>
      </c>
      <c r="B5918" t="s">
        <v>352</v>
      </c>
      <c r="C5918" t="s">
        <v>56</v>
      </c>
      <c r="D5918" t="s">
        <v>392</v>
      </c>
      <c r="E5918">
        <v>828</v>
      </c>
      <c r="F5918" t="s">
        <v>67</v>
      </c>
      <c r="G5918">
        <v>3</v>
      </c>
      <c r="H5918">
        <v>2030</v>
      </c>
      <c r="I5918">
        <v>909.07012138519497</v>
      </c>
      <c r="J5918" t="s">
        <v>44</v>
      </c>
      <c r="K5918">
        <v>4.6464282582778496E-6</v>
      </c>
      <c r="L5918">
        <v>4.2239291007602504E-3</v>
      </c>
      <c r="N5918" s="44"/>
      <c r="O5918" s="44"/>
    </row>
    <row r="5919" spans="1:15" x14ac:dyDescent="0.2">
      <c r="A5919">
        <v>0</v>
      </c>
      <c r="B5919" t="s">
        <v>352</v>
      </c>
      <c r="C5919" t="s">
        <v>56</v>
      </c>
      <c r="D5919" t="s">
        <v>393</v>
      </c>
      <c r="E5919">
        <v>829</v>
      </c>
      <c r="F5919" t="s">
        <v>67</v>
      </c>
      <c r="G5919">
        <v>3</v>
      </c>
      <c r="H5919">
        <v>2030</v>
      </c>
      <c r="I5919">
        <v>399.52189356836499</v>
      </c>
      <c r="J5919" t="s">
        <v>44</v>
      </c>
      <c r="K5919">
        <v>4.6464282582778496E-6</v>
      </c>
      <c r="L5919">
        <v>1.85634981607673E-3</v>
      </c>
      <c r="N5919" s="44"/>
      <c r="O5919" s="44"/>
    </row>
    <row r="5920" spans="1:15" x14ac:dyDescent="0.2">
      <c r="A5920" t="s">
        <v>52</v>
      </c>
      <c r="B5920" t="s">
        <v>183</v>
      </c>
      <c r="C5920" t="s">
        <v>56</v>
      </c>
      <c r="D5920" t="s">
        <v>394</v>
      </c>
      <c r="E5920">
        <v>833</v>
      </c>
      <c r="F5920" t="s">
        <v>47</v>
      </c>
      <c r="G5920">
        <v>7</v>
      </c>
      <c r="H5920">
        <v>2030</v>
      </c>
      <c r="I5920">
        <v>42.970985005159399</v>
      </c>
      <c r="J5920" t="s">
        <v>44</v>
      </c>
      <c r="K5920">
        <v>7.0153846153846199E-5</v>
      </c>
      <c r="L5920">
        <v>3.0145798711311801E-3</v>
      </c>
      <c r="N5920" s="44"/>
      <c r="O5920" s="44"/>
    </row>
    <row r="5921" spans="1:15" x14ac:dyDescent="0.2">
      <c r="A5921" t="s">
        <v>52</v>
      </c>
      <c r="B5921" t="s">
        <v>145</v>
      </c>
      <c r="C5921" t="s">
        <v>56</v>
      </c>
      <c r="D5921" t="s">
        <v>394</v>
      </c>
      <c r="E5921">
        <v>833</v>
      </c>
      <c r="F5921" t="s">
        <v>54</v>
      </c>
      <c r="G5921">
        <v>19</v>
      </c>
      <c r="H5921">
        <v>2030</v>
      </c>
      <c r="I5921">
        <v>26469.2961400081</v>
      </c>
      <c r="J5921" t="s">
        <v>44</v>
      </c>
      <c r="K5921">
        <v>7.8000000000000005E-7</v>
      </c>
      <c r="L5921">
        <v>2.0646050989206299E-2</v>
      </c>
      <c r="N5921" s="44"/>
      <c r="O5921" s="44"/>
    </row>
    <row r="5922" spans="1:15" x14ac:dyDescent="0.2">
      <c r="A5922" t="s">
        <v>52</v>
      </c>
      <c r="B5922" t="s">
        <v>183</v>
      </c>
      <c r="C5922" t="s">
        <v>56</v>
      </c>
      <c r="D5922" t="s">
        <v>395</v>
      </c>
      <c r="E5922">
        <v>834</v>
      </c>
      <c r="F5922" t="s">
        <v>47</v>
      </c>
      <c r="G5922">
        <v>7</v>
      </c>
      <c r="H5922">
        <v>2030</v>
      </c>
      <c r="I5922">
        <v>185.38611931967699</v>
      </c>
      <c r="J5922" t="s">
        <v>44</v>
      </c>
      <c r="K5922">
        <v>1.0800000001607201E-4</v>
      </c>
      <c r="L5922">
        <v>2.0021700889504598E-2</v>
      </c>
      <c r="N5922" s="44"/>
      <c r="O5922" s="44"/>
    </row>
    <row r="5923" spans="1:15" x14ac:dyDescent="0.2">
      <c r="A5923" t="s">
        <v>52</v>
      </c>
      <c r="B5923" t="s">
        <v>183</v>
      </c>
      <c r="C5923" t="s">
        <v>56</v>
      </c>
      <c r="D5923" t="s">
        <v>395</v>
      </c>
      <c r="E5923">
        <v>834</v>
      </c>
      <c r="F5923" t="s">
        <v>51</v>
      </c>
      <c r="G5923">
        <v>14</v>
      </c>
      <c r="H5923">
        <v>2030</v>
      </c>
      <c r="I5923">
        <v>17.093515018054799</v>
      </c>
      <c r="J5923" t="s">
        <v>44</v>
      </c>
      <c r="K5923">
        <v>1.99999999978602E-5</v>
      </c>
      <c r="L5923">
        <v>3.4187030032451897E-4</v>
      </c>
      <c r="N5923" s="44"/>
      <c r="O5923" s="44"/>
    </row>
    <row r="5924" spans="1:15" x14ac:dyDescent="0.2">
      <c r="A5924" t="s">
        <v>52</v>
      </c>
      <c r="B5924" t="s">
        <v>183</v>
      </c>
      <c r="C5924" t="s">
        <v>56</v>
      </c>
      <c r="D5924" t="s">
        <v>395</v>
      </c>
      <c r="E5924">
        <v>834</v>
      </c>
      <c r="F5924" t="s">
        <v>74</v>
      </c>
      <c r="G5924">
        <v>15</v>
      </c>
      <c r="H5924">
        <v>2030</v>
      </c>
      <c r="I5924">
        <v>15.7314895471344</v>
      </c>
      <c r="J5924" t="s">
        <v>44</v>
      </c>
      <c r="K5924">
        <v>2.00000000008117E-5</v>
      </c>
      <c r="L5924">
        <v>3.1462979095545697E-4</v>
      </c>
      <c r="N5924" s="44"/>
      <c r="O5924" s="44"/>
    </row>
    <row r="5925" spans="1:15" x14ac:dyDescent="0.2">
      <c r="A5925" t="s">
        <v>52</v>
      </c>
      <c r="B5925" t="s">
        <v>183</v>
      </c>
      <c r="C5925" t="s">
        <v>56</v>
      </c>
      <c r="D5925" t="s">
        <v>395</v>
      </c>
      <c r="E5925">
        <v>834</v>
      </c>
      <c r="F5925" t="s">
        <v>54</v>
      </c>
      <c r="G5925">
        <v>19</v>
      </c>
      <c r="H5925">
        <v>2030</v>
      </c>
      <c r="I5925">
        <v>7759.82121884964</v>
      </c>
      <c r="J5925" t="s">
        <v>44</v>
      </c>
      <c r="K5925">
        <v>7.8000000000000005E-7</v>
      </c>
      <c r="L5925">
        <v>6.05266055070272E-3</v>
      </c>
      <c r="N5925" s="44"/>
      <c r="O5925" s="44"/>
    </row>
    <row r="5926" spans="1:15" x14ac:dyDescent="0.2">
      <c r="A5926" t="s">
        <v>52</v>
      </c>
      <c r="B5926" t="s">
        <v>396</v>
      </c>
      <c r="C5926" t="s">
        <v>56</v>
      </c>
      <c r="D5926" t="s">
        <v>397</v>
      </c>
      <c r="E5926">
        <v>835</v>
      </c>
      <c r="F5926" t="s">
        <v>47</v>
      </c>
      <c r="G5926">
        <v>7</v>
      </c>
      <c r="H5926">
        <v>2030</v>
      </c>
      <c r="I5926">
        <v>404.49090540317502</v>
      </c>
      <c r="J5926" t="s">
        <v>44</v>
      </c>
      <c r="K5926">
        <v>1.08E-4</v>
      </c>
      <c r="L5926">
        <v>4.3685017783542897E-2</v>
      </c>
      <c r="N5926" s="44"/>
      <c r="O5926" s="44"/>
    </row>
    <row r="5927" spans="1:15" x14ac:dyDescent="0.2">
      <c r="A5927" t="s">
        <v>52</v>
      </c>
      <c r="B5927" t="s">
        <v>396</v>
      </c>
      <c r="C5927" t="s">
        <v>56</v>
      </c>
      <c r="D5927" t="s">
        <v>397</v>
      </c>
      <c r="E5927">
        <v>835</v>
      </c>
      <c r="F5927" t="s">
        <v>51</v>
      </c>
      <c r="G5927">
        <v>14</v>
      </c>
      <c r="H5927">
        <v>2030</v>
      </c>
      <c r="I5927">
        <v>1437.39177075366</v>
      </c>
      <c r="J5927" t="s">
        <v>44</v>
      </c>
      <c r="K5927">
        <v>1.99999999978602E-5</v>
      </c>
      <c r="L5927">
        <v>2.8747835411997501E-2</v>
      </c>
      <c r="N5927" s="44"/>
      <c r="O5927" s="44"/>
    </row>
    <row r="5928" spans="1:15" x14ac:dyDescent="0.2">
      <c r="A5928" t="s">
        <v>52</v>
      </c>
      <c r="B5928" t="s">
        <v>396</v>
      </c>
      <c r="C5928" t="s">
        <v>56</v>
      </c>
      <c r="D5928" t="s">
        <v>397</v>
      </c>
      <c r="E5928">
        <v>835</v>
      </c>
      <c r="F5928" t="s">
        <v>74</v>
      </c>
      <c r="G5928">
        <v>15</v>
      </c>
      <c r="H5928">
        <v>2030</v>
      </c>
      <c r="I5928">
        <v>197.38238359396701</v>
      </c>
      <c r="J5928" t="s">
        <v>44</v>
      </c>
      <c r="K5928">
        <v>2.00000000008117E-5</v>
      </c>
      <c r="L5928">
        <v>3.9476476720395597E-3</v>
      </c>
      <c r="N5928" s="44"/>
      <c r="O5928" s="44"/>
    </row>
    <row r="5929" spans="1:15" x14ac:dyDescent="0.2">
      <c r="A5929" t="s">
        <v>52</v>
      </c>
      <c r="B5929" t="s">
        <v>396</v>
      </c>
      <c r="C5929" t="s">
        <v>56</v>
      </c>
      <c r="D5929" t="s">
        <v>397</v>
      </c>
      <c r="E5929">
        <v>835</v>
      </c>
      <c r="F5929" t="s">
        <v>54</v>
      </c>
      <c r="G5929">
        <v>19</v>
      </c>
      <c r="H5929">
        <v>2030</v>
      </c>
      <c r="I5929">
        <v>63539.454723377297</v>
      </c>
      <c r="J5929" t="s">
        <v>44</v>
      </c>
      <c r="K5929">
        <v>7.8000000000000005E-7</v>
      </c>
      <c r="L5929">
        <v>4.9560774684234303E-2</v>
      </c>
      <c r="N5929" s="44"/>
      <c r="O5929" s="44"/>
    </row>
    <row r="5930" spans="1:15" x14ac:dyDescent="0.2">
      <c r="A5930" t="s">
        <v>52</v>
      </c>
      <c r="B5930" t="s">
        <v>396</v>
      </c>
      <c r="C5930" t="s">
        <v>56</v>
      </c>
      <c r="D5930" t="s">
        <v>397</v>
      </c>
      <c r="E5930">
        <v>835</v>
      </c>
      <c r="F5930" t="s">
        <v>111</v>
      </c>
      <c r="G5930">
        <v>26</v>
      </c>
      <c r="H5930">
        <v>2030</v>
      </c>
      <c r="I5930" s="67">
        <v>41527.587853584897</v>
      </c>
      <c r="J5930" t="s">
        <v>44</v>
      </c>
      <c r="K5930" s="67">
        <v>7.8000000000000005E-7</v>
      </c>
      <c r="L5930">
        <v>3.2391518525796199E-2</v>
      </c>
      <c r="M5930" s="68" t="s">
        <v>147</v>
      </c>
      <c r="N5930" s="44"/>
      <c r="O5930" s="44"/>
    </row>
    <row r="5931" spans="1:15" x14ac:dyDescent="0.2">
      <c r="A5931" t="s">
        <v>52</v>
      </c>
      <c r="B5931" t="s">
        <v>398</v>
      </c>
      <c r="C5931" t="s">
        <v>56</v>
      </c>
      <c r="D5931" t="s">
        <v>399</v>
      </c>
      <c r="E5931">
        <v>836</v>
      </c>
      <c r="F5931" t="s">
        <v>47</v>
      </c>
      <c r="G5931">
        <v>7</v>
      </c>
      <c r="H5931">
        <v>2030</v>
      </c>
      <c r="I5931">
        <v>735.61284345459001</v>
      </c>
      <c r="J5931" t="s">
        <v>44</v>
      </c>
      <c r="K5931">
        <v>1.07999999988885E-4</v>
      </c>
      <c r="L5931">
        <v>7.9446187084919406E-2</v>
      </c>
      <c r="N5931" s="44"/>
      <c r="O5931" s="44"/>
    </row>
    <row r="5932" spans="1:15" x14ac:dyDescent="0.2">
      <c r="A5932" t="s">
        <v>52</v>
      </c>
      <c r="B5932" t="s">
        <v>398</v>
      </c>
      <c r="C5932" t="s">
        <v>56</v>
      </c>
      <c r="D5932" t="s">
        <v>399</v>
      </c>
      <c r="E5932">
        <v>836</v>
      </c>
      <c r="F5932" t="s">
        <v>51</v>
      </c>
      <c r="G5932">
        <v>14</v>
      </c>
      <c r="H5932">
        <v>2030</v>
      </c>
      <c r="I5932">
        <v>36.649085101946099</v>
      </c>
      <c r="J5932" t="s">
        <v>44</v>
      </c>
      <c r="K5932">
        <v>1.99999999978602E-5</v>
      </c>
      <c r="L5932">
        <v>7.3298170196049999E-4</v>
      </c>
      <c r="N5932" s="44"/>
      <c r="O5932" s="44"/>
    </row>
    <row r="5933" spans="1:15" x14ac:dyDescent="0.2">
      <c r="A5933" t="s">
        <v>52</v>
      </c>
      <c r="B5933" t="s">
        <v>398</v>
      </c>
      <c r="C5933" t="s">
        <v>56</v>
      </c>
      <c r="D5933" t="s">
        <v>399</v>
      </c>
      <c r="E5933">
        <v>836</v>
      </c>
      <c r="F5933" t="s">
        <v>74</v>
      </c>
      <c r="G5933">
        <v>15</v>
      </c>
      <c r="H5933">
        <v>2030</v>
      </c>
      <c r="I5933">
        <v>69.137698047485301</v>
      </c>
      <c r="J5933" t="s">
        <v>44</v>
      </c>
      <c r="K5933">
        <v>2.00000000008117E-5</v>
      </c>
      <c r="L5933">
        <v>1.3827539610058301E-3</v>
      </c>
      <c r="N5933" s="44"/>
      <c r="O5933" s="44"/>
    </row>
    <row r="5934" spans="1:15" x14ac:dyDescent="0.2">
      <c r="A5934" t="s">
        <v>52</v>
      </c>
      <c r="B5934" t="s">
        <v>398</v>
      </c>
      <c r="C5934" t="s">
        <v>56</v>
      </c>
      <c r="D5934" t="s">
        <v>399</v>
      </c>
      <c r="E5934">
        <v>836</v>
      </c>
      <c r="F5934" t="s">
        <v>54</v>
      </c>
      <c r="G5934">
        <v>19</v>
      </c>
      <c r="H5934">
        <v>2030</v>
      </c>
      <c r="I5934">
        <v>14331.6430647754</v>
      </c>
      <c r="J5934" t="s">
        <v>44</v>
      </c>
      <c r="K5934">
        <v>7.8000000000000005E-7</v>
      </c>
      <c r="L5934">
        <v>1.11786815905248E-2</v>
      </c>
      <c r="N5934" s="44"/>
      <c r="O5934" s="44"/>
    </row>
    <row r="5935" spans="1:15" x14ac:dyDescent="0.2">
      <c r="A5935" t="s">
        <v>52</v>
      </c>
      <c r="B5935" t="s">
        <v>400</v>
      </c>
      <c r="C5935" t="s">
        <v>56</v>
      </c>
      <c r="D5935" t="s">
        <v>401</v>
      </c>
      <c r="E5935">
        <v>837</v>
      </c>
      <c r="F5935" t="s">
        <v>47</v>
      </c>
      <c r="G5935">
        <v>7</v>
      </c>
      <c r="H5935">
        <v>2030</v>
      </c>
      <c r="I5935">
        <v>539.01494157111495</v>
      </c>
      <c r="J5935" t="s">
        <v>44</v>
      </c>
      <c r="K5935">
        <v>1.08E-4</v>
      </c>
      <c r="L5935">
        <v>5.82136136896804E-2</v>
      </c>
      <c r="N5935" s="44"/>
      <c r="O5935" s="44"/>
    </row>
    <row r="5936" spans="1:15" x14ac:dyDescent="0.2">
      <c r="A5936" t="s">
        <v>52</v>
      </c>
      <c r="B5936" t="s">
        <v>400</v>
      </c>
      <c r="C5936" t="s">
        <v>56</v>
      </c>
      <c r="D5936" t="s">
        <v>401</v>
      </c>
      <c r="E5936">
        <v>837</v>
      </c>
      <c r="F5936" t="s">
        <v>51</v>
      </c>
      <c r="G5936">
        <v>14</v>
      </c>
      <c r="H5936">
        <v>2030</v>
      </c>
      <c r="I5936">
        <v>248.37343965495199</v>
      </c>
      <c r="J5936" t="s">
        <v>44</v>
      </c>
      <c r="K5936">
        <v>1.99999999978602E-5</v>
      </c>
      <c r="L5936">
        <v>4.9674687925675698E-3</v>
      </c>
      <c r="N5936" s="44"/>
      <c r="O5936" s="44"/>
    </row>
    <row r="5937" spans="1:15" x14ac:dyDescent="0.2">
      <c r="A5937" t="s">
        <v>52</v>
      </c>
      <c r="B5937" t="s">
        <v>400</v>
      </c>
      <c r="C5937" t="s">
        <v>56</v>
      </c>
      <c r="D5937" t="s">
        <v>401</v>
      </c>
      <c r="E5937">
        <v>837</v>
      </c>
      <c r="F5937" t="s">
        <v>74</v>
      </c>
      <c r="G5937">
        <v>15</v>
      </c>
      <c r="H5937">
        <v>2030</v>
      </c>
      <c r="I5937">
        <v>93.762463707930294</v>
      </c>
      <c r="J5937" t="s">
        <v>44</v>
      </c>
      <c r="K5937">
        <v>2.00000000008117E-5</v>
      </c>
      <c r="L5937">
        <v>1.8752492742347101E-3</v>
      </c>
      <c r="N5937" s="44"/>
      <c r="O5937" s="44"/>
    </row>
    <row r="5938" spans="1:15" x14ac:dyDescent="0.2">
      <c r="A5938" t="s">
        <v>52</v>
      </c>
      <c r="B5938" t="s">
        <v>400</v>
      </c>
      <c r="C5938" t="s">
        <v>56</v>
      </c>
      <c r="D5938" t="s">
        <v>401</v>
      </c>
      <c r="E5938">
        <v>837</v>
      </c>
      <c r="F5938" t="s">
        <v>54</v>
      </c>
      <c r="G5938">
        <v>19</v>
      </c>
      <c r="H5938">
        <v>2030</v>
      </c>
      <c r="I5938">
        <v>51243.220740605902</v>
      </c>
      <c r="J5938" t="s">
        <v>44</v>
      </c>
      <c r="K5938">
        <v>7.8000000000000005E-7</v>
      </c>
      <c r="L5938">
        <v>3.9969712177672603E-2</v>
      </c>
      <c r="N5938" s="44"/>
      <c r="O5938" s="44"/>
    </row>
    <row r="5939" spans="1:15" x14ac:dyDescent="0.2">
      <c r="A5939" t="s">
        <v>55</v>
      </c>
      <c r="B5939" t="s">
        <v>70</v>
      </c>
      <c r="C5939" t="s">
        <v>56</v>
      </c>
      <c r="D5939" t="s">
        <v>402</v>
      </c>
      <c r="E5939">
        <v>901</v>
      </c>
      <c r="F5939" t="s">
        <v>188</v>
      </c>
      <c r="G5939">
        <v>12</v>
      </c>
      <c r="H5939">
        <v>2030</v>
      </c>
      <c r="I5939">
        <v>96.275581519097699</v>
      </c>
      <c r="J5939" t="s">
        <v>44</v>
      </c>
      <c r="K5939">
        <v>9.5973885688334099E-5</v>
      </c>
      <c r="L5939">
        <v>9.2399416552917703E-3</v>
      </c>
      <c r="N5939" s="44"/>
      <c r="O5939" s="44"/>
    </row>
    <row r="5940" spans="1:15" x14ac:dyDescent="0.2">
      <c r="A5940" t="s">
        <v>55</v>
      </c>
      <c r="B5940" t="s">
        <v>70</v>
      </c>
      <c r="C5940" t="s">
        <v>56</v>
      </c>
      <c r="D5940" t="s">
        <v>402</v>
      </c>
      <c r="E5940">
        <v>901</v>
      </c>
      <c r="F5940" t="s">
        <v>74</v>
      </c>
      <c r="G5940">
        <v>15</v>
      </c>
      <c r="H5940">
        <v>2030</v>
      </c>
      <c r="I5940">
        <v>0</v>
      </c>
      <c r="J5940" t="s">
        <v>44</v>
      </c>
      <c r="K5940">
        <v>0</v>
      </c>
      <c r="L5940">
        <v>0</v>
      </c>
      <c r="N5940" s="44"/>
      <c r="O5940" s="44"/>
    </row>
    <row r="5941" spans="1:15" x14ac:dyDescent="0.2">
      <c r="A5941" t="s">
        <v>55</v>
      </c>
      <c r="B5941" t="s">
        <v>70</v>
      </c>
      <c r="C5941" t="s">
        <v>56</v>
      </c>
      <c r="D5941" t="s">
        <v>402</v>
      </c>
      <c r="E5941">
        <v>901</v>
      </c>
      <c r="F5941" t="s">
        <v>169</v>
      </c>
      <c r="G5941">
        <v>28</v>
      </c>
      <c r="H5941">
        <v>2030</v>
      </c>
      <c r="I5941">
        <v>0</v>
      </c>
      <c r="J5941" t="s">
        <v>44</v>
      </c>
      <c r="K5941">
        <v>0</v>
      </c>
      <c r="L5941">
        <v>0</v>
      </c>
      <c r="N5941" s="44"/>
      <c r="O5941" s="44"/>
    </row>
    <row r="5942" spans="1:15" x14ac:dyDescent="0.2">
      <c r="A5942" t="s">
        <v>55</v>
      </c>
      <c r="B5942" t="s">
        <v>70</v>
      </c>
      <c r="C5942" t="s">
        <v>56</v>
      </c>
      <c r="D5942" t="s">
        <v>403</v>
      </c>
      <c r="E5942">
        <v>902</v>
      </c>
      <c r="F5942" t="s">
        <v>188</v>
      </c>
      <c r="G5942">
        <v>12</v>
      </c>
      <c r="H5942">
        <v>2030</v>
      </c>
      <c r="I5942">
        <v>4480.9170220729302</v>
      </c>
      <c r="J5942" t="s">
        <v>44</v>
      </c>
      <c r="K5942">
        <v>9.5973885688334099E-5</v>
      </c>
      <c r="L5942">
        <v>0.43005101805533802</v>
      </c>
      <c r="N5942" s="44"/>
      <c r="O5942" s="44"/>
    </row>
    <row r="5943" spans="1:15" x14ac:dyDescent="0.2">
      <c r="A5943" t="s">
        <v>55</v>
      </c>
      <c r="B5943" t="s">
        <v>70</v>
      </c>
      <c r="C5943" t="s">
        <v>56</v>
      </c>
      <c r="D5943" t="s">
        <v>403</v>
      </c>
      <c r="E5943">
        <v>902</v>
      </c>
      <c r="F5943" t="s">
        <v>74</v>
      </c>
      <c r="G5943">
        <v>15</v>
      </c>
      <c r="H5943">
        <v>2030</v>
      </c>
      <c r="I5943">
        <v>1791.8484149844401</v>
      </c>
      <c r="J5943" t="s">
        <v>44</v>
      </c>
      <c r="K5943">
        <v>9.6784487645611595E-5</v>
      </c>
      <c r="L5943">
        <v>0.17342313078287</v>
      </c>
      <c r="N5943" s="44"/>
      <c r="O5943" s="44"/>
    </row>
    <row r="5944" spans="1:15" x14ac:dyDescent="0.2">
      <c r="A5944" t="s">
        <v>55</v>
      </c>
      <c r="B5944" t="s">
        <v>70</v>
      </c>
      <c r="C5944" t="s">
        <v>56</v>
      </c>
      <c r="D5944" t="s">
        <v>403</v>
      </c>
      <c r="E5944">
        <v>902</v>
      </c>
      <c r="F5944" t="s">
        <v>169</v>
      </c>
      <c r="G5944">
        <v>28</v>
      </c>
      <c r="H5944">
        <v>2030</v>
      </c>
      <c r="I5944">
        <v>2822.45294506147</v>
      </c>
      <c r="J5944" t="s">
        <v>44</v>
      </c>
      <c r="K5944">
        <v>8.0536190664552702E-7</v>
      </c>
      <c r="L5944">
        <v>2.27309608525199E-3</v>
      </c>
      <c r="N5944" s="44"/>
      <c r="O5944" s="44"/>
    </row>
    <row r="5945" spans="1:15" x14ac:dyDescent="0.2">
      <c r="A5945" t="s">
        <v>55</v>
      </c>
      <c r="B5945" t="s">
        <v>70</v>
      </c>
      <c r="C5945" t="s">
        <v>56</v>
      </c>
      <c r="D5945" t="s">
        <v>404</v>
      </c>
      <c r="E5945">
        <v>903</v>
      </c>
      <c r="F5945" t="s">
        <v>188</v>
      </c>
      <c r="G5945">
        <v>12</v>
      </c>
      <c r="H5945">
        <v>2030</v>
      </c>
      <c r="I5945">
        <v>0</v>
      </c>
      <c r="J5945" t="s">
        <v>44</v>
      </c>
      <c r="K5945">
        <v>0</v>
      </c>
      <c r="L5945">
        <v>0</v>
      </c>
      <c r="N5945" s="44"/>
      <c r="O5945" s="44"/>
    </row>
    <row r="5946" spans="1:15" x14ac:dyDescent="0.2">
      <c r="A5946" t="s">
        <v>55</v>
      </c>
      <c r="B5946" t="s">
        <v>70</v>
      </c>
      <c r="C5946" t="s">
        <v>56</v>
      </c>
      <c r="D5946" t="s">
        <v>404</v>
      </c>
      <c r="E5946">
        <v>903</v>
      </c>
      <c r="F5946" t="s">
        <v>74</v>
      </c>
      <c r="G5946">
        <v>15</v>
      </c>
      <c r="H5946">
        <v>2030</v>
      </c>
      <c r="I5946">
        <v>0</v>
      </c>
      <c r="J5946" t="s">
        <v>44</v>
      </c>
      <c r="K5946">
        <v>0</v>
      </c>
      <c r="L5946">
        <v>0</v>
      </c>
      <c r="N5946" s="44"/>
      <c r="O5946" s="44"/>
    </row>
    <row r="5947" spans="1:15" x14ac:dyDescent="0.2">
      <c r="A5947" t="s">
        <v>55</v>
      </c>
      <c r="B5947" t="s">
        <v>70</v>
      </c>
      <c r="C5947" t="s">
        <v>56</v>
      </c>
      <c r="D5947" t="s">
        <v>404</v>
      </c>
      <c r="E5947">
        <v>903</v>
      </c>
      <c r="F5947" t="s">
        <v>169</v>
      </c>
      <c r="G5947">
        <v>28</v>
      </c>
      <c r="H5947">
        <v>2030</v>
      </c>
      <c r="I5947">
        <v>1888.0019648186201</v>
      </c>
      <c r="J5947" t="s">
        <v>44</v>
      </c>
      <c r="K5947">
        <v>8.0536190664552702E-7</v>
      </c>
      <c r="L5947">
        <v>1.5205248621368299E-3</v>
      </c>
      <c r="N5947" s="44"/>
      <c r="O5947" s="44"/>
    </row>
    <row r="5948" spans="1:15" x14ac:dyDescent="0.2">
      <c r="A5948" t="s">
        <v>55</v>
      </c>
      <c r="B5948" t="s">
        <v>70</v>
      </c>
      <c r="C5948" t="s">
        <v>56</v>
      </c>
      <c r="D5948" t="s">
        <v>405</v>
      </c>
      <c r="E5948">
        <v>904</v>
      </c>
      <c r="F5948" t="s">
        <v>188</v>
      </c>
      <c r="G5948">
        <v>12</v>
      </c>
      <c r="H5948">
        <v>2030</v>
      </c>
      <c r="I5948">
        <v>0</v>
      </c>
      <c r="J5948" t="s">
        <v>44</v>
      </c>
      <c r="K5948">
        <v>0</v>
      </c>
      <c r="L5948">
        <v>0</v>
      </c>
      <c r="N5948" s="44"/>
      <c r="O5948" s="44"/>
    </row>
    <row r="5949" spans="1:15" x14ac:dyDescent="0.2">
      <c r="A5949" t="s">
        <v>55</v>
      </c>
      <c r="B5949" t="s">
        <v>70</v>
      </c>
      <c r="C5949" t="s">
        <v>56</v>
      </c>
      <c r="D5949" t="s">
        <v>405</v>
      </c>
      <c r="E5949">
        <v>904</v>
      </c>
      <c r="F5949" t="s">
        <v>74</v>
      </c>
      <c r="G5949">
        <v>15</v>
      </c>
      <c r="H5949">
        <v>2030</v>
      </c>
      <c r="I5949">
        <v>77.090165656361606</v>
      </c>
      <c r="J5949" t="s">
        <v>44</v>
      </c>
      <c r="K5949">
        <v>9.6784487645611595E-5</v>
      </c>
      <c r="L5949">
        <v>7.4611321855662799E-3</v>
      </c>
      <c r="N5949" s="44"/>
      <c r="O5949" s="44"/>
    </row>
    <row r="5950" spans="1:15" x14ac:dyDescent="0.2">
      <c r="A5950" t="s">
        <v>55</v>
      </c>
      <c r="B5950" t="s">
        <v>70</v>
      </c>
      <c r="C5950" t="s">
        <v>56</v>
      </c>
      <c r="D5950" t="s">
        <v>405</v>
      </c>
      <c r="E5950">
        <v>904</v>
      </c>
      <c r="F5950" t="s">
        <v>169</v>
      </c>
      <c r="G5950">
        <v>28</v>
      </c>
      <c r="H5950">
        <v>2030</v>
      </c>
      <c r="I5950">
        <v>0</v>
      </c>
      <c r="J5950" t="s">
        <v>44</v>
      </c>
      <c r="K5950">
        <v>0</v>
      </c>
      <c r="L5950">
        <v>0</v>
      </c>
      <c r="N5950" s="44"/>
      <c r="O5950" s="44"/>
    </row>
    <row r="5951" spans="1:15" x14ac:dyDescent="0.2">
      <c r="A5951" t="s">
        <v>55</v>
      </c>
      <c r="B5951" t="s">
        <v>70</v>
      </c>
      <c r="C5951" t="s">
        <v>56</v>
      </c>
      <c r="D5951" t="s">
        <v>406</v>
      </c>
      <c r="E5951">
        <v>906</v>
      </c>
      <c r="F5951" t="s">
        <v>51</v>
      </c>
      <c r="G5951">
        <v>14</v>
      </c>
      <c r="H5951">
        <v>2030</v>
      </c>
      <c r="I5951">
        <v>6.9970825317656202E-3</v>
      </c>
      <c r="J5951" t="s">
        <v>72</v>
      </c>
      <c r="K5951">
        <v>1.2208547602783799</v>
      </c>
      <c r="L5951">
        <v>8.5424215169667556E-3</v>
      </c>
      <c r="N5951" s="44"/>
      <c r="O5951" s="44"/>
    </row>
    <row r="5952" spans="1:15" x14ac:dyDescent="0.2">
      <c r="A5952" t="s">
        <v>55</v>
      </c>
      <c r="B5952" t="s">
        <v>70</v>
      </c>
      <c r="C5952" t="s">
        <v>56</v>
      </c>
      <c r="D5952" t="s">
        <v>407</v>
      </c>
      <c r="E5952">
        <v>907</v>
      </c>
      <c r="F5952" t="s">
        <v>51</v>
      </c>
      <c r="G5952">
        <v>14</v>
      </c>
      <c r="H5952">
        <v>2030</v>
      </c>
      <c r="I5952">
        <v>1.52768665130544E-3</v>
      </c>
      <c r="J5952" t="s">
        <v>72</v>
      </c>
      <c r="K5952">
        <v>1.2208547602783799</v>
      </c>
      <c r="L5952">
        <v>1.8650835204599839E-3</v>
      </c>
      <c r="N5952" s="44"/>
      <c r="O5952" s="44"/>
    </row>
    <row r="5953" spans="1:15" x14ac:dyDescent="0.2">
      <c r="A5953" t="s">
        <v>81</v>
      </c>
      <c r="B5953" t="s">
        <v>82</v>
      </c>
      <c r="C5953" t="s">
        <v>56</v>
      </c>
      <c r="D5953" t="s">
        <v>408</v>
      </c>
      <c r="E5953">
        <v>913</v>
      </c>
      <c r="F5953" t="s">
        <v>409</v>
      </c>
      <c r="G5953">
        <v>317</v>
      </c>
      <c r="H5953">
        <v>2030</v>
      </c>
      <c r="I5953">
        <v>5.0000000000000001E-3</v>
      </c>
      <c r="J5953" t="s">
        <v>116</v>
      </c>
      <c r="K5953">
        <v>124.204985623799</v>
      </c>
      <c r="L5953">
        <v>0.62102492811899501</v>
      </c>
      <c r="N5953" s="44"/>
      <c r="O5953" s="44"/>
    </row>
    <row r="5954" spans="1:15" x14ac:dyDescent="0.2">
      <c r="A5954" t="s">
        <v>85</v>
      </c>
      <c r="B5954" t="s">
        <v>205</v>
      </c>
      <c r="C5954" t="s">
        <v>56</v>
      </c>
      <c r="D5954" t="s">
        <v>410</v>
      </c>
      <c r="E5954">
        <v>971</v>
      </c>
      <c r="F5954" t="s">
        <v>411</v>
      </c>
      <c r="G5954">
        <v>344</v>
      </c>
      <c r="H5954">
        <v>2030</v>
      </c>
      <c r="I5954">
        <v>39.7611541872975</v>
      </c>
      <c r="J5954" t="s">
        <v>208</v>
      </c>
      <c r="K5954">
        <v>4.0171124618799698E-4</v>
      </c>
      <c r="L5954">
        <v>1.5972502798452401E-2</v>
      </c>
      <c r="N5954" s="44"/>
      <c r="O5954" s="44"/>
    </row>
    <row r="5955" spans="1:15" x14ac:dyDescent="0.2">
      <c r="A5955" t="s">
        <v>52</v>
      </c>
      <c r="B5955" t="s">
        <v>396</v>
      </c>
      <c r="C5955" t="s">
        <v>56</v>
      </c>
      <c r="D5955" t="s">
        <v>412</v>
      </c>
      <c r="E5955">
        <v>996</v>
      </c>
      <c r="F5955" t="s">
        <v>54</v>
      </c>
      <c r="G5955">
        <v>19</v>
      </c>
      <c r="H5955">
        <v>2030</v>
      </c>
      <c r="I5955" s="67">
        <v>0</v>
      </c>
      <c r="J5955" t="s">
        <v>44</v>
      </c>
      <c r="K5955" s="67">
        <v>7.8000000000000005E-7</v>
      </c>
      <c r="L5955">
        <v>0</v>
      </c>
      <c r="M5955" s="68" t="s">
        <v>147</v>
      </c>
      <c r="N5955" s="44"/>
      <c r="O5955" s="44"/>
    </row>
    <row r="5956" spans="1:15" x14ac:dyDescent="0.2">
      <c r="A5956" t="s">
        <v>55</v>
      </c>
      <c r="B5956" t="s">
        <v>63</v>
      </c>
      <c r="C5956" t="s">
        <v>56</v>
      </c>
      <c r="D5956" t="s">
        <v>413</v>
      </c>
      <c r="E5956">
        <v>1004</v>
      </c>
      <c r="F5956" t="s">
        <v>67</v>
      </c>
      <c r="G5956">
        <v>3</v>
      </c>
      <c r="H5956">
        <v>2030</v>
      </c>
      <c r="I5956">
        <v>37.882533541844097</v>
      </c>
      <c r="J5956" t="s">
        <v>44</v>
      </c>
      <c r="K5956">
        <v>1.58171405320693E-6</v>
      </c>
      <c r="L5956">
        <v>5.9919335674217697E-5</v>
      </c>
      <c r="N5956" s="44"/>
      <c r="O5956" s="44"/>
    </row>
    <row r="5957" spans="1:15" x14ac:dyDescent="0.2">
      <c r="A5957" t="s">
        <v>55</v>
      </c>
      <c r="B5957" t="s">
        <v>70</v>
      </c>
      <c r="C5957" t="s">
        <v>56</v>
      </c>
      <c r="D5957" t="s">
        <v>414</v>
      </c>
      <c r="E5957">
        <v>1005</v>
      </c>
      <c r="F5957" t="s">
        <v>51</v>
      </c>
      <c r="G5957">
        <v>14</v>
      </c>
      <c r="H5957">
        <v>2030</v>
      </c>
      <c r="I5957">
        <v>6.3370252162339306E-5</v>
      </c>
      <c r="J5957" t="s">
        <v>72</v>
      </c>
      <c r="K5957">
        <v>1.2208547602783799</v>
      </c>
      <c r="L5957">
        <v>7.7365874012433244E-5</v>
      </c>
      <c r="N5957" s="44"/>
      <c r="O5957" s="44"/>
    </row>
    <row r="5958" spans="1:15" x14ac:dyDescent="0.2">
      <c r="A5958">
        <v>0</v>
      </c>
      <c r="B5958" t="s">
        <v>352</v>
      </c>
      <c r="C5958" t="s">
        <v>56</v>
      </c>
      <c r="D5958" t="s">
        <v>415</v>
      </c>
      <c r="E5958">
        <v>1006</v>
      </c>
      <c r="F5958" t="s">
        <v>67</v>
      </c>
      <c r="G5958">
        <v>3</v>
      </c>
      <c r="H5958">
        <v>2030</v>
      </c>
      <c r="I5958">
        <v>723.66664719248695</v>
      </c>
      <c r="J5958" t="s">
        <v>44</v>
      </c>
      <c r="K5958">
        <v>4.6464282582778496E-6</v>
      </c>
      <c r="L5958">
        <v>3.3624651590883599E-3</v>
      </c>
      <c r="N5958" s="44"/>
      <c r="O5958" s="44"/>
    </row>
    <row r="5959" spans="1:15" x14ac:dyDescent="0.2">
      <c r="A5959" t="s">
        <v>55</v>
      </c>
      <c r="B5959" t="s">
        <v>70</v>
      </c>
      <c r="C5959" t="s">
        <v>56</v>
      </c>
      <c r="D5959" t="s">
        <v>416</v>
      </c>
      <c r="E5959">
        <v>1007</v>
      </c>
      <c r="F5959" t="s">
        <v>51</v>
      </c>
      <c r="G5959">
        <v>14</v>
      </c>
      <c r="H5959">
        <v>2030</v>
      </c>
      <c r="I5959">
        <v>2.9445791486344697E-4</v>
      </c>
      <c r="J5959" t="s">
        <v>72</v>
      </c>
      <c r="K5959">
        <v>1.1880737299101101</v>
      </c>
      <c r="L5959">
        <v>3.4983771321336909E-4</v>
      </c>
      <c r="N5959" s="44"/>
      <c r="O5959" s="44"/>
    </row>
    <row r="5960" spans="1:15" x14ac:dyDescent="0.2">
      <c r="A5960" t="s">
        <v>55</v>
      </c>
      <c r="B5960" t="s">
        <v>70</v>
      </c>
      <c r="C5960" t="s">
        <v>56</v>
      </c>
      <c r="D5960" t="s">
        <v>416</v>
      </c>
      <c r="E5960">
        <v>1007</v>
      </c>
      <c r="F5960" t="s">
        <v>74</v>
      </c>
      <c r="G5960">
        <v>15</v>
      </c>
      <c r="H5960">
        <v>2030</v>
      </c>
      <c r="I5960">
        <v>5.3868107316088279E-3</v>
      </c>
      <c r="J5960" t="s">
        <v>72</v>
      </c>
      <c r="K5960">
        <v>0.90427838643117098</v>
      </c>
      <c r="L5960">
        <v>4.8711765163893467E-3</v>
      </c>
      <c r="N5960" s="44"/>
      <c r="O5960" s="44"/>
    </row>
    <row r="5961" spans="1:15" x14ac:dyDescent="0.2">
      <c r="A5961" t="s">
        <v>85</v>
      </c>
      <c r="B5961" t="s">
        <v>417</v>
      </c>
      <c r="C5961" t="s">
        <v>56</v>
      </c>
      <c r="D5961" t="s">
        <v>418</v>
      </c>
      <c r="E5961">
        <v>1011</v>
      </c>
      <c r="F5961" t="s">
        <v>419</v>
      </c>
      <c r="G5961">
        <v>51</v>
      </c>
      <c r="H5961">
        <v>2030</v>
      </c>
      <c r="I5961">
        <v>7325104.8558778204</v>
      </c>
      <c r="J5961" t="s">
        <v>420</v>
      </c>
      <c r="K5961">
        <v>8.5999999999999993E-9</v>
      </c>
      <c r="L5961">
        <v>6.2995901760549297E-2</v>
      </c>
      <c r="N5961" s="44"/>
      <c r="O5961" s="44"/>
    </row>
    <row r="5962" spans="1:15" x14ac:dyDescent="0.2">
      <c r="A5962" t="s">
        <v>85</v>
      </c>
      <c r="B5962" t="s">
        <v>417</v>
      </c>
      <c r="C5962" t="s">
        <v>56</v>
      </c>
      <c r="D5962" t="s">
        <v>421</v>
      </c>
      <c r="E5962">
        <v>1012</v>
      </c>
      <c r="F5962" t="s">
        <v>419</v>
      </c>
      <c r="G5962">
        <v>51</v>
      </c>
      <c r="H5962">
        <v>2030</v>
      </c>
      <c r="I5962">
        <v>802335.55325437896</v>
      </c>
      <c r="J5962" t="s">
        <v>420</v>
      </c>
      <c r="K5962">
        <v>2.9999999999999997E-8</v>
      </c>
      <c r="L5962">
        <v>2.40700665976314E-2</v>
      </c>
      <c r="N5962" s="44"/>
      <c r="O5962" s="44"/>
    </row>
    <row r="5963" spans="1:15" x14ac:dyDescent="0.2">
      <c r="A5963" t="s">
        <v>85</v>
      </c>
      <c r="B5963" t="s">
        <v>417</v>
      </c>
      <c r="C5963" t="s">
        <v>56</v>
      </c>
      <c r="D5963" t="s">
        <v>422</v>
      </c>
      <c r="E5963">
        <v>1013</v>
      </c>
      <c r="F5963" t="s">
        <v>419</v>
      </c>
      <c r="G5963">
        <v>51</v>
      </c>
      <c r="H5963">
        <v>2030</v>
      </c>
      <c r="I5963">
        <v>13420424.442431699</v>
      </c>
      <c r="J5963" t="s">
        <v>420</v>
      </c>
      <c r="K5963">
        <v>9.9999999999999995E-8</v>
      </c>
      <c r="L5963">
        <v>1.34204244424317</v>
      </c>
      <c r="N5963" s="44"/>
      <c r="O5963" s="44"/>
    </row>
    <row r="5964" spans="1:15" x14ac:dyDescent="0.2">
      <c r="A5964" t="s">
        <v>85</v>
      </c>
      <c r="B5964" t="s">
        <v>417</v>
      </c>
      <c r="C5964" t="s">
        <v>56</v>
      </c>
      <c r="D5964" t="s">
        <v>423</v>
      </c>
      <c r="E5964">
        <v>1014</v>
      </c>
      <c r="F5964" t="s">
        <v>419</v>
      </c>
      <c r="G5964">
        <v>51</v>
      </c>
      <c r="H5964">
        <v>2030</v>
      </c>
      <c r="I5964">
        <v>5447472.0735857598</v>
      </c>
      <c r="J5964" t="s">
        <v>420</v>
      </c>
      <c r="K5964">
        <v>2.2999999999999999E-7</v>
      </c>
      <c r="L5964">
        <v>1.25291857692472</v>
      </c>
      <c r="N5964" s="44"/>
      <c r="O5964" s="44"/>
    </row>
    <row r="5965" spans="1:15" x14ac:dyDescent="0.2">
      <c r="A5965" t="s">
        <v>39</v>
      </c>
      <c r="B5965" t="s">
        <v>40</v>
      </c>
      <c r="C5965" t="s">
        <v>59</v>
      </c>
      <c r="D5965" t="s">
        <v>42</v>
      </c>
      <c r="E5965">
        <v>2</v>
      </c>
      <c r="F5965" t="s">
        <v>43</v>
      </c>
      <c r="G5965">
        <v>5</v>
      </c>
      <c r="H5965">
        <v>2030</v>
      </c>
      <c r="I5965">
        <v>0</v>
      </c>
      <c r="J5965" t="s">
        <v>44</v>
      </c>
      <c r="K5965">
        <v>7.9747424976381906E-6</v>
      </c>
      <c r="L5965">
        <v>0</v>
      </c>
      <c r="N5965" s="44"/>
      <c r="O5965" s="44"/>
    </row>
    <row r="5966" spans="1:15" x14ac:dyDescent="0.2">
      <c r="A5966" t="s">
        <v>39</v>
      </c>
      <c r="B5966" t="s">
        <v>40</v>
      </c>
      <c r="C5966" t="s">
        <v>59</v>
      </c>
      <c r="D5966" t="s">
        <v>42</v>
      </c>
      <c r="E5966">
        <v>2</v>
      </c>
      <c r="F5966" t="s">
        <v>47</v>
      </c>
      <c r="G5966">
        <v>7</v>
      </c>
      <c r="H5966">
        <v>2030</v>
      </c>
      <c r="I5966">
        <v>0</v>
      </c>
      <c r="J5966" t="s">
        <v>44</v>
      </c>
      <c r="K5966">
        <v>5.3565411502311104E-4</v>
      </c>
      <c r="L5966">
        <v>0</v>
      </c>
      <c r="N5966" s="44"/>
      <c r="O5966" s="44"/>
    </row>
    <row r="5967" spans="1:15" x14ac:dyDescent="0.2">
      <c r="A5967" t="s">
        <v>39</v>
      </c>
      <c r="B5967" t="s">
        <v>40</v>
      </c>
      <c r="C5967" t="s">
        <v>59</v>
      </c>
      <c r="D5967" t="s">
        <v>42</v>
      </c>
      <c r="E5967">
        <v>2</v>
      </c>
      <c r="F5967" t="s">
        <v>48</v>
      </c>
      <c r="G5967">
        <v>8</v>
      </c>
      <c r="H5967">
        <v>2030</v>
      </c>
      <c r="I5967">
        <v>0</v>
      </c>
      <c r="J5967" t="s">
        <v>44</v>
      </c>
      <c r="K5967">
        <v>6.3758389261744995E-4</v>
      </c>
      <c r="L5967">
        <v>0</v>
      </c>
      <c r="N5967" s="44"/>
      <c r="O5967" s="44"/>
    </row>
    <row r="5968" spans="1:15" x14ac:dyDescent="0.2">
      <c r="A5968" t="s">
        <v>39</v>
      </c>
      <c r="B5968" t="s">
        <v>40</v>
      </c>
      <c r="C5968" t="s">
        <v>59</v>
      </c>
      <c r="D5968" t="s">
        <v>42</v>
      </c>
      <c r="E5968">
        <v>2</v>
      </c>
      <c r="F5968" t="s">
        <v>51</v>
      </c>
      <c r="G5968">
        <v>14</v>
      </c>
      <c r="H5968">
        <v>2030</v>
      </c>
      <c r="I5968">
        <v>732.86100728379995</v>
      </c>
      <c r="J5968" t="s">
        <v>44</v>
      </c>
      <c r="K5968">
        <v>3.4656309090856099E-4</v>
      </c>
      <c r="L5968">
        <v>0.253982575890635</v>
      </c>
      <c r="N5968" s="44"/>
      <c r="O5968" s="44"/>
    </row>
    <row r="5969" spans="1:15" x14ac:dyDescent="0.2">
      <c r="A5969" t="s">
        <v>39</v>
      </c>
      <c r="B5969" t="s">
        <v>40</v>
      </c>
      <c r="C5969" t="s">
        <v>59</v>
      </c>
      <c r="D5969" t="s">
        <v>42</v>
      </c>
      <c r="E5969">
        <v>2</v>
      </c>
      <c r="F5969" t="s">
        <v>54</v>
      </c>
      <c r="G5969">
        <v>19</v>
      </c>
      <c r="H5969">
        <v>2030</v>
      </c>
      <c r="I5969">
        <v>3361.3705957351299</v>
      </c>
      <c r="J5969" t="s">
        <v>44</v>
      </c>
      <c r="K5969">
        <v>6.7000000000000004E-7</v>
      </c>
      <c r="L5969">
        <v>2.2521182991425402E-3</v>
      </c>
      <c r="N5969" s="44"/>
      <c r="O5969" s="44"/>
    </row>
    <row r="5970" spans="1:15" x14ac:dyDescent="0.2">
      <c r="A5970" t="s">
        <v>39</v>
      </c>
      <c r="B5970" t="s">
        <v>40</v>
      </c>
      <c r="C5970" t="s">
        <v>59</v>
      </c>
      <c r="D5970" t="s">
        <v>42</v>
      </c>
      <c r="E5970">
        <v>2</v>
      </c>
      <c r="F5970" t="s">
        <v>60</v>
      </c>
      <c r="G5970">
        <v>37</v>
      </c>
      <c r="H5970">
        <v>2030</v>
      </c>
      <c r="I5970">
        <v>0</v>
      </c>
      <c r="J5970" t="s">
        <v>44</v>
      </c>
      <c r="K5970">
        <v>1.40948282979046E-5</v>
      </c>
      <c r="L5970">
        <v>0</v>
      </c>
      <c r="N5970" s="44"/>
      <c r="O5970" s="44"/>
    </row>
    <row r="5971" spans="1:15" x14ac:dyDescent="0.2">
      <c r="A5971" t="s">
        <v>55</v>
      </c>
      <c r="B5971" t="s">
        <v>63</v>
      </c>
      <c r="C5971" t="s">
        <v>59</v>
      </c>
      <c r="D5971" t="s">
        <v>64</v>
      </c>
      <c r="E5971">
        <v>3</v>
      </c>
      <c r="F5971" t="s">
        <v>65</v>
      </c>
      <c r="G5971">
        <v>2</v>
      </c>
      <c r="H5971">
        <v>2030</v>
      </c>
      <c r="I5971">
        <v>4.0345001927201703E-2</v>
      </c>
      <c r="J5971" t="s">
        <v>44</v>
      </c>
      <c r="K5971">
        <v>3.5543682085120998E-5</v>
      </c>
      <c r="L5971">
        <v>1.4340099222240499E-6</v>
      </c>
      <c r="N5971" s="44"/>
      <c r="O5971" s="44"/>
    </row>
    <row r="5972" spans="1:15" x14ac:dyDescent="0.2">
      <c r="A5972" t="s">
        <v>55</v>
      </c>
      <c r="B5972" t="s">
        <v>63</v>
      </c>
      <c r="C5972" t="s">
        <v>59</v>
      </c>
      <c r="D5972" t="s">
        <v>64</v>
      </c>
      <c r="E5972">
        <v>3</v>
      </c>
      <c r="F5972" t="s">
        <v>67</v>
      </c>
      <c r="G5972">
        <v>3</v>
      </c>
      <c r="H5972">
        <v>2030</v>
      </c>
      <c r="I5972">
        <v>41929.413742305202</v>
      </c>
      <c r="J5972" t="s">
        <v>44</v>
      </c>
      <c r="K5972">
        <v>3.6351468138291402E-5</v>
      </c>
      <c r="L5972">
        <v>1.52419574771065</v>
      </c>
      <c r="N5972" s="44"/>
      <c r="O5972" s="44"/>
    </row>
    <row r="5973" spans="1:15" x14ac:dyDescent="0.2">
      <c r="A5973" t="s">
        <v>55</v>
      </c>
      <c r="B5973" t="s">
        <v>70</v>
      </c>
      <c r="C5973" t="s">
        <v>59</v>
      </c>
      <c r="D5973" t="s">
        <v>71</v>
      </c>
      <c r="E5973">
        <v>6</v>
      </c>
      <c r="F5973" t="s">
        <v>51</v>
      </c>
      <c r="G5973">
        <v>14</v>
      </c>
      <c r="H5973">
        <v>2030</v>
      </c>
      <c r="I5973">
        <v>0.18647236593720706</v>
      </c>
      <c r="J5973" t="s">
        <v>72</v>
      </c>
      <c r="K5973">
        <v>10</v>
      </c>
      <c r="L5973">
        <v>1.8647236593720706</v>
      </c>
      <c r="N5973" s="44"/>
      <c r="O5973" s="44"/>
    </row>
    <row r="5974" spans="1:15" x14ac:dyDescent="0.2">
      <c r="A5974" t="s">
        <v>55</v>
      </c>
      <c r="B5974" t="s">
        <v>70</v>
      </c>
      <c r="C5974" t="s">
        <v>59</v>
      </c>
      <c r="D5974" t="s">
        <v>71</v>
      </c>
      <c r="E5974">
        <v>6</v>
      </c>
      <c r="F5974" t="s">
        <v>74</v>
      </c>
      <c r="G5974">
        <v>15</v>
      </c>
      <c r="H5974">
        <v>2030</v>
      </c>
      <c r="I5974">
        <v>1.047190885514991</v>
      </c>
      <c r="J5974" t="s">
        <v>72</v>
      </c>
      <c r="K5974">
        <v>3.6867007906472602</v>
      </c>
      <c r="L5974">
        <v>3.8606794655867218</v>
      </c>
      <c r="N5974" s="44"/>
      <c r="O5974" s="44"/>
    </row>
    <row r="5975" spans="1:15" x14ac:dyDescent="0.2">
      <c r="A5975" t="s">
        <v>49</v>
      </c>
      <c r="B5975" t="s">
        <v>76</v>
      </c>
      <c r="C5975" t="s">
        <v>59</v>
      </c>
      <c r="D5975" t="s">
        <v>77</v>
      </c>
      <c r="E5975">
        <v>7</v>
      </c>
      <c r="F5975" t="s">
        <v>79</v>
      </c>
      <c r="G5975">
        <v>9</v>
      </c>
      <c r="H5975">
        <v>2030</v>
      </c>
      <c r="I5975">
        <v>4612.7767949082099</v>
      </c>
      <c r="J5975" t="s">
        <v>44</v>
      </c>
      <c r="K5975">
        <v>1.89636212393251E-5</v>
      </c>
      <c r="L5975">
        <v>8.7474952000187303E-2</v>
      </c>
      <c r="N5975" s="44"/>
      <c r="O5975" s="44"/>
    </row>
    <row r="5976" spans="1:15" x14ac:dyDescent="0.2">
      <c r="A5976" t="s">
        <v>81</v>
      </c>
      <c r="B5976" t="s">
        <v>82</v>
      </c>
      <c r="C5976" t="s">
        <v>59</v>
      </c>
      <c r="D5976" t="s">
        <v>77</v>
      </c>
      <c r="E5976">
        <v>7</v>
      </c>
      <c r="F5976" t="s">
        <v>83</v>
      </c>
      <c r="G5976">
        <v>10</v>
      </c>
      <c r="H5976">
        <v>2030</v>
      </c>
      <c r="I5976">
        <v>36276.9904922079</v>
      </c>
      <c r="J5976" t="s">
        <v>44</v>
      </c>
      <c r="K5976">
        <v>4.2866208595483896E-6</v>
      </c>
      <c r="L5976">
        <v>0.155505704165537</v>
      </c>
      <c r="N5976" s="44"/>
      <c r="O5976" s="44"/>
    </row>
    <row r="5977" spans="1:15" x14ac:dyDescent="0.2">
      <c r="A5977" t="s">
        <v>49</v>
      </c>
      <c r="B5977" t="s">
        <v>76</v>
      </c>
      <c r="C5977" t="s">
        <v>59</v>
      </c>
      <c r="D5977" t="s">
        <v>87</v>
      </c>
      <c r="E5977">
        <v>8</v>
      </c>
      <c r="F5977" t="s">
        <v>47</v>
      </c>
      <c r="G5977">
        <v>7</v>
      </c>
      <c r="H5977">
        <v>2030</v>
      </c>
      <c r="I5977">
        <v>0</v>
      </c>
      <c r="J5977" t="s">
        <v>44</v>
      </c>
      <c r="K5977">
        <v>5.36302667012255E-4</v>
      </c>
      <c r="L5977">
        <v>0</v>
      </c>
      <c r="N5977" s="44"/>
      <c r="O5977" s="44"/>
    </row>
    <row r="5978" spans="1:15" x14ac:dyDescent="0.2">
      <c r="A5978" t="s">
        <v>49</v>
      </c>
      <c r="B5978" t="s">
        <v>76</v>
      </c>
      <c r="C5978" t="s">
        <v>59</v>
      </c>
      <c r="D5978" t="s">
        <v>87</v>
      </c>
      <c r="E5978">
        <v>8</v>
      </c>
      <c r="F5978" t="s">
        <v>79</v>
      </c>
      <c r="G5978">
        <v>9</v>
      </c>
      <c r="H5978">
        <v>2030</v>
      </c>
      <c r="J5978" t="s">
        <v>44</v>
      </c>
      <c r="L5978">
        <v>0</v>
      </c>
      <c r="N5978" s="44"/>
      <c r="O5978" s="44"/>
    </row>
    <row r="5979" spans="1:15" x14ac:dyDescent="0.2">
      <c r="A5979" t="s">
        <v>39</v>
      </c>
      <c r="B5979" t="s">
        <v>95</v>
      </c>
      <c r="C5979" t="s">
        <v>59</v>
      </c>
      <c r="D5979" t="s">
        <v>96</v>
      </c>
      <c r="E5979">
        <v>10</v>
      </c>
      <c r="F5979" t="s">
        <v>97</v>
      </c>
      <c r="G5979">
        <v>1</v>
      </c>
      <c r="H5979">
        <v>2030</v>
      </c>
      <c r="I5979">
        <v>2358.2517652627198</v>
      </c>
      <c r="J5979" t="s">
        <v>44</v>
      </c>
      <c r="K5979">
        <v>4.0935567631557697E-4</v>
      </c>
      <c r="L5979">
        <v>0.96536374629152399</v>
      </c>
      <c r="N5979" s="44"/>
      <c r="O5979" s="44"/>
    </row>
    <row r="5980" spans="1:15" x14ac:dyDescent="0.2">
      <c r="A5980" t="s">
        <v>39</v>
      </c>
      <c r="B5980" t="s">
        <v>95</v>
      </c>
      <c r="C5980" t="s">
        <v>59</v>
      </c>
      <c r="D5980" t="s">
        <v>96</v>
      </c>
      <c r="E5980">
        <v>10</v>
      </c>
      <c r="F5980" t="s">
        <v>43</v>
      </c>
      <c r="G5980">
        <v>5</v>
      </c>
      <c r="H5980">
        <v>2030</v>
      </c>
      <c r="I5980">
        <v>75533.909426932296</v>
      </c>
      <c r="J5980" t="s">
        <v>44</v>
      </c>
      <c r="K5980">
        <v>7.9747424976381906E-6</v>
      </c>
      <c r="L5980">
        <v>0.60236347751971098</v>
      </c>
      <c r="N5980" s="44"/>
      <c r="O5980" s="44"/>
    </row>
    <row r="5981" spans="1:15" x14ac:dyDescent="0.2">
      <c r="A5981" t="s">
        <v>39</v>
      </c>
      <c r="B5981" t="s">
        <v>95</v>
      </c>
      <c r="C5981" t="s">
        <v>59</v>
      </c>
      <c r="D5981" t="s">
        <v>96</v>
      </c>
      <c r="E5981">
        <v>10</v>
      </c>
      <c r="F5981" t="s">
        <v>47</v>
      </c>
      <c r="G5981">
        <v>7</v>
      </c>
      <c r="H5981">
        <v>2030</v>
      </c>
      <c r="I5981">
        <v>3531.9413779220599</v>
      </c>
      <c r="J5981" t="s">
        <v>44</v>
      </c>
      <c r="K5981">
        <v>7.5384554612606099E-4</v>
      </c>
      <c r="L5981">
        <v>2.6625382769248902</v>
      </c>
      <c r="N5981" s="44"/>
      <c r="O5981" s="44"/>
    </row>
    <row r="5982" spans="1:15" x14ac:dyDescent="0.2">
      <c r="A5982" t="s">
        <v>39</v>
      </c>
      <c r="B5982" t="s">
        <v>95</v>
      </c>
      <c r="C5982" t="s">
        <v>59</v>
      </c>
      <c r="D5982" t="s">
        <v>96</v>
      </c>
      <c r="E5982">
        <v>10</v>
      </c>
      <c r="F5982" t="s">
        <v>48</v>
      </c>
      <c r="G5982">
        <v>8</v>
      </c>
      <c r="H5982">
        <v>2030</v>
      </c>
      <c r="J5982" t="s">
        <v>44</v>
      </c>
      <c r="L5982">
        <v>0</v>
      </c>
      <c r="N5982" s="44"/>
      <c r="O5982" s="44"/>
    </row>
    <row r="5983" spans="1:15" x14ac:dyDescent="0.2">
      <c r="A5983" t="s">
        <v>39</v>
      </c>
      <c r="B5983" t="s">
        <v>95</v>
      </c>
      <c r="C5983" t="s">
        <v>59</v>
      </c>
      <c r="D5983" t="s">
        <v>96</v>
      </c>
      <c r="E5983">
        <v>10</v>
      </c>
      <c r="F5983" t="s">
        <v>51</v>
      </c>
      <c r="G5983">
        <v>14</v>
      </c>
      <c r="H5983">
        <v>2030</v>
      </c>
      <c r="I5983">
        <v>0</v>
      </c>
      <c r="J5983" t="s">
        <v>44</v>
      </c>
      <c r="K5983">
        <v>3.4656309090856099E-4</v>
      </c>
      <c r="L5983">
        <v>0</v>
      </c>
      <c r="N5983" s="44"/>
      <c r="O5983" s="44"/>
    </row>
    <row r="5984" spans="1:15" x14ac:dyDescent="0.2">
      <c r="A5984" t="s">
        <v>39</v>
      </c>
      <c r="B5984" t="s">
        <v>95</v>
      </c>
      <c r="C5984" t="s">
        <v>59</v>
      </c>
      <c r="D5984" t="s">
        <v>96</v>
      </c>
      <c r="E5984">
        <v>10</v>
      </c>
      <c r="F5984" t="s">
        <v>74</v>
      </c>
      <c r="G5984">
        <v>15</v>
      </c>
      <c r="H5984">
        <v>2030</v>
      </c>
      <c r="I5984">
        <v>6131.1142716557997</v>
      </c>
      <c r="J5984" t="s">
        <v>44</v>
      </c>
      <c r="K5984">
        <v>3.6193727801673199E-6</v>
      </c>
      <c r="L5984">
        <v>2.2190788106926401E-2</v>
      </c>
      <c r="N5984" s="44"/>
      <c r="O5984" s="44"/>
    </row>
    <row r="5985" spans="1:15" x14ac:dyDescent="0.2">
      <c r="A5985" t="s">
        <v>39</v>
      </c>
      <c r="B5985" t="s">
        <v>95</v>
      </c>
      <c r="C5985" t="s">
        <v>59</v>
      </c>
      <c r="D5985" t="s">
        <v>96</v>
      </c>
      <c r="E5985">
        <v>10</v>
      </c>
      <c r="F5985" t="s">
        <v>98</v>
      </c>
      <c r="G5985">
        <v>16</v>
      </c>
      <c r="H5985">
        <v>2030</v>
      </c>
      <c r="I5985">
        <v>8789.5943608295001</v>
      </c>
      <c r="J5985" t="s">
        <v>44</v>
      </c>
      <c r="K5985">
        <v>2.9999999999999999E-7</v>
      </c>
      <c r="L5985">
        <v>2.6368783082488501E-3</v>
      </c>
      <c r="N5985" s="44"/>
      <c r="O5985" s="44"/>
    </row>
    <row r="5986" spans="1:15" x14ac:dyDescent="0.2">
      <c r="A5986" t="s">
        <v>39</v>
      </c>
      <c r="B5986" t="s">
        <v>95</v>
      </c>
      <c r="C5986" t="s">
        <v>59</v>
      </c>
      <c r="D5986" t="s">
        <v>96</v>
      </c>
      <c r="E5986">
        <v>10</v>
      </c>
      <c r="F5986" t="s">
        <v>54</v>
      </c>
      <c r="G5986">
        <v>19</v>
      </c>
      <c r="H5986">
        <v>2030</v>
      </c>
      <c r="I5986">
        <v>1077133.4705025801</v>
      </c>
      <c r="J5986" t="s">
        <v>44</v>
      </c>
      <c r="K5986">
        <v>2.9999999999999999E-7</v>
      </c>
      <c r="L5986">
        <v>0.32314004115077399</v>
      </c>
      <c r="N5986" s="44"/>
      <c r="O5986" s="44"/>
    </row>
    <row r="5987" spans="1:15" x14ac:dyDescent="0.2">
      <c r="A5987" t="s">
        <v>39</v>
      </c>
      <c r="B5987" t="s">
        <v>95</v>
      </c>
      <c r="C5987" t="s">
        <v>59</v>
      </c>
      <c r="D5987" t="s">
        <v>96</v>
      </c>
      <c r="E5987">
        <v>10</v>
      </c>
      <c r="F5987" t="s">
        <v>99</v>
      </c>
      <c r="G5987">
        <v>31</v>
      </c>
      <c r="H5987">
        <v>2030</v>
      </c>
      <c r="I5987">
        <v>1342.54209169776</v>
      </c>
      <c r="J5987" t="s">
        <v>44</v>
      </c>
      <c r="K5987">
        <v>4.1858000706464097E-3</v>
      </c>
      <c r="L5987">
        <v>5.6196127822742596</v>
      </c>
      <c r="N5987" s="44"/>
      <c r="O5987" s="44"/>
    </row>
    <row r="5988" spans="1:15" x14ac:dyDescent="0.2">
      <c r="A5988" t="s">
        <v>39</v>
      </c>
      <c r="B5988" t="s">
        <v>95</v>
      </c>
      <c r="C5988" t="s">
        <v>59</v>
      </c>
      <c r="D5988" t="s">
        <v>96</v>
      </c>
      <c r="E5988">
        <v>10</v>
      </c>
      <c r="F5988" t="s">
        <v>100</v>
      </c>
      <c r="G5988">
        <v>32</v>
      </c>
      <c r="H5988">
        <v>2030</v>
      </c>
      <c r="I5988">
        <v>2494.7378799091498</v>
      </c>
      <c r="J5988" t="s">
        <v>44</v>
      </c>
      <c r="K5988">
        <v>5.1518441753118499E-4</v>
      </c>
      <c r="L5988">
        <v>1.28525008155398</v>
      </c>
      <c r="N5988" s="44"/>
      <c r="O5988" s="44"/>
    </row>
    <row r="5989" spans="1:15" x14ac:dyDescent="0.2">
      <c r="A5989" t="s">
        <v>39</v>
      </c>
      <c r="B5989" t="s">
        <v>95</v>
      </c>
      <c r="C5989" t="s">
        <v>59</v>
      </c>
      <c r="D5989" t="s">
        <v>96</v>
      </c>
      <c r="E5989">
        <v>10</v>
      </c>
      <c r="F5989" t="s">
        <v>103</v>
      </c>
      <c r="G5989">
        <v>39</v>
      </c>
      <c r="H5989">
        <v>2030</v>
      </c>
      <c r="I5989">
        <v>100440.79728186299</v>
      </c>
      <c r="J5989" t="s">
        <v>44</v>
      </c>
      <c r="K5989">
        <v>1.1E-5</v>
      </c>
      <c r="L5989">
        <v>1.1048487701004901</v>
      </c>
      <c r="N5989" s="44"/>
      <c r="O5989" s="44"/>
    </row>
    <row r="5990" spans="1:15" x14ac:dyDescent="0.2">
      <c r="A5990" t="s">
        <v>39</v>
      </c>
      <c r="B5990" t="s">
        <v>95</v>
      </c>
      <c r="C5990" t="s">
        <v>59</v>
      </c>
      <c r="D5990" t="s">
        <v>96</v>
      </c>
      <c r="E5990">
        <v>10</v>
      </c>
      <c r="F5990" t="s">
        <v>105</v>
      </c>
      <c r="G5990">
        <v>255</v>
      </c>
      <c r="H5990">
        <v>2030</v>
      </c>
      <c r="I5990">
        <v>45.591446837834603</v>
      </c>
      <c r="J5990" t="s">
        <v>44</v>
      </c>
      <c r="K5990">
        <v>1.1E-5</v>
      </c>
      <c r="L5990">
        <v>5.0150591521618102E-4</v>
      </c>
      <c r="N5990" s="44"/>
      <c r="O5990" s="44"/>
    </row>
    <row r="5991" spans="1:15" x14ac:dyDescent="0.2">
      <c r="A5991" t="s">
        <v>39</v>
      </c>
      <c r="B5991" t="s">
        <v>95</v>
      </c>
      <c r="C5991" t="s">
        <v>59</v>
      </c>
      <c r="D5991" t="s">
        <v>96</v>
      </c>
      <c r="E5991">
        <v>10</v>
      </c>
      <c r="F5991" t="s">
        <v>107</v>
      </c>
      <c r="G5991">
        <v>316</v>
      </c>
      <c r="H5991">
        <v>2030</v>
      </c>
      <c r="I5991">
        <v>3087.1313774082801</v>
      </c>
      <c r="J5991" t="s">
        <v>44</v>
      </c>
      <c r="K5991">
        <v>1.1E-5</v>
      </c>
      <c r="L5991">
        <v>3.3958445151491101E-2</v>
      </c>
      <c r="N5991" s="44"/>
      <c r="O5991" s="44"/>
    </row>
    <row r="5992" spans="1:15" x14ac:dyDescent="0.2">
      <c r="A5992" t="s">
        <v>39</v>
      </c>
      <c r="B5992" t="s">
        <v>108</v>
      </c>
      <c r="C5992" t="s">
        <v>59</v>
      </c>
      <c r="D5992" t="s">
        <v>109</v>
      </c>
      <c r="E5992">
        <v>12</v>
      </c>
      <c r="F5992" t="s">
        <v>51</v>
      </c>
      <c r="G5992">
        <v>14</v>
      </c>
      <c r="H5992">
        <v>2030</v>
      </c>
      <c r="I5992">
        <v>9.3634566991731994E-3</v>
      </c>
      <c r="J5992" t="s">
        <v>72</v>
      </c>
      <c r="K5992">
        <v>10</v>
      </c>
      <c r="L5992">
        <v>9.3634566991731991E-2</v>
      </c>
      <c r="N5992" s="44"/>
      <c r="O5992" s="44"/>
    </row>
    <row r="5993" spans="1:15" x14ac:dyDescent="0.2">
      <c r="A5993" t="s">
        <v>39</v>
      </c>
      <c r="B5993" t="s">
        <v>108</v>
      </c>
      <c r="C5993" t="s">
        <v>59</v>
      </c>
      <c r="D5993" t="s">
        <v>109</v>
      </c>
      <c r="E5993">
        <v>12</v>
      </c>
      <c r="F5993" t="s">
        <v>74</v>
      </c>
      <c r="G5993">
        <v>15</v>
      </c>
      <c r="H5993">
        <v>2030</v>
      </c>
      <c r="I5993">
        <v>0.14417791489319862</v>
      </c>
      <c r="J5993" t="s">
        <v>72</v>
      </c>
      <c r="K5993">
        <v>4.5791242595019499</v>
      </c>
      <c r="L5993">
        <v>0.66020858777185332</v>
      </c>
      <c r="N5993" s="44"/>
      <c r="O5993" s="44"/>
    </row>
    <row r="5994" spans="1:15" x14ac:dyDescent="0.2">
      <c r="A5994" t="s">
        <v>52</v>
      </c>
      <c r="B5994" t="s">
        <v>112</v>
      </c>
      <c r="C5994" t="s">
        <v>59</v>
      </c>
      <c r="D5994" t="s">
        <v>113</v>
      </c>
      <c r="E5994">
        <v>16</v>
      </c>
      <c r="F5994" t="s">
        <v>79</v>
      </c>
      <c r="G5994">
        <v>9</v>
      </c>
      <c r="H5994">
        <v>2030</v>
      </c>
      <c r="I5994">
        <v>953.27725870643997</v>
      </c>
      <c r="J5994" t="s">
        <v>44</v>
      </c>
      <c r="K5994">
        <v>1.9664910202484601E-5</v>
      </c>
      <c r="L5994">
        <v>1.87461116905328E-2</v>
      </c>
      <c r="N5994" s="44"/>
      <c r="O5994" s="44"/>
    </row>
    <row r="5995" spans="1:15" x14ac:dyDescent="0.2">
      <c r="A5995" t="s">
        <v>52</v>
      </c>
      <c r="B5995" t="s">
        <v>112</v>
      </c>
      <c r="C5995" t="s">
        <v>59</v>
      </c>
      <c r="D5995" t="s">
        <v>113</v>
      </c>
      <c r="E5995">
        <v>16</v>
      </c>
      <c r="F5995" t="s">
        <v>98</v>
      </c>
      <c r="G5995">
        <v>16</v>
      </c>
      <c r="H5995">
        <v>2030</v>
      </c>
      <c r="I5995">
        <v>0</v>
      </c>
      <c r="J5995" t="s">
        <v>44</v>
      </c>
      <c r="K5995">
        <v>6.7000000000000004E-7</v>
      </c>
      <c r="L5995">
        <v>0</v>
      </c>
      <c r="N5995" s="44"/>
      <c r="O5995" s="44"/>
    </row>
    <row r="5996" spans="1:15" x14ac:dyDescent="0.2">
      <c r="A5996" t="s">
        <v>85</v>
      </c>
      <c r="B5996" t="s">
        <v>114</v>
      </c>
      <c r="C5996" t="s">
        <v>59</v>
      </c>
      <c r="D5996" t="s">
        <v>113</v>
      </c>
      <c r="E5996">
        <v>16</v>
      </c>
      <c r="F5996" t="s">
        <v>115</v>
      </c>
      <c r="G5996">
        <v>172</v>
      </c>
      <c r="H5996">
        <v>2030</v>
      </c>
      <c r="I5996">
        <v>5.1435097581937503</v>
      </c>
      <c r="J5996" t="s">
        <v>116</v>
      </c>
      <c r="K5996">
        <v>1.1658974511225301E-2</v>
      </c>
      <c r="L5996">
        <v>5.9968049169019502E-2</v>
      </c>
      <c r="N5996" s="44"/>
      <c r="O5996" s="44"/>
    </row>
    <row r="5997" spans="1:15" x14ac:dyDescent="0.2">
      <c r="A5997" t="s">
        <v>52</v>
      </c>
      <c r="B5997" t="s">
        <v>112</v>
      </c>
      <c r="C5997" t="s">
        <v>59</v>
      </c>
      <c r="D5997" t="s">
        <v>117</v>
      </c>
      <c r="E5997">
        <v>17</v>
      </c>
      <c r="F5997" t="s">
        <v>48</v>
      </c>
      <c r="G5997">
        <v>8</v>
      </c>
      <c r="H5997">
        <v>2030</v>
      </c>
      <c r="I5997">
        <v>7595.97554181143</v>
      </c>
      <c r="J5997" t="s">
        <v>44</v>
      </c>
      <c r="K5997">
        <v>8.2689526312246004E-4</v>
      </c>
      <c r="L5997">
        <v>6.2810761943179303</v>
      </c>
      <c r="N5997" s="44"/>
      <c r="O5997" s="44"/>
    </row>
    <row r="5998" spans="1:15" x14ac:dyDescent="0.2">
      <c r="A5998" t="s">
        <v>88</v>
      </c>
      <c r="B5998" t="s">
        <v>120</v>
      </c>
      <c r="C5998" t="s">
        <v>59</v>
      </c>
      <c r="D5998" t="s">
        <v>121</v>
      </c>
      <c r="E5998">
        <v>18</v>
      </c>
      <c r="F5998" t="s">
        <v>122</v>
      </c>
      <c r="G5998">
        <v>52</v>
      </c>
      <c r="H5998">
        <v>2030</v>
      </c>
      <c r="J5998" t="s">
        <v>44</v>
      </c>
      <c r="L5998">
        <v>0</v>
      </c>
      <c r="N5998" s="44"/>
      <c r="O5998" s="44"/>
    </row>
    <row r="5999" spans="1:15" x14ac:dyDescent="0.2">
      <c r="A5999" t="s">
        <v>52</v>
      </c>
      <c r="B5999" t="s">
        <v>112</v>
      </c>
      <c r="C5999" t="s">
        <v>59</v>
      </c>
      <c r="D5999" t="s">
        <v>124</v>
      </c>
      <c r="E5999">
        <v>19</v>
      </c>
      <c r="F5999" t="s">
        <v>47</v>
      </c>
      <c r="G5999">
        <v>7</v>
      </c>
      <c r="H5999">
        <v>2030</v>
      </c>
      <c r="I5999">
        <v>886.53563646828798</v>
      </c>
      <c r="J5999" t="s">
        <v>44</v>
      </c>
      <c r="K5999">
        <v>5.2025962349024405E-4</v>
      </c>
      <c r="L5999">
        <v>0.46122869643967501</v>
      </c>
      <c r="N5999" s="44"/>
      <c r="O5999" s="44"/>
    </row>
    <row r="6000" spans="1:15" x14ac:dyDescent="0.2">
      <c r="A6000" t="s">
        <v>52</v>
      </c>
      <c r="B6000" t="s">
        <v>112</v>
      </c>
      <c r="C6000" t="s">
        <v>59</v>
      </c>
      <c r="D6000" t="s">
        <v>124</v>
      </c>
      <c r="E6000">
        <v>19</v>
      </c>
      <c r="F6000" t="s">
        <v>48</v>
      </c>
      <c r="G6000">
        <v>8</v>
      </c>
      <c r="H6000">
        <v>2030</v>
      </c>
      <c r="I6000">
        <v>60.3748</v>
      </c>
      <c r="J6000" t="s">
        <v>44</v>
      </c>
      <c r="K6000">
        <v>6.3758389261744995E-4</v>
      </c>
      <c r="L6000">
        <v>3.8494E-2</v>
      </c>
      <c r="N6000" s="44"/>
      <c r="O6000" s="44"/>
    </row>
    <row r="6001" spans="1:15" x14ac:dyDescent="0.2">
      <c r="A6001" t="s">
        <v>52</v>
      </c>
      <c r="B6001" t="s">
        <v>112</v>
      </c>
      <c r="C6001" t="s">
        <v>59</v>
      </c>
      <c r="D6001" t="s">
        <v>124</v>
      </c>
      <c r="E6001">
        <v>19</v>
      </c>
      <c r="F6001" t="s">
        <v>79</v>
      </c>
      <c r="G6001">
        <v>9</v>
      </c>
      <c r="H6001">
        <v>2030</v>
      </c>
      <c r="I6001">
        <v>5494.2731145657099</v>
      </c>
      <c r="J6001" t="s">
        <v>44</v>
      </c>
      <c r="K6001">
        <v>2.1724019263965501E-5</v>
      </c>
      <c r="L6001">
        <v>0.119357694982313</v>
      </c>
      <c r="N6001" s="44"/>
      <c r="O6001" s="44"/>
    </row>
    <row r="6002" spans="1:15" x14ac:dyDescent="0.2">
      <c r="A6002" t="s">
        <v>52</v>
      </c>
      <c r="B6002" t="s">
        <v>112</v>
      </c>
      <c r="C6002" t="s">
        <v>59</v>
      </c>
      <c r="D6002" t="s">
        <v>124</v>
      </c>
      <c r="E6002">
        <v>19</v>
      </c>
      <c r="F6002" t="s">
        <v>51</v>
      </c>
      <c r="G6002">
        <v>14</v>
      </c>
      <c r="H6002">
        <v>2030</v>
      </c>
      <c r="I6002">
        <v>440.60342962729499</v>
      </c>
      <c r="J6002" t="s">
        <v>44</v>
      </c>
      <c r="K6002">
        <v>3.4656309090856099E-4</v>
      </c>
      <c r="L6002">
        <v>0.152696886436548</v>
      </c>
      <c r="N6002" s="44"/>
      <c r="O6002" s="44"/>
    </row>
    <row r="6003" spans="1:15" x14ac:dyDescent="0.2">
      <c r="A6003" t="s">
        <v>52</v>
      </c>
      <c r="B6003" t="s">
        <v>112</v>
      </c>
      <c r="C6003" t="s">
        <v>59</v>
      </c>
      <c r="D6003" t="s">
        <v>124</v>
      </c>
      <c r="E6003">
        <v>19</v>
      </c>
      <c r="F6003" t="s">
        <v>74</v>
      </c>
      <c r="G6003">
        <v>15</v>
      </c>
      <c r="H6003">
        <v>2030</v>
      </c>
      <c r="I6003">
        <v>115.98810053111001</v>
      </c>
      <c r="J6003" t="s">
        <v>44</v>
      </c>
      <c r="K6003">
        <v>3.6193727801673199E-6</v>
      </c>
      <c r="L6003">
        <v>4.1980417388560998E-4</v>
      </c>
      <c r="N6003" s="44"/>
      <c r="O6003" s="44"/>
    </row>
    <row r="6004" spans="1:15" x14ac:dyDescent="0.2">
      <c r="A6004" t="s">
        <v>52</v>
      </c>
      <c r="B6004" t="s">
        <v>112</v>
      </c>
      <c r="C6004" t="s">
        <v>59</v>
      </c>
      <c r="D6004" t="s">
        <v>124</v>
      </c>
      <c r="E6004">
        <v>19</v>
      </c>
      <c r="F6004" t="s">
        <v>98</v>
      </c>
      <c r="G6004">
        <v>16</v>
      </c>
      <c r="H6004">
        <v>2030</v>
      </c>
      <c r="I6004">
        <v>30.888732212499999</v>
      </c>
      <c r="J6004" t="s">
        <v>44</v>
      </c>
      <c r="K6004">
        <v>6.7000000000000004E-7</v>
      </c>
      <c r="L6004">
        <v>2.0695450582375001E-5</v>
      </c>
      <c r="N6004" s="44"/>
      <c r="O6004" s="44"/>
    </row>
    <row r="6005" spans="1:15" x14ac:dyDescent="0.2">
      <c r="A6005" t="s">
        <v>52</v>
      </c>
      <c r="B6005" t="s">
        <v>112</v>
      </c>
      <c r="C6005" t="s">
        <v>59</v>
      </c>
      <c r="D6005" t="s">
        <v>124</v>
      </c>
      <c r="E6005">
        <v>19</v>
      </c>
      <c r="F6005" t="s">
        <v>54</v>
      </c>
      <c r="G6005">
        <v>19</v>
      </c>
      <c r="H6005">
        <v>2030</v>
      </c>
      <c r="I6005">
        <v>13303.0963869276</v>
      </c>
      <c r="J6005" t="s">
        <v>44</v>
      </c>
      <c r="K6005">
        <v>6.7000000000000004E-7</v>
      </c>
      <c r="L6005">
        <v>8.9130745792414898E-3</v>
      </c>
      <c r="N6005" s="44"/>
      <c r="O6005" s="44"/>
    </row>
    <row r="6006" spans="1:15" x14ac:dyDescent="0.2">
      <c r="A6006" t="s">
        <v>52</v>
      </c>
      <c r="B6006" t="s">
        <v>130</v>
      </c>
      <c r="C6006" t="s">
        <v>59</v>
      </c>
      <c r="D6006" t="s">
        <v>131</v>
      </c>
      <c r="E6006">
        <v>21</v>
      </c>
      <c r="F6006" t="s">
        <v>47</v>
      </c>
      <c r="G6006">
        <v>7</v>
      </c>
      <c r="H6006">
        <v>2030</v>
      </c>
      <c r="I6006" s="67">
        <v>1330.4535539999999</v>
      </c>
      <c r="J6006" t="s">
        <v>44</v>
      </c>
      <c r="K6006" s="67">
        <v>1.2760165260056601E-3</v>
      </c>
      <c r="L6006">
        <v>1.6976807219869601</v>
      </c>
      <c r="M6006" s="68" t="s">
        <v>147</v>
      </c>
      <c r="N6006" s="44"/>
      <c r="O6006" s="44"/>
    </row>
    <row r="6007" spans="1:15" x14ac:dyDescent="0.2">
      <c r="A6007" t="s">
        <v>52</v>
      </c>
      <c r="B6007" t="s">
        <v>130</v>
      </c>
      <c r="C6007" t="s">
        <v>59</v>
      </c>
      <c r="D6007" t="s">
        <v>131</v>
      </c>
      <c r="E6007">
        <v>21</v>
      </c>
      <c r="F6007" t="s">
        <v>48</v>
      </c>
      <c r="G6007">
        <v>8</v>
      </c>
      <c r="H6007">
        <v>2030</v>
      </c>
      <c r="I6007">
        <v>0</v>
      </c>
      <c r="J6007" t="s">
        <v>44</v>
      </c>
      <c r="K6007">
        <v>6.3758389261744995E-4</v>
      </c>
      <c r="L6007">
        <v>0</v>
      </c>
      <c r="N6007" s="44"/>
      <c r="O6007" s="44"/>
    </row>
    <row r="6008" spans="1:15" x14ac:dyDescent="0.2">
      <c r="A6008" t="s">
        <v>52</v>
      </c>
      <c r="B6008" t="s">
        <v>130</v>
      </c>
      <c r="C6008" t="s">
        <v>59</v>
      </c>
      <c r="D6008" t="s">
        <v>131</v>
      </c>
      <c r="E6008">
        <v>21</v>
      </c>
      <c r="F6008" t="s">
        <v>54</v>
      </c>
      <c r="G6008">
        <v>19</v>
      </c>
      <c r="H6008">
        <v>2030</v>
      </c>
      <c r="I6008" s="67">
        <v>4472.8621404470896</v>
      </c>
      <c r="J6008" t="s">
        <v>44</v>
      </c>
      <c r="K6008" s="67">
        <v>6.7000000000000004E-7</v>
      </c>
      <c r="L6008">
        <v>2.9968176340995499E-3</v>
      </c>
      <c r="M6008" s="68" t="s">
        <v>147</v>
      </c>
      <c r="N6008" s="44"/>
      <c r="O6008" s="44"/>
    </row>
    <row r="6009" spans="1:15" x14ac:dyDescent="0.2">
      <c r="A6009" t="s">
        <v>39</v>
      </c>
      <c r="B6009" t="s">
        <v>134</v>
      </c>
      <c r="C6009" t="s">
        <v>59</v>
      </c>
      <c r="D6009" t="s">
        <v>135</v>
      </c>
      <c r="E6009">
        <v>22</v>
      </c>
      <c r="F6009" t="s">
        <v>47</v>
      </c>
      <c r="G6009">
        <v>7</v>
      </c>
      <c r="H6009">
        <v>2030</v>
      </c>
      <c r="I6009">
        <v>82.718139546578897</v>
      </c>
      <c r="J6009" t="s">
        <v>44</v>
      </c>
      <c r="K6009">
        <v>5.5256192831277097E-4</v>
      </c>
      <c r="L6009">
        <v>4.5706894694302502E-2</v>
      </c>
      <c r="N6009" s="44"/>
      <c r="O6009" s="44"/>
    </row>
    <row r="6010" spans="1:15" x14ac:dyDescent="0.2">
      <c r="A6010" t="s">
        <v>39</v>
      </c>
      <c r="B6010" t="s">
        <v>134</v>
      </c>
      <c r="C6010" t="s">
        <v>59</v>
      </c>
      <c r="D6010" t="s">
        <v>135</v>
      </c>
      <c r="E6010">
        <v>22</v>
      </c>
      <c r="F6010" t="s">
        <v>48</v>
      </c>
      <c r="G6010">
        <v>8</v>
      </c>
      <c r="H6010">
        <v>2030</v>
      </c>
      <c r="I6010">
        <v>0</v>
      </c>
      <c r="J6010" t="s">
        <v>44</v>
      </c>
      <c r="K6010">
        <v>6.3758389261744995E-4</v>
      </c>
      <c r="L6010">
        <v>0</v>
      </c>
      <c r="N6010" s="44"/>
      <c r="O6010" s="44"/>
    </row>
    <row r="6011" spans="1:15" x14ac:dyDescent="0.2">
      <c r="A6011" t="s">
        <v>39</v>
      </c>
      <c r="B6011" t="s">
        <v>134</v>
      </c>
      <c r="C6011" t="s">
        <v>59</v>
      </c>
      <c r="D6011" t="s">
        <v>135</v>
      </c>
      <c r="E6011">
        <v>22</v>
      </c>
      <c r="F6011" t="s">
        <v>51</v>
      </c>
      <c r="G6011">
        <v>14</v>
      </c>
      <c r="H6011">
        <v>2030</v>
      </c>
      <c r="I6011">
        <v>1020.28728000867</v>
      </c>
      <c r="J6011" t="s">
        <v>44</v>
      </c>
      <c r="K6011">
        <v>3.4656309090856099E-4</v>
      </c>
      <c r="L6011">
        <v>0.35359391337449297</v>
      </c>
      <c r="N6011" s="44"/>
      <c r="O6011" s="44"/>
    </row>
    <row r="6012" spans="1:15" x14ac:dyDescent="0.2">
      <c r="A6012" t="s">
        <v>39</v>
      </c>
      <c r="B6012" t="s">
        <v>134</v>
      </c>
      <c r="C6012" t="s">
        <v>59</v>
      </c>
      <c r="D6012" t="s">
        <v>135</v>
      </c>
      <c r="E6012">
        <v>22</v>
      </c>
      <c r="F6012" t="s">
        <v>74</v>
      </c>
      <c r="G6012">
        <v>15</v>
      </c>
      <c r="H6012">
        <v>2030</v>
      </c>
      <c r="I6012">
        <v>571.00908285906098</v>
      </c>
      <c r="J6012" t="s">
        <v>44</v>
      </c>
      <c r="K6012">
        <v>3.6193727801673199E-6</v>
      </c>
      <c r="L6012">
        <v>2.0666947317283901E-3</v>
      </c>
      <c r="N6012" s="44"/>
      <c r="O6012" s="44"/>
    </row>
    <row r="6013" spans="1:15" x14ac:dyDescent="0.2">
      <c r="A6013" t="s">
        <v>39</v>
      </c>
      <c r="B6013" t="s">
        <v>134</v>
      </c>
      <c r="C6013" t="s">
        <v>59</v>
      </c>
      <c r="D6013" t="s">
        <v>135</v>
      </c>
      <c r="E6013">
        <v>22</v>
      </c>
      <c r="F6013" t="s">
        <v>54</v>
      </c>
      <c r="G6013">
        <v>19</v>
      </c>
      <c r="H6013">
        <v>2030</v>
      </c>
      <c r="I6013">
        <v>214671.51428004599</v>
      </c>
      <c r="J6013" t="s">
        <v>44</v>
      </c>
      <c r="K6013">
        <v>6.7000000000000004E-7</v>
      </c>
      <c r="L6013">
        <v>0.143829914567631</v>
      </c>
      <c r="N6013" s="44"/>
      <c r="O6013" s="44"/>
    </row>
    <row r="6014" spans="1:15" x14ac:dyDescent="0.2">
      <c r="A6014" t="s">
        <v>49</v>
      </c>
      <c r="B6014" t="s">
        <v>137</v>
      </c>
      <c r="C6014" t="s">
        <v>59</v>
      </c>
      <c r="D6014" t="s">
        <v>135</v>
      </c>
      <c r="E6014">
        <v>22</v>
      </c>
      <c r="F6014" t="s">
        <v>138</v>
      </c>
      <c r="G6014">
        <v>24</v>
      </c>
      <c r="H6014">
        <v>2030</v>
      </c>
      <c r="I6014">
        <v>270.902574526872</v>
      </c>
      <c r="J6014" t="s">
        <v>44</v>
      </c>
      <c r="K6014">
        <v>3.0188571000000002E-5</v>
      </c>
      <c r="L6014">
        <v>8.1781616051872699E-3</v>
      </c>
      <c r="N6014" s="44"/>
      <c r="O6014" s="44"/>
    </row>
    <row r="6015" spans="1:15" x14ac:dyDescent="0.2">
      <c r="A6015" t="s">
        <v>39</v>
      </c>
      <c r="B6015" t="s">
        <v>134</v>
      </c>
      <c r="C6015" t="s">
        <v>59</v>
      </c>
      <c r="D6015" t="s">
        <v>135</v>
      </c>
      <c r="E6015">
        <v>22</v>
      </c>
      <c r="F6015" t="s">
        <v>100</v>
      </c>
      <c r="G6015">
        <v>32</v>
      </c>
      <c r="H6015">
        <v>2030</v>
      </c>
      <c r="I6015">
        <v>0</v>
      </c>
      <c r="J6015" t="s">
        <v>44</v>
      </c>
      <c r="K6015">
        <v>6.1178149581828296E-4</v>
      </c>
      <c r="L6015">
        <v>0</v>
      </c>
      <c r="N6015" s="44"/>
      <c r="O6015" s="44"/>
    </row>
    <row r="6016" spans="1:15" x14ac:dyDescent="0.2">
      <c r="A6016" t="s">
        <v>49</v>
      </c>
      <c r="B6016" t="s">
        <v>137</v>
      </c>
      <c r="C6016" t="s">
        <v>59</v>
      </c>
      <c r="D6016" t="s">
        <v>135</v>
      </c>
      <c r="E6016">
        <v>22</v>
      </c>
      <c r="F6016" t="s">
        <v>122</v>
      </c>
      <c r="G6016">
        <v>52</v>
      </c>
      <c r="H6016">
        <v>2030</v>
      </c>
      <c r="I6016">
        <v>15060.916067296999</v>
      </c>
      <c r="J6016" t="s">
        <v>44</v>
      </c>
      <c r="K6016">
        <v>9.4141647114318699E-6</v>
      </c>
      <c r="L6016">
        <v>0.141785944562585</v>
      </c>
      <c r="N6016" s="44"/>
      <c r="O6016" s="44"/>
    </row>
    <row r="6017" spans="1:15" x14ac:dyDescent="0.2">
      <c r="A6017" t="s">
        <v>81</v>
      </c>
      <c r="B6017" t="s">
        <v>140</v>
      </c>
      <c r="C6017" t="s">
        <v>59</v>
      </c>
      <c r="D6017" t="s">
        <v>141</v>
      </c>
      <c r="E6017">
        <v>24</v>
      </c>
      <c r="F6017" t="s">
        <v>128</v>
      </c>
      <c r="G6017">
        <v>21</v>
      </c>
      <c r="H6017">
        <v>2030</v>
      </c>
      <c r="I6017">
        <v>551038.29377315205</v>
      </c>
      <c r="J6017" t="s">
        <v>142</v>
      </c>
      <c r="K6017">
        <v>4.1081408612685701E-7</v>
      </c>
      <c r="L6017">
        <v>0.22637429307731999</v>
      </c>
      <c r="N6017" s="44"/>
      <c r="O6017" s="44"/>
    </row>
    <row r="6018" spans="1:15" x14ac:dyDescent="0.2">
      <c r="A6018" t="s">
        <v>81</v>
      </c>
      <c r="B6018" t="s">
        <v>458</v>
      </c>
      <c r="C6018" t="s">
        <v>59</v>
      </c>
      <c r="D6018" t="s">
        <v>459</v>
      </c>
      <c r="E6018">
        <v>25</v>
      </c>
      <c r="F6018" t="s">
        <v>128</v>
      </c>
      <c r="G6018">
        <v>21</v>
      </c>
      <c r="H6018">
        <v>2030</v>
      </c>
      <c r="I6018">
        <v>0.41217442792616099</v>
      </c>
      <c r="J6018" t="s">
        <v>129</v>
      </c>
      <c r="K6018">
        <v>0</v>
      </c>
      <c r="L6018">
        <v>0</v>
      </c>
      <c r="N6018" s="44"/>
      <c r="O6018" s="44"/>
    </row>
    <row r="6019" spans="1:15" x14ac:dyDescent="0.2">
      <c r="A6019" t="s">
        <v>49</v>
      </c>
      <c r="B6019" t="s">
        <v>76</v>
      </c>
      <c r="C6019" t="s">
        <v>59</v>
      </c>
      <c r="D6019" t="s">
        <v>143</v>
      </c>
      <c r="E6019">
        <v>26</v>
      </c>
      <c r="F6019" t="s">
        <v>74</v>
      </c>
      <c r="G6019">
        <v>15</v>
      </c>
      <c r="H6019">
        <v>2030</v>
      </c>
      <c r="I6019">
        <v>19053.4134544232</v>
      </c>
      <c r="J6019" t="s">
        <v>44</v>
      </c>
      <c r="K6019">
        <v>6.4860084089178003E-5</v>
      </c>
      <c r="L6019">
        <v>1.2358059988397601</v>
      </c>
      <c r="N6019" s="44"/>
      <c r="O6019" s="44"/>
    </row>
    <row r="6020" spans="1:15" x14ac:dyDescent="0.2">
      <c r="A6020" t="s">
        <v>49</v>
      </c>
      <c r="B6020" t="s">
        <v>76</v>
      </c>
      <c r="C6020" t="s">
        <v>59</v>
      </c>
      <c r="D6020" t="s">
        <v>143</v>
      </c>
      <c r="E6020">
        <v>26</v>
      </c>
      <c r="F6020" t="s">
        <v>54</v>
      </c>
      <c r="G6020">
        <v>19</v>
      </c>
      <c r="H6020">
        <v>2030</v>
      </c>
      <c r="I6020">
        <v>97345.003789561699</v>
      </c>
      <c r="J6020" t="s">
        <v>44</v>
      </c>
      <c r="K6020">
        <v>4.4219550577875798E-6</v>
      </c>
      <c r="L6020">
        <v>0.43045523185760298</v>
      </c>
      <c r="N6020" s="44"/>
      <c r="O6020" s="44"/>
    </row>
    <row r="6021" spans="1:15" x14ac:dyDescent="0.2">
      <c r="A6021" t="s">
        <v>52</v>
      </c>
      <c r="B6021" t="s">
        <v>145</v>
      </c>
      <c r="C6021" t="s">
        <v>59</v>
      </c>
      <c r="D6021" t="s">
        <v>146</v>
      </c>
      <c r="E6021">
        <v>29</v>
      </c>
      <c r="F6021" t="s">
        <v>43</v>
      </c>
      <c r="G6021">
        <v>5</v>
      </c>
      <c r="H6021">
        <v>2030</v>
      </c>
      <c r="I6021">
        <v>56327.849385280002</v>
      </c>
      <c r="J6021" t="s">
        <v>44</v>
      </c>
      <c r="K6021">
        <v>7.9747424976381906E-6</v>
      </c>
      <c r="L6021">
        <v>0.449200094293356</v>
      </c>
      <c r="N6021" s="44"/>
      <c r="O6021" s="44"/>
    </row>
    <row r="6022" spans="1:15" x14ac:dyDescent="0.2">
      <c r="A6022" t="s">
        <v>52</v>
      </c>
      <c r="B6022" t="s">
        <v>145</v>
      </c>
      <c r="C6022" t="s">
        <v>59</v>
      </c>
      <c r="D6022" t="s">
        <v>146</v>
      </c>
      <c r="E6022">
        <v>29</v>
      </c>
      <c r="F6022" t="s">
        <v>47</v>
      </c>
      <c r="G6022">
        <v>7</v>
      </c>
      <c r="H6022">
        <v>2030</v>
      </c>
      <c r="I6022">
        <v>4421.7761937156802</v>
      </c>
      <c r="J6022" t="s">
        <v>44</v>
      </c>
      <c r="K6022">
        <v>5.9143002104594905E-4</v>
      </c>
      <c r="L6022">
        <v>2.6151711873097399</v>
      </c>
      <c r="N6022" s="44"/>
      <c r="O6022" s="44"/>
    </row>
    <row r="6023" spans="1:15" x14ac:dyDescent="0.2">
      <c r="A6023" t="s">
        <v>52</v>
      </c>
      <c r="B6023" t="s">
        <v>145</v>
      </c>
      <c r="C6023" t="s">
        <v>59</v>
      </c>
      <c r="D6023" t="s">
        <v>146</v>
      </c>
      <c r="E6023">
        <v>29</v>
      </c>
      <c r="F6023" t="s">
        <v>48</v>
      </c>
      <c r="G6023">
        <v>8</v>
      </c>
      <c r="H6023">
        <v>2030</v>
      </c>
      <c r="I6023" s="67"/>
      <c r="J6023" t="s">
        <v>44</v>
      </c>
      <c r="K6023" s="67"/>
      <c r="L6023">
        <v>0</v>
      </c>
      <c r="M6023" s="68" t="s">
        <v>147</v>
      </c>
      <c r="N6023" s="44"/>
      <c r="O6023" s="44"/>
    </row>
    <row r="6024" spans="1:15" x14ac:dyDescent="0.2">
      <c r="A6024" t="s">
        <v>52</v>
      </c>
      <c r="B6024" t="s">
        <v>145</v>
      </c>
      <c r="C6024" t="s">
        <v>59</v>
      </c>
      <c r="D6024" t="s">
        <v>146</v>
      </c>
      <c r="E6024">
        <v>29</v>
      </c>
      <c r="F6024" t="s">
        <v>79</v>
      </c>
      <c r="G6024">
        <v>9</v>
      </c>
      <c r="H6024">
        <v>2030</v>
      </c>
      <c r="I6024">
        <v>4.1602424820651702</v>
      </c>
      <c r="J6024" t="s">
        <v>44</v>
      </c>
      <c r="K6024">
        <v>1.5997217447776701E-4</v>
      </c>
      <c r="L6024">
        <v>6.6552303621074795E-4</v>
      </c>
      <c r="N6024" s="44"/>
      <c r="O6024" s="44"/>
    </row>
    <row r="6025" spans="1:15" x14ac:dyDescent="0.2">
      <c r="A6025" t="s">
        <v>52</v>
      </c>
      <c r="B6025" t="s">
        <v>145</v>
      </c>
      <c r="C6025" t="s">
        <v>59</v>
      </c>
      <c r="D6025" t="s">
        <v>146</v>
      </c>
      <c r="E6025">
        <v>29</v>
      </c>
      <c r="F6025" t="s">
        <v>51</v>
      </c>
      <c r="G6025">
        <v>14</v>
      </c>
      <c r="H6025">
        <v>2030</v>
      </c>
      <c r="I6025">
        <v>12632.2745997415</v>
      </c>
      <c r="J6025" t="s">
        <v>44</v>
      </c>
      <c r="K6025">
        <v>3.4656309090856099E-4</v>
      </c>
      <c r="L6025">
        <v>4.3778801304921204</v>
      </c>
      <c r="N6025" s="44"/>
      <c r="O6025" s="44"/>
    </row>
    <row r="6026" spans="1:15" x14ac:dyDescent="0.2">
      <c r="A6026" t="s">
        <v>52</v>
      </c>
      <c r="B6026" t="s">
        <v>145</v>
      </c>
      <c r="C6026" t="s">
        <v>59</v>
      </c>
      <c r="D6026" t="s">
        <v>146</v>
      </c>
      <c r="E6026">
        <v>29</v>
      </c>
      <c r="F6026" t="s">
        <v>74</v>
      </c>
      <c r="G6026">
        <v>15</v>
      </c>
      <c r="H6026">
        <v>2030</v>
      </c>
      <c r="I6026">
        <v>2396.6823550129002</v>
      </c>
      <c r="J6026" t="s">
        <v>44</v>
      </c>
      <c r="K6026">
        <v>3.6193727801673199E-6</v>
      </c>
      <c r="L6026">
        <v>8.6744868784410008E-3</v>
      </c>
      <c r="N6026" s="44"/>
      <c r="O6026" s="44"/>
    </row>
    <row r="6027" spans="1:15" x14ac:dyDescent="0.2">
      <c r="A6027" t="s">
        <v>52</v>
      </c>
      <c r="B6027" t="s">
        <v>145</v>
      </c>
      <c r="C6027" t="s">
        <v>59</v>
      </c>
      <c r="D6027" t="s">
        <v>146</v>
      </c>
      <c r="E6027">
        <v>29</v>
      </c>
      <c r="F6027" t="s">
        <v>98</v>
      </c>
      <c r="G6027">
        <v>16</v>
      </c>
      <c r="H6027">
        <v>2030</v>
      </c>
      <c r="I6027">
        <v>19200.898063938999</v>
      </c>
      <c r="J6027" t="s">
        <v>44</v>
      </c>
      <c r="K6027">
        <v>6.7000000000000004E-7</v>
      </c>
      <c r="L6027">
        <v>1.2864601702839099E-2</v>
      </c>
      <c r="N6027" s="44"/>
      <c r="O6027" s="44"/>
    </row>
    <row r="6028" spans="1:15" x14ac:dyDescent="0.2">
      <c r="A6028" t="s">
        <v>52</v>
      </c>
      <c r="B6028" t="s">
        <v>145</v>
      </c>
      <c r="C6028" t="s">
        <v>59</v>
      </c>
      <c r="D6028" t="s">
        <v>146</v>
      </c>
      <c r="E6028">
        <v>29</v>
      </c>
      <c r="F6028" t="s">
        <v>54</v>
      </c>
      <c r="G6028">
        <v>19</v>
      </c>
      <c r="H6028">
        <v>2030</v>
      </c>
      <c r="I6028">
        <v>109222.688917741</v>
      </c>
      <c r="J6028" t="s">
        <v>44</v>
      </c>
      <c r="K6028">
        <v>6.7000000000000004E-7</v>
      </c>
      <c r="L6028">
        <v>7.3179201574886499E-2</v>
      </c>
      <c r="N6028" s="44"/>
      <c r="O6028" s="44"/>
    </row>
    <row r="6029" spans="1:15" x14ac:dyDescent="0.2">
      <c r="A6029" t="s">
        <v>52</v>
      </c>
      <c r="B6029" t="s">
        <v>145</v>
      </c>
      <c r="C6029" t="s">
        <v>59</v>
      </c>
      <c r="D6029" t="s">
        <v>146</v>
      </c>
      <c r="E6029">
        <v>29</v>
      </c>
      <c r="F6029" t="s">
        <v>99</v>
      </c>
      <c r="G6029">
        <v>31</v>
      </c>
      <c r="H6029">
        <v>2030</v>
      </c>
      <c r="I6029" s="67">
        <v>693.8852188326</v>
      </c>
      <c r="J6029" t="s">
        <v>44</v>
      </c>
      <c r="K6029" s="67">
        <v>4.1858000706464097E-3</v>
      </c>
      <c r="L6029">
        <v>2.9044647980099998</v>
      </c>
      <c r="M6029" s="68" t="s">
        <v>147</v>
      </c>
      <c r="N6029" s="44"/>
      <c r="O6029" s="44"/>
    </row>
    <row r="6030" spans="1:15" x14ac:dyDescent="0.2">
      <c r="A6030" t="s">
        <v>52</v>
      </c>
      <c r="B6030" t="s">
        <v>145</v>
      </c>
      <c r="C6030" t="s">
        <v>59</v>
      </c>
      <c r="D6030" t="s">
        <v>146</v>
      </c>
      <c r="E6030">
        <v>29</v>
      </c>
      <c r="F6030" t="s">
        <v>100</v>
      </c>
      <c r="G6030">
        <v>32</v>
      </c>
      <c r="H6030">
        <v>2030</v>
      </c>
      <c r="I6030">
        <v>0</v>
      </c>
      <c r="J6030" t="s">
        <v>44</v>
      </c>
      <c r="K6030">
        <v>6.1178149581828296E-4</v>
      </c>
      <c r="L6030">
        <v>0</v>
      </c>
      <c r="N6030" s="44"/>
      <c r="O6030" s="44"/>
    </row>
    <row r="6031" spans="1:15" x14ac:dyDescent="0.2">
      <c r="A6031" t="s">
        <v>52</v>
      </c>
      <c r="B6031" t="s">
        <v>145</v>
      </c>
      <c r="C6031" t="s">
        <v>59</v>
      </c>
      <c r="D6031" t="s">
        <v>146</v>
      </c>
      <c r="E6031">
        <v>29</v>
      </c>
      <c r="F6031" t="s">
        <v>103</v>
      </c>
      <c r="G6031">
        <v>39</v>
      </c>
      <c r="H6031">
        <v>2030</v>
      </c>
      <c r="I6031">
        <v>18497.259757804401</v>
      </c>
      <c r="J6031" t="s">
        <v>44</v>
      </c>
      <c r="K6031">
        <v>1.1E-5</v>
      </c>
      <c r="L6031">
        <v>0.20346985733584799</v>
      </c>
      <c r="N6031" s="44"/>
      <c r="O6031" s="44"/>
    </row>
    <row r="6032" spans="1:15" x14ac:dyDescent="0.2">
      <c r="A6032" t="s">
        <v>52</v>
      </c>
      <c r="B6032" t="s">
        <v>145</v>
      </c>
      <c r="C6032" t="s">
        <v>59</v>
      </c>
      <c r="D6032" t="s">
        <v>146</v>
      </c>
      <c r="E6032">
        <v>29</v>
      </c>
      <c r="F6032" t="s">
        <v>149</v>
      </c>
      <c r="G6032">
        <v>66</v>
      </c>
      <c r="H6032">
        <v>2030</v>
      </c>
      <c r="I6032" s="67">
        <v>4301.0456255704203</v>
      </c>
      <c r="J6032" t="s">
        <v>44</v>
      </c>
      <c r="K6032" s="67">
        <v>2.80275865833331E-4</v>
      </c>
      <c r="L6032">
        <v>1.20547928669541</v>
      </c>
      <c r="M6032" s="68" t="s">
        <v>147</v>
      </c>
      <c r="N6032" s="44"/>
      <c r="O6032" s="44"/>
    </row>
    <row r="6033" spans="1:15" x14ac:dyDescent="0.2">
      <c r="A6033" t="s">
        <v>52</v>
      </c>
      <c r="B6033" t="s">
        <v>145</v>
      </c>
      <c r="C6033" t="s">
        <v>59</v>
      </c>
      <c r="D6033" t="s">
        <v>146</v>
      </c>
      <c r="E6033">
        <v>29</v>
      </c>
      <c r="F6033" t="s">
        <v>150</v>
      </c>
      <c r="G6033">
        <v>253</v>
      </c>
      <c r="H6033">
        <v>2030</v>
      </c>
      <c r="I6033">
        <v>68690.130931995402</v>
      </c>
      <c r="J6033" t="s">
        <v>44</v>
      </c>
      <c r="K6033">
        <v>1.1E-5</v>
      </c>
      <c r="L6033">
        <v>0.75559144025194902</v>
      </c>
      <c r="N6033" s="44"/>
      <c r="O6033" s="44"/>
    </row>
    <row r="6034" spans="1:15" x14ac:dyDescent="0.2">
      <c r="A6034" t="s">
        <v>49</v>
      </c>
      <c r="B6034" t="s">
        <v>137</v>
      </c>
      <c r="C6034" t="s">
        <v>59</v>
      </c>
      <c r="D6034" t="s">
        <v>151</v>
      </c>
      <c r="E6034">
        <v>33</v>
      </c>
      <c r="F6034" t="s">
        <v>43</v>
      </c>
      <c r="G6034">
        <v>5</v>
      </c>
      <c r="H6034">
        <v>2030</v>
      </c>
      <c r="I6034" s="67">
        <v>2.3488864856405299E-2</v>
      </c>
      <c r="J6034" t="s">
        <v>44</v>
      </c>
      <c r="K6034" s="67">
        <v>1.2331624433836601E-5</v>
      </c>
      <c r="L6034">
        <v>2.8965585978633301E-7</v>
      </c>
      <c r="M6034" s="68" t="s">
        <v>147</v>
      </c>
      <c r="N6034" s="44"/>
      <c r="O6034" s="44"/>
    </row>
    <row r="6035" spans="1:15" x14ac:dyDescent="0.2">
      <c r="A6035" t="s">
        <v>49</v>
      </c>
      <c r="B6035" t="s">
        <v>137</v>
      </c>
      <c r="C6035" t="s">
        <v>59</v>
      </c>
      <c r="D6035" t="s">
        <v>151</v>
      </c>
      <c r="E6035">
        <v>33</v>
      </c>
      <c r="F6035" t="s">
        <v>47</v>
      </c>
      <c r="G6035">
        <v>7</v>
      </c>
      <c r="H6035">
        <v>2030</v>
      </c>
      <c r="I6035">
        <v>0</v>
      </c>
      <c r="J6035" t="s">
        <v>44</v>
      </c>
      <c r="K6035">
        <v>0</v>
      </c>
      <c r="L6035">
        <v>0</v>
      </c>
      <c r="N6035" s="44"/>
      <c r="O6035" s="44"/>
    </row>
    <row r="6036" spans="1:15" x14ac:dyDescent="0.2">
      <c r="A6036" t="s">
        <v>49</v>
      </c>
      <c r="B6036" t="s">
        <v>137</v>
      </c>
      <c r="C6036" t="s">
        <v>59</v>
      </c>
      <c r="D6036" t="s">
        <v>151</v>
      </c>
      <c r="E6036">
        <v>33</v>
      </c>
      <c r="F6036" t="s">
        <v>48</v>
      </c>
      <c r="G6036">
        <v>8</v>
      </c>
      <c r="H6036">
        <v>2030</v>
      </c>
      <c r="I6036">
        <v>0</v>
      </c>
      <c r="J6036" t="s">
        <v>44</v>
      </c>
      <c r="K6036">
        <v>6.3758389261744995E-4</v>
      </c>
      <c r="L6036">
        <v>0</v>
      </c>
      <c r="N6036" s="44"/>
      <c r="O6036" s="44"/>
    </row>
    <row r="6037" spans="1:15" x14ac:dyDescent="0.2">
      <c r="A6037" t="s">
        <v>49</v>
      </c>
      <c r="B6037" t="s">
        <v>137</v>
      </c>
      <c r="C6037" t="s">
        <v>59</v>
      </c>
      <c r="D6037" t="s">
        <v>151</v>
      </c>
      <c r="E6037">
        <v>33</v>
      </c>
      <c r="F6037" t="s">
        <v>51</v>
      </c>
      <c r="G6037">
        <v>14</v>
      </c>
      <c r="H6037">
        <v>2030</v>
      </c>
      <c r="I6037" s="67">
        <v>1.7897002944186799</v>
      </c>
      <c r="J6037" t="s">
        <v>44</v>
      </c>
      <c r="K6037" s="67">
        <v>5.73162790225135E-5</v>
      </c>
      <c r="L6037">
        <v>1.02578961441576E-4</v>
      </c>
      <c r="M6037" s="68" t="s">
        <v>147</v>
      </c>
      <c r="N6037" s="44"/>
      <c r="O6037" s="44"/>
    </row>
    <row r="6038" spans="1:15" x14ac:dyDescent="0.2">
      <c r="A6038" t="s">
        <v>49</v>
      </c>
      <c r="B6038" t="s">
        <v>137</v>
      </c>
      <c r="C6038" t="s">
        <v>59</v>
      </c>
      <c r="D6038" t="s">
        <v>151</v>
      </c>
      <c r="E6038">
        <v>33</v>
      </c>
      <c r="F6038" t="s">
        <v>74</v>
      </c>
      <c r="G6038">
        <v>15</v>
      </c>
      <c r="H6038">
        <v>2030</v>
      </c>
      <c r="I6038" s="67">
        <v>0.50595517734051698</v>
      </c>
      <c r="J6038" t="s">
        <v>44</v>
      </c>
      <c r="K6038" s="67">
        <v>3.5285150093768501E-5</v>
      </c>
      <c r="L6038">
        <v>1.78527043731794E-5</v>
      </c>
      <c r="M6038" s="68" t="s">
        <v>147</v>
      </c>
      <c r="N6038" s="44"/>
      <c r="O6038" s="44"/>
    </row>
    <row r="6039" spans="1:15" x14ac:dyDescent="0.2">
      <c r="A6039" t="s">
        <v>49</v>
      </c>
      <c r="B6039" t="s">
        <v>137</v>
      </c>
      <c r="C6039" t="s">
        <v>59</v>
      </c>
      <c r="D6039" t="s">
        <v>151</v>
      </c>
      <c r="E6039">
        <v>33</v>
      </c>
      <c r="F6039" t="s">
        <v>54</v>
      </c>
      <c r="G6039">
        <v>19</v>
      </c>
      <c r="H6039">
        <v>2030</v>
      </c>
      <c r="I6039">
        <v>433828.02317613398</v>
      </c>
      <c r="J6039" t="s">
        <v>44</v>
      </c>
      <c r="K6039">
        <v>1.3454917162562299E-7</v>
      </c>
      <c r="L6039">
        <v>5.8371201146330397E-2</v>
      </c>
      <c r="N6039" s="44"/>
      <c r="O6039" s="44"/>
    </row>
    <row r="6040" spans="1:15" x14ac:dyDescent="0.2">
      <c r="A6040" t="s">
        <v>49</v>
      </c>
      <c r="B6040" t="s">
        <v>137</v>
      </c>
      <c r="C6040" t="s">
        <v>59</v>
      </c>
      <c r="D6040" t="s">
        <v>151</v>
      </c>
      <c r="E6040">
        <v>33</v>
      </c>
      <c r="F6040" t="s">
        <v>138</v>
      </c>
      <c r="G6040">
        <v>24</v>
      </c>
      <c r="H6040">
        <v>2030</v>
      </c>
      <c r="I6040">
        <v>31876.155400412801</v>
      </c>
      <c r="J6040" t="s">
        <v>44</v>
      </c>
      <c r="K6040">
        <v>3.0188571000000002E-5</v>
      </c>
      <c r="L6040">
        <v>0.96229558051239505</v>
      </c>
      <c r="N6040" s="44"/>
      <c r="O6040" s="44"/>
    </row>
    <row r="6041" spans="1:15" x14ac:dyDescent="0.2">
      <c r="A6041" t="s">
        <v>49</v>
      </c>
      <c r="B6041" t="s">
        <v>137</v>
      </c>
      <c r="C6041" t="s">
        <v>59</v>
      </c>
      <c r="D6041" t="s">
        <v>151</v>
      </c>
      <c r="E6041">
        <v>33</v>
      </c>
      <c r="F6041" t="s">
        <v>154</v>
      </c>
      <c r="G6041">
        <v>27</v>
      </c>
      <c r="H6041">
        <v>2030</v>
      </c>
      <c r="I6041">
        <v>0</v>
      </c>
      <c r="J6041" t="s">
        <v>44</v>
      </c>
      <c r="K6041">
        <v>0</v>
      </c>
      <c r="L6041">
        <v>0</v>
      </c>
      <c r="N6041" s="44"/>
      <c r="O6041" s="44"/>
    </row>
    <row r="6042" spans="1:15" x14ac:dyDescent="0.2">
      <c r="A6042" t="s">
        <v>49</v>
      </c>
      <c r="B6042" t="s">
        <v>137</v>
      </c>
      <c r="C6042" t="s">
        <v>59</v>
      </c>
      <c r="D6042" t="s">
        <v>151</v>
      </c>
      <c r="E6042">
        <v>33</v>
      </c>
      <c r="F6042" t="s">
        <v>99</v>
      </c>
      <c r="G6042">
        <v>31</v>
      </c>
      <c r="H6042">
        <v>2030</v>
      </c>
      <c r="I6042" s="67">
        <v>0</v>
      </c>
      <c r="J6042" t="s">
        <v>44</v>
      </c>
      <c r="K6042" s="67">
        <v>0</v>
      </c>
      <c r="L6042">
        <v>0</v>
      </c>
      <c r="M6042" s="68" t="s">
        <v>147</v>
      </c>
      <c r="N6042" s="44"/>
      <c r="O6042" s="44"/>
    </row>
    <row r="6043" spans="1:15" x14ac:dyDescent="0.2">
      <c r="A6043" t="s">
        <v>49</v>
      </c>
      <c r="B6043" t="s">
        <v>137</v>
      </c>
      <c r="C6043" t="s">
        <v>59</v>
      </c>
      <c r="D6043" t="s">
        <v>151</v>
      </c>
      <c r="E6043">
        <v>33</v>
      </c>
      <c r="F6043" t="s">
        <v>57</v>
      </c>
      <c r="G6043">
        <v>34</v>
      </c>
      <c r="H6043">
        <v>2030</v>
      </c>
      <c r="I6043" s="67">
        <v>2865.2370940268902</v>
      </c>
      <c r="J6043" t="s">
        <v>44</v>
      </c>
      <c r="K6043" s="67">
        <v>3.0679503190102503E-5</v>
      </c>
      <c r="L6043">
        <v>8.7904050566598002E-2</v>
      </c>
      <c r="M6043" s="68" t="s">
        <v>147</v>
      </c>
      <c r="N6043" s="44"/>
      <c r="O6043" s="44"/>
    </row>
    <row r="6044" spans="1:15" x14ac:dyDescent="0.2">
      <c r="A6044" t="s">
        <v>49</v>
      </c>
      <c r="B6044" t="s">
        <v>137</v>
      </c>
      <c r="C6044" t="s">
        <v>59</v>
      </c>
      <c r="D6044" t="s">
        <v>151</v>
      </c>
      <c r="E6044">
        <v>33</v>
      </c>
      <c r="F6044" t="s">
        <v>103</v>
      </c>
      <c r="G6044">
        <v>39</v>
      </c>
      <c r="H6044">
        <v>2030</v>
      </c>
      <c r="I6044" s="67">
        <v>113567.349154535</v>
      </c>
      <c r="J6044" t="s">
        <v>44</v>
      </c>
      <c r="K6044" s="67">
        <v>3.1099392599949599E-6</v>
      </c>
      <c r="L6044">
        <v>0.35318755778924399</v>
      </c>
      <c r="M6044" s="68" t="s">
        <v>147</v>
      </c>
      <c r="N6044" s="44"/>
      <c r="O6044" s="44"/>
    </row>
    <row r="6045" spans="1:15" x14ac:dyDescent="0.2">
      <c r="A6045" t="s">
        <v>49</v>
      </c>
      <c r="B6045" t="s">
        <v>137</v>
      </c>
      <c r="C6045" t="s">
        <v>59</v>
      </c>
      <c r="D6045" t="s">
        <v>151</v>
      </c>
      <c r="E6045">
        <v>33</v>
      </c>
      <c r="F6045" t="s">
        <v>156</v>
      </c>
      <c r="G6045">
        <v>40</v>
      </c>
      <c r="H6045">
        <v>2030</v>
      </c>
      <c r="I6045">
        <v>0</v>
      </c>
      <c r="J6045" t="s">
        <v>44</v>
      </c>
      <c r="K6045">
        <v>0</v>
      </c>
      <c r="L6045">
        <v>0</v>
      </c>
      <c r="N6045" s="44"/>
      <c r="O6045" s="44"/>
    </row>
    <row r="6046" spans="1:15" x14ac:dyDescent="0.2">
      <c r="A6046" t="s">
        <v>49</v>
      </c>
      <c r="B6046" t="s">
        <v>137</v>
      </c>
      <c r="C6046" t="s">
        <v>59</v>
      </c>
      <c r="D6046" t="s">
        <v>151</v>
      </c>
      <c r="E6046">
        <v>33</v>
      </c>
      <c r="F6046" t="s">
        <v>122</v>
      </c>
      <c r="G6046">
        <v>52</v>
      </c>
      <c r="H6046">
        <v>2030</v>
      </c>
      <c r="I6046">
        <v>134056.36782690301</v>
      </c>
      <c r="J6046" t="s">
        <v>44</v>
      </c>
      <c r="K6046">
        <v>9.4141647114318699E-6</v>
      </c>
      <c r="L6046">
        <v>1.26202872733876</v>
      </c>
      <c r="N6046" s="44"/>
      <c r="O6046" s="44"/>
    </row>
    <row r="6047" spans="1:15" x14ac:dyDescent="0.2">
      <c r="A6047" t="s">
        <v>49</v>
      </c>
      <c r="B6047" t="s">
        <v>137</v>
      </c>
      <c r="C6047" t="s">
        <v>59</v>
      </c>
      <c r="D6047" t="s">
        <v>151</v>
      </c>
      <c r="E6047">
        <v>33</v>
      </c>
      <c r="F6047" t="s">
        <v>157</v>
      </c>
      <c r="G6047">
        <v>56</v>
      </c>
      <c r="H6047">
        <v>2030</v>
      </c>
      <c r="I6047">
        <v>0</v>
      </c>
      <c r="J6047" t="s">
        <v>44</v>
      </c>
      <c r="K6047">
        <v>6.2500000000000001E-4</v>
      </c>
      <c r="L6047">
        <v>0</v>
      </c>
      <c r="N6047" s="44"/>
      <c r="O6047" s="44"/>
    </row>
    <row r="6048" spans="1:15" x14ac:dyDescent="0.2">
      <c r="A6048" t="s">
        <v>49</v>
      </c>
      <c r="B6048" t="s">
        <v>137</v>
      </c>
      <c r="C6048" t="s">
        <v>59</v>
      </c>
      <c r="D6048" t="s">
        <v>151</v>
      </c>
      <c r="E6048">
        <v>33</v>
      </c>
      <c r="F6048" t="s">
        <v>158</v>
      </c>
      <c r="G6048">
        <v>58</v>
      </c>
      <c r="H6048">
        <v>2030</v>
      </c>
      <c r="I6048" s="67">
        <v>0</v>
      </c>
      <c r="J6048" t="s">
        <v>44</v>
      </c>
      <c r="K6048" s="67">
        <v>0</v>
      </c>
      <c r="L6048">
        <v>0</v>
      </c>
      <c r="M6048" s="68" t="s">
        <v>147</v>
      </c>
      <c r="N6048" s="44"/>
      <c r="O6048" s="44"/>
    </row>
    <row r="6049" spans="1:15" x14ac:dyDescent="0.2">
      <c r="A6049" t="s">
        <v>49</v>
      </c>
      <c r="B6049" t="s">
        <v>137</v>
      </c>
      <c r="C6049" t="s">
        <v>59</v>
      </c>
      <c r="D6049" t="s">
        <v>151</v>
      </c>
      <c r="E6049">
        <v>33</v>
      </c>
      <c r="F6049" t="s">
        <v>159</v>
      </c>
      <c r="G6049">
        <v>61</v>
      </c>
      <c r="H6049">
        <v>2030</v>
      </c>
      <c r="I6049" s="67">
        <v>0.53857837902717698</v>
      </c>
      <c r="J6049" t="s">
        <v>44</v>
      </c>
      <c r="K6049" s="67">
        <v>1.3168005545330001E-4</v>
      </c>
      <c r="L6049">
        <v>7.0920030816247102E-5</v>
      </c>
      <c r="M6049" s="68" t="s">
        <v>147</v>
      </c>
      <c r="N6049" s="44"/>
      <c r="O6049" s="44"/>
    </row>
    <row r="6050" spans="1:15" x14ac:dyDescent="0.2">
      <c r="A6050" t="s">
        <v>49</v>
      </c>
      <c r="B6050" t="s">
        <v>137</v>
      </c>
      <c r="C6050" t="s">
        <v>59</v>
      </c>
      <c r="D6050" t="s">
        <v>151</v>
      </c>
      <c r="E6050">
        <v>33</v>
      </c>
      <c r="F6050" t="s">
        <v>160</v>
      </c>
      <c r="G6050">
        <v>67</v>
      </c>
      <c r="H6050">
        <v>2030</v>
      </c>
      <c r="I6050" s="67">
        <v>7170.4096933783103</v>
      </c>
      <c r="J6050" t="s">
        <v>44</v>
      </c>
      <c r="K6050" s="67">
        <v>3.0015791589700499E-5</v>
      </c>
      <c r="L6050">
        <v>0.21522552296921199</v>
      </c>
      <c r="M6050" s="68" t="s">
        <v>147</v>
      </c>
      <c r="N6050" s="44"/>
      <c r="O6050" s="44"/>
    </row>
    <row r="6051" spans="1:15" x14ac:dyDescent="0.2">
      <c r="A6051" t="s">
        <v>49</v>
      </c>
      <c r="B6051" t="s">
        <v>137</v>
      </c>
      <c r="C6051" t="s">
        <v>59</v>
      </c>
      <c r="D6051" t="s">
        <v>151</v>
      </c>
      <c r="E6051">
        <v>33</v>
      </c>
      <c r="F6051" t="s">
        <v>162</v>
      </c>
      <c r="G6051">
        <v>282</v>
      </c>
      <c r="H6051">
        <v>2030</v>
      </c>
      <c r="I6051" s="67">
        <v>0</v>
      </c>
      <c r="J6051" t="s">
        <v>44</v>
      </c>
      <c r="K6051" s="67">
        <v>1.72322375058062E-7</v>
      </c>
      <c r="L6051">
        <v>0</v>
      </c>
      <c r="M6051" s="68" t="s">
        <v>147</v>
      </c>
      <c r="N6051" s="44"/>
      <c r="O6051" s="44"/>
    </row>
    <row r="6052" spans="1:15" x14ac:dyDescent="0.2">
      <c r="A6052" t="s">
        <v>39</v>
      </c>
      <c r="B6052" t="s">
        <v>134</v>
      </c>
      <c r="C6052" t="s">
        <v>59</v>
      </c>
      <c r="D6052" t="s">
        <v>163</v>
      </c>
      <c r="E6052">
        <v>35</v>
      </c>
      <c r="F6052" t="s">
        <v>43</v>
      </c>
      <c r="G6052">
        <v>5</v>
      </c>
      <c r="H6052">
        <v>2030</v>
      </c>
      <c r="I6052">
        <v>0</v>
      </c>
      <c r="J6052" t="s">
        <v>44</v>
      </c>
      <c r="K6052">
        <v>7.9747424976381906E-6</v>
      </c>
      <c r="L6052">
        <v>0</v>
      </c>
      <c r="N6052" s="44"/>
      <c r="O6052" s="44"/>
    </row>
    <row r="6053" spans="1:15" x14ac:dyDescent="0.2">
      <c r="A6053" t="s">
        <v>39</v>
      </c>
      <c r="B6053" t="s">
        <v>134</v>
      </c>
      <c r="C6053" t="s">
        <v>59</v>
      </c>
      <c r="D6053" t="s">
        <v>163</v>
      </c>
      <c r="E6053">
        <v>35</v>
      </c>
      <c r="F6053" t="s">
        <v>47</v>
      </c>
      <c r="G6053">
        <v>7</v>
      </c>
      <c r="H6053">
        <v>2030</v>
      </c>
      <c r="I6053">
        <v>600.87959752339896</v>
      </c>
      <c r="J6053" t="s">
        <v>44</v>
      </c>
      <c r="K6053">
        <v>5.5256192831277097E-4</v>
      </c>
      <c r="L6053">
        <v>0.33202318909133099</v>
      </c>
      <c r="N6053" s="44"/>
      <c r="O6053" s="44"/>
    </row>
    <row r="6054" spans="1:15" x14ac:dyDescent="0.2">
      <c r="A6054" t="s">
        <v>39</v>
      </c>
      <c r="B6054" t="s">
        <v>134</v>
      </c>
      <c r="C6054" t="s">
        <v>59</v>
      </c>
      <c r="D6054" t="s">
        <v>163</v>
      </c>
      <c r="E6054">
        <v>35</v>
      </c>
      <c r="F6054" t="s">
        <v>48</v>
      </c>
      <c r="G6054">
        <v>8</v>
      </c>
      <c r="H6054">
        <v>2030</v>
      </c>
      <c r="I6054">
        <v>0</v>
      </c>
      <c r="J6054" t="s">
        <v>44</v>
      </c>
      <c r="K6054">
        <v>6.3758389261744995E-4</v>
      </c>
      <c r="L6054">
        <v>0</v>
      </c>
      <c r="N6054" s="44"/>
      <c r="O6054" s="44"/>
    </row>
    <row r="6055" spans="1:15" x14ac:dyDescent="0.2">
      <c r="A6055" t="s">
        <v>39</v>
      </c>
      <c r="B6055" t="s">
        <v>134</v>
      </c>
      <c r="C6055" t="s">
        <v>59</v>
      </c>
      <c r="D6055" t="s">
        <v>163</v>
      </c>
      <c r="E6055">
        <v>35</v>
      </c>
      <c r="F6055" t="s">
        <v>51</v>
      </c>
      <c r="G6055">
        <v>14</v>
      </c>
      <c r="H6055">
        <v>2030</v>
      </c>
      <c r="I6055">
        <v>446.43037491628002</v>
      </c>
      <c r="J6055" t="s">
        <v>44</v>
      </c>
      <c r="K6055">
        <v>3.4656309090856099E-4</v>
      </c>
      <c r="L6055">
        <v>0.154716290606454</v>
      </c>
      <c r="N6055" s="44"/>
      <c r="O6055" s="44"/>
    </row>
    <row r="6056" spans="1:15" x14ac:dyDescent="0.2">
      <c r="A6056" t="s">
        <v>39</v>
      </c>
      <c r="B6056" t="s">
        <v>134</v>
      </c>
      <c r="C6056" t="s">
        <v>59</v>
      </c>
      <c r="D6056" t="s">
        <v>163</v>
      </c>
      <c r="E6056">
        <v>35</v>
      </c>
      <c r="F6056" t="s">
        <v>74</v>
      </c>
      <c r="G6056">
        <v>15</v>
      </c>
      <c r="H6056">
        <v>2030</v>
      </c>
      <c r="I6056">
        <v>372.96176707472898</v>
      </c>
      <c r="J6056" t="s">
        <v>44</v>
      </c>
      <c r="K6056">
        <v>3.6193727801673199E-6</v>
      </c>
      <c r="L6056">
        <v>1.34988766779338E-3</v>
      </c>
      <c r="N6056" s="44"/>
      <c r="O6056" s="44"/>
    </row>
    <row r="6057" spans="1:15" x14ac:dyDescent="0.2">
      <c r="A6057" t="s">
        <v>39</v>
      </c>
      <c r="B6057" t="s">
        <v>134</v>
      </c>
      <c r="C6057" t="s">
        <v>59</v>
      </c>
      <c r="D6057" t="s">
        <v>163</v>
      </c>
      <c r="E6057">
        <v>35</v>
      </c>
      <c r="F6057" t="s">
        <v>54</v>
      </c>
      <c r="G6057">
        <v>19</v>
      </c>
      <c r="H6057">
        <v>2030</v>
      </c>
      <c r="I6057">
        <v>146447.348403098</v>
      </c>
      <c r="J6057" t="s">
        <v>44</v>
      </c>
      <c r="K6057">
        <v>6.7000000000000004E-7</v>
      </c>
      <c r="L6057">
        <v>9.8119723430075703E-2</v>
      </c>
      <c r="N6057" s="44"/>
      <c r="O6057" s="44"/>
    </row>
    <row r="6058" spans="1:15" x14ac:dyDescent="0.2">
      <c r="A6058" t="s">
        <v>39</v>
      </c>
      <c r="B6058" t="s">
        <v>134</v>
      </c>
      <c r="C6058" t="s">
        <v>59</v>
      </c>
      <c r="D6058" t="s">
        <v>164</v>
      </c>
      <c r="E6058">
        <v>36</v>
      </c>
      <c r="F6058" t="s">
        <v>43</v>
      </c>
      <c r="G6058">
        <v>5</v>
      </c>
      <c r="H6058">
        <v>2030</v>
      </c>
      <c r="I6058">
        <v>0</v>
      </c>
      <c r="J6058" t="s">
        <v>44</v>
      </c>
      <c r="K6058">
        <v>7.9747424976381906E-6</v>
      </c>
      <c r="L6058">
        <v>0</v>
      </c>
      <c r="N6058" s="44"/>
      <c r="O6058" s="44"/>
    </row>
    <row r="6059" spans="1:15" x14ac:dyDescent="0.2">
      <c r="A6059" t="s">
        <v>39</v>
      </c>
      <c r="B6059" t="s">
        <v>134</v>
      </c>
      <c r="C6059" t="s">
        <v>59</v>
      </c>
      <c r="D6059" t="s">
        <v>164</v>
      </c>
      <c r="E6059">
        <v>36</v>
      </c>
      <c r="F6059" t="s">
        <v>47</v>
      </c>
      <c r="G6059">
        <v>7</v>
      </c>
      <c r="H6059">
        <v>2030</v>
      </c>
      <c r="I6059">
        <v>0</v>
      </c>
      <c r="J6059" t="s">
        <v>44</v>
      </c>
      <c r="K6059">
        <v>5.5256192831277097E-4</v>
      </c>
      <c r="L6059">
        <v>0</v>
      </c>
      <c r="N6059" s="44"/>
      <c r="O6059" s="44"/>
    </row>
    <row r="6060" spans="1:15" x14ac:dyDescent="0.2">
      <c r="A6060" t="s">
        <v>39</v>
      </c>
      <c r="B6060" t="s">
        <v>134</v>
      </c>
      <c r="C6060" t="s">
        <v>59</v>
      </c>
      <c r="D6060" t="s">
        <v>164</v>
      </c>
      <c r="E6060">
        <v>36</v>
      </c>
      <c r="F6060" t="s">
        <v>48</v>
      </c>
      <c r="G6060">
        <v>8</v>
      </c>
      <c r="H6060">
        <v>2030</v>
      </c>
      <c r="I6060">
        <v>0</v>
      </c>
      <c r="J6060" t="s">
        <v>44</v>
      </c>
      <c r="K6060">
        <v>6.3758389261744995E-4</v>
      </c>
      <c r="L6060">
        <v>0</v>
      </c>
      <c r="N6060" s="44"/>
      <c r="O6060" s="44"/>
    </row>
    <row r="6061" spans="1:15" x14ac:dyDescent="0.2">
      <c r="A6061" t="s">
        <v>39</v>
      </c>
      <c r="B6061" t="s">
        <v>134</v>
      </c>
      <c r="C6061" t="s">
        <v>59</v>
      </c>
      <c r="D6061" t="s">
        <v>164</v>
      </c>
      <c r="E6061">
        <v>36</v>
      </c>
      <c r="F6061" t="s">
        <v>51</v>
      </c>
      <c r="G6061">
        <v>14</v>
      </c>
      <c r="H6061">
        <v>2030</v>
      </c>
      <c r="I6061">
        <v>0</v>
      </c>
      <c r="J6061" t="s">
        <v>44</v>
      </c>
      <c r="K6061">
        <v>3.4656309090856099E-4</v>
      </c>
      <c r="L6061">
        <v>0</v>
      </c>
      <c r="N6061" s="44"/>
      <c r="O6061" s="44"/>
    </row>
    <row r="6062" spans="1:15" x14ac:dyDescent="0.2">
      <c r="A6062" t="s">
        <v>39</v>
      </c>
      <c r="B6062" t="s">
        <v>134</v>
      </c>
      <c r="C6062" t="s">
        <v>59</v>
      </c>
      <c r="D6062" t="s">
        <v>164</v>
      </c>
      <c r="E6062">
        <v>36</v>
      </c>
      <c r="F6062" t="s">
        <v>54</v>
      </c>
      <c r="G6062">
        <v>19</v>
      </c>
      <c r="H6062">
        <v>2030</v>
      </c>
      <c r="I6062">
        <v>44.418078774744302</v>
      </c>
      <c r="J6062" t="s">
        <v>44</v>
      </c>
      <c r="K6062">
        <v>6.7000000000000004E-7</v>
      </c>
      <c r="L6062">
        <v>2.9760112779078698E-5</v>
      </c>
      <c r="N6062" s="44"/>
      <c r="O6062" s="44"/>
    </row>
    <row r="6063" spans="1:15" x14ac:dyDescent="0.2">
      <c r="A6063" t="s">
        <v>49</v>
      </c>
      <c r="B6063" t="s">
        <v>165</v>
      </c>
      <c r="C6063" t="s">
        <v>59</v>
      </c>
      <c r="D6063" t="s">
        <v>166</v>
      </c>
      <c r="E6063">
        <v>37</v>
      </c>
      <c r="F6063" t="s">
        <v>51</v>
      </c>
      <c r="G6063">
        <v>14</v>
      </c>
      <c r="H6063">
        <v>2030</v>
      </c>
      <c r="I6063">
        <v>8191.3391670823203</v>
      </c>
      <c r="J6063" t="s">
        <v>44</v>
      </c>
      <c r="K6063">
        <v>3.5020167603147799E-4</v>
      </c>
      <c r="L6063">
        <v>2.8686207052545201</v>
      </c>
      <c r="N6063" s="44"/>
      <c r="O6063" s="44"/>
    </row>
    <row r="6064" spans="1:15" x14ac:dyDescent="0.2">
      <c r="A6064" t="s">
        <v>49</v>
      </c>
      <c r="B6064" t="s">
        <v>165</v>
      </c>
      <c r="C6064" t="s">
        <v>59</v>
      </c>
      <c r="D6064" t="s">
        <v>166</v>
      </c>
      <c r="E6064">
        <v>37</v>
      </c>
      <c r="F6064" t="s">
        <v>74</v>
      </c>
      <c r="G6064">
        <v>15</v>
      </c>
      <c r="H6064">
        <v>2030</v>
      </c>
      <c r="I6064">
        <v>0.26557351466521101</v>
      </c>
      <c r="J6064" t="s">
        <v>44</v>
      </c>
      <c r="K6064">
        <v>3.32872108606879E-5</v>
      </c>
      <c r="L6064">
        <v>8.8402015816748703E-6</v>
      </c>
      <c r="N6064" s="44"/>
      <c r="O6064" s="44"/>
    </row>
    <row r="6065" spans="1:15" x14ac:dyDescent="0.2">
      <c r="A6065" t="s">
        <v>49</v>
      </c>
      <c r="B6065" t="s">
        <v>165</v>
      </c>
      <c r="C6065" t="s">
        <v>59</v>
      </c>
      <c r="D6065" t="s">
        <v>166</v>
      </c>
      <c r="E6065">
        <v>37</v>
      </c>
      <c r="F6065" t="s">
        <v>98</v>
      </c>
      <c r="G6065">
        <v>16</v>
      </c>
      <c r="H6065">
        <v>2030</v>
      </c>
      <c r="I6065">
        <v>504.94169879298897</v>
      </c>
      <c r="J6065" t="s">
        <v>44</v>
      </c>
      <c r="K6065">
        <v>2.0290035252654401E-7</v>
      </c>
      <c r="L6065">
        <v>1.02452848690449E-4</v>
      </c>
      <c r="N6065" s="44"/>
      <c r="O6065" s="44"/>
    </row>
    <row r="6066" spans="1:15" x14ac:dyDescent="0.2">
      <c r="A6066" t="s">
        <v>49</v>
      </c>
      <c r="B6066" t="s">
        <v>165</v>
      </c>
      <c r="C6066" t="s">
        <v>59</v>
      </c>
      <c r="D6066" t="s">
        <v>166</v>
      </c>
      <c r="E6066">
        <v>37</v>
      </c>
      <c r="F6066" t="s">
        <v>167</v>
      </c>
      <c r="G6066">
        <v>17</v>
      </c>
      <c r="H6066">
        <v>2030</v>
      </c>
      <c r="I6066">
        <v>0</v>
      </c>
      <c r="J6066" t="s">
        <v>44</v>
      </c>
      <c r="K6066">
        <v>0</v>
      </c>
      <c r="L6066">
        <v>0</v>
      </c>
      <c r="N6066" s="44"/>
      <c r="O6066" s="44"/>
    </row>
    <row r="6067" spans="1:15" x14ac:dyDescent="0.2">
      <c r="A6067" t="s">
        <v>49</v>
      </c>
      <c r="B6067" t="s">
        <v>165</v>
      </c>
      <c r="C6067" t="s">
        <v>59</v>
      </c>
      <c r="D6067" t="s">
        <v>166</v>
      </c>
      <c r="E6067">
        <v>37</v>
      </c>
      <c r="F6067" t="s">
        <v>168</v>
      </c>
      <c r="G6067">
        <v>18</v>
      </c>
      <c r="H6067">
        <v>2030</v>
      </c>
      <c r="I6067">
        <v>2445.0016988317002</v>
      </c>
      <c r="J6067" t="s">
        <v>44</v>
      </c>
      <c r="K6067">
        <v>3.3287210856829198E-5</v>
      </c>
      <c r="L6067">
        <v>8.1387287094316405E-2</v>
      </c>
      <c r="N6067" s="44"/>
      <c r="O6067" s="44"/>
    </row>
    <row r="6068" spans="1:15" x14ac:dyDescent="0.2">
      <c r="A6068" t="s">
        <v>49</v>
      </c>
      <c r="B6068" t="s">
        <v>165</v>
      </c>
      <c r="C6068" t="s">
        <v>59</v>
      </c>
      <c r="D6068" t="s">
        <v>166</v>
      </c>
      <c r="E6068">
        <v>37</v>
      </c>
      <c r="F6068" t="s">
        <v>54</v>
      </c>
      <c r="G6068">
        <v>19</v>
      </c>
      <c r="H6068">
        <v>2030</v>
      </c>
      <c r="I6068">
        <v>45623.665382205101</v>
      </c>
      <c r="J6068" t="s">
        <v>44</v>
      </c>
      <c r="K6068">
        <v>2.0290035252654401E-7</v>
      </c>
      <c r="L6068">
        <v>9.2570577896025005E-3</v>
      </c>
      <c r="N6068" s="44"/>
      <c r="O6068" s="44"/>
    </row>
    <row r="6069" spans="1:15" x14ac:dyDescent="0.2">
      <c r="A6069" t="s">
        <v>49</v>
      </c>
      <c r="B6069" t="s">
        <v>165</v>
      </c>
      <c r="C6069" t="s">
        <v>59</v>
      </c>
      <c r="D6069" t="s">
        <v>166</v>
      </c>
      <c r="E6069">
        <v>37</v>
      </c>
      <c r="F6069" t="s">
        <v>111</v>
      </c>
      <c r="G6069">
        <v>26</v>
      </c>
      <c r="H6069">
        <v>2030</v>
      </c>
      <c r="I6069">
        <v>105094.21808309499</v>
      </c>
      <c r="J6069" t="s">
        <v>44</v>
      </c>
      <c r="K6069">
        <v>2.0290035252654401E-7</v>
      </c>
      <c r="L6069">
        <v>2.1323653897561499E-2</v>
      </c>
      <c r="N6069" s="44"/>
      <c r="O6069" s="44"/>
    </row>
    <row r="6070" spans="1:15" x14ac:dyDescent="0.2">
      <c r="A6070" t="s">
        <v>49</v>
      </c>
      <c r="B6070" t="s">
        <v>165</v>
      </c>
      <c r="C6070" t="s">
        <v>59</v>
      </c>
      <c r="D6070" t="s">
        <v>166</v>
      </c>
      <c r="E6070">
        <v>37</v>
      </c>
      <c r="F6070" t="s">
        <v>169</v>
      </c>
      <c r="G6070">
        <v>28</v>
      </c>
      <c r="H6070">
        <v>2030</v>
      </c>
      <c r="I6070">
        <v>0</v>
      </c>
      <c r="J6070" t="s">
        <v>44</v>
      </c>
      <c r="K6070">
        <v>0</v>
      </c>
      <c r="L6070">
        <v>0</v>
      </c>
      <c r="N6070" s="44"/>
      <c r="O6070" s="44"/>
    </row>
    <row r="6071" spans="1:15" x14ac:dyDescent="0.2">
      <c r="A6071" t="s">
        <v>49</v>
      </c>
      <c r="B6071" t="s">
        <v>165</v>
      </c>
      <c r="C6071" t="s">
        <v>59</v>
      </c>
      <c r="D6071" t="s">
        <v>166</v>
      </c>
      <c r="E6071">
        <v>37</v>
      </c>
      <c r="F6071" t="s">
        <v>99</v>
      </c>
      <c r="G6071">
        <v>31</v>
      </c>
      <c r="H6071">
        <v>2030</v>
      </c>
      <c r="I6071" s="67">
        <v>37637.873668193002</v>
      </c>
      <c r="J6071" t="s">
        <v>44</v>
      </c>
      <c r="K6071" s="67">
        <v>4.7823847274947501E-4</v>
      </c>
      <c r="L6071">
        <v>17.9998792206143</v>
      </c>
      <c r="M6071" s="68" t="s">
        <v>147</v>
      </c>
      <c r="N6071" s="44"/>
      <c r="O6071" s="44"/>
    </row>
    <row r="6072" spans="1:15" x14ac:dyDescent="0.2">
      <c r="A6072" t="s">
        <v>81</v>
      </c>
      <c r="B6072" t="s">
        <v>82</v>
      </c>
      <c r="C6072" t="s">
        <v>59</v>
      </c>
      <c r="D6072" t="s">
        <v>170</v>
      </c>
      <c r="E6072">
        <v>42</v>
      </c>
      <c r="F6072" t="s">
        <v>47</v>
      </c>
      <c r="G6072">
        <v>7</v>
      </c>
      <c r="H6072">
        <v>2030</v>
      </c>
      <c r="I6072">
        <v>1746.1241639242201</v>
      </c>
      <c r="J6072" t="s">
        <v>44</v>
      </c>
      <c r="K6072">
        <v>2.9087503784419202E-5</v>
      </c>
      <c r="L6072">
        <v>5.0790393226211601E-2</v>
      </c>
      <c r="N6072" s="44"/>
      <c r="O6072" s="44"/>
    </row>
    <row r="6073" spans="1:15" x14ac:dyDescent="0.2">
      <c r="A6073" t="s">
        <v>49</v>
      </c>
      <c r="B6073" t="s">
        <v>76</v>
      </c>
      <c r="C6073" t="s">
        <v>59</v>
      </c>
      <c r="D6073" t="s">
        <v>170</v>
      </c>
      <c r="E6073">
        <v>42</v>
      </c>
      <c r="F6073" t="s">
        <v>48</v>
      </c>
      <c r="G6073">
        <v>8</v>
      </c>
      <c r="H6073">
        <v>2030</v>
      </c>
      <c r="I6073">
        <v>0</v>
      </c>
      <c r="J6073" t="s">
        <v>44</v>
      </c>
      <c r="K6073">
        <v>6.3758389261744995E-4</v>
      </c>
      <c r="L6073">
        <v>0</v>
      </c>
      <c r="N6073" s="44"/>
      <c r="O6073" s="44"/>
    </row>
    <row r="6074" spans="1:15" x14ac:dyDescent="0.2">
      <c r="A6074" t="s">
        <v>39</v>
      </c>
      <c r="B6074" t="s">
        <v>95</v>
      </c>
      <c r="C6074" t="s">
        <v>59</v>
      </c>
      <c r="D6074" t="s">
        <v>170</v>
      </c>
      <c r="E6074">
        <v>42</v>
      </c>
      <c r="F6074" t="s">
        <v>99</v>
      </c>
      <c r="G6074">
        <v>31</v>
      </c>
      <c r="H6074">
        <v>2030</v>
      </c>
      <c r="I6074">
        <v>817.285630641941</v>
      </c>
      <c r="J6074" t="s">
        <v>44</v>
      </c>
      <c r="K6074">
        <v>3.5099233518728601E-3</v>
      </c>
      <c r="L6074">
        <v>2.8686099201402899</v>
      </c>
      <c r="N6074" s="44"/>
      <c r="O6074" s="44"/>
    </row>
    <row r="6075" spans="1:15" x14ac:dyDescent="0.2">
      <c r="A6075" t="s">
        <v>49</v>
      </c>
      <c r="B6075" t="s">
        <v>76</v>
      </c>
      <c r="C6075" t="s">
        <v>59</v>
      </c>
      <c r="D6075" t="s">
        <v>172</v>
      </c>
      <c r="E6075">
        <v>43</v>
      </c>
      <c r="F6075" t="s">
        <v>43</v>
      </c>
      <c r="G6075">
        <v>5</v>
      </c>
      <c r="H6075">
        <v>2030</v>
      </c>
      <c r="I6075">
        <v>0</v>
      </c>
      <c r="J6075" t="s">
        <v>44</v>
      </c>
      <c r="K6075">
        <v>0</v>
      </c>
      <c r="L6075">
        <v>0</v>
      </c>
      <c r="N6075" s="44"/>
      <c r="O6075" s="44"/>
    </row>
    <row r="6076" spans="1:15" x14ac:dyDescent="0.2">
      <c r="A6076" t="s">
        <v>49</v>
      </c>
      <c r="B6076" t="s">
        <v>76</v>
      </c>
      <c r="C6076" t="s">
        <v>59</v>
      </c>
      <c r="D6076" t="s">
        <v>172</v>
      </c>
      <c r="E6076">
        <v>43</v>
      </c>
      <c r="F6076" t="s">
        <v>47</v>
      </c>
      <c r="G6076">
        <v>7</v>
      </c>
      <c r="H6076">
        <v>2030</v>
      </c>
      <c r="I6076">
        <v>0</v>
      </c>
      <c r="J6076" t="s">
        <v>44</v>
      </c>
      <c r="K6076">
        <v>4.3354897066945201E-4</v>
      </c>
      <c r="L6076">
        <v>0</v>
      </c>
      <c r="N6076" s="44"/>
      <c r="O6076" s="44"/>
    </row>
    <row r="6077" spans="1:15" x14ac:dyDescent="0.2">
      <c r="A6077" t="s">
        <v>49</v>
      </c>
      <c r="B6077" t="s">
        <v>76</v>
      </c>
      <c r="C6077" t="s">
        <v>59</v>
      </c>
      <c r="D6077" t="s">
        <v>172</v>
      </c>
      <c r="E6077">
        <v>43</v>
      </c>
      <c r="F6077" t="s">
        <v>48</v>
      </c>
      <c r="G6077">
        <v>8</v>
      </c>
      <c r="H6077">
        <v>2030</v>
      </c>
      <c r="I6077">
        <v>0</v>
      </c>
      <c r="J6077" t="s">
        <v>44</v>
      </c>
      <c r="K6077">
        <v>6.3758389261744995E-4</v>
      </c>
      <c r="L6077">
        <v>0</v>
      </c>
      <c r="N6077" s="44"/>
      <c r="O6077" s="44"/>
    </row>
    <row r="6078" spans="1:15" x14ac:dyDescent="0.2">
      <c r="A6078" t="s">
        <v>49</v>
      </c>
      <c r="B6078" t="s">
        <v>76</v>
      </c>
      <c r="C6078" t="s">
        <v>59</v>
      </c>
      <c r="D6078" t="s">
        <v>172</v>
      </c>
      <c r="E6078">
        <v>43</v>
      </c>
      <c r="F6078" t="s">
        <v>79</v>
      </c>
      <c r="G6078">
        <v>9</v>
      </c>
      <c r="H6078">
        <v>2030</v>
      </c>
      <c r="I6078">
        <v>0</v>
      </c>
      <c r="J6078" t="s">
        <v>44</v>
      </c>
      <c r="K6078">
        <v>1.5997217447776701E-4</v>
      </c>
      <c r="L6078">
        <v>0</v>
      </c>
      <c r="N6078" s="44"/>
      <c r="O6078" s="44"/>
    </row>
    <row r="6079" spans="1:15" x14ac:dyDescent="0.2">
      <c r="A6079" t="s">
        <v>85</v>
      </c>
      <c r="B6079" t="s">
        <v>173</v>
      </c>
      <c r="C6079" t="s">
        <v>59</v>
      </c>
      <c r="D6079" t="s">
        <v>174</v>
      </c>
      <c r="E6079">
        <v>46</v>
      </c>
      <c r="F6079" t="s">
        <v>175</v>
      </c>
      <c r="G6079">
        <v>154</v>
      </c>
      <c r="H6079">
        <v>2030</v>
      </c>
      <c r="I6079">
        <v>72.447411668036196</v>
      </c>
      <c r="J6079" t="s">
        <v>176</v>
      </c>
      <c r="K6079">
        <v>2.5809893782926998E-3</v>
      </c>
      <c r="L6079">
        <v>0.18698600000000001</v>
      </c>
      <c r="N6079" s="44"/>
      <c r="O6079" s="44"/>
    </row>
    <row r="6080" spans="1:15" x14ac:dyDescent="0.2">
      <c r="A6080" t="s">
        <v>39</v>
      </c>
      <c r="B6080" t="s">
        <v>177</v>
      </c>
      <c r="C6080" t="s">
        <v>59</v>
      </c>
      <c r="D6080" t="s">
        <v>178</v>
      </c>
      <c r="E6080">
        <v>55</v>
      </c>
      <c r="F6080" t="s">
        <v>74</v>
      </c>
      <c r="G6080">
        <v>15</v>
      </c>
      <c r="H6080">
        <v>2030</v>
      </c>
      <c r="I6080">
        <v>56212.495445634697</v>
      </c>
      <c r="J6080" t="s">
        <v>44</v>
      </c>
      <c r="K6080">
        <v>3.61767259646218E-7</v>
      </c>
      <c r="L6080">
        <v>2.0335840435242801E-2</v>
      </c>
      <c r="N6080" s="44"/>
      <c r="O6080" s="44"/>
    </row>
    <row r="6081" spans="1:15" x14ac:dyDescent="0.2">
      <c r="A6081" t="s">
        <v>39</v>
      </c>
      <c r="B6081" t="s">
        <v>177</v>
      </c>
      <c r="C6081" t="s">
        <v>59</v>
      </c>
      <c r="D6081" t="s">
        <v>178</v>
      </c>
      <c r="E6081">
        <v>55</v>
      </c>
      <c r="F6081" t="s">
        <v>169</v>
      </c>
      <c r="G6081">
        <v>28</v>
      </c>
      <c r="H6081">
        <v>2030</v>
      </c>
      <c r="I6081">
        <v>67.185555036696101</v>
      </c>
      <c r="J6081" t="s">
        <v>44</v>
      </c>
      <c r="K6081">
        <v>2.3713433917896101E-7</v>
      </c>
      <c r="L6081">
        <v>1.5932002195998601E-5</v>
      </c>
      <c r="N6081" s="44"/>
      <c r="O6081" s="44"/>
    </row>
    <row r="6082" spans="1:15" x14ac:dyDescent="0.2">
      <c r="A6082" t="s">
        <v>80</v>
      </c>
      <c r="B6082" t="s">
        <v>179</v>
      </c>
      <c r="C6082" t="s">
        <v>59</v>
      </c>
      <c r="D6082" t="s">
        <v>180</v>
      </c>
      <c r="E6082">
        <v>56</v>
      </c>
      <c r="F6082" t="s">
        <v>65</v>
      </c>
      <c r="G6082">
        <v>2</v>
      </c>
      <c r="H6082">
        <v>2030</v>
      </c>
      <c r="I6082">
        <v>55.920532286486399</v>
      </c>
      <c r="J6082" t="s">
        <v>44</v>
      </c>
      <c r="K6082">
        <v>3.5543682085120998E-5</v>
      </c>
      <c r="L6082">
        <v>1.9876216216216198E-3</v>
      </c>
      <c r="N6082" s="44"/>
      <c r="O6082" s="44"/>
    </row>
    <row r="6083" spans="1:15" x14ac:dyDescent="0.2">
      <c r="A6083" t="s">
        <v>80</v>
      </c>
      <c r="B6083" t="s">
        <v>179</v>
      </c>
      <c r="C6083" t="s">
        <v>59</v>
      </c>
      <c r="D6083" t="s">
        <v>180</v>
      </c>
      <c r="E6083">
        <v>56</v>
      </c>
      <c r="F6083" t="s">
        <v>67</v>
      </c>
      <c r="G6083">
        <v>3</v>
      </c>
      <c r="H6083">
        <v>2030</v>
      </c>
      <c r="I6083">
        <v>15461.623773556001</v>
      </c>
      <c r="J6083" t="s">
        <v>44</v>
      </c>
      <c r="K6083">
        <v>3.6351468138291402E-5</v>
      </c>
      <c r="L6083">
        <v>0.56205272397066997</v>
      </c>
      <c r="N6083" s="44"/>
      <c r="O6083" s="44"/>
    </row>
    <row r="6084" spans="1:15" x14ac:dyDescent="0.2">
      <c r="A6084" t="s">
        <v>55</v>
      </c>
      <c r="B6084" t="s">
        <v>181</v>
      </c>
      <c r="C6084" t="s">
        <v>59</v>
      </c>
      <c r="D6084" t="s">
        <v>182</v>
      </c>
      <c r="E6084">
        <v>57</v>
      </c>
      <c r="F6084" t="s">
        <v>74</v>
      </c>
      <c r="G6084">
        <v>15</v>
      </c>
      <c r="H6084">
        <v>2030</v>
      </c>
      <c r="I6084">
        <v>10103.406476226801</v>
      </c>
      <c r="J6084" t="s">
        <v>44</v>
      </c>
      <c r="K6084">
        <v>3.61767259646218E-7</v>
      </c>
      <c r="L6084">
        <v>3.65508167399642E-3</v>
      </c>
      <c r="N6084" s="44"/>
      <c r="O6084" s="44"/>
    </row>
    <row r="6085" spans="1:15" x14ac:dyDescent="0.2">
      <c r="A6085" t="s">
        <v>52</v>
      </c>
      <c r="B6085" t="s">
        <v>183</v>
      </c>
      <c r="C6085" t="s">
        <v>59</v>
      </c>
      <c r="D6085" t="s">
        <v>184</v>
      </c>
      <c r="E6085">
        <v>58</v>
      </c>
      <c r="F6085" t="s">
        <v>47</v>
      </c>
      <c r="G6085">
        <v>7</v>
      </c>
      <c r="H6085">
        <v>2030</v>
      </c>
      <c r="I6085">
        <v>56.583919798159698</v>
      </c>
      <c r="J6085" t="s">
        <v>44</v>
      </c>
      <c r="K6085">
        <v>6.1734028940297898E-4</v>
      </c>
      <c r="L6085">
        <v>3.4931533423750903E-2</v>
      </c>
      <c r="N6085" s="44"/>
      <c r="O6085" s="44"/>
    </row>
    <row r="6086" spans="1:15" x14ac:dyDescent="0.2">
      <c r="A6086" t="s">
        <v>52</v>
      </c>
      <c r="B6086" t="s">
        <v>145</v>
      </c>
      <c r="C6086" t="s">
        <v>59</v>
      </c>
      <c r="D6086" t="s">
        <v>184</v>
      </c>
      <c r="E6086">
        <v>58</v>
      </c>
      <c r="F6086" t="s">
        <v>54</v>
      </c>
      <c r="G6086">
        <v>19</v>
      </c>
      <c r="H6086">
        <v>2030</v>
      </c>
      <c r="I6086">
        <v>34956.937991141604</v>
      </c>
      <c r="J6086" t="s">
        <v>44</v>
      </c>
      <c r="K6086">
        <v>6.7000000000000004E-7</v>
      </c>
      <c r="L6086">
        <v>2.34211484540649E-2</v>
      </c>
      <c r="N6086" s="44"/>
      <c r="O6086" s="44"/>
    </row>
    <row r="6087" spans="1:15" x14ac:dyDescent="0.2">
      <c r="A6087" t="s">
        <v>49</v>
      </c>
      <c r="B6087" t="s">
        <v>137</v>
      </c>
      <c r="C6087" t="s">
        <v>59</v>
      </c>
      <c r="D6087" t="s">
        <v>184</v>
      </c>
      <c r="E6087">
        <v>58</v>
      </c>
      <c r="F6087" t="s">
        <v>185</v>
      </c>
      <c r="G6087">
        <v>261</v>
      </c>
      <c r="H6087">
        <v>2030</v>
      </c>
      <c r="I6087">
        <v>34191.250192550498</v>
      </c>
      <c r="J6087" t="s">
        <v>44</v>
      </c>
      <c r="K6087">
        <v>3.0188571000000002E-5</v>
      </c>
      <c r="L6087">
        <v>1.03218498401657</v>
      </c>
      <c r="N6087" s="44"/>
      <c r="O6087" s="44"/>
    </row>
    <row r="6088" spans="1:15" x14ac:dyDescent="0.2">
      <c r="A6088" t="s">
        <v>39</v>
      </c>
      <c r="B6088" t="s">
        <v>186</v>
      </c>
      <c r="C6088" t="s">
        <v>59</v>
      </c>
      <c r="D6088" t="s">
        <v>187</v>
      </c>
      <c r="E6088">
        <v>59</v>
      </c>
      <c r="F6088" t="s">
        <v>188</v>
      </c>
      <c r="G6088">
        <v>12</v>
      </c>
      <c r="H6088">
        <v>2030</v>
      </c>
      <c r="I6088">
        <v>518.19720673141603</v>
      </c>
      <c r="J6088" t="s">
        <v>44</v>
      </c>
      <c r="K6088">
        <v>3.4010163374992203E-7</v>
      </c>
      <c r="L6088">
        <v>1.7623971661400101E-4</v>
      </c>
      <c r="N6088" s="44"/>
      <c r="O6088" s="44"/>
    </row>
    <row r="6089" spans="1:15" x14ac:dyDescent="0.2">
      <c r="A6089" t="s">
        <v>39</v>
      </c>
      <c r="B6089" t="s">
        <v>186</v>
      </c>
      <c r="C6089" t="s">
        <v>59</v>
      </c>
      <c r="D6089" t="s">
        <v>187</v>
      </c>
      <c r="E6089">
        <v>59</v>
      </c>
      <c r="F6089" t="s">
        <v>169</v>
      </c>
      <c r="G6089">
        <v>28</v>
      </c>
      <c r="H6089">
        <v>2030</v>
      </c>
      <c r="I6089">
        <v>5509.0030790868204</v>
      </c>
      <c r="J6089" t="s">
        <v>44</v>
      </c>
      <c r="K6089">
        <v>2.3713433917896101E-7</v>
      </c>
      <c r="L6089">
        <v>1.30637380469411E-3</v>
      </c>
      <c r="N6089" s="44"/>
      <c r="O6089" s="44"/>
    </row>
    <row r="6090" spans="1:15" x14ac:dyDescent="0.2">
      <c r="A6090" t="s">
        <v>52</v>
      </c>
      <c r="B6090" t="s">
        <v>189</v>
      </c>
      <c r="C6090" t="s">
        <v>59</v>
      </c>
      <c r="D6090" t="s">
        <v>190</v>
      </c>
      <c r="E6090">
        <v>66</v>
      </c>
      <c r="F6090" t="s">
        <v>188</v>
      </c>
      <c r="G6090">
        <v>12</v>
      </c>
      <c r="H6090">
        <v>2030</v>
      </c>
      <c r="I6090">
        <v>11886.4576062331</v>
      </c>
      <c r="J6090" t="s">
        <v>44</v>
      </c>
      <c r="K6090">
        <v>3.4010163374992203E-7</v>
      </c>
      <c r="L6090">
        <v>4.0426036513790597E-3</v>
      </c>
      <c r="N6090" s="44"/>
      <c r="O6090" s="44"/>
    </row>
    <row r="6091" spans="1:15" x14ac:dyDescent="0.2">
      <c r="A6091" t="s">
        <v>52</v>
      </c>
      <c r="B6091" t="s">
        <v>189</v>
      </c>
      <c r="C6091" t="s">
        <v>59</v>
      </c>
      <c r="D6091" t="s">
        <v>190</v>
      </c>
      <c r="E6091">
        <v>66</v>
      </c>
      <c r="F6091" t="s">
        <v>74</v>
      </c>
      <c r="G6091">
        <v>15</v>
      </c>
      <c r="H6091">
        <v>2030</v>
      </c>
      <c r="I6091">
        <v>54687.834003524098</v>
      </c>
      <c r="J6091" t="s">
        <v>44</v>
      </c>
      <c r="K6091">
        <v>3.61767259646218E-7</v>
      </c>
      <c r="L6091">
        <v>1.9784267843442199E-2</v>
      </c>
      <c r="N6091" s="44"/>
      <c r="O6091" s="44"/>
    </row>
    <row r="6092" spans="1:15" x14ac:dyDescent="0.2">
      <c r="A6092" t="s">
        <v>52</v>
      </c>
      <c r="B6092" t="s">
        <v>189</v>
      </c>
      <c r="C6092" t="s">
        <v>59</v>
      </c>
      <c r="D6092" t="s">
        <v>190</v>
      </c>
      <c r="E6092">
        <v>66</v>
      </c>
      <c r="F6092" t="s">
        <v>169</v>
      </c>
      <c r="G6092">
        <v>28</v>
      </c>
      <c r="H6092">
        <v>2030</v>
      </c>
      <c r="I6092">
        <v>7734.4279584660899</v>
      </c>
      <c r="J6092" t="s">
        <v>44</v>
      </c>
      <c r="K6092">
        <v>2.3713433917896101E-7</v>
      </c>
      <c r="L6092">
        <v>1.83409846285814E-3</v>
      </c>
      <c r="N6092" s="44"/>
      <c r="O6092" s="44"/>
    </row>
    <row r="6093" spans="1:15" x14ac:dyDescent="0.2">
      <c r="A6093" t="s">
        <v>80</v>
      </c>
      <c r="B6093" t="s">
        <v>179</v>
      </c>
      <c r="C6093" t="s">
        <v>59</v>
      </c>
      <c r="D6093" t="s">
        <v>191</v>
      </c>
      <c r="E6093">
        <v>67</v>
      </c>
      <c r="F6093" t="s">
        <v>74</v>
      </c>
      <c r="G6093">
        <v>15</v>
      </c>
      <c r="H6093">
        <v>2030</v>
      </c>
      <c r="I6093">
        <v>0.15483200228671901</v>
      </c>
      <c r="J6093" t="s">
        <v>72</v>
      </c>
      <c r="K6093">
        <v>4.3283219909074999</v>
      </c>
      <c r="L6093">
        <v>0.67016276039384615</v>
      </c>
      <c r="N6093" s="44"/>
      <c r="O6093" s="44"/>
    </row>
    <row r="6094" spans="1:15" x14ac:dyDescent="0.2">
      <c r="A6094" t="s">
        <v>52</v>
      </c>
      <c r="B6094" t="s">
        <v>130</v>
      </c>
      <c r="C6094" t="s">
        <v>59</v>
      </c>
      <c r="D6094" t="s">
        <v>476</v>
      </c>
      <c r="E6094">
        <v>69</v>
      </c>
      <c r="F6094" t="s">
        <v>54</v>
      </c>
      <c r="G6094">
        <v>19</v>
      </c>
      <c r="H6094">
        <v>2030</v>
      </c>
      <c r="I6094" s="67">
        <v>175.023958509176</v>
      </c>
      <c r="J6094" t="s">
        <v>44</v>
      </c>
      <c r="K6094" s="67">
        <v>6.7000000000000004E-7</v>
      </c>
      <c r="L6094">
        <v>1.17266052201148E-4</v>
      </c>
      <c r="M6094" s="68" t="s">
        <v>147</v>
      </c>
      <c r="N6094" s="44"/>
      <c r="O6094" s="44"/>
    </row>
    <row r="6095" spans="1:15" x14ac:dyDescent="0.2">
      <c r="A6095" t="s">
        <v>85</v>
      </c>
      <c r="B6095" t="s">
        <v>192</v>
      </c>
      <c r="C6095" t="s">
        <v>59</v>
      </c>
      <c r="D6095" t="s">
        <v>193</v>
      </c>
      <c r="E6095">
        <v>92</v>
      </c>
      <c r="F6095" t="s">
        <v>194</v>
      </c>
      <c r="G6095">
        <v>174</v>
      </c>
      <c r="H6095">
        <v>2030</v>
      </c>
      <c r="I6095">
        <v>3.6290827669642402E-2</v>
      </c>
      <c r="J6095" t="s">
        <v>133</v>
      </c>
      <c r="K6095">
        <v>14.0634239445047</v>
      </c>
      <c r="L6095">
        <v>0.51037329481514304</v>
      </c>
      <c r="N6095" s="44"/>
      <c r="O6095" s="44"/>
    </row>
    <row r="6096" spans="1:15" x14ac:dyDescent="0.2">
      <c r="A6096" t="s">
        <v>52</v>
      </c>
      <c r="B6096" t="s">
        <v>396</v>
      </c>
      <c r="C6096" t="s">
        <v>59</v>
      </c>
      <c r="D6096" t="s">
        <v>464</v>
      </c>
      <c r="E6096">
        <v>94</v>
      </c>
      <c r="F6096" t="s">
        <v>54</v>
      </c>
      <c r="G6096">
        <v>19</v>
      </c>
      <c r="H6096">
        <v>2030</v>
      </c>
      <c r="I6096" s="67">
        <v>6673.4636668754301</v>
      </c>
      <c r="J6096" t="s">
        <v>44</v>
      </c>
      <c r="K6096" s="67">
        <v>6.7000000000000004E-7</v>
      </c>
      <c r="L6096">
        <v>4.4712206568065403E-3</v>
      </c>
      <c r="M6096" s="68" t="s">
        <v>147</v>
      </c>
      <c r="N6096" s="44"/>
      <c r="O6096" s="44"/>
    </row>
    <row r="6097" spans="1:15" x14ac:dyDescent="0.2">
      <c r="A6097" t="s">
        <v>85</v>
      </c>
      <c r="B6097" t="s">
        <v>114</v>
      </c>
      <c r="C6097" t="s">
        <v>59</v>
      </c>
      <c r="D6097" t="s">
        <v>195</v>
      </c>
      <c r="E6097">
        <v>95</v>
      </c>
      <c r="F6097" t="s">
        <v>196</v>
      </c>
      <c r="G6097">
        <v>175</v>
      </c>
      <c r="H6097">
        <v>2030</v>
      </c>
      <c r="I6097">
        <v>1.55050862342115</v>
      </c>
      <c r="J6097" t="s">
        <v>133</v>
      </c>
      <c r="K6097">
        <v>0.17906191154645301</v>
      </c>
      <c r="L6097">
        <v>0.27763703797905098</v>
      </c>
      <c r="N6097" s="44"/>
      <c r="O6097" s="44"/>
    </row>
    <row r="6098" spans="1:15" x14ac:dyDescent="0.2">
      <c r="A6098" t="s">
        <v>81</v>
      </c>
      <c r="B6098" t="s">
        <v>82</v>
      </c>
      <c r="C6098" t="s">
        <v>59</v>
      </c>
      <c r="D6098" t="s">
        <v>197</v>
      </c>
      <c r="E6098">
        <v>98</v>
      </c>
      <c r="F6098" t="s">
        <v>79</v>
      </c>
      <c r="G6098">
        <v>9</v>
      </c>
      <c r="H6098">
        <v>2030</v>
      </c>
      <c r="I6098">
        <v>369.803116172101</v>
      </c>
      <c r="J6098" t="s">
        <v>44</v>
      </c>
      <c r="K6098">
        <v>2.4244827655912501E-5</v>
      </c>
      <c r="L6098">
        <v>8.9658128182119792E-3</v>
      </c>
      <c r="N6098" s="44"/>
      <c r="O6098" s="44"/>
    </row>
    <row r="6099" spans="1:15" x14ac:dyDescent="0.2">
      <c r="A6099">
        <v>0</v>
      </c>
      <c r="B6099" t="s">
        <v>203</v>
      </c>
      <c r="C6099" t="s">
        <v>59</v>
      </c>
      <c r="D6099" t="s">
        <v>204</v>
      </c>
      <c r="E6099">
        <v>127</v>
      </c>
      <c r="F6099" t="s">
        <v>51</v>
      </c>
      <c r="G6099">
        <v>14</v>
      </c>
      <c r="H6099">
        <v>2030</v>
      </c>
      <c r="I6099">
        <v>0.80895036056476699</v>
      </c>
      <c r="J6099" t="s">
        <v>72</v>
      </c>
      <c r="K6099">
        <v>10</v>
      </c>
      <c r="L6099">
        <v>8.0895036056476695</v>
      </c>
      <c r="N6099" s="44"/>
      <c r="O6099" s="44"/>
    </row>
    <row r="6100" spans="1:15" x14ac:dyDescent="0.2">
      <c r="A6100">
        <v>0</v>
      </c>
      <c r="B6100" t="s">
        <v>203</v>
      </c>
      <c r="C6100" t="s">
        <v>59</v>
      </c>
      <c r="D6100" t="s">
        <v>204</v>
      </c>
      <c r="E6100">
        <v>127</v>
      </c>
      <c r="F6100" t="s">
        <v>74</v>
      </c>
      <c r="G6100">
        <v>15</v>
      </c>
      <c r="H6100">
        <v>2030</v>
      </c>
      <c r="I6100">
        <v>1.6304743000000004</v>
      </c>
      <c r="J6100" t="s">
        <v>72</v>
      </c>
      <c r="K6100">
        <v>4.3283219909074999</v>
      </c>
      <c r="L6100">
        <v>7.0572177682995143</v>
      </c>
      <c r="N6100" s="44"/>
      <c r="O6100" s="44"/>
    </row>
    <row r="6101" spans="1:15" x14ac:dyDescent="0.2">
      <c r="A6101" t="s">
        <v>85</v>
      </c>
      <c r="B6101" t="s">
        <v>211</v>
      </c>
      <c r="C6101" t="s">
        <v>59</v>
      </c>
      <c r="D6101" t="s">
        <v>212</v>
      </c>
      <c r="E6101">
        <v>135</v>
      </c>
      <c r="F6101" t="s">
        <v>213</v>
      </c>
      <c r="G6101">
        <v>181</v>
      </c>
      <c r="H6101">
        <v>2030</v>
      </c>
      <c r="I6101">
        <v>0.28971024747380902</v>
      </c>
      <c r="J6101" t="s">
        <v>133</v>
      </c>
      <c r="K6101">
        <v>0.49332365935897599</v>
      </c>
      <c r="L6101">
        <v>0.14292091943757401</v>
      </c>
      <c r="N6101" s="44"/>
      <c r="O6101" s="44"/>
    </row>
    <row r="6102" spans="1:15" x14ac:dyDescent="0.2">
      <c r="A6102" t="s">
        <v>85</v>
      </c>
      <c r="B6102" t="s">
        <v>173</v>
      </c>
      <c r="C6102" t="s">
        <v>59</v>
      </c>
      <c r="D6102" t="s">
        <v>477</v>
      </c>
      <c r="E6102">
        <v>138</v>
      </c>
      <c r="F6102" t="s">
        <v>467</v>
      </c>
      <c r="G6102">
        <v>83</v>
      </c>
      <c r="H6102">
        <v>2030</v>
      </c>
      <c r="I6102">
        <v>1</v>
      </c>
      <c r="J6102" t="s">
        <v>176</v>
      </c>
      <c r="K6102">
        <v>4.2706000000000001E-2</v>
      </c>
      <c r="L6102">
        <v>4.2706000000000001E-2</v>
      </c>
      <c r="N6102" s="44"/>
      <c r="O6102" s="44"/>
    </row>
    <row r="6103" spans="1:15" x14ac:dyDescent="0.2">
      <c r="A6103" t="s">
        <v>55</v>
      </c>
      <c r="B6103" t="s">
        <v>233</v>
      </c>
      <c r="C6103" t="s">
        <v>59</v>
      </c>
      <c r="D6103" t="s">
        <v>234</v>
      </c>
      <c r="E6103">
        <v>172</v>
      </c>
      <c r="F6103" t="s">
        <v>74</v>
      </c>
      <c r="G6103">
        <v>15</v>
      </c>
      <c r="H6103">
        <v>2030</v>
      </c>
      <c r="I6103">
        <v>9386.9903856602104</v>
      </c>
      <c r="J6103" t="s">
        <v>44</v>
      </c>
      <c r="K6103">
        <v>3.61767259646218E-7</v>
      </c>
      <c r="L6103">
        <v>3.39590578814569E-3</v>
      </c>
      <c r="N6103" s="44"/>
      <c r="O6103" s="44"/>
    </row>
    <row r="6104" spans="1:15" x14ac:dyDescent="0.2">
      <c r="A6104" t="s">
        <v>55</v>
      </c>
      <c r="B6104" t="s">
        <v>233</v>
      </c>
      <c r="C6104" t="s">
        <v>59</v>
      </c>
      <c r="D6104" t="s">
        <v>235</v>
      </c>
      <c r="E6104">
        <v>173</v>
      </c>
      <c r="F6104" t="s">
        <v>74</v>
      </c>
      <c r="G6104">
        <v>15</v>
      </c>
      <c r="H6104">
        <v>2030</v>
      </c>
      <c r="I6104">
        <v>9857.7762306352197</v>
      </c>
      <c r="J6104" t="s">
        <v>44</v>
      </c>
      <c r="K6104">
        <v>3.61767259646218E-7</v>
      </c>
      <c r="L6104">
        <v>3.5662206931625301E-3</v>
      </c>
      <c r="N6104" s="44"/>
      <c r="O6104" s="44"/>
    </row>
    <row r="6105" spans="1:15" x14ac:dyDescent="0.2">
      <c r="A6105" t="s">
        <v>55</v>
      </c>
      <c r="B6105" t="s">
        <v>233</v>
      </c>
      <c r="C6105" t="s">
        <v>59</v>
      </c>
      <c r="D6105" t="s">
        <v>236</v>
      </c>
      <c r="E6105">
        <v>174</v>
      </c>
      <c r="F6105" t="s">
        <v>74</v>
      </c>
      <c r="G6105">
        <v>15</v>
      </c>
      <c r="H6105">
        <v>2030</v>
      </c>
      <c r="I6105">
        <v>6295.29845676066</v>
      </c>
      <c r="J6105" t="s">
        <v>44</v>
      </c>
      <c r="K6105">
        <v>3.61767259646218E-7</v>
      </c>
      <c r="L6105">
        <v>2.2774328713573702E-3</v>
      </c>
      <c r="N6105" s="44"/>
      <c r="O6105" s="44"/>
    </row>
    <row r="6106" spans="1:15" x14ac:dyDescent="0.2">
      <c r="A6106" t="s">
        <v>55</v>
      </c>
      <c r="B6106" t="s">
        <v>237</v>
      </c>
      <c r="C6106" t="s">
        <v>59</v>
      </c>
      <c r="D6106" t="s">
        <v>238</v>
      </c>
      <c r="E6106">
        <v>177</v>
      </c>
      <c r="F6106" t="s">
        <v>65</v>
      </c>
      <c r="G6106">
        <v>2</v>
      </c>
      <c r="H6106">
        <v>2030</v>
      </c>
      <c r="I6106">
        <v>495.55948583135898</v>
      </c>
      <c r="J6106" t="s">
        <v>44</v>
      </c>
      <c r="K6106">
        <v>3.5543682085120998E-5</v>
      </c>
      <c r="L6106">
        <v>1.76140088186558E-2</v>
      </c>
      <c r="N6106" s="44"/>
      <c r="O6106" s="44"/>
    </row>
    <row r="6107" spans="1:15" x14ac:dyDescent="0.2">
      <c r="A6107" t="s">
        <v>55</v>
      </c>
      <c r="B6107" t="s">
        <v>237</v>
      </c>
      <c r="C6107" t="s">
        <v>59</v>
      </c>
      <c r="D6107" t="s">
        <v>238</v>
      </c>
      <c r="E6107">
        <v>177</v>
      </c>
      <c r="F6107" t="s">
        <v>67</v>
      </c>
      <c r="G6107">
        <v>3</v>
      </c>
      <c r="H6107">
        <v>2030</v>
      </c>
      <c r="I6107">
        <v>6088.2374987434696</v>
      </c>
      <c r="J6107" t="s">
        <v>44</v>
      </c>
      <c r="K6107">
        <v>3.6351468138291402E-5</v>
      </c>
      <c r="L6107">
        <v>0.22131637145392399</v>
      </c>
      <c r="N6107" s="44"/>
      <c r="O6107" s="44"/>
    </row>
    <row r="6108" spans="1:15" x14ac:dyDescent="0.2">
      <c r="A6108" t="s">
        <v>52</v>
      </c>
      <c r="B6108" t="s">
        <v>130</v>
      </c>
      <c r="C6108" t="s">
        <v>59</v>
      </c>
      <c r="D6108" t="s">
        <v>239</v>
      </c>
      <c r="E6108">
        <v>178</v>
      </c>
      <c r="F6108" t="s">
        <v>240</v>
      </c>
      <c r="G6108">
        <v>167</v>
      </c>
      <c r="H6108">
        <v>2030</v>
      </c>
      <c r="I6108" s="67">
        <v>8.0758235819375095</v>
      </c>
      <c r="J6108" t="s">
        <v>241</v>
      </c>
      <c r="K6108" s="67">
        <v>0.35958343995499198</v>
      </c>
      <c r="L6108">
        <v>2.90393242406273</v>
      </c>
      <c r="M6108" s="68" t="s">
        <v>147</v>
      </c>
      <c r="N6108" s="44"/>
      <c r="O6108" s="44"/>
    </row>
    <row r="6109" spans="1:15" x14ac:dyDescent="0.2">
      <c r="A6109" t="s">
        <v>88</v>
      </c>
      <c r="B6109" t="s">
        <v>260</v>
      </c>
      <c r="C6109" t="s">
        <v>59</v>
      </c>
      <c r="D6109" t="s">
        <v>261</v>
      </c>
      <c r="E6109">
        <v>302</v>
      </c>
      <c r="F6109" t="s">
        <v>262</v>
      </c>
      <c r="G6109">
        <v>23</v>
      </c>
      <c r="H6109">
        <v>2030</v>
      </c>
      <c r="I6109">
        <v>0.111571</v>
      </c>
      <c r="J6109" t="s">
        <v>133</v>
      </c>
      <c r="K6109">
        <v>2.2400000000000002</v>
      </c>
      <c r="L6109">
        <v>0.24991904000000001</v>
      </c>
      <c r="N6109" s="44"/>
      <c r="O6109" s="44"/>
    </row>
    <row r="6110" spans="1:15" x14ac:dyDescent="0.2">
      <c r="A6110" t="s">
        <v>88</v>
      </c>
      <c r="B6110" t="s">
        <v>263</v>
      </c>
      <c r="C6110" t="s">
        <v>59</v>
      </c>
      <c r="D6110" t="s">
        <v>264</v>
      </c>
      <c r="E6110">
        <v>303</v>
      </c>
      <c r="F6110" t="s">
        <v>265</v>
      </c>
      <c r="G6110">
        <v>63</v>
      </c>
      <c r="H6110">
        <v>2030</v>
      </c>
      <c r="I6110">
        <v>9.70474746407433E-2</v>
      </c>
      <c r="J6110" t="s">
        <v>133</v>
      </c>
      <c r="K6110">
        <v>1.1000000000000001</v>
      </c>
      <c r="L6110">
        <v>0.106752222104818</v>
      </c>
      <c r="N6110" s="44"/>
      <c r="O6110" s="44"/>
    </row>
    <row r="6111" spans="1:15" x14ac:dyDescent="0.2">
      <c r="A6111" t="s">
        <v>88</v>
      </c>
      <c r="B6111" t="s">
        <v>266</v>
      </c>
      <c r="C6111" t="s">
        <v>59</v>
      </c>
      <c r="D6111" t="s">
        <v>267</v>
      </c>
      <c r="E6111">
        <v>304</v>
      </c>
      <c r="F6111" t="s">
        <v>268</v>
      </c>
      <c r="G6111">
        <v>73</v>
      </c>
      <c r="H6111">
        <v>2030</v>
      </c>
      <c r="I6111">
        <v>0.10966169139618299</v>
      </c>
      <c r="J6111" t="s">
        <v>133</v>
      </c>
      <c r="K6111">
        <v>0.157177264719424</v>
      </c>
      <c r="L6111">
        <v>1.7236324698157598E-2</v>
      </c>
      <c r="N6111" s="44"/>
      <c r="O6111" s="44"/>
    </row>
    <row r="6112" spans="1:15" x14ac:dyDescent="0.2">
      <c r="A6112" t="s">
        <v>88</v>
      </c>
      <c r="B6112" t="s">
        <v>269</v>
      </c>
      <c r="C6112" t="s">
        <v>59</v>
      </c>
      <c r="D6112" t="s">
        <v>270</v>
      </c>
      <c r="E6112">
        <v>305</v>
      </c>
      <c r="F6112" t="s">
        <v>271</v>
      </c>
      <c r="G6112">
        <v>64</v>
      </c>
      <c r="H6112">
        <v>2030</v>
      </c>
      <c r="I6112">
        <v>0.50897317042400902</v>
      </c>
      <c r="J6112" t="s">
        <v>272</v>
      </c>
      <c r="K6112">
        <v>0.113</v>
      </c>
      <c r="L6112">
        <v>5.7513968257913002E-2</v>
      </c>
      <c r="N6112" s="44"/>
      <c r="O6112" s="44"/>
    </row>
    <row r="6113" spans="1:15" x14ac:dyDescent="0.2">
      <c r="A6113" t="s">
        <v>85</v>
      </c>
      <c r="B6113" t="s">
        <v>273</v>
      </c>
      <c r="C6113" t="s">
        <v>59</v>
      </c>
      <c r="D6113" t="s">
        <v>278</v>
      </c>
      <c r="E6113">
        <v>360</v>
      </c>
      <c r="F6113" t="s">
        <v>279</v>
      </c>
      <c r="G6113">
        <v>208</v>
      </c>
      <c r="H6113">
        <v>2030</v>
      </c>
      <c r="I6113">
        <v>249.07313760982399</v>
      </c>
      <c r="J6113" t="s">
        <v>208</v>
      </c>
      <c r="K6113">
        <v>3.0857144318618301E-2</v>
      </c>
      <c r="L6113">
        <v>7.6856857531174096</v>
      </c>
      <c r="N6113" s="44"/>
      <c r="O6113" s="44"/>
    </row>
    <row r="6114" spans="1:15" x14ac:dyDescent="0.2">
      <c r="A6114" t="s">
        <v>49</v>
      </c>
      <c r="B6114" t="s">
        <v>76</v>
      </c>
      <c r="C6114" t="s">
        <v>59</v>
      </c>
      <c r="D6114" t="s">
        <v>280</v>
      </c>
      <c r="E6114">
        <v>361</v>
      </c>
      <c r="F6114" t="s">
        <v>98</v>
      </c>
      <c r="G6114">
        <v>16</v>
      </c>
      <c r="H6114">
        <v>2030</v>
      </c>
      <c r="I6114">
        <v>639.09045195036401</v>
      </c>
      <c r="J6114" t="s">
        <v>44</v>
      </c>
      <c r="K6114">
        <v>4.4219550577875798E-6</v>
      </c>
      <c r="L6114">
        <v>2.82602925638566E-3</v>
      </c>
      <c r="N6114" s="44"/>
      <c r="O6114" s="44"/>
    </row>
    <row r="6115" spans="1:15" x14ac:dyDescent="0.2">
      <c r="A6115" t="s">
        <v>49</v>
      </c>
      <c r="B6115" t="s">
        <v>76</v>
      </c>
      <c r="C6115" t="s">
        <v>59</v>
      </c>
      <c r="D6115" t="s">
        <v>280</v>
      </c>
      <c r="E6115">
        <v>361</v>
      </c>
      <c r="F6115" t="s">
        <v>111</v>
      </c>
      <c r="G6115">
        <v>26</v>
      </c>
      <c r="H6115">
        <v>2030</v>
      </c>
      <c r="I6115">
        <v>12289.596495781299</v>
      </c>
      <c r="J6115" t="s">
        <v>44</v>
      </c>
      <c r="K6115">
        <v>4.4219550577875798E-6</v>
      </c>
      <c r="L6115">
        <v>5.4344043382688598E-2</v>
      </c>
      <c r="N6115" s="44"/>
      <c r="O6115" s="44"/>
    </row>
    <row r="6116" spans="1:15" x14ac:dyDescent="0.2">
      <c r="A6116" t="s">
        <v>81</v>
      </c>
      <c r="B6116" t="s">
        <v>458</v>
      </c>
      <c r="C6116" t="s">
        <v>59</v>
      </c>
      <c r="D6116" t="s">
        <v>469</v>
      </c>
      <c r="E6116">
        <v>368</v>
      </c>
      <c r="F6116" t="s">
        <v>470</v>
      </c>
      <c r="G6116">
        <v>187</v>
      </c>
      <c r="H6116">
        <v>2030</v>
      </c>
      <c r="I6116">
        <v>12316.8777529627</v>
      </c>
      <c r="J6116" t="s">
        <v>142</v>
      </c>
      <c r="K6116">
        <v>1.2771795068284E-8</v>
      </c>
      <c r="L6116">
        <v>1.5730863854194601E-4</v>
      </c>
      <c r="N6116" s="44"/>
      <c r="O6116" s="44"/>
    </row>
    <row r="6117" spans="1:15" x14ac:dyDescent="0.2">
      <c r="A6117" t="s">
        <v>85</v>
      </c>
      <c r="B6117" t="s">
        <v>173</v>
      </c>
      <c r="C6117" t="s">
        <v>59</v>
      </c>
      <c r="D6117" t="s">
        <v>478</v>
      </c>
      <c r="E6117">
        <v>403</v>
      </c>
      <c r="F6117" t="s">
        <v>175</v>
      </c>
      <c r="G6117">
        <v>154</v>
      </c>
      <c r="H6117">
        <v>2030</v>
      </c>
      <c r="I6117">
        <v>57.146515215903598</v>
      </c>
      <c r="J6117" t="s">
        <v>176</v>
      </c>
      <c r="K6117">
        <v>8.4901808889796208E-3</v>
      </c>
      <c r="L6117">
        <v>0.48518425135784798</v>
      </c>
      <c r="N6117" s="44"/>
      <c r="O6117" s="44"/>
    </row>
    <row r="6118" spans="1:15" x14ac:dyDescent="0.2">
      <c r="A6118" t="s">
        <v>88</v>
      </c>
      <c r="B6118" t="s">
        <v>269</v>
      </c>
      <c r="C6118" t="s">
        <v>59</v>
      </c>
      <c r="D6118" t="s">
        <v>310</v>
      </c>
      <c r="E6118">
        <v>418</v>
      </c>
      <c r="F6118" t="s">
        <v>128</v>
      </c>
      <c r="G6118">
        <v>21</v>
      </c>
      <c r="H6118">
        <v>2030</v>
      </c>
      <c r="I6118">
        <v>1</v>
      </c>
      <c r="J6118" t="s">
        <v>176</v>
      </c>
      <c r="K6118">
        <v>0.16500000000000001</v>
      </c>
      <c r="L6118">
        <v>0.16500000000000001</v>
      </c>
      <c r="N6118" s="44"/>
      <c r="O6118" s="44"/>
    </row>
    <row r="6119" spans="1:15" x14ac:dyDescent="0.2">
      <c r="A6119" t="s">
        <v>85</v>
      </c>
      <c r="B6119" t="s">
        <v>114</v>
      </c>
      <c r="C6119" t="s">
        <v>59</v>
      </c>
      <c r="D6119" t="s">
        <v>314</v>
      </c>
      <c r="E6119">
        <v>421</v>
      </c>
      <c r="F6119" t="s">
        <v>115</v>
      </c>
      <c r="G6119">
        <v>172</v>
      </c>
      <c r="H6119">
        <v>2030</v>
      </c>
      <c r="I6119">
        <v>5.1435097581937503</v>
      </c>
      <c r="J6119" t="s">
        <v>133</v>
      </c>
      <c r="K6119">
        <v>1.4291338582677201E-2</v>
      </c>
      <c r="L6119">
        <v>7.3507639457651E-2</v>
      </c>
      <c r="N6119" s="44"/>
      <c r="O6119" s="44"/>
    </row>
    <row r="6120" spans="1:15" x14ac:dyDescent="0.2">
      <c r="A6120" t="s">
        <v>86</v>
      </c>
      <c r="B6120" t="s">
        <v>249</v>
      </c>
      <c r="C6120" t="s">
        <v>59</v>
      </c>
      <c r="D6120" t="s">
        <v>335</v>
      </c>
      <c r="E6120">
        <v>436</v>
      </c>
      <c r="F6120" t="s">
        <v>244</v>
      </c>
      <c r="G6120">
        <v>48</v>
      </c>
      <c r="H6120">
        <v>2030</v>
      </c>
      <c r="I6120">
        <v>10.8096351441338</v>
      </c>
      <c r="J6120" t="s">
        <v>44</v>
      </c>
      <c r="K6120">
        <v>3.0200000000000001E-3</v>
      </c>
      <c r="L6120">
        <v>3.2645098135284101E-2</v>
      </c>
      <c r="N6120" s="44"/>
      <c r="O6120" s="44"/>
    </row>
    <row r="6121" spans="1:15" x14ac:dyDescent="0.2">
      <c r="A6121" t="s">
        <v>39</v>
      </c>
      <c r="B6121" t="s">
        <v>177</v>
      </c>
      <c r="C6121" t="s">
        <v>59</v>
      </c>
      <c r="D6121" t="s">
        <v>479</v>
      </c>
      <c r="E6121">
        <v>449</v>
      </c>
      <c r="F6121" t="s">
        <v>149</v>
      </c>
      <c r="G6121">
        <v>66</v>
      </c>
      <c r="H6121">
        <v>2030</v>
      </c>
      <c r="I6121">
        <v>7.7748514297303997</v>
      </c>
      <c r="J6121" t="s">
        <v>44</v>
      </c>
      <c r="K6121">
        <v>5.6055173166666198E-5</v>
      </c>
      <c r="L6121">
        <v>4.3582064323863999E-4</v>
      </c>
      <c r="N6121" s="44"/>
      <c r="O6121" s="44"/>
    </row>
    <row r="6122" spans="1:15" x14ac:dyDescent="0.2">
      <c r="A6122" t="s">
        <v>52</v>
      </c>
      <c r="B6122" t="s">
        <v>145</v>
      </c>
      <c r="C6122" t="s">
        <v>59</v>
      </c>
      <c r="D6122" t="s">
        <v>480</v>
      </c>
      <c r="E6122">
        <v>450</v>
      </c>
      <c r="F6122" t="s">
        <v>149</v>
      </c>
      <c r="G6122">
        <v>66</v>
      </c>
      <c r="H6122">
        <v>2030</v>
      </c>
      <c r="I6122">
        <v>589.52214893987798</v>
      </c>
      <c r="J6122" t="s">
        <v>44</v>
      </c>
      <c r="K6122">
        <v>5.6055173166666198E-5</v>
      </c>
      <c r="L6122">
        <v>3.3045766144410002E-2</v>
      </c>
      <c r="N6122" s="44"/>
      <c r="O6122" s="44"/>
    </row>
    <row r="6123" spans="1:15" x14ac:dyDescent="0.2">
      <c r="A6123" t="s">
        <v>55</v>
      </c>
      <c r="B6123" t="s">
        <v>70</v>
      </c>
      <c r="C6123" t="s">
        <v>59</v>
      </c>
      <c r="D6123" t="s">
        <v>481</v>
      </c>
      <c r="E6123">
        <v>451</v>
      </c>
      <c r="F6123" t="s">
        <v>149</v>
      </c>
      <c r="G6123">
        <v>66</v>
      </c>
      <c r="H6123">
        <v>2030</v>
      </c>
      <c r="I6123">
        <v>54.4239600081128</v>
      </c>
      <c r="J6123" t="s">
        <v>44</v>
      </c>
      <c r="K6123">
        <v>5.6055173166666198E-5</v>
      </c>
      <c r="L6123">
        <v>3.0507445026704801E-3</v>
      </c>
      <c r="N6123" s="44"/>
      <c r="O6123" s="44"/>
    </row>
    <row r="6124" spans="1:15" x14ac:dyDescent="0.2">
      <c r="A6124" t="s">
        <v>55</v>
      </c>
      <c r="B6124" t="s">
        <v>63</v>
      </c>
      <c r="C6124" t="s">
        <v>59</v>
      </c>
      <c r="D6124" t="s">
        <v>482</v>
      </c>
      <c r="E6124">
        <v>452</v>
      </c>
      <c r="F6124" t="s">
        <v>149</v>
      </c>
      <c r="G6124">
        <v>66</v>
      </c>
      <c r="H6124">
        <v>2030</v>
      </c>
      <c r="I6124">
        <v>8.9417292414686607</v>
      </c>
      <c r="J6124" t="s">
        <v>44</v>
      </c>
      <c r="K6124">
        <v>5.6055173166666198E-5</v>
      </c>
      <c r="L6124">
        <v>5.0123018103996901E-4</v>
      </c>
      <c r="N6124" s="44"/>
      <c r="O6124" s="44"/>
    </row>
    <row r="6125" spans="1:15" x14ac:dyDescent="0.2">
      <c r="A6125">
        <v>0</v>
      </c>
      <c r="B6125" t="s">
        <v>350</v>
      </c>
      <c r="C6125" t="s">
        <v>59</v>
      </c>
      <c r="D6125" t="s">
        <v>351</v>
      </c>
      <c r="E6125">
        <v>500</v>
      </c>
      <c r="F6125" t="s">
        <v>65</v>
      </c>
      <c r="G6125">
        <v>2</v>
      </c>
      <c r="H6125">
        <v>2030</v>
      </c>
      <c r="I6125">
        <v>19.1871183680508</v>
      </c>
      <c r="J6125" t="s">
        <v>44</v>
      </c>
      <c r="K6125">
        <v>3.5543682085120998E-5</v>
      </c>
      <c r="L6125">
        <v>6.8198083540358301E-4</v>
      </c>
      <c r="N6125" s="44"/>
      <c r="O6125" s="44"/>
    </row>
    <row r="6126" spans="1:15" x14ac:dyDescent="0.2">
      <c r="A6126">
        <v>0</v>
      </c>
      <c r="B6126" t="s">
        <v>350</v>
      </c>
      <c r="C6126" t="s">
        <v>59</v>
      </c>
      <c r="D6126" t="s">
        <v>351</v>
      </c>
      <c r="E6126">
        <v>500</v>
      </c>
      <c r="F6126" t="s">
        <v>67</v>
      </c>
      <c r="G6126">
        <v>3</v>
      </c>
      <c r="H6126">
        <v>2030</v>
      </c>
      <c r="I6126">
        <v>17193.372777901499</v>
      </c>
      <c r="J6126" t="s">
        <v>44</v>
      </c>
      <c r="K6126">
        <v>3.6351468138291402E-5</v>
      </c>
      <c r="L6126">
        <v>0.62500434272565297</v>
      </c>
      <c r="N6126" s="44"/>
      <c r="O6126" s="44"/>
    </row>
    <row r="6127" spans="1:15" x14ac:dyDescent="0.2">
      <c r="A6127">
        <v>0</v>
      </c>
      <c r="B6127" t="s">
        <v>352</v>
      </c>
      <c r="C6127" t="s">
        <v>59</v>
      </c>
      <c r="D6127" t="s">
        <v>353</v>
      </c>
      <c r="E6127">
        <v>501</v>
      </c>
      <c r="F6127" t="s">
        <v>65</v>
      </c>
      <c r="G6127">
        <v>2</v>
      </c>
      <c r="H6127">
        <v>2030</v>
      </c>
      <c r="I6127">
        <v>2.1593106107987499</v>
      </c>
      <c r="J6127" t="s">
        <v>44</v>
      </c>
      <c r="K6127">
        <v>3.5543682085120998E-5</v>
      </c>
      <c r="L6127">
        <v>7.6749849873259204E-5</v>
      </c>
      <c r="N6127" s="44"/>
      <c r="O6127" s="44"/>
    </row>
    <row r="6128" spans="1:15" x14ac:dyDescent="0.2">
      <c r="A6128">
        <v>0</v>
      </c>
      <c r="B6128" t="s">
        <v>352</v>
      </c>
      <c r="C6128" t="s">
        <v>59</v>
      </c>
      <c r="D6128" t="s">
        <v>353</v>
      </c>
      <c r="E6128">
        <v>501</v>
      </c>
      <c r="F6128" t="s">
        <v>67</v>
      </c>
      <c r="G6128">
        <v>3</v>
      </c>
      <c r="H6128">
        <v>2030</v>
      </c>
      <c r="I6128">
        <v>537894.612568132</v>
      </c>
      <c r="J6128" t="s">
        <v>44</v>
      </c>
      <c r="K6128">
        <v>3.6351468138291402E-5</v>
      </c>
      <c r="L6128">
        <v>19.553258870529</v>
      </c>
      <c r="N6128" s="44"/>
      <c r="O6128" s="44"/>
    </row>
    <row r="6129" spans="1:15" x14ac:dyDescent="0.2">
      <c r="A6129" t="s">
        <v>58</v>
      </c>
      <c r="B6129" t="s">
        <v>58</v>
      </c>
      <c r="C6129" t="s">
        <v>59</v>
      </c>
      <c r="D6129" t="s">
        <v>354</v>
      </c>
      <c r="E6129">
        <v>651</v>
      </c>
      <c r="F6129" t="s">
        <v>169</v>
      </c>
      <c r="G6129">
        <v>28</v>
      </c>
      <c r="H6129">
        <v>2030</v>
      </c>
      <c r="I6129">
        <v>195495.729670481</v>
      </c>
      <c r="J6129" t="s">
        <v>44</v>
      </c>
      <c r="K6129">
        <v>2.87017705439091E-7</v>
      </c>
      <c r="L6129">
        <v>5.6110735753162298E-2</v>
      </c>
      <c r="N6129" s="44"/>
      <c r="O6129" s="44"/>
    </row>
    <row r="6130" spans="1:15" x14ac:dyDescent="0.2">
      <c r="A6130" t="s">
        <v>58</v>
      </c>
      <c r="B6130" t="s">
        <v>58</v>
      </c>
      <c r="C6130" t="s">
        <v>59</v>
      </c>
      <c r="D6130" t="s">
        <v>354</v>
      </c>
      <c r="E6130">
        <v>652</v>
      </c>
      <c r="F6130" t="s">
        <v>188</v>
      </c>
      <c r="G6130">
        <v>12</v>
      </c>
      <c r="H6130">
        <v>2030</v>
      </c>
      <c r="I6130">
        <v>197217.33045366299</v>
      </c>
      <c r="J6130" t="s">
        <v>44</v>
      </c>
      <c r="K6130">
        <v>2.4551524375716698E-7</v>
      </c>
      <c r="L6130">
        <v>4.8419860959468798E-2</v>
      </c>
      <c r="N6130" s="44"/>
      <c r="O6130" s="44"/>
    </row>
    <row r="6131" spans="1:15" x14ac:dyDescent="0.2">
      <c r="A6131" t="s">
        <v>61</v>
      </c>
      <c r="B6131" t="s">
        <v>61</v>
      </c>
      <c r="C6131" t="s">
        <v>59</v>
      </c>
      <c r="D6131" t="s">
        <v>358</v>
      </c>
      <c r="E6131">
        <v>654</v>
      </c>
      <c r="F6131" t="s">
        <v>169</v>
      </c>
      <c r="G6131">
        <v>28</v>
      </c>
      <c r="H6131">
        <v>2030</v>
      </c>
      <c r="I6131">
        <v>3264.7215733153498</v>
      </c>
      <c r="J6131" t="s">
        <v>44</v>
      </c>
      <c r="K6131">
        <v>2.1958039836473699E-7</v>
      </c>
      <c r="L6131">
        <v>7.1686886361853504E-4</v>
      </c>
      <c r="N6131" s="44"/>
      <c r="O6131" s="44"/>
    </row>
    <row r="6132" spans="1:15" x14ac:dyDescent="0.2">
      <c r="A6132" t="s">
        <v>61</v>
      </c>
      <c r="B6132" t="s">
        <v>61</v>
      </c>
      <c r="C6132" t="s">
        <v>59</v>
      </c>
      <c r="D6132" t="s">
        <v>358</v>
      </c>
      <c r="E6132">
        <v>655</v>
      </c>
      <c r="F6132" t="s">
        <v>188</v>
      </c>
      <c r="G6132">
        <v>12</v>
      </c>
      <c r="H6132">
        <v>2030</v>
      </c>
      <c r="I6132">
        <v>112529.07592078899</v>
      </c>
      <c r="J6132" t="s">
        <v>44</v>
      </c>
      <c r="K6132">
        <v>3.8320511403999198E-7</v>
      </c>
      <c r="L6132">
        <v>4.3121717371040903E-2</v>
      </c>
      <c r="N6132" s="44"/>
      <c r="O6132" s="44"/>
    </row>
    <row r="6133" spans="1:15" x14ac:dyDescent="0.2">
      <c r="A6133" t="s">
        <v>66</v>
      </c>
      <c r="B6133" t="s">
        <v>66</v>
      </c>
      <c r="C6133" t="s">
        <v>59</v>
      </c>
      <c r="D6133" t="s">
        <v>359</v>
      </c>
      <c r="E6133">
        <v>656</v>
      </c>
      <c r="F6133" t="s">
        <v>188</v>
      </c>
      <c r="G6133">
        <v>12</v>
      </c>
      <c r="H6133">
        <v>2030</v>
      </c>
      <c r="I6133">
        <v>10539.547662195901</v>
      </c>
      <c r="J6133" t="s">
        <v>44</v>
      </c>
      <c r="K6133">
        <v>3.1708959334037103E-7</v>
      </c>
      <c r="L6133">
        <v>3.34198088219716E-3</v>
      </c>
      <c r="N6133" s="44"/>
      <c r="O6133" s="44"/>
    </row>
    <row r="6134" spans="1:15" x14ac:dyDescent="0.2">
      <c r="A6134" t="s">
        <v>66</v>
      </c>
      <c r="B6134" t="s">
        <v>66</v>
      </c>
      <c r="C6134" t="s">
        <v>59</v>
      </c>
      <c r="D6134" t="s">
        <v>360</v>
      </c>
      <c r="E6134">
        <v>657</v>
      </c>
      <c r="F6134" t="s">
        <v>188</v>
      </c>
      <c r="G6134">
        <v>12</v>
      </c>
      <c r="H6134">
        <v>2030</v>
      </c>
      <c r="I6134">
        <v>63700.383116830497</v>
      </c>
      <c r="J6134" t="s">
        <v>44</v>
      </c>
      <c r="K6134">
        <v>3.52034120794656E-7</v>
      </c>
      <c r="L6134">
        <v>2.24247083648162E-2</v>
      </c>
      <c r="N6134" s="44"/>
      <c r="O6134" s="44"/>
    </row>
    <row r="6135" spans="1:15" x14ac:dyDescent="0.2">
      <c r="A6135" t="s">
        <v>66</v>
      </c>
      <c r="B6135" t="s">
        <v>66</v>
      </c>
      <c r="C6135" t="s">
        <v>59</v>
      </c>
      <c r="D6135" t="s">
        <v>361</v>
      </c>
      <c r="E6135">
        <v>658</v>
      </c>
      <c r="F6135" t="s">
        <v>188</v>
      </c>
      <c r="G6135">
        <v>12</v>
      </c>
      <c r="H6135">
        <v>2030</v>
      </c>
      <c r="I6135">
        <v>47564.829374020897</v>
      </c>
      <c r="J6135" t="s">
        <v>44</v>
      </c>
      <c r="K6135">
        <v>3.0929678998308401E-7</v>
      </c>
      <c r="L6135">
        <v>1.4711649041477801E-2</v>
      </c>
      <c r="N6135" s="44"/>
      <c r="O6135" s="44"/>
    </row>
    <row r="6136" spans="1:15" x14ac:dyDescent="0.2">
      <c r="A6136" t="s">
        <v>68</v>
      </c>
      <c r="B6136" t="s">
        <v>68</v>
      </c>
      <c r="C6136" t="s">
        <v>59</v>
      </c>
      <c r="D6136" t="s">
        <v>363</v>
      </c>
      <c r="E6136">
        <v>661</v>
      </c>
      <c r="F6136" t="s">
        <v>169</v>
      </c>
      <c r="G6136">
        <v>28</v>
      </c>
      <c r="H6136">
        <v>2030</v>
      </c>
      <c r="I6136">
        <v>2925.2059698071998</v>
      </c>
      <c r="J6136" t="s">
        <v>44</v>
      </c>
      <c r="K6136">
        <v>2.2272935918720801E-7</v>
      </c>
      <c r="L6136">
        <v>6.5152925114575304E-4</v>
      </c>
      <c r="N6136" s="44"/>
      <c r="O6136" s="44"/>
    </row>
    <row r="6137" spans="1:15" x14ac:dyDescent="0.2">
      <c r="A6137" t="s">
        <v>58</v>
      </c>
      <c r="B6137" t="s">
        <v>58</v>
      </c>
      <c r="C6137" t="s">
        <v>59</v>
      </c>
      <c r="D6137" t="s">
        <v>364</v>
      </c>
      <c r="E6137">
        <v>663</v>
      </c>
      <c r="F6137" t="s">
        <v>169</v>
      </c>
      <c r="G6137">
        <v>28</v>
      </c>
      <c r="H6137">
        <v>2030</v>
      </c>
      <c r="I6137">
        <v>211806.372077262</v>
      </c>
      <c r="J6137" t="s">
        <v>44</v>
      </c>
      <c r="K6137">
        <v>2.5627434018935101E-7</v>
      </c>
      <c r="L6137">
        <v>5.42805382520005E-2</v>
      </c>
      <c r="N6137" s="44"/>
      <c r="O6137" s="44"/>
    </row>
    <row r="6138" spans="1:15" x14ac:dyDescent="0.2">
      <c r="A6138" t="s">
        <v>58</v>
      </c>
      <c r="B6138" t="s">
        <v>58</v>
      </c>
      <c r="C6138" t="s">
        <v>59</v>
      </c>
      <c r="D6138" t="s">
        <v>364</v>
      </c>
      <c r="E6138">
        <v>664</v>
      </c>
      <c r="F6138" t="s">
        <v>188</v>
      </c>
      <c r="G6138">
        <v>12</v>
      </c>
      <c r="H6138">
        <v>2030</v>
      </c>
      <c r="I6138">
        <v>161245.094866878</v>
      </c>
      <c r="J6138" t="s">
        <v>44</v>
      </c>
      <c r="K6138">
        <v>2.4937653707154698E-7</v>
      </c>
      <c r="L6138">
        <v>4.02107433776751E-2</v>
      </c>
      <c r="N6138" s="44"/>
      <c r="O6138" s="44"/>
    </row>
    <row r="6139" spans="1:15" x14ac:dyDescent="0.2">
      <c r="A6139" t="s">
        <v>61</v>
      </c>
      <c r="B6139" t="s">
        <v>61</v>
      </c>
      <c r="C6139" t="s">
        <v>59</v>
      </c>
      <c r="D6139" t="s">
        <v>365</v>
      </c>
      <c r="E6139">
        <v>666</v>
      </c>
      <c r="F6139" t="s">
        <v>169</v>
      </c>
      <c r="G6139">
        <v>28</v>
      </c>
      <c r="H6139">
        <v>2030</v>
      </c>
      <c r="I6139">
        <v>3149.3090646376399</v>
      </c>
      <c r="J6139" t="s">
        <v>44</v>
      </c>
      <c r="K6139">
        <v>1.9313586202846099E-7</v>
      </c>
      <c r="L6139">
        <v>6.0824452099283695E-4</v>
      </c>
      <c r="N6139" s="44"/>
      <c r="O6139" s="44"/>
    </row>
    <row r="6140" spans="1:15" x14ac:dyDescent="0.2">
      <c r="A6140" t="s">
        <v>61</v>
      </c>
      <c r="B6140" t="s">
        <v>61</v>
      </c>
      <c r="C6140" t="s">
        <v>59</v>
      </c>
      <c r="D6140" t="s">
        <v>365</v>
      </c>
      <c r="E6140">
        <v>667</v>
      </c>
      <c r="F6140" t="s">
        <v>188</v>
      </c>
      <c r="G6140">
        <v>12</v>
      </c>
      <c r="H6140">
        <v>2030</v>
      </c>
      <c r="I6140">
        <v>84700.733912325493</v>
      </c>
      <c r="J6140" t="s">
        <v>44</v>
      </c>
      <c r="K6140">
        <v>3.8916016034024998E-7</v>
      </c>
      <c r="L6140">
        <v>3.2962151190257402E-2</v>
      </c>
      <c r="N6140" s="44"/>
      <c r="O6140" s="44"/>
    </row>
    <row r="6141" spans="1:15" x14ac:dyDescent="0.2">
      <c r="A6141" t="s">
        <v>66</v>
      </c>
      <c r="B6141" t="s">
        <v>66</v>
      </c>
      <c r="C6141" t="s">
        <v>59</v>
      </c>
      <c r="D6141" t="s">
        <v>366</v>
      </c>
      <c r="E6141">
        <v>668</v>
      </c>
      <c r="F6141" t="s">
        <v>188</v>
      </c>
      <c r="G6141">
        <v>12</v>
      </c>
      <c r="H6141">
        <v>2030</v>
      </c>
      <c r="I6141">
        <v>28648.1271267255</v>
      </c>
      <c r="J6141" t="s">
        <v>44</v>
      </c>
      <c r="K6141">
        <v>2.7945591077713502E-7</v>
      </c>
      <c r="L6141">
        <v>8.0058884582582205E-3</v>
      </c>
      <c r="N6141" s="44"/>
      <c r="O6141" s="44"/>
    </row>
    <row r="6142" spans="1:15" x14ac:dyDescent="0.2">
      <c r="A6142" t="s">
        <v>66</v>
      </c>
      <c r="B6142" t="s">
        <v>66</v>
      </c>
      <c r="C6142" t="s">
        <v>59</v>
      </c>
      <c r="D6142" t="s">
        <v>367</v>
      </c>
      <c r="E6142">
        <v>669</v>
      </c>
      <c r="F6142" t="s">
        <v>188</v>
      </c>
      <c r="G6142">
        <v>12</v>
      </c>
      <c r="H6142">
        <v>2030</v>
      </c>
      <c r="I6142">
        <v>14575.5139777765</v>
      </c>
      <c r="J6142" t="s">
        <v>44</v>
      </c>
      <c r="K6142">
        <v>3.1447032669996998E-7</v>
      </c>
      <c r="L6142">
        <v>4.5835666424113497E-3</v>
      </c>
      <c r="N6142" s="44"/>
      <c r="O6142" s="44"/>
    </row>
    <row r="6143" spans="1:15" x14ac:dyDescent="0.2">
      <c r="A6143" t="s">
        <v>66</v>
      </c>
      <c r="B6143" t="s">
        <v>66</v>
      </c>
      <c r="C6143" t="s">
        <v>59</v>
      </c>
      <c r="D6143" t="s">
        <v>368</v>
      </c>
      <c r="E6143">
        <v>670</v>
      </c>
      <c r="F6143" t="s">
        <v>188</v>
      </c>
      <c r="G6143">
        <v>12</v>
      </c>
      <c r="H6143">
        <v>2030</v>
      </c>
      <c r="I6143">
        <v>25099.7305395105</v>
      </c>
      <c r="J6143" t="s">
        <v>44</v>
      </c>
      <c r="K6143">
        <v>2.8625136708761401E-7</v>
      </c>
      <c r="L6143">
        <v>7.1848321804656202E-3</v>
      </c>
      <c r="N6143" s="44"/>
      <c r="O6143" s="44"/>
    </row>
    <row r="6144" spans="1:15" x14ac:dyDescent="0.2">
      <c r="A6144" t="s">
        <v>68</v>
      </c>
      <c r="B6144" t="s">
        <v>68</v>
      </c>
      <c r="C6144" t="s">
        <v>59</v>
      </c>
      <c r="D6144" t="s">
        <v>369</v>
      </c>
      <c r="E6144">
        <v>671</v>
      </c>
      <c r="F6144" t="s">
        <v>169</v>
      </c>
      <c r="G6144">
        <v>28</v>
      </c>
      <c r="H6144">
        <v>2030</v>
      </c>
      <c r="I6144">
        <v>111.839096104985</v>
      </c>
      <c r="J6144" t="s">
        <v>44</v>
      </c>
      <c r="K6144">
        <v>9.7758827717726396E-8</v>
      </c>
      <c r="L6144">
        <v>1.0933258928233501E-5</v>
      </c>
      <c r="N6144" s="44"/>
      <c r="O6144" s="44"/>
    </row>
    <row r="6145" spans="1:15" x14ac:dyDescent="0.2">
      <c r="A6145" t="s">
        <v>68</v>
      </c>
      <c r="B6145" t="s">
        <v>68</v>
      </c>
      <c r="C6145" t="s">
        <v>59</v>
      </c>
      <c r="D6145" t="s">
        <v>369</v>
      </c>
      <c r="E6145">
        <v>671</v>
      </c>
      <c r="F6145" t="s">
        <v>149</v>
      </c>
      <c r="G6145">
        <v>66</v>
      </c>
      <c r="H6145">
        <v>2030</v>
      </c>
      <c r="I6145">
        <v>4.9296625122389104</v>
      </c>
      <c r="J6145" t="s">
        <v>44</v>
      </c>
      <c r="K6145">
        <v>2.80275865833331E-4</v>
      </c>
      <c r="L6145">
        <v>1.3816654288838701E-3</v>
      </c>
      <c r="N6145" s="44"/>
      <c r="O6145" s="44"/>
    </row>
    <row r="6146" spans="1:15" x14ac:dyDescent="0.2">
      <c r="A6146" t="s">
        <v>68</v>
      </c>
      <c r="B6146" t="s">
        <v>68</v>
      </c>
      <c r="C6146" t="s">
        <v>59</v>
      </c>
      <c r="D6146" t="s">
        <v>370</v>
      </c>
      <c r="E6146">
        <v>672</v>
      </c>
      <c r="F6146" t="s">
        <v>169</v>
      </c>
      <c r="G6146">
        <v>28</v>
      </c>
      <c r="H6146">
        <v>2030</v>
      </c>
      <c r="I6146">
        <v>66.806922893899099</v>
      </c>
      <c r="J6146" t="s">
        <v>44</v>
      </c>
      <c r="K6146">
        <v>1.13776183911586E-7</v>
      </c>
      <c r="L6146">
        <v>7.6010367457434098E-6</v>
      </c>
      <c r="N6146" s="44"/>
      <c r="O6146" s="44"/>
    </row>
    <row r="6147" spans="1:15" x14ac:dyDescent="0.2">
      <c r="A6147" t="s">
        <v>68</v>
      </c>
      <c r="B6147" t="s">
        <v>68</v>
      </c>
      <c r="C6147" t="s">
        <v>59</v>
      </c>
      <c r="D6147" t="s">
        <v>371</v>
      </c>
      <c r="E6147">
        <v>673</v>
      </c>
      <c r="F6147" t="s">
        <v>169</v>
      </c>
      <c r="G6147">
        <v>28</v>
      </c>
      <c r="H6147">
        <v>2030</v>
      </c>
      <c r="I6147">
        <v>3303.34277050123</v>
      </c>
      <c r="J6147" t="s">
        <v>44</v>
      </c>
      <c r="K6147">
        <v>2.0442536816602401E-7</v>
      </c>
      <c r="L6147">
        <v>6.7528706203828803E-4</v>
      </c>
      <c r="N6147" s="44"/>
      <c r="O6147" s="44"/>
    </row>
    <row r="6148" spans="1:15" x14ac:dyDescent="0.2">
      <c r="A6148" t="s">
        <v>58</v>
      </c>
      <c r="B6148" t="s">
        <v>58</v>
      </c>
      <c r="C6148" t="s">
        <v>59</v>
      </c>
      <c r="D6148" t="s">
        <v>372</v>
      </c>
      <c r="E6148">
        <v>675</v>
      </c>
      <c r="F6148" t="s">
        <v>169</v>
      </c>
      <c r="G6148">
        <v>28</v>
      </c>
      <c r="H6148">
        <v>2030</v>
      </c>
      <c r="I6148">
        <v>73384.973351355497</v>
      </c>
      <c r="J6148" t="s">
        <v>44</v>
      </c>
      <c r="K6148">
        <v>3.4148858427539198E-7</v>
      </c>
      <c r="L6148">
        <v>2.50601306568418E-2</v>
      </c>
      <c r="N6148" s="44"/>
      <c r="O6148" s="44"/>
    </row>
    <row r="6149" spans="1:15" x14ac:dyDescent="0.2">
      <c r="A6149" t="s">
        <v>58</v>
      </c>
      <c r="B6149" t="s">
        <v>58</v>
      </c>
      <c r="C6149" t="s">
        <v>59</v>
      </c>
      <c r="D6149" t="s">
        <v>372</v>
      </c>
      <c r="E6149">
        <v>676</v>
      </c>
      <c r="F6149" t="s">
        <v>188</v>
      </c>
      <c r="G6149">
        <v>12</v>
      </c>
      <c r="H6149">
        <v>2030</v>
      </c>
      <c r="I6149">
        <v>105211.842744447</v>
      </c>
      <c r="J6149" t="s">
        <v>44</v>
      </c>
      <c r="K6149">
        <v>2.4767800983270299E-7</v>
      </c>
      <c r="L6149">
        <v>2.6058659821775899E-2</v>
      </c>
      <c r="N6149" s="44"/>
      <c r="O6149" s="44"/>
    </row>
    <row r="6150" spans="1:15" x14ac:dyDescent="0.2">
      <c r="A6150" t="s">
        <v>61</v>
      </c>
      <c r="B6150" t="s">
        <v>61</v>
      </c>
      <c r="C6150" t="s">
        <v>59</v>
      </c>
      <c r="D6150" t="s">
        <v>373</v>
      </c>
      <c r="E6150">
        <v>678</v>
      </c>
      <c r="F6150" t="s">
        <v>169</v>
      </c>
      <c r="G6150">
        <v>28</v>
      </c>
      <c r="H6150">
        <v>2030</v>
      </c>
      <c r="I6150">
        <v>1567.50600291406</v>
      </c>
      <c r="J6150" t="s">
        <v>44</v>
      </c>
      <c r="K6150">
        <v>2.07668615357875E-7</v>
      </c>
      <c r="L6150">
        <v>3.2552180119031998E-4</v>
      </c>
      <c r="N6150" s="44"/>
      <c r="O6150" s="44"/>
    </row>
    <row r="6151" spans="1:15" x14ac:dyDescent="0.2">
      <c r="A6151" t="s">
        <v>61</v>
      </c>
      <c r="B6151" t="s">
        <v>61</v>
      </c>
      <c r="C6151" t="s">
        <v>59</v>
      </c>
      <c r="D6151" t="s">
        <v>373</v>
      </c>
      <c r="E6151">
        <v>679</v>
      </c>
      <c r="F6151" t="s">
        <v>188</v>
      </c>
      <c r="G6151">
        <v>12</v>
      </c>
      <c r="H6151">
        <v>2030</v>
      </c>
      <c r="I6151">
        <v>56550.873624281099</v>
      </c>
      <c r="J6151" t="s">
        <v>44</v>
      </c>
      <c r="K6151">
        <v>3.6323070110611799E-7</v>
      </c>
      <c r="L6151">
        <v>2.0541013474711101E-2</v>
      </c>
      <c r="N6151" s="44"/>
      <c r="O6151" s="44"/>
    </row>
    <row r="6152" spans="1:15" x14ac:dyDescent="0.2">
      <c r="A6152" t="s">
        <v>66</v>
      </c>
      <c r="B6152" t="s">
        <v>66</v>
      </c>
      <c r="C6152" t="s">
        <v>59</v>
      </c>
      <c r="D6152" t="s">
        <v>374</v>
      </c>
      <c r="E6152">
        <v>680</v>
      </c>
      <c r="F6152" t="s">
        <v>188</v>
      </c>
      <c r="G6152">
        <v>12</v>
      </c>
      <c r="H6152">
        <v>2030</v>
      </c>
      <c r="I6152">
        <v>3211.0715199701799</v>
      </c>
      <c r="J6152" t="s">
        <v>44</v>
      </c>
      <c r="K6152">
        <v>3.1630671117467898E-7</v>
      </c>
      <c r="L6152">
        <v>1.0156834718284501E-3</v>
      </c>
      <c r="N6152" s="44"/>
      <c r="O6152" s="44"/>
    </row>
    <row r="6153" spans="1:15" x14ac:dyDescent="0.2">
      <c r="A6153" t="s">
        <v>66</v>
      </c>
      <c r="B6153" t="s">
        <v>66</v>
      </c>
      <c r="C6153" t="s">
        <v>59</v>
      </c>
      <c r="D6153" t="s">
        <v>375</v>
      </c>
      <c r="E6153">
        <v>681</v>
      </c>
      <c r="F6153" t="s">
        <v>188</v>
      </c>
      <c r="G6153">
        <v>12</v>
      </c>
      <c r="H6153">
        <v>2030</v>
      </c>
      <c r="I6153">
        <v>93969.046513733396</v>
      </c>
      <c r="J6153" t="s">
        <v>44</v>
      </c>
      <c r="K6153">
        <v>3.57164420170825E-7</v>
      </c>
      <c r="L6153">
        <v>3.3562400012082903E-2</v>
      </c>
      <c r="N6153" s="44"/>
      <c r="O6153" s="44"/>
    </row>
    <row r="6154" spans="1:15" x14ac:dyDescent="0.2">
      <c r="A6154" t="s">
        <v>66</v>
      </c>
      <c r="B6154" t="s">
        <v>66</v>
      </c>
      <c r="C6154" t="s">
        <v>59</v>
      </c>
      <c r="D6154" t="s">
        <v>376</v>
      </c>
      <c r="E6154">
        <v>682</v>
      </c>
      <c r="F6154" t="s">
        <v>188</v>
      </c>
      <c r="G6154">
        <v>12</v>
      </c>
      <c r="H6154">
        <v>2030</v>
      </c>
      <c r="I6154">
        <v>30877.647404360301</v>
      </c>
      <c r="J6154" t="s">
        <v>44</v>
      </c>
      <c r="K6154">
        <v>3.01216430143582E-7</v>
      </c>
      <c r="L6154">
        <v>9.3008547223736495E-3</v>
      </c>
      <c r="N6154" s="44"/>
      <c r="O6154" s="44"/>
    </row>
    <row r="6155" spans="1:15" x14ac:dyDescent="0.2">
      <c r="A6155" t="s">
        <v>68</v>
      </c>
      <c r="B6155" t="s">
        <v>68</v>
      </c>
      <c r="C6155" t="s">
        <v>59</v>
      </c>
      <c r="D6155" t="s">
        <v>377</v>
      </c>
      <c r="E6155">
        <v>685</v>
      </c>
      <c r="F6155" t="s">
        <v>169</v>
      </c>
      <c r="G6155">
        <v>28</v>
      </c>
      <c r="H6155">
        <v>2030</v>
      </c>
      <c r="I6155">
        <v>784.98416764459103</v>
      </c>
      <c r="J6155" t="s">
        <v>44</v>
      </c>
      <c r="K6155">
        <v>2.9057380421429401E-7</v>
      </c>
      <c r="L6155">
        <v>2.2809583584047999E-4</v>
      </c>
      <c r="N6155" s="44"/>
      <c r="O6155" s="44"/>
    </row>
    <row r="6156" spans="1:15" x14ac:dyDescent="0.2">
      <c r="A6156" t="s">
        <v>58</v>
      </c>
      <c r="B6156" t="s">
        <v>58</v>
      </c>
      <c r="C6156" t="s">
        <v>59</v>
      </c>
      <c r="D6156" t="s">
        <v>483</v>
      </c>
      <c r="E6156">
        <v>705</v>
      </c>
      <c r="F6156" t="s">
        <v>149</v>
      </c>
      <c r="G6156">
        <v>66</v>
      </c>
      <c r="H6156">
        <v>2030</v>
      </c>
      <c r="I6156">
        <v>14418.8874616457</v>
      </c>
      <c r="J6156" t="s">
        <v>44</v>
      </c>
      <c r="K6156">
        <v>5.6055173166666198E-5</v>
      </c>
      <c r="L6156">
        <v>0.80825323353322198</v>
      </c>
      <c r="N6156" s="44"/>
      <c r="O6156" s="44"/>
    </row>
    <row r="6157" spans="1:15" x14ac:dyDescent="0.2">
      <c r="A6157" t="s">
        <v>88</v>
      </c>
      <c r="B6157" t="s">
        <v>269</v>
      </c>
      <c r="C6157" t="s">
        <v>59</v>
      </c>
      <c r="D6157" t="s">
        <v>380</v>
      </c>
      <c r="E6157">
        <v>712</v>
      </c>
      <c r="F6157" t="s">
        <v>381</v>
      </c>
      <c r="G6157">
        <v>239</v>
      </c>
      <c r="H6157">
        <v>2030</v>
      </c>
      <c r="I6157">
        <v>0</v>
      </c>
      <c r="J6157" t="s">
        <v>382</v>
      </c>
      <c r="K6157">
        <v>1.09E-3</v>
      </c>
      <c r="L6157">
        <v>0</v>
      </c>
      <c r="N6157" s="44"/>
      <c r="O6157" s="44"/>
    </row>
    <row r="6158" spans="1:15" x14ac:dyDescent="0.2">
      <c r="A6158" t="s">
        <v>88</v>
      </c>
      <c r="B6158" t="s">
        <v>269</v>
      </c>
      <c r="C6158" t="s">
        <v>59</v>
      </c>
      <c r="D6158" t="s">
        <v>380</v>
      </c>
      <c r="E6158">
        <v>712</v>
      </c>
      <c r="F6158" t="s">
        <v>383</v>
      </c>
      <c r="G6158">
        <v>240</v>
      </c>
      <c r="H6158">
        <v>2030</v>
      </c>
      <c r="I6158">
        <v>0</v>
      </c>
      <c r="J6158" t="s">
        <v>382</v>
      </c>
      <c r="K6158">
        <v>4.5389999999999996E-3</v>
      </c>
      <c r="L6158">
        <v>0</v>
      </c>
      <c r="N6158" s="44"/>
      <c r="O6158" s="44"/>
    </row>
    <row r="6159" spans="1:15" x14ac:dyDescent="0.2">
      <c r="A6159" t="s">
        <v>88</v>
      </c>
      <c r="B6159" t="s">
        <v>269</v>
      </c>
      <c r="C6159" t="s">
        <v>59</v>
      </c>
      <c r="D6159" t="s">
        <v>380</v>
      </c>
      <c r="E6159">
        <v>712</v>
      </c>
      <c r="F6159" t="s">
        <v>384</v>
      </c>
      <c r="G6159">
        <v>241</v>
      </c>
      <c r="H6159">
        <v>2030</v>
      </c>
      <c r="I6159">
        <v>0</v>
      </c>
      <c r="J6159" t="s">
        <v>382</v>
      </c>
      <c r="K6159">
        <v>2.4699999999999999E-4</v>
      </c>
      <c r="L6159">
        <v>0</v>
      </c>
      <c r="N6159" s="44"/>
      <c r="O6159" s="44"/>
    </row>
    <row r="6160" spans="1:15" x14ac:dyDescent="0.2">
      <c r="A6160" t="s">
        <v>88</v>
      </c>
      <c r="B6160" t="s">
        <v>269</v>
      </c>
      <c r="C6160" t="s">
        <v>59</v>
      </c>
      <c r="D6160" t="s">
        <v>380</v>
      </c>
      <c r="E6160">
        <v>712</v>
      </c>
      <c r="F6160" t="s">
        <v>385</v>
      </c>
      <c r="G6160">
        <v>242</v>
      </c>
      <c r="H6160">
        <v>2030</v>
      </c>
      <c r="I6160">
        <v>0</v>
      </c>
      <c r="J6160" t="s">
        <v>382</v>
      </c>
      <c r="K6160">
        <v>2.4699999999999999E-4</v>
      </c>
      <c r="L6160">
        <v>0</v>
      </c>
      <c r="N6160" s="44"/>
      <c r="O6160" s="44"/>
    </row>
    <row r="6161" spans="1:15" x14ac:dyDescent="0.2">
      <c r="A6161" t="s">
        <v>88</v>
      </c>
      <c r="B6161" t="s">
        <v>269</v>
      </c>
      <c r="C6161" t="s">
        <v>59</v>
      </c>
      <c r="D6161" t="s">
        <v>380</v>
      </c>
      <c r="E6161">
        <v>712</v>
      </c>
      <c r="F6161" t="s">
        <v>386</v>
      </c>
      <c r="G6161">
        <v>243</v>
      </c>
      <c r="H6161">
        <v>2030</v>
      </c>
      <c r="I6161">
        <v>0</v>
      </c>
      <c r="J6161" t="s">
        <v>382</v>
      </c>
      <c r="K6161">
        <v>4.5389999999999996E-3</v>
      </c>
      <c r="L6161">
        <v>0</v>
      </c>
      <c r="N6161" s="44"/>
      <c r="O6161" s="44"/>
    </row>
    <row r="6162" spans="1:15" x14ac:dyDescent="0.2">
      <c r="A6162" t="s">
        <v>55</v>
      </c>
      <c r="B6162" t="s">
        <v>233</v>
      </c>
      <c r="C6162" t="s">
        <v>59</v>
      </c>
      <c r="D6162" t="s">
        <v>387</v>
      </c>
      <c r="E6162">
        <v>815</v>
      </c>
      <c r="F6162" t="s">
        <v>47</v>
      </c>
      <c r="G6162">
        <v>7</v>
      </c>
      <c r="H6162">
        <v>2030</v>
      </c>
      <c r="I6162">
        <v>325.49546835276402</v>
      </c>
      <c r="J6162" t="s">
        <v>44</v>
      </c>
      <c r="K6162">
        <v>4.4998158711883398E-4</v>
      </c>
      <c r="L6162">
        <v>0.14646696744936499</v>
      </c>
      <c r="N6162" s="44"/>
      <c r="O6162" s="44"/>
    </row>
    <row r="6163" spans="1:15" x14ac:dyDescent="0.2">
      <c r="A6163" t="s">
        <v>81</v>
      </c>
      <c r="B6163" t="s">
        <v>140</v>
      </c>
      <c r="C6163" t="s">
        <v>59</v>
      </c>
      <c r="D6163" t="s">
        <v>388</v>
      </c>
      <c r="E6163">
        <v>816</v>
      </c>
      <c r="F6163" t="s">
        <v>128</v>
      </c>
      <c r="G6163">
        <v>21</v>
      </c>
      <c r="H6163">
        <v>2030</v>
      </c>
      <c r="I6163">
        <v>63971.518441616397</v>
      </c>
      <c r="J6163" t="s">
        <v>142</v>
      </c>
      <c r="K6163">
        <v>1.42701844231552E-8</v>
      </c>
      <c r="L6163">
        <v>9.1288536599113995E-4</v>
      </c>
      <c r="N6163" s="44"/>
      <c r="O6163" s="44"/>
    </row>
    <row r="6164" spans="1:15" x14ac:dyDescent="0.2">
      <c r="A6164" t="s">
        <v>81</v>
      </c>
      <c r="B6164" t="s">
        <v>472</v>
      </c>
      <c r="C6164" t="s">
        <v>59</v>
      </c>
      <c r="D6164" t="s">
        <v>473</v>
      </c>
      <c r="E6164">
        <v>817</v>
      </c>
      <c r="F6164" t="s">
        <v>128</v>
      </c>
      <c r="G6164">
        <v>21</v>
      </c>
      <c r="H6164">
        <v>2030</v>
      </c>
      <c r="I6164">
        <v>0.58376851575741895</v>
      </c>
      <c r="J6164" t="s">
        <v>129</v>
      </c>
      <c r="K6164">
        <v>0</v>
      </c>
      <c r="L6164">
        <v>0</v>
      </c>
      <c r="N6164" s="44"/>
      <c r="O6164" s="44"/>
    </row>
    <row r="6165" spans="1:15" x14ac:dyDescent="0.2">
      <c r="A6165" t="s">
        <v>49</v>
      </c>
      <c r="B6165" t="s">
        <v>76</v>
      </c>
      <c r="C6165" t="s">
        <v>59</v>
      </c>
      <c r="D6165" t="s">
        <v>389</v>
      </c>
      <c r="E6165">
        <v>818</v>
      </c>
      <c r="F6165" t="s">
        <v>74</v>
      </c>
      <c r="G6165">
        <v>15</v>
      </c>
      <c r="H6165">
        <v>2030</v>
      </c>
      <c r="I6165">
        <v>1840.7288377950499</v>
      </c>
      <c r="J6165" t="s">
        <v>44</v>
      </c>
      <c r="K6165">
        <v>8.0290935050488798E-5</v>
      </c>
      <c r="L6165">
        <v>0.14779383956096401</v>
      </c>
      <c r="N6165" s="44"/>
      <c r="O6165" s="44"/>
    </row>
    <row r="6166" spans="1:15" x14ac:dyDescent="0.2">
      <c r="A6166" t="s">
        <v>49</v>
      </c>
      <c r="B6166" t="s">
        <v>76</v>
      </c>
      <c r="C6166" t="s">
        <v>59</v>
      </c>
      <c r="D6166" t="s">
        <v>389</v>
      </c>
      <c r="E6166">
        <v>818</v>
      </c>
      <c r="F6166" t="s">
        <v>54</v>
      </c>
      <c r="G6166">
        <v>19</v>
      </c>
      <c r="H6166">
        <v>2030</v>
      </c>
      <c r="I6166">
        <v>38827.957522089899</v>
      </c>
      <c r="J6166" t="s">
        <v>44</v>
      </c>
      <c r="K6166">
        <v>2.2426263152765501E-6</v>
      </c>
      <c r="L6166">
        <v>8.7076599307478894E-2</v>
      </c>
      <c r="N6166" s="44"/>
      <c r="O6166" s="44"/>
    </row>
    <row r="6167" spans="1:15" x14ac:dyDescent="0.2">
      <c r="A6167" t="s">
        <v>81</v>
      </c>
      <c r="B6167" t="s">
        <v>472</v>
      </c>
      <c r="C6167" t="s">
        <v>59</v>
      </c>
      <c r="D6167" t="s">
        <v>474</v>
      </c>
      <c r="E6167">
        <v>821</v>
      </c>
      <c r="F6167" t="s">
        <v>470</v>
      </c>
      <c r="G6167">
        <v>187</v>
      </c>
      <c r="H6167">
        <v>2030</v>
      </c>
      <c r="I6167">
        <v>27238.390766001699</v>
      </c>
      <c r="J6167" t="s">
        <v>142</v>
      </c>
      <c r="K6167">
        <v>1.28670448258149E-8</v>
      </c>
      <c r="L6167">
        <v>3.5047759496920701E-4</v>
      </c>
      <c r="N6167" s="44"/>
      <c r="O6167" s="44"/>
    </row>
    <row r="6168" spans="1:15" x14ac:dyDescent="0.2">
      <c r="A6168" t="s">
        <v>55</v>
      </c>
      <c r="B6168" t="s">
        <v>63</v>
      </c>
      <c r="C6168" t="s">
        <v>59</v>
      </c>
      <c r="D6168" t="s">
        <v>390</v>
      </c>
      <c r="E6168">
        <v>825</v>
      </c>
      <c r="F6168" t="s">
        <v>65</v>
      </c>
      <c r="G6168">
        <v>2</v>
      </c>
      <c r="H6168">
        <v>2030</v>
      </c>
      <c r="I6168">
        <v>5.8922296262568397E-2</v>
      </c>
      <c r="J6168" t="s">
        <v>44</v>
      </c>
      <c r="K6168">
        <v>3.5543682085120998E-5</v>
      </c>
      <c r="L6168">
        <v>2.0943153660820399E-6</v>
      </c>
      <c r="N6168" s="44"/>
      <c r="O6168" s="44"/>
    </row>
    <row r="6169" spans="1:15" x14ac:dyDescent="0.2">
      <c r="A6169" t="s">
        <v>55</v>
      </c>
      <c r="B6169" t="s">
        <v>63</v>
      </c>
      <c r="C6169" t="s">
        <v>59</v>
      </c>
      <c r="D6169" t="s">
        <v>390</v>
      </c>
      <c r="E6169">
        <v>825</v>
      </c>
      <c r="F6169" t="s">
        <v>67</v>
      </c>
      <c r="G6169">
        <v>3</v>
      </c>
      <c r="H6169">
        <v>2030</v>
      </c>
      <c r="I6169">
        <v>403.49748916105898</v>
      </c>
      <c r="J6169" t="s">
        <v>44</v>
      </c>
      <c r="K6169">
        <v>3.6351468138291402E-5</v>
      </c>
      <c r="L6169">
        <v>1.46677261211188E-2</v>
      </c>
      <c r="N6169" s="44"/>
      <c r="O6169" s="44"/>
    </row>
    <row r="6170" spans="1:15" x14ac:dyDescent="0.2">
      <c r="A6170" t="s">
        <v>55</v>
      </c>
      <c r="B6170" t="s">
        <v>63</v>
      </c>
      <c r="C6170" t="s">
        <v>59</v>
      </c>
      <c r="D6170" t="s">
        <v>391</v>
      </c>
      <c r="E6170">
        <v>826</v>
      </c>
      <c r="F6170" t="s">
        <v>67</v>
      </c>
      <c r="G6170">
        <v>3</v>
      </c>
      <c r="H6170">
        <v>2030</v>
      </c>
      <c r="I6170">
        <v>53.806138626642102</v>
      </c>
      <c r="J6170" t="s">
        <v>44</v>
      </c>
      <c r="K6170">
        <v>3.6351468138291402E-5</v>
      </c>
      <c r="L6170">
        <v>1.9559321339308699E-3</v>
      </c>
      <c r="N6170" s="44"/>
      <c r="O6170" s="44"/>
    </row>
    <row r="6171" spans="1:15" x14ac:dyDescent="0.2">
      <c r="A6171">
        <v>0</v>
      </c>
      <c r="B6171" t="s">
        <v>352</v>
      </c>
      <c r="C6171" t="s">
        <v>59</v>
      </c>
      <c r="D6171" t="s">
        <v>392</v>
      </c>
      <c r="E6171">
        <v>828</v>
      </c>
      <c r="F6171" t="s">
        <v>65</v>
      </c>
      <c r="G6171">
        <v>2</v>
      </c>
      <c r="H6171">
        <v>2030</v>
      </c>
      <c r="I6171">
        <v>2.4403624974180702</v>
      </c>
      <c r="J6171" t="s">
        <v>44</v>
      </c>
      <c r="K6171">
        <v>3.5543682085120998E-5</v>
      </c>
      <c r="L6171">
        <v>8.6739468780679799E-5</v>
      </c>
      <c r="N6171" s="44"/>
      <c r="O6171" s="44"/>
    </row>
    <row r="6172" spans="1:15" x14ac:dyDescent="0.2">
      <c r="A6172">
        <v>0</v>
      </c>
      <c r="B6172" t="s">
        <v>352</v>
      </c>
      <c r="C6172" t="s">
        <v>59</v>
      </c>
      <c r="D6172" t="s">
        <v>392</v>
      </c>
      <c r="E6172">
        <v>828</v>
      </c>
      <c r="F6172" t="s">
        <v>67</v>
      </c>
      <c r="G6172">
        <v>3</v>
      </c>
      <c r="H6172">
        <v>2030</v>
      </c>
      <c r="I6172">
        <v>909.07012138519497</v>
      </c>
      <c r="J6172" t="s">
        <v>44</v>
      </c>
      <c r="K6172">
        <v>3.6351468138291402E-5</v>
      </c>
      <c r="L6172">
        <v>3.3046033553006601E-2</v>
      </c>
      <c r="N6172" s="44"/>
      <c r="O6172" s="44"/>
    </row>
    <row r="6173" spans="1:15" x14ac:dyDescent="0.2">
      <c r="A6173">
        <v>0</v>
      </c>
      <c r="B6173" t="s">
        <v>352</v>
      </c>
      <c r="C6173" t="s">
        <v>59</v>
      </c>
      <c r="D6173" t="s">
        <v>393</v>
      </c>
      <c r="E6173">
        <v>829</v>
      </c>
      <c r="F6173" t="s">
        <v>67</v>
      </c>
      <c r="G6173">
        <v>3</v>
      </c>
      <c r="H6173">
        <v>2030</v>
      </c>
      <c r="I6173">
        <v>399.52189356836499</v>
      </c>
      <c r="J6173" t="s">
        <v>44</v>
      </c>
      <c r="K6173">
        <v>3.6351468138291402E-5</v>
      </c>
      <c r="L6173">
        <v>1.4523207384600299E-2</v>
      </c>
      <c r="N6173" s="44"/>
      <c r="O6173" s="44"/>
    </row>
    <row r="6174" spans="1:15" x14ac:dyDescent="0.2">
      <c r="A6174" t="s">
        <v>52</v>
      </c>
      <c r="B6174" t="s">
        <v>183</v>
      </c>
      <c r="C6174" t="s">
        <v>59</v>
      </c>
      <c r="D6174" t="s">
        <v>394</v>
      </c>
      <c r="E6174">
        <v>833</v>
      </c>
      <c r="F6174" t="s">
        <v>47</v>
      </c>
      <c r="G6174">
        <v>7</v>
      </c>
      <c r="H6174">
        <v>2030</v>
      </c>
      <c r="I6174">
        <v>42.970985005159399</v>
      </c>
      <c r="J6174" t="s">
        <v>44</v>
      </c>
      <c r="K6174">
        <v>6.1734028940297898E-4</v>
      </c>
      <c r="L6174">
        <v>2.65277203190162E-2</v>
      </c>
      <c r="N6174" s="44"/>
      <c r="O6174" s="44"/>
    </row>
    <row r="6175" spans="1:15" x14ac:dyDescent="0.2">
      <c r="A6175" t="s">
        <v>52</v>
      </c>
      <c r="B6175" t="s">
        <v>145</v>
      </c>
      <c r="C6175" t="s">
        <v>59</v>
      </c>
      <c r="D6175" t="s">
        <v>394</v>
      </c>
      <c r="E6175">
        <v>833</v>
      </c>
      <c r="F6175" t="s">
        <v>54</v>
      </c>
      <c r="G6175">
        <v>19</v>
      </c>
      <c r="H6175">
        <v>2030</v>
      </c>
      <c r="I6175">
        <v>26469.2961400081</v>
      </c>
      <c r="J6175" t="s">
        <v>44</v>
      </c>
      <c r="K6175">
        <v>6.7000000000000004E-7</v>
      </c>
      <c r="L6175">
        <v>1.77344284138054E-2</v>
      </c>
      <c r="N6175" s="44"/>
      <c r="O6175" s="44"/>
    </row>
    <row r="6176" spans="1:15" x14ac:dyDescent="0.2">
      <c r="A6176" t="s">
        <v>52</v>
      </c>
      <c r="B6176" t="s">
        <v>183</v>
      </c>
      <c r="C6176" t="s">
        <v>59</v>
      </c>
      <c r="D6176" t="s">
        <v>395</v>
      </c>
      <c r="E6176">
        <v>834</v>
      </c>
      <c r="F6176" t="s">
        <v>47</v>
      </c>
      <c r="G6176">
        <v>7</v>
      </c>
      <c r="H6176">
        <v>2030</v>
      </c>
      <c r="I6176">
        <v>185.38611931967699</v>
      </c>
      <c r="J6176" t="s">
        <v>44</v>
      </c>
      <c r="K6176">
        <v>6.3351438474858299E-4</v>
      </c>
      <c r="L6176">
        <v>0.117444773321733</v>
      </c>
      <c r="N6176" s="44"/>
      <c r="O6176" s="44"/>
    </row>
    <row r="6177" spans="1:15" x14ac:dyDescent="0.2">
      <c r="A6177" t="s">
        <v>52</v>
      </c>
      <c r="B6177" t="s">
        <v>183</v>
      </c>
      <c r="C6177" t="s">
        <v>59</v>
      </c>
      <c r="D6177" t="s">
        <v>395</v>
      </c>
      <c r="E6177">
        <v>834</v>
      </c>
      <c r="F6177" t="s">
        <v>51</v>
      </c>
      <c r="G6177">
        <v>14</v>
      </c>
      <c r="H6177">
        <v>2030</v>
      </c>
      <c r="I6177">
        <v>17.093515018054799</v>
      </c>
      <c r="J6177" t="s">
        <v>44</v>
      </c>
      <c r="K6177">
        <v>3.4656309090856099E-4</v>
      </c>
      <c r="L6177">
        <v>5.9239813991489804E-3</v>
      </c>
      <c r="N6177" s="44"/>
      <c r="O6177" s="44"/>
    </row>
    <row r="6178" spans="1:15" x14ac:dyDescent="0.2">
      <c r="A6178" t="s">
        <v>52</v>
      </c>
      <c r="B6178" t="s">
        <v>183</v>
      </c>
      <c r="C6178" t="s">
        <v>59</v>
      </c>
      <c r="D6178" t="s">
        <v>395</v>
      </c>
      <c r="E6178">
        <v>834</v>
      </c>
      <c r="F6178" t="s">
        <v>74</v>
      </c>
      <c r="G6178">
        <v>15</v>
      </c>
      <c r="H6178">
        <v>2030</v>
      </c>
      <c r="I6178">
        <v>15.7314895471344</v>
      </c>
      <c r="J6178" t="s">
        <v>44</v>
      </c>
      <c r="K6178">
        <v>3.6193727801673199E-6</v>
      </c>
      <c r="L6178">
        <v>5.6938125058385003E-5</v>
      </c>
      <c r="N6178" s="44"/>
      <c r="O6178" s="44"/>
    </row>
    <row r="6179" spans="1:15" x14ac:dyDescent="0.2">
      <c r="A6179" t="s">
        <v>52</v>
      </c>
      <c r="B6179" t="s">
        <v>183</v>
      </c>
      <c r="C6179" t="s">
        <v>59</v>
      </c>
      <c r="D6179" t="s">
        <v>395</v>
      </c>
      <c r="E6179">
        <v>834</v>
      </c>
      <c r="F6179" t="s">
        <v>54</v>
      </c>
      <c r="G6179">
        <v>19</v>
      </c>
      <c r="H6179">
        <v>2030</v>
      </c>
      <c r="I6179">
        <v>7759.82121884964</v>
      </c>
      <c r="J6179" t="s">
        <v>44</v>
      </c>
      <c r="K6179">
        <v>6.7000000000000004E-7</v>
      </c>
      <c r="L6179">
        <v>5.1990802166292597E-3</v>
      </c>
      <c r="N6179" s="44"/>
      <c r="O6179" s="44"/>
    </row>
    <row r="6180" spans="1:15" x14ac:dyDescent="0.2">
      <c r="A6180" t="s">
        <v>52</v>
      </c>
      <c r="B6180" t="s">
        <v>396</v>
      </c>
      <c r="C6180" t="s">
        <v>59</v>
      </c>
      <c r="D6180" t="s">
        <v>397</v>
      </c>
      <c r="E6180">
        <v>835</v>
      </c>
      <c r="F6180" t="s">
        <v>47</v>
      </c>
      <c r="G6180">
        <v>7</v>
      </c>
      <c r="H6180">
        <v>2030</v>
      </c>
      <c r="I6180">
        <v>404.49090540317502</v>
      </c>
      <c r="J6180" t="s">
        <v>44</v>
      </c>
      <c r="K6180">
        <v>5.9623404469834405E-4</v>
      </c>
      <c r="L6180">
        <v>0.24117124857222999</v>
      </c>
      <c r="N6180" s="44"/>
      <c r="O6180" s="44"/>
    </row>
    <row r="6181" spans="1:15" x14ac:dyDescent="0.2">
      <c r="A6181" t="s">
        <v>52</v>
      </c>
      <c r="B6181" t="s">
        <v>396</v>
      </c>
      <c r="C6181" t="s">
        <v>59</v>
      </c>
      <c r="D6181" t="s">
        <v>397</v>
      </c>
      <c r="E6181">
        <v>835</v>
      </c>
      <c r="F6181" t="s">
        <v>51</v>
      </c>
      <c r="G6181">
        <v>14</v>
      </c>
      <c r="H6181">
        <v>2030</v>
      </c>
      <c r="I6181">
        <v>1437.39177075366</v>
      </c>
      <c r="J6181" t="s">
        <v>44</v>
      </c>
      <c r="K6181">
        <v>3.4656309090856099E-4</v>
      </c>
      <c r="L6181">
        <v>0.49814693491891798</v>
      </c>
      <c r="N6181" s="44"/>
      <c r="O6181" s="44"/>
    </row>
    <row r="6182" spans="1:15" x14ac:dyDescent="0.2">
      <c r="A6182" t="s">
        <v>52</v>
      </c>
      <c r="B6182" t="s">
        <v>396</v>
      </c>
      <c r="C6182" t="s">
        <v>59</v>
      </c>
      <c r="D6182" t="s">
        <v>397</v>
      </c>
      <c r="E6182">
        <v>835</v>
      </c>
      <c r="F6182" t="s">
        <v>74</v>
      </c>
      <c r="G6182">
        <v>15</v>
      </c>
      <c r="H6182">
        <v>2030</v>
      </c>
      <c r="I6182">
        <v>197.38238359396701</v>
      </c>
      <c r="J6182" t="s">
        <v>44</v>
      </c>
      <c r="K6182">
        <v>3.6193727801673199E-6</v>
      </c>
      <c r="L6182">
        <v>7.1440042646454902E-4</v>
      </c>
      <c r="N6182" s="44"/>
      <c r="O6182" s="44"/>
    </row>
    <row r="6183" spans="1:15" x14ac:dyDescent="0.2">
      <c r="A6183" t="s">
        <v>52</v>
      </c>
      <c r="B6183" t="s">
        <v>396</v>
      </c>
      <c r="C6183" t="s">
        <v>59</v>
      </c>
      <c r="D6183" t="s">
        <v>397</v>
      </c>
      <c r="E6183">
        <v>835</v>
      </c>
      <c r="F6183" t="s">
        <v>54</v>
      </c>
      <c r="G6183">
        <v>19</v>
      </c>
      <c r="H6183">
        <v>2030</v>
      </c>
      <c r="I6183">
        <v>63539.454723377297</v>
      </c>
      <c r="J6183" t="s">
        <v>44</v>
      </c>
      <c r="K6183">
        <v>6.7000000000000004E-7</v>
      </c>
      <c r="L6183">
        <v>4.2571434664662802E-2</v>
      </c>
      <c r="N6183" s="44"/>
      <c r="O6183" s="44"/>
    </row>
    <row r="6184" spans="1:15" x14ac:dyDescent="0.2">
      <c r="A6184" t="s">
        <v>52</v>
      </c>
      <c r="B6184" t="s">
        <v>398</v>
      </c>
      <c r="C6184" t="s">
        <v>59</v>
      </c>
      <c r="D6184" t="s">
        <v>399</v>
      </c>
      <c r="E6184">
        <v>836</v>
      </c>
      <c r="F6184" t="s">
        <v>47</v>
      </c>
      <c r="G6184">
        <v>7</v>
      </c>
      <c r="H6184">
        <v>2030</v>
      </c>
      <c r="I6184">
        <v>735.61284345459001</v>
      </c>
      <c r="J6184" t="s">
        <v>44</v>
      </c>
      <c r="K6184">
        <v>5.4277830258040404E-4</v>
      </c>
      <c r="L6184">
        <v>0.39927469052662701</v>
      </c>
      <c r="N6184" s="44"/>
      <c r="O6184" s="44"/>
    </row>
    <row r="6185" spans="1:15" x14ac:dyDescent="0.2">
      <c r="A6185" t="s">
        <v>52</v>
      </c>
      <c r="B6185" t="s">
        <v>398</v>
      </c>
      <c r="C6185" t="s">
        <v>59</v>
      </c>
      <c r="D6185" t="s">
        <v>399</v>
      </c>
      <c r="E6185">
        <v>836</v>
      </c>
      <c r="F6185" t="s">
        <v>51</v>
      </c>
      <c r="G6185">
        <v>14</v>
      </c>
      <c r="H6185">
        <v>2030</v>
      </c>
      <c r="I6185">
        <v>36.649085101946099</v>
      </c>
      <c r="J6185" t="s">
        <v>44</v>
      </c>
      <c r="K6185">
        <v>3.4656309090856099E-4</v>
      </c>
      <c r="L6185">
        <v>1.27012202119013E-2</v>
      </c>
      <c r="N6185" s="44"/>
      <c r="O6185" s="44"/>
    </row>
    <row r="6186" spans="1:15" x14ac:dyDescent="0.2">
      <c r="A6186" t="s">
        <v>52</v>
      </c>
      <c r="B6186" t="s">
        <v>398</v>
      </c>
      <c r="C6186" t="s">
        <v>59</v>
      </c>
      <c r="D6186" t="s">
        <v>399</v>
      </c>
      <c r="E6186">
        <v>836</v>
      </c>
      <c r="F6186" t="s">
        <v>74</v>
      </c>
      <c r="G6186">
        <v>15</v>
      </c>
      <c r="H6186">
        <v>2030</v>
      </c>
      <c r="I6186">
        <v>69.137698047485301</v>
      </c>
      <c r="J6186" t="s">
        <v>44</v>
      </c>
      <c r="K6186">
        <v>3.6193727801673199E-6</v>
      </c>
      <c r="L6186">
        <v>2.5023510239649598E-4</v>
      </c>
      <c r="N6186" s="44"/>
      <c r="O6186" s="44"/>
    </row>
    <row r="6187" spans="1:15" x14ac:dyDescent="0.2">
      <c r="A6187" t="s">
        <v>52</v>
      </c>
      <c r="B6187" t="s">
        <v>398</v>
      </c>
      <c r="C6187" t="s">
        <v>59</v>
      </c>
      <c r="D6187" t="s">
        <v>399</v>
      </c>
      <c r="E6187">
        <v>836</v>
      </c>
      <c r="F6187" t="s">
        <v>54</v>
      </c>
      <c r="G6187">
        <v>19</v>
      </c>
      <c r="H6187">
        <v>2030</v>
      </c>
      <c r="I6187">
        <v>14331.6430647754</v>
      </c>
      <c r="J6187" t="s">
        <v>44</v>
      </c>
      <c r="K6187">
        <v>6.7000000000000004E-7</v>
      </c>
      <c r="L6187">
        <v>9.6022008533995194E-3</v>
      </c>
      <c r="N6187" s="44"/>
      <c r="O6187" s="44"/>
    </row>
    <row r="6188" spans="1:15" x14ac:dyDescent="0.2">
      <c r="A6188" t="s">
        <v>52</v>
      </c>
      <c r="B6188" t="s">
        <v>400</v>
      </c>
      <c r="C6188" t="s">
        <v>59</v>
      </c>
      <c r="D6188" t="s">
        <v>401</v>
      </c>
      <c r="E6188">
        <v>837</v>
      </c>
      <c r="F6188" t="s">
        <v>47</v>
      </c>
      <c r="G6188">
        <v>7</v>
      </c>
      <c r="H6188">
        <v>2030</v>
      </c>
      <c r="I6188">
        <v>539.01494157111495</v>
      </c>
      <c r="J6188" t="s">
        <v>44</v>
      </c>
      <c r="K6188">
        <v>5.39500823209991E-4</v>
      </c>
      <c r="L6188">
        <v>0.290799004700102</v>
      </c>
      <c r="N6188" s="44"/>
      <c r="O6188" s="44"/>
    </row>
    <row r="6189" spans="1:15" x14ac:dyDescent="0.2">
      <c r="A6189" t="s">
        <v>52</v>
      </c>
      <c r="B6189" t="s">
        <v>400</v>
      </c>
      <c r="C6189" t="s">
        <v>59</v>
      </c>
      <c r="D6189" t="s">
        <v>401</v>
      </c>
      <c r="E6189">
        <v>837</v>
      </c>
      <c r="F6189" t="s">
        <v>51</v>
      </c>
      <c r="G6189">
        <v>14</v>
      </c>
      <c r="H6189">
        <v>2030</v>
      </c>
      <c r="I6189">
        <v>248.37343965495199</v>
      </c>
      <c r="J6189" t="s">
        <v>44</v>
      </c>
      <c r="K6189">
        <v>3.4656309090856099E-4</v>
      </c>
      <c r="L6189">
        <v>8.6077066946411096E-2</v>
      </c>
      <c r="N6189" s="44"/>
      <c r="O6189" s="44"/>
    </row>
    <row r="6190" spans="1:15" x14ac:dyDescent="0.2">
      <c r="A6190" t="s">
        <v>52</v>
      </c>
      <c r="B6190" t="s">
        <v>400</v>
      </c>
      <c r="C6190" t="s">
        <v>59</v>
      </c>
      <c r="D6190" t="s">
        <v>401</v>
      </c>
      <c r="E6190">
        <v>837</v>
      </c>
      <c r="F6190" t="s">
        <v>74</v>
      </c>
      <c r="G6190">
        <v>15</v>
      </c>
      <c r="H6190">
        <v>2030</v>
      </c>
      <c r="I6190">
        <v>93.762463707930294</v>
      </c>
      <c r="J6190" t="s">
        <v>44</v>
      </c>
      <c r="K6190">
        <v>3.6193727801673199E-6</v>
      </c>
      <c r="L6190">
        <v>3.39361308945909E-4</v>
      </c>
      <c r="N6190" s="44"/>
      <c r="O6190" s="44"/>
    </row>
    <row r="6191" spans="1:15" x14ac:dyDescent="0.2">
      <c r="A6191" t="s">
        <v>52</v>
      </c>
      <c r="B6191" t="s">
        <v>400</v>
      </c>
      <c r="C6191" t="s">
        <v>59</v>
      </c>
      <c r="D6191" t="s">
        <v>401</v>
      </c>
      <c r="E6191">
        <v>837</v>
      </c>
      <c r="F6191" t="s">
        <v>54</v>
      </c>
      <c r="G6191">
        <v>19</v>
      </c>
      <c r="H6191">
        <v>2030</v>
      </c>
      <c r="I6191">
        <v>51243.220740605902</v>
      </c>
      <c r="J6191" t="s">
        <v>44</v>
      </c>
      <c r="K6191">
        <v>6.7000000000000004E-7</v>
      </c>
      <c r="L6191">
        <v>3.4332957896206003E-2</v>
      </c>
      <c r="N6191" s="44"/>
      <c r="O6191" s="44"/>
    </row>
    <row r="6192" spans="1:15" x14ac:dyDescent="0.2">
      <c r="A6192" t="s">
        <v>55</v>
      </c>
      <c r="B6192" t="s">
        <v>70</v>
      </c>
      <c r="C6192" t="s">
        <v>59</v>
      </c>
      <c r="D6192" t="s">
        <v>402</v>
      </c>
      <c r="E6192">
        <v>901</v>
      </c>
      <c r="F6192" t="s">
        <v>188</v>
      </c>
      <c r="G6192">
        <v>12</v>
      </c>
      <c r="H6192">
        <v>2030</v>
      </c>
      <c r="I6192">
        <v>96.275581519097699</v>
      </c>
      <c r="J6192" t="s">
        <v>44</v>
      </c>
      <c r="K6192">
        <v>3.4010163374992203E-7</v>
      </c>
      <c r="L6192">
        <v>3.2743482564868898E-5</v>
      </c>
      <c r="N6192" s="44"/>
      <c r="O6192" s="44"/>
    </row>
    <row r="6193" spans="1:15" x14ac:dyDescent="0.2">
      <c r="A6193" t="s">
        <v>55</v>
      </c>
      <c r="B6193" t="s">
        <v>70</v>
      </c>
      <c r="C6193" t="s">
        <v>59</v>
      </c>
      <c r="D6193" t="s">
        <v>402</v>
      </c>
      <c r="E6193">
        <v>901</v>
      </c>
      <c r="F6193" t="s">
        <v>74</v>
      </c>
      <c r="G6193">
        <v>15</v>
      </c>
      <c r="H6193">
        <v>2030</v>
      </c>
      <c r="I6193">
        <v>0</v>
      </c>
      <c r="J6193" t="s">
        <v>44</v>
      </c>
      <c r="K6193">
        <v>0</v>
      </c>
      <c r="L6193">
        <v>0</v>
      </c>
      <c r="N6193" s="44"/>
      <c r="O6193" s="44"/>
    </row>
    <row r="6194" spans="1:15" x14ac:dyDescent="0.2">
      <c r="A6194" t="s">
        <v>55</v>
      </c>
      <c r="B6194" t="s">
        <v>70</v>
      </c>
      <c r="C6194" t="s">
        <v>59</v>
      </c>
      <c r="D6194" t="s">
        <v>402</v>
      </c>
      <c r="E6194">
        <v>901</v>
      </c>
      <c r="F6194" t="s">
        <v>169</v>
      </c>
      <c r="G6194">
        <v>28</v>
      </c>
      <c r="H6194">
        <v>2030</v>
      </c>
      <c r="I6194">
        <v>0</v>
      </c>
      <c r="J6194" t="s">
        <v>44</v>
      </c>
      <c r="K6194">
        <v>0</v>
      </c>
      <c r="L6194">
        <v>0</v>
      </c>
      <c r="N6194" s="44"/>
      <c r="O6194" s="44"/>
    </row>
    <row r="6195" spans="1:15" x14ac:dyDescent="0.2">
      <c r="A6195" t="s">
        <v>55</v>
      </c>
      <c r="B6195" t="s">
        <v>70</v>
      </c>
      <c r="C6195" t="s">
        <v>59</v>
      </c>
      <c r="D6195" t="s">
        <v>403</v>
      </c>
      <c r="E6195">
        <v>902</v>
      </c>
      <c r="F6195" t="s">
        <v>188</v>
      </c>
      <c r="G6195">
        <v>12</v>
      </c>
      <c r="H6195">
        <v>2030</v>
      </c>
      <c r="I6195">
        <v>4480.9170220729302</v>
      </c>
      <c r="J6195" t="s">
        <v>44</v>
      </c>
      <c r="K6195">
        <v>3.4010163374992203E-7</v>
      </c>
      <c r="L6195">
        <v>1.5239671999048401E-3</v>
      </c>
      <c r="N6195" s="44"/>
      <c r="O6195" s="44"/>
    </row>
    <row r="6196" spans="1:15" x14ac:dyDescent="0.2">
      <c r="A6196" t="s">
        <v>55</v>
      </c>
      <c r="B6196" t="s">
        <v>70</v>
      </c>
      <c r="C6196" t="s">
        <v>59</v>
      </c>
      <c r="D6196" t="s">
        <v>403</v>
      </c>
      <c r="E6196">
        <v>902</v>
      </c>
      <c r="F6196" t="s">
        <v>74</v>
      </c>
      <c r="G6196">
        <v>15</v>
      </c>
      <c r="H6196">
        <v>2030</v>
      </c>
      <c r="I6196">
        <v>1791.8484149844401</v>
      </c>
      <c r="J6196" t="s">
        <v>44</v>
      </c>
      <c r="K6196">
        <v>3.61767259646218E-7</v>
      </c>
      <c r="L6196">
        <v>6.4823209079033998E-4</v>
      </c>
      <c r="N6196" s="44"/>
      <c r="O6196" s="44"/>
    </row>
    <row r="6197" spans="1:15" x14ac:dyDescent="0.2">
      <c r="A6197" t="s">
        <v>55</v>
      </c>
      <c r="B6197" t="s">
        <v>70</v>
      </c>
      <c r="C6197" t="s">
        <v>59</v>
      </c>
      <c r="D6197" t="s">
        <v>403</v>
      </c>
      <c r="E6197">
        <v>902</v>
      </c>
      <c r="F6197" t="s">
        <v>169</v>
      </c>
      <c r="G6197">
        <v>28</v>
      </c>
      <c r="H6197">
        <v>2030</v>
      </c>
      <c r="I6197">
        <v>2822.45294506147</v>
      </c>
      <c r="J6197" t="s">
        <v>44</v>
      </c>
      <c r="K6197">
        <v>2.3713433917896101E-7</v>
      </c>
      <c r="L6197">
        <v>6.6930051399086404E-4</v>
      </c>
      <c r="N6197" s="44"/>
      <c r="O6197" s="44"/>
    </row>
    <row r="6198" spans="1:15" x14ac:dyDescent="0.2">
      <c r="A6198" t="s">
        <v>55</v>
      </c>
      <c r="B6198" t="s">
        <v>70</v>
      </c>
      <c r="C6198" t="s">
        <v>59</v>
      </c>
      <c r="D6198" t="s">
        <v>404</v>
      </c>
      <c r="E6198">
        <v>903</v>
      </c>
      <c r="F6198" t="s">
        <v>188</v>
      </c>
      <c r="G6198">
        <v>12</v>
      </c>
      <c r="H6198">
        <v>2030</v>
      </c>
      <c r="I6198">
        <v>0</v>
      </c>
      <c r="J6198" t="s">
        <v>44</v>
      </c>
      <c r="K6198">
        <v>0</v>
      </c>
      <c r="L6198">
        <v>0</v>
      </c>
      <c r="N6198" s="44"/>
      <c r="O6198" s="44"/>
    </row>
    <row r="6199" spans="1:15" x14ac:dyDescent="0.2">
      <c r="A6199" t="s">
        <v>55</v>
      </c>
      <c r="B6199" t="s">
        <v>70</v>
      </c>
      <c r="C6199" t="s">
        <v>59</v>
      </c>
      <c r="D6199" t="s">
        <v>404</v>
      </c>
      <c r="E6199">
        <v>903</v>
      </c>
      <c r="F6199" t="s">
        <v>74</v>
      </c>
      <c r="G6199">
        <v>15</v>
      </c>
      <c r="H6199">
        <v>2030</v>
      </c>
      <c r="I6199">
        <v>0</v>
      </c>
      <c r="J6199" t="s">
        <v>44</v>
      </c>
      <c r="K6199">
        <v>0</v>
      </c>
      <c r="L6199">
        <v>0</v>
      </c>
      <c r="N6199" s="44"/>
      <c r="O6199" s="44"/>
    </row>
    <row r="6200" spans="1:15" x14ac:dyDescent="0.2">
      <c r="A6200" t="s">
        <v>55</v>
      </c>
      <c r="B6200" t="s">
        <v>70</v>
      </c>
      <c r="C6200" t="s">
        <v>59</v>
      </c>
      <c r="D6200" t="s">
        <v>404</v>
      </c>
      <c r="E6200">
        <v>903</v>
      </c>
      <c r="F6200" t="s">
        <v>169</v>
      </c>
      <c r="G6200">
        <v>28</v>
      </c>
      <c r="H6200">
        <v>2030</v>
      </c>
      <c r="I6200">
        <v>1888.0019648186201</v>
      </c>
      <c r="J6200" t="s">
        <v>44</v>
      </c>
      <c r="K6200">
        <v>2.3713433917896101E-7</v>
      </c>
      <c r="L6200">
        <v>4.4771009829584302E-4</v>
      </c>
      <c r="N6200" s="44"/>
      <c r="O6200" s="44"/>
    </row>
    <row r="6201" spans="1:15" x14ac:dyDescent="0.2">
      <c r="A6201" t="s">
        <v>55</v>
      </c>
      <c r="B6201" t="s">
        <v>70</v>
      </c>
      <c r="C6201" t="s">
        <v>59</v>
      </c>
      <c r="D6201" t="s">
        <v>405</v>
      </c>
      <c r="E6201">
        <v>904</v>
      </c>
      <c r="F6201" t="s">
        <v>188</v>
      </c>
      <c r="G6201">
        <v>12</v>
      </c>
      <c r="H6201">
        <v>2030</v>
      </c>
      <c r="I6201">
        <v>0</v>
      </c>
      <c r="J6201" t="s">
        <v>44</v>
      </c>
      <c r="K6201">
        <v>0</v>
      </c>
      <c r="L6201">
        <v>0</v>
      </c>
      <c r="N6201" s="44"/>
      <c r="O6201" s="44"/>
    </row>
    <row r="6202" spans="1:15" x14ac:dyDescent="0.2">
      <c r="A6202" t="s">
        <v>55</v>
      </c>
      <c r="B6202" t="s">
        <v>70</v>
      </c>
      <c r="C6202" t="s">
        <v>59</v>
      </c>
      <c r="D6202" t="s">
        <v>405</v>
      </c>
      <c r="E6202">
        <v>904</v>
      </c>
      <c r="F6202" t="s">
        <v>74</v>
      </c>
      <c r="G6202">
        <v>15</v>
      </c>
      <c r="H6202">
        <v>2030</v>
      </c>
      <c r="I6202">
        <v>77.090165656361606</v>
      </c>
      <c r="J6202" t="s">
        <v>44</v>
      </c>
      <c r="K6202">
        <v>3.61767259646218E-7</v>
      </c>
      <c r="L6202">
        <v>2.7888697975174902E-5</v>
      </c>
      <c r="N6202" s="44"/>
      <c r="O6202" s="44"/>
    </row>
    <row r="6203" spans="1:15" x14ac:dyDescent="0.2">
      <c r="A6203" t="s">
        <v>55</v>
      </c>
      <c r="B6203" t="s">
        <v>70</v>
      </c>
      <c r="C6203" t="s">
        <v>59</v>
      </c>
      <c r="D6203" t="s">
        <v>405</v>
      </c>
      <c r="E6203">
        <v>904</v>
      </c>
      <c r="F6203" t="s">
        <v>169</v>
      </c>
      <c r="G6203">
        <v>28</v>
      </c>
      <c r="H6203">
        <v>2030</v>
      </c>
      <c r="I6203">
        <v>0</v>
      </c>
      <c r="J6203" t="s">
        <v>44</v>
      </c>
      <c r="K6203">
        <v>0</v>
      </c>
      <c r="L6203">
        <v>0</v>
      </c>
      <c r="N6203" s="44"/>
      <c r="O6203" s="44"/>
    </row>
    <row r="6204" spans="1:15" x14ac:dyDescent="0.2">
      <c r="A6204" t="s">
        <v>55</v>
      </c>
      <c r="B6204" t="s">
        <v>70</v>
      </c>
      <c r="C6204" t="s">
        <v>59</v>
      </c>
      <c r="D6204" t="s">
        <v>406</v>
      </c>
      <c r="E6204">
        <v>906</v>
      </c>
      <c r="F6204" t="s">
        <v>51</v>
      </c>
      <c r="G6204">
        <v>14</v>
      </c>
      <c r="H6204">
        <v>2030</v>
      </c>
      <c r="I6204">
        <v>6.9970825317656202E-3</v>
      </c>
      <c r="J6204" t="s">
        <v>72</v>
      </c>
      <c r="K6204">
        <v>10</v>
      </c>
      <c r="L6204">
        <v>6.9970825317656207E-2</v>
      </c>
      <c r="N6204" s="44"/>
      <c r="O6204" s="44"/>
    </row>
    <row r="6205" spans="1:15" x14ac:dyDescent="0.2">
      <c r="A6205" t="s">
        <v>55</v>
      </c>
      <c r="B6205" t="s">
        <v>70</v>
      </c>
      <c r="C6205" t="s">
        <v>59</v>
      </c>
      <c r="D6205" t="s">
        <v>407</v>
      </c>
      <c r="E6205">
        <v>907</v>
      </c>
      <c r="F6205" t="s">
        <v>51</v>
      </c>
      <c r="G6205">
        <v>14</v>
      </c>
      <c r="H6205">
        <v>2030</v>
      </c>
      <c r="I6205">
        <v>1.5276866513054448E-3</v>
      </c>
      <c r="J6205" t="s">
        <v>72</v>
      </c>
      <c r="K6205">
        <v>10</v>
      </c>
      <c r="L6205">
        <v>1.5276866513054448E-2</v>
      </c>
      <c r="N6205" s="44"/>
      <c r="O6205" s="44"/>
    </row>
    <row r="6206" spans="1:15" x14ac:dyDescent="0.2">
      <c r="A6206" t="s">
        <v>52</v>
      </c>
      <c r="B6206" t="s">
        <v>396</v>
      </c>
      <c r="C6206" t="s">
        <v>59</v>
      </c>
      <c r="D6206" t="s">
        <v>412</v>
      </c>
      <c r="E6206">
        <v>996</v>
      </c>
      <c r="F6206" t="s">
        <v>54</v>
      </c>
      <c r="G6206">
        <v>19</v>
      </c>
      <c r="H6206">
        <v>2030</v>
      </c>
      <c r="I6206" s="67">
        <v>0</v>
      </c>
      <c r="J6206" t="s">
        <v>44</v>
      </c>
      <c r="K6206" s="67">
        <v>6.7000000000000004E-7</v>
      </c>
      <c r="L6206">
        <v>0</v>
      </c>
      <c r="M6206" s="68" t="s">
        <v>147</v>
      </c>
      <c r="N6206" s="44"/>
      <c r="O6206" s="44"/>
    </row>
    <row r="6207" spans="1:15" x14ac:dyDescent="0.2">
      <c r="A6207" t="s">
        <v>55</v>
      </c>
      <c r="B6207" t="s">
        <v>63</v>
      </c>
      <c r="C6207" t="s">
        <v>59</v>
      </c>
      <c r="D6207" t="s">
        <v>413</v>
      </c>
      <c r="E6207">
        <v>1004</v>
      </c>
      <c r="F6207" t="s">
        <v>67</v>
      </c>
      <c r="G6207">
        <v>3</v>
      </c>
      <c r="H6207">
        <v>2030</v>
      </c>
      <c r="I6207">
        <v>37.882533541844097</v>
      </c>
      <c r="J6207" t="s">
        <v>44</v>
      </c>
      <c r="K6207">
        <v>3.6351468138291402E-5</v>
      </c>
      <c r="L6207">
        <v>1.3770857110441E-3</v>
      </c>
      <c r="N6207" s="44"/>
      <c r="O6207" s="44"/>
    </row>
    <row r="6208" spans="1:15" x14ac:dyDescent="0.2">
      <c r="A6208" t="s">
        <v>55</v>
      </c>
      <c r="B6208" t="s">
        <v>70</v>
      </c>
      <c r="C6208" t="s">
        <v>59</v>
      </c>
      <c r="D6208" t="s">
        <v>414</v>
      </c>
      <c r="E6208">
        <v>1005</v>
      </c>
      <c r="F6208" t="s">
        <v>51</v>
      </c>
      <c r="G6208">
        <v>14</v>
      </c>
      <c r="H6208">
        <v>2030</v>
      </c>
      <c r="I6208">
        <v>6.3370252162339279E-5</v>
      </c>
      <c r="J6208" t="s">
        <v>72</v>
      </c>
      <c r="K6208">
        <v>10</v>
      </c>
      <c r="L6208">
        <v>6.3370252162339279E-4</v>
      </c>
      <c r="N6208" s="44"/>
      <c r="O6208" s="44"/>
    </row>
    <row r="6209" spans="1:15" x14ac:dyDescent="0.2">
      <c r="A6209">
        <v>0</v>
      </c>
      <c r="B6209" t="s">
        <v>352</v>
      </c>
      <c r="C6209" t="s">
        <v>59</v>
      </c>
      <c r="D6209" t="s">
        <v>415</v>
      </c>
      <c r="E6209">
        <v>1006</v>
      </c>
      <c r="F6209" t="s">
        <v>67</v>
      </c>
      <c r="G6209">
        <v>3</v>
      </c>
      <c r="H6209">
        <v>2030</v>
      </c>
      <c r="I6209">
        <v>723.66664719248695</v>
      </c>
      <c r="J6209" t="s">
        <v>44</v>
      </c>
      <c r="K6209">
        <v>3.6351468138291402E-5</v>
      </c>
      <c r="L6209">
        <v>2.6306345068161902E-2</v>
      </c>
      <c r="N6209" s="44"/>
      <c r="O6209" s="44"/>
    </row>
    <row r="6210" spans="1:15" x14ac:dyDescent="0.2">
      <c r="A6210" t="s">
        <v>55</v>
      </c>
      <c r="B6210" t="s">
        <v>70</v>
      </c>
      <c r="C6210" t="s">
        <v>59</v>
      </c>
      <c r="D6210" t="s">
        <v>416</v>
      </c>
      <c r="E6210">
        <v>1007</v>
      </c>
      <c r="F6210" t="s">
        <v>51</v>
      </c>
      <c r="G6210">
        <v>14</v>
      </c>
      <c r="H6210">
        <v>2030</v>
      </c>
      <c r="I6210">
        <v>2.9445791486344697E-4</v>
      </c>
      <c r="J6210" t="s">
        <v>72</v>
      </c>
      <c r="K6210">
        <v>10</v>
      </c>
      <c r="L6210">
        <v>2.9445791486344694E-3</v>
      </c>
      <c r="N6210" s="44"/>
      <c r="O6210" s="44"/>
    </row>
    <row r="6211" spans="1:15" x14ac:dyDescent="0.2">
      <c r="A6211" t="s">
        <v>55</v>
      </c>
      <c r="B6211" t="s">
        <v>70</v>
      </c>
      <c r="C6211" t="s">
        <v>59</v>
      </c>
      <c r="D6211" t="s">
        <v>416</v>
      </c>
      <c r="E6211">
        <v>1007</v>
      </c>
      <c r="F6211" t="s">
        <v>74</v>
      </c>
      <c r="G6211">
        <v>15</v>
      </c>
      <c r="H6211">
        <v>2030</v>
      </c>
      <c r="I6211">
        <v>5.3868107316088279E-3</v>
      </c>
      <c r="J6211" t="s">
        <v>72</v>
      </c>
      <c r="K6211">
        <v>5.3634457829646296</v>
      </c>
      <c r="L6211">
        <v>2.889186730207598E-2</v>
      </c>
      <c r="N6211" s="44"/>
      <c r="O6211" s="44"/>
    </row>
    <row r="6212" spans="1:15" x14ac:dyDescent="0.2">
      <c r="A6212" t="s">
        <v>39</v>
      </c>
      <c r="B6212" t="s">
        <v>40</v>
      </c>
      <c r="C6212" t="s">
        <v>62</v>
      </c>
      <c r="D6212" t="s">
        <v>42</v>
      </c>
      <c r="E6212">
        <v>2</v>
      </c>
      <c r="F6212" t="s">
        <v>43</v>
      </c>
      <c r="G6212">
        <v>5</v>
      </c>
      <c r="H6212">
        <v>2030</v>
      </c>
      <c r="I6212">
        <v>0</v>
      </c>
      <c r="J6212" t="s">
        <v>44</v>
      </c>
      <c r="K6212">
        <v>1.1587401855471801E-6</v>
      </c>
      <c r="L6212">
        <v>0</v>
      </c>
      <c r="N6212" s="44"/>
      <c r="O6212" s="44"/>
    </row>
    <row r="6213" spans="1:15" x14ac:dyDescent="0.2">
      <c r="A6213" t="s">
        <v>39</v>
      </c>
      <c r="B6213" t="s">
        <v>40</v>
      </c>
      <c r="C6213" t="s">
        <v>62</v>
      </c>
      <c r="D6213" t="s">
        <v>42</v>
      </c>
      <c r="E6213">
        <v>2</v>
      </c>
      <c r="F6213" t="s">
        <v>47</v>
      </c>
      <c r="G6213">
        <v>7</v>
      </c>
      <c r="H6213">
        <v>2030</v>
      </c>
      <c r="I6213">
        <v>0</v>
      </c>
      <c r="J6213" t="s">
        <v>44</v>
      </c>
      <c r="K6213">
        <v>1.7825311942958999E-6</v>
      </c>
      <c r="L6213">
        <v>0</v>
      </c>
      <c r="N6213" s="44"/>
      <c r="O6213" s="44"/>
    </row>
    <row r="6214" spans="1:15" x14ac:dyDescent="0.2">
      <c r="A6214" t="s">
        <v>39</v>
      </c>
      <c r="B6214" t="s">
        <v>40</v>
      </c>
      <c r="C6214" t="s">
        <v>62</v>
      </c>
      <c r="D6214" t="s">
        <v>42</v>
      </c>
      <c r="E6214">
        <v>2</v>
      </c>
      <c r="F6214" t="s">
        <v>48</v>
      </c>
      <c r="G6214">
        <v>8</v>
      </c>
      <c r="H6214">
        <v>2030</v>
      </c>
      <c r="I6214">
        <v>0</v>
      </c>
      <c r="J6214" t="s">
        <v>44</v>
      </c>
      <c r="K6214">
        <v>1.6778523489932899E-6</v>
      </c>
      <c r="L6214">
        <v>0</v>
      </c>
      <c r="N6214" s="44"/>
      <c r="O6214" s="44"/>
    </row>
    <row r="6215" spans="1:15" x14ac:dyDescent="0.2">
      <c r="A6215" t="s">
        <v>39</v>
      </c>
      <c r="B6215" t="s">
        <v>40</v>
      </c>
      <c r="C6215" t="s">
        <v>62</v>
      </c>
      <c r="D6215" t="s">
        <v>42</v>
      </c>
      <c r="E6215">
        <v>2</v>
      </c>
      <c r="F6215" t="s">
        <v>51</v>
      </c>
      <c r="G6215">
        <v>14</v>
      </c>
      <c r="H6215">
        <v>2030</v>
      </c>
      <c r="I6215">
        <v>732.86100728379995</v>
      </c>
      <c r="J6215" t="s">
        <v>44</v>
      </c>
      <c r="K6215">
        <v>3.3758061761169502E-6</v>
      </c>
      <c r="L6215">
        <v>2.4739967146239399E-3</v>
      </c>
      <c r="N6215" s="44"/>
      <c r="O6215" s="44"/>
    </row>
    <row r="6216" spans="1:15" x14ac:dyDescent="0.2">
      <c r="A6216" t="s">
        <v>39</v>
      </c>
      <c r="B6216" t="s">
        <v>40</v>
      </c>
      <c r="C6216" t="s">
        <v>62</v>
      </c>
      <c r="D6216" t="s">
        <v>42</v>
      </c>
      <c r="E6216">
        <v>2</v>
      </c>
      <c r="F6216" t="s">
        <v>54</v>
      </c>
      <c r="G6216">
        <v>19</v>
      </c>
      <c r="H6216">
        <v>2030</v>
      </c>
      <c r="I6216">
        <v>3361.3705957351299</v>
      </c>
      <c r="J6216" t="s">
        <v>44</v>
      </c>
      <c r="K6216">
        <v>2.7316341534284601E-6</v>
      </c>
      <c r="L6216">
        <v>9.1820347216402497E-3</v>
      </c>
      <c r="N6216" s="44"/>
      <c r="O6216" s="44"/>
    </row>
    <row r="6217" spans="1:15" x14ac:dyDescent="0.2">
      <c r="A6217" t="s">
        <v>39</v>
      </c>
      <c r="B6217" t="s">
        <v>40</v>
      </c>
      <c r="C6217" t="s">
        <v>62</v>
      </c>
      <c r="D6217" t="s">
        <v>42</v>
      </c>
      <c r="E6217">
        <v>2</v>
      </c>
      <c r="F6217" t="s">
        <v>57</v>
      </c>
      <c r="G6217">
        <v>34</v>
      </c>
      <c r="H6217">
        <v>2030</v>
      </c>
      <c r="I6217">
        <v>4371.1611508709502</v>
      </c>
      <c r="J6217" t="s">
        <v>44</v>
      </c>
      <c r="K6217">
        <v>1.9600037510827701E-4</v>
      </c>
      <c r="L6217">
        <v>0.85674922522943397</v>
      </c>
      <c r="N6217" s="44"/>
      <c r="O6217" s="44"/>
    </row>
    <row r="6218" spans="1:15" x14ac:dyDescent="0.2">
      <c r="A6218" t="s">
        <v>39</v>
      </c>
      <c r="B6218" t="s">
        <v>40</v>
      </c>
      <c r="C6218" t="s">
        <v>62</v>
      </c>
      <c r="D6218" t="s">
        <v>42</v>
      </c>
      <c r="E6218">
        <v>2</v>
      </c>
      <c r="F6218" t="s">
        <v>60</v>
      </c>
      <c r="G6218">
        <v>37</v>
      </c>
      <c r="H6218">
        <v>2030</v>
      </c>
      <c r="I6218">
        <v>0</v>
      </c>
      <c r="J6218" t="s">
        <v>44</v>
      </c>
      <c r="K6218">
        <v>1.19466456894007E-6</v>
      </c>
      <c r="L6218">
        <v>0</v>
      </c>
      <c r="N6218" s="44"/>
      <c r="O6218" s="44"/>
    </row>
    <row r="6219" spans="1:15" x14ac:dyDescent="0.2">
      <c r="A6219" t="s">
        <v>55</v>
      </c>
      <c r="B6219" t="s">
        <v>63</v>
      </c>
      <c r="C6219" t="s">
        <v>62</v>
      </c>
      <c r="D6219" t="s">
        <v>64</v>
      </c>
      <c r="E6219">
        <v>3</v>
      </c>
      <c r="F6219" t="s">
        <v>65</v>
      </c>
      <c r="G6219">
        <v>2</v>
      </c>
      <c r="H6219">
        <v>2030</v>
      </c>
      <c r="I6219">
        <v>4.0345001927201703E-2</v>
      </c>
      <c r="J6219" t="s">
        <v>44</v>
      </c>
      <c r="K6219">
        <v>5.9447221108433195E-4</v>
      </c>
      <c r="L6219">
        <v>2.3983982501865199E-5</v>
      </c>
      <c r="N6219" s="44"/>
      <c r="O6219" s="44"/>
    </row>
    <row r="6220" spans="1:15" x14ac:dyDescent="0.2">
      <c r="A6220" t="s">
        <v>55</v>
      </c>
      <c r="B6220" t="s">
        <v>63</v>
      </c>
      <c r="C6220" t="s">
        <v>62</v>
      </c>
      <c r="D6220" t="s">
        <v>64</v>
      </c>
      <c r="E6220">
        <v>3</v>
      </c>
      <c r="F6220" t="s">
        <v>67</v>
      </c>
      <c r="G6220">
        <v>3</v>
      </c>
      <c r="H6220">
        <v>2030</v>
      </c>
      <c r="I6220">
        <v>41929.413742305202</v>
      </c>
      <c r="J6220" t="s">
        <v>44</v>
      </c>
      <c r="K6220">
        <v>2.9422287429936101E-5</v>
      </c>
      <c r="L6220">
        <v>1.23365926289482</v>
      </c>
      <c r="N6220" s="44"/>
      <c r="O6220" s="44"/>
    </row>
    <row r="6221" spans="1:15" x14ac:dyDescent="0.2">
      <c r="A6221" t="s">
        <v>55</v>
      </c>
      <c r="B6221" t="s">
        <v>70</v>
      </c>
      <c r="C6221" t="s">
        <v>62</v>
      </c>
      <c r="D6221" t="s">
        <v>71</v>
      </c>
      <c r="E6221">
        <v>6</v>
      </c>
      <c r="F6221" t="s">
        <v>51</v>
      </c>
      <c r="G6221">
        <v>14</v>
      </c>
      <c r="H6221">
        <v>2030</v>
      </c>
      <c r="I6221">
        <v>0.18647236593720706</v>
      </c>
      <c r="J6221" t="s">
        <v>72</v>
      </c>
      <c r="K6221">
        <v>2.548742411613</v>
      </c>
      <c r="L6221">
        <v>0.47527002765797893</v>
      </c>
      <c r="N6221" s="44"/>
      <c r="O6221" s="44"/>
    </row>
    <row r="6222" spans="1:15" x14ac:dyDescent="0.2">
      <c r="A6222" t="s">
        <v>55</v>
      </c>
      <c r="B6222" t="s">
        <v>70</v>
      </c>
      <c r="C6222" t="s">
        <v>62</v>
      </c>
      <c r="D6222" t="s">
        <v>71</v>
      </c>
      <c r="E6222">
        <v>6</v>
      </c>
      <c r="F6222" t="s">
        <v>74</v>
      </c>
      <c r="G6222">
        <v>15</v>
      </c>
      <c r="H6222">
        <v>2030</v>
      </c>
      <c r="I6222">
        <v>1.047190885514991</v>
      </c>
      <c r="J6222" t="s">
        <v>72</v>
      </c>
      <c r="K6222">
        <v>1.57344792287006</v>
      </c>
      <c r="L6222">
        <v>1.6477003236620213</v>
      </c>
      <c r="N6222" s="44"/>
      <c r="O6222" s="44"/>
    </row>
    <row r="6223" spans="1:15" x14ac:dyDescent="0.2">
      <c r="A6223" t="s">
        <v>49</v>
      </c>
      <c r="B6223" t="s">
        <v>76</v>
      </c>
      <c r="C6223" t="s">
        <v>62</v>
      </c>
      <c r="D6223" t="s">
        <v>77</v>
      </c>
      <c r="E6223">
        <v>7</v>
      </c>
      <c r="F6223" t="s">
        <v>78</v>
      </c>
      <c r="G6223">
        <v>4</v>
      </c>
      <c r="H6223">
        <v>2030</v>
      </c>
      <c r="I6223">
        <v>2047.5378069030301</v>
      </c>
      <c r="J6223" t="s">
        <v>44</v>
      </c>
      <c r="K6223">
        <v>2.3E-5</v>
      </c>
      <c r="L6223">
        <v>4.70933695587697E-2</v>
      </c>
      <c r="N6223" s="44"/>
      <c r="O6223" s="44"/>
    </row>
    <row r="6224" spans="1:15" x14ac:dyDescent="0.2">
      <c r="A6224" t="s">
        <v>49</v>
      </c>
      <c r="B6224" t="s">
        <v>76</v>
      </c>
      <c r="C6224" t="s">
        <v>62</v>
      </c>
      <c r="D6224" t="s">
        <v>77</v>
      </c>
      <c r="E6224">
        <v>7</v>
      </c>
      <c r="F6224" t="s">
        <v>79</v>
      </c>
      <c r="G6224">
        <v>9</v>
      </c>
      <c r="H6224">
        <v>2030</v>
      </c>
      <c r="I6224">
        <v>4612.7767949082099</v>
      </c>
      <c r="J6224" t="s">
        <v>44</v>
      </c>
      <c r="K6224">
        <v>2.3E-5</v>
      </c>
      <c r="L6224">
        <v>0.106093866282889</v>
      </c>
      <c r="N6224" s="44"/>
      <c r="O6224" s="44"/>
    </row>
    <row r="6225" spans="1:15" x14ac:dyDescent="0.2">
      <c r="A6225" t="s">
        <v>81</v>
      </c>
      <c r="B6225" t="s">
        <v>82</v>
      </c>
      <c r="C6225" t="s">
        <v>62</v>
      </c>
      <c r="D6225" t="s">
        <v>77</v>
      </c>
      <c r="E6225">
        <v>7</v>
      </c>
      <c r="F6225" t="s">
        <v>83</v>
      </c>
      <c r="G6225">
        <v>10</v>
      </c>
      <c r="H6225">
        <v>2030</v>
      </c>
      <c r="I6225">
        <v>36276.9904922079</v>
      </c>
      <c r="J6225" t="s">
        <v>44</v>
      </c>
      <c r="K6225">
        <v>1.41953640029984E-6</v>
      </c>
      <c r="L6225">
        <v>5.1496508497020303E-2</v>
      </c>
      <c r="N6225" s="44"/>
      <c r="O6225" s="44"/>
    </row>
    <row r="6226" spans="1:15" x14ac:dyDescent="0.2">
      <c r="A6226" t="s">
        <v>49</v>
      </c>
      <c r="B6226" t="s">
        <v>76</v>
      </c>
      <c r="C6226" t="s">
        <v>62</v>
      </c>
      <c r="D6226" t="s">
        <v>77</v>
      </c>
      <c r="E6226">
        <v>7</v>
      </c>
      <c r="F6226" t="s">
        <v>84</v>
      </c>
      <c r="G6226">
        <v>11</v>
      </c>
      <c r="H6226">
        <v>2030</v>
      </c>
      <c r="I6226">
        <v>0</v>
      </c>
      <c r="J6226" t="s">
        <v>44</v>
      </c>
      <c r="K6226">
        <v>2.7391109770212398E-6</v>
      </c>
      <c r="L6226">
        <v>0</v>
      </c>
      <c r="N6226" s="44"/>
      <c r="O6226" s="44"/>
    </row>
    <row r="6227" spans="1:15" x14ac:dyDescent="0.2">
      <c r="A6227" t="s">
        <v>49</v>
      </c>
      <c r="B6227" t="s">
        <v>76</v>
      </c>
      <c r="C6227" t="s">
        <v>62</v>
      </c>
      <c r="D6227" t="s">
        <v>77</v>
      </c>
      <c r="E6227">
        <v>7</v>
      </c>
      <c r="F6227" t="s">
        <v>54</v>
      </c>
      <c r="G6227">
        <v>19</v>
      </c>
      <c r="H6227">
        <v>2030</v>
      </c>
      <c r="I6227">
        <v>0</v>
      </c>
      <c r="J6227" t="s">
        <v>44</v>
      </c>
      <c r="K6227">
        <v>2.7316341534284601E-6</v>
      </c>
      <c r="L6227">
        <v>0</v>
      </c>
      <c r="N6227" s="44"/>
      <c r="O6227" s="44"/>
    </row>
    <row r="6228" spans="1:15" x14ac:dyDescent="0.2">
      <c r="A6228" t="s">
        <v>49</v>
      </c>
      <c r="B6228" t="s">
        <v>76</v>
      </c>
      <c r="C6228" t="s">
        <v>62</v>
      </c>
      <c r="D6228" t="s">
        <v>87</v>
      </c>
      <c r="E6228">
        <v>8</v>
      </c>
      <c r="F6228" t="s">
        <v>47</v>
      </c>
      <c r="G6228">
        <v>7</v>
      </c>
      <c r="H6228">
        <v>2030</v>
      </c>
      <c r="I6228">
        <v>0</v>
      </c>
      <c r="J6228" t="s">
        <v>44</v>
      </c>
      <c r="K6228">
        <v>1.8221574344023299E-6</v>
      </c>
      <c r="L6228">
        <v>0</v>
      </c>
      <c r="N6228" s="44"/>
      <c r="O6228" s="44"/>
    </row>
    <row r="6229" spans="1:15" x14ac:dyDescent="0.2">
      <c r="A6229" t="s">
        <v>49</v>
      </c>
      <c r="B6229" t="s">
        <v>76</v>
      </c>
      <c r="C6229" t="s">
        <v>62</v>
      </c>
      <c r="D6229" t="s">
        <v>87</v>
      </c>
      <c r="E6229">
        <v>8</v>
      </c>
      <c r="F6229" t="s">
        <v>79</v>
      </c>
      <c r="G6229">
        <v>9</v>
      </c>
      <c r="H6229">
        <v>2030</v>
      </c>
      <c r="J6229" t="s">
        <v>44</v>
      </c>
      <c r="L6229">
        <v>0</v>
      </c>
      <c r="N6229" s="44"/>
      <c r="O6229" s="44"/>
    </row>
    <row r="6230" spans="1:15" x14ac:dyDescent="0.2">
      <c r="A6230" t="s">
        <v>49</v>
      </c>
      <c r="B6230" t="s">
        <v>76</v>
      </c>
      <c r="C6230" t="s">
        <v>62</v>
      </c>
      <c r="D6230" t="s">
        <v>87</v>
      </c>
      <c r="E6230">
        <v>8</v>
      </c>
      <c r="F6230" t="s">
        <v>84</v>
      </c>
      <c r="G6230">
        <v>11</v>
      </c>
      <c r="H6230">
        <v>2030</v>
      </c>
      <c r="I6230">
        <v>862.23681898458005</v>
      </c>
      <c r="J6230" t="s">
        <v>44</v>
      </c>
      <c r="K6230">
        <v>2.7391109770212398E-6</v>
      </c>
      <c r="L6230">
        <v>2.36176233567254E-3</v>
      </c>
      <c r="N6230" s="44"/>
      <c r="O6230" s="44"/>
    </row>
    <row r="6231" spans="1:15" x14ac:dyDescent="0.2">
      <c r="A6231" t="s">
        <v>49</v>
      </c>
      <c r="B6231" t="s">
        <v>76</v>
      </c>
      <c r="C6231" t="s">
        <v>62</v>
      </c>
      <c r="D6231" t="s">
        <v>87</v>
      </c>
      <c r="E6231">
        <v>8</v>
      </c>
      <c r="F6231" t="s">
        <v>54</v>
      </c>
      <c r="G6231">
        <v>19</v>
      </c>
      <c r="H6231">
        <v>2030</v>
      </c>
      <c r="I6231">
        <v>256.78356796173699</v>
      </c>
      <c r="J6231" t="s">
        <v>44</v>
      </c>
      <c r="K6231">
        <v>2.7316341534284601E-6</v>
      </c>
      <c r="L6231">
        <v>7.0143876428349898E-4</v>
      </c>
      <c r="N6231" s="44"/>
      <c r="O6231" s="44"/>
    </row>
    <row r="6232" spans="1:15" x14ac:dyDescent="0.2">
      <c r="A6232" t="s">
        <v>81</v>
      </c>
      <c r="B6232" t="s">
        <v>92</v>
      </c>
      <c r="C6232" t="s">
        <v>62</v>
      </c>
      <c r="D6232" t="s">
        <v>93</v>
      </c>
      <c r="E6232">
        <v>9</v>
      </c>
      <c r="F6232" t="s">
        <v>94</v>
      </c>
      <c r="G6232">
        <v>171</v>
      </c>
      <c r="H6232">
        <v>2030</v>
      </c>
      <c r="I6232">
        <v>0</v>
      </c>
      <c r="J6232" t="s">
        <v>72</v>
      </c>
      <c r="K6232">
        <v>3</v>
      </c>
      <c r="L6232">
        <v>0</v>
      </c>
      <c r="N6232" s="44"/>
      <c r="O6232" s="44"/>
    </row>
    <row r="6233" spans="1:15" x14ac:dyDescent="0.2">
      <c r="A6233" t="s">
        <v>39</v>
      </c>
      <c r="B6233" t="s">
        <v>95</v>
      </c>
      <c r="C6233" t="s">
        <v>62</v>
      </c>
      <c r="D6233" t="s">
        <v>96</v>
      </c>
      <c r="E6233">
        <v>10</v>
      </c>
      <c r="F6233" t="s">
        <v>97</v>
      </c>
      <c r="G6233">
        <v>1</v>
      </c>
      <c r="H6233">
        <v>2030</v>
      </c>
      <c r="I6233">
        <v>2358.2517652627198</v>
      </c>
      <c r="J6233" t="s">
        <v>44</v>
      </c>
      <c r="K6233">
        <v>5.2088120844440398E-5</v>
      </c>
      <c r="L6233">
        <v>0.122836902930619</v>
      </c>
      <c r="N6233" s="44"/>
      <c r="O6233" s="44"/>
    </row>
    <row r="6234" spans="1:15" x14ac:dyDescent="0.2">
      <c r="A6234" t="s">
        <v>39</v>
      </c>
      <c r="B6234" t="s">
        <v>95</v>
      </c>
      <c r="C6234" t="s">
        <v>62</v>
      </c>
      <c r="D6234" t="s">
        <v>96</v>
      </c>
      <c r="E6234">
        <v>10</v>
      </c>
      <c r="F6234" t="s">
        <v>43</v>
      </c>
      <c r="G6234">
        <v>5</v>
      </c>
      <c r="H6234">
        <v>2030</v>
      </c>
      <c r="I6234">
        <v>75533.909426932296</v>
      </c>
      <c r="J6234" t="s">
        <v>44</v>
      </c>
      <c r="K6234">
        <v>1.1587401855471801E-6</v>
      </c>
      <c r="L6234">
        <v>8.7524176224467398E-2</v>
      </c>
      <c r="N6234" s="44"/>
      <c r="O6234" s="44"/>
    </row>
    <row r="6235" spans="1:15" x14ac:dyDescent="0.2">
      <c r="A6235" t="s">
        <v>39</v>
      </c>
      <c r="B6235" t="s">
        <v>95</v>
      </c>
      <c r="C6235" t="s">
        <v>62</v>
      </c>
      <c r="D6235" t="s">
        <v>96</v>
      </c>
      <c r="E6235">
        <v>10</v>
      </c>
      <c r="F6235" t="s">
        <v>47</v>
      </c>
      <c r="G6235">
        <v>7</v>
      </c>
      <c r="H6235">
        <v>2030</v>
      </c>
      <c r="I6235">
        <v>3531.9413779220599</v>
      </c>
      <c r="J6235" t="s">
        <v>44</v>
      </c>
      <c r="K6235">
        <v>4.8928773596522304E-4</v>
      </c>
      <c r="L6235">
        <v>1.7281356003653701</v>
      </c>
      <c r="N6235" s="44"/>
      <c r="O6235" s="44"/>
    </row>
    <row r="6236" spans="1:15" x14ac:dyDescent="0.2">
      <c r="A6236" t="s">
        <v>39</v>
      </c>
      <c r="B6236" t="s">
        <v>95</v>
      </c>
      <c r="C6236" t="s">
        <v>62</v>
      </c>
      <c r="D6236" t="s">
        <v>96</v>
      </c>
      <c r="E6236">
        <v>10</v>
      </c>
      <c r="F6236" t="s">
        <v>48</v>
      </c>
      <c r="G6236">
        <v>8</v>
      </c>
      <c r="H6236">
        <v>2030</v>
      </c>
      <c r="J6236" t="s">
        <v>44</v>
      </c>
      <c r="L6236">
        <v>0</v>
      </c>
      <c r="N6236" s="44"/>
      <c r="O6236" s="44"/>
    </row>
    <row r="6237" spans="1:15" x14ac:dyDescent="0.2">
      <c r="A6237" t="s">
        <v>39</v>
      </c>
      <c r="B6237" t="s">
        <v>95</v>
      </c>
      <c r="C6237" t="s">
        <v>62</v>
      </c>
      <c r="D6237" t="s">
        <v>96</v>
      </c>
      <c r="E6237">
        <v>10</v>
      </c>
      <c r="F6237" t="s">
        <v>51</v>
      </c>
      <c r="G6237">
        <v>14</v>
      </c>
      <c r="H6237">
        <v>2030</v>
      </c>
      <c r="I6237">
        <v>0</v>
      </c>
      <c r="J6237" t="s">
        <v>44</v>
      </c>
      <c r="K6237">
        <v>3.3758061761169502E-6</v>
      </c>
      <c r="L6237">
        <v>0</v>
      </c>
      <c r="N6237" s="44"/>
      <c r="O6237" s="44"/>
    </row>
    <row r="6238" spans="1:15" x14ac:dyDescent="0.2">
      <c r="A6238" t="s">
        <v>39</v>
      </c>
      <c r="B6238" t="s">
        <v>95</v>
      </c>
      <c r="C6238" t="s">
        <v>62</v>
      </c>
      <c r="D6238" t="s">
        <v>96</v>
      </c>
      <c r="E6238">
        <v>10</v>
      </c>
      <c r="F6238" t="s">
        <v>74</v>
      </c>
      <c r="G6238">
        <v>15</v>
      </c>
      <c r="H6238">
        <v>2030</v>
      </c>
      <c r="I6238">
        <v>6131.1142716557997</v>
      </c>
      <c r="J6238" t="s">
        <v>44</v>
      </c>
      <c r="K6238">
        <v>1.1218257672091599E-6</v>
      </c>
      <c r="L6238">
        <v>6.8780419716472996E-3</v>
      </c>
      <c r="N6238" s="44"/>
      <c r="O6238" s="44"/>
    </row>
    <row r="6239" spans="1:15" x14ac:dyDescent="0.2">
      <c r="A6239" t="s">
        <v>39</v>
      </c>
      <c r="B6239" t="s">
        <v>95</v>
      </c>
      <c r="C6239" t="s">
        <v>62</v>
      </c>
      <c r="D6239" t="s">
        <v>96</v>
      </c>
      <c r="E6239">
        <v>10</v>
      </c>
      <c r="F6239" t="s">
        <v>98</v>
      </c>
      <c r="G6239">
        <v>16</v>
      </c>
      <c r="H6239">
        <v>2030</v>
      </c>
      <c r="I6239">
        <v>8789.5943608295001</v>
      </c>
      <c r="J6239" t="s">
        <v>44</v>
      </c>
      <c r="K6239">
        <v>4.3748111167638197E-6</v>
      </c>
      <c r="L6239">
        <v>3.8452815121601501E-2</v>
      </c>
      <c r="N6239" s="44"/>
      <c r="O6239" s="44"/>
    </row>
    <row r="6240" spans="1:15" x14ac:dyDescent="0.2">
      <c r="A6240" t="s">
        <v>39</v>
      </c>
      <c r="B6240" t="s">
        <v>95</v>
      </c>
      <c r="C6240" t="s">
        <v>62</v>
      </c>
      <c r="D6240" t="s">
        <v>96</v>
      </c>
      <c r="E6240">
        <v>10</v>
      </c>
      <c r="F6240" t="s">
        <v>54</v>
      </c>
      <c r="G6240">
        <v>19</v>
      </c>
      <c r="H6240">
        <v>2030</v>
      </c>
      <c r="I6240">
        <v>1077133.4705025801</v>
      </c>
      <c r="J6240" t="s">
        <v>44</v>
      </c>
      <c r="K6240">
        <v>2.7316341534284601E-6</v>
      </c>
      <c r="L6240">
        <v>2.94233457582577</v>
      </c>
      <c r="N6240" s="44"/>
      <c r="O6240" s="44"/>
    </row>
    <row r="6241" spans="1:15" x14ac:dyDescent="0.2">
      <c r="A6241" t="s">
        <v>39</v>
      </c>
      <c r="B6241" t="s">
        <v>95</v>
      </c>
      <c r="C6241" t="s">
        <v>62</v>
      </c>
      <c r="D6241" t="s">
        <v>96</v>
      </c>
      <c r="E6241">
        <v>10</v>
      </c>
      <c r="F6241" t="s">
        <v>99</v>
      </c>
      <c r="G6241">
        <v>31</v>
      </c>
      <c r="H6241">
        <v>2030</v>
      </c>
      <c r="I6241">
        <v>1342.54209169776</v>
      </c>
      <c r="J6241" t="s">
        <v>44</v>
      </c>
      <c r="K6241">
        <v>1.4423643000117701E-4</v>
      </c>
      <c r="L6241">
        <v>0.193643478432798</v>
      </c>
      <c r="N6241" s="44"/>
      <c r="O6241" s="44"/>
    </row>
    <row r="6242" spans="1:15" x14ac:dyDescent="0.2">
      <c r="A6242" t="s">
        <v>39</v>
      </c>
      <c r="B6242" t="s">
        <v>95</v>
      </c>
      <c r="C6242" t="s">
        <v>62</v>
      </c>
      <c r="D6242" t="s">
        <v>96</v>
      </c>
      <c r="E6242">
        <v>10</v>
      </c>
      <c r="F6242" t="s">
        <v>100</v>
      </c>
      <c r="G6242">
        <v>32</v>
      </c>
      <c r="H6242">
        <v>2030</v>
      </c>
      <c r="I6242">
        <v>2494.7378799091498</v>
      </c>
      <c r="J6242" t="s">
        <v>44</v>
      </c>
      <c r="K6242">
        <v>1.5777522786892601E-4</v>
      </c>
      <c r="L6242">
        <v>0.393607837475907</v>
      </c>
      <c r="N6242" s="44"/>
      <c r="O6242" s="44"/>
    </row>
    <row r="6243" spans="1:15" x14ac:dyDescent="0.2">
      <c r="A6243" t="s">
        <v>39</v>
      </c>
      <c r="B6243" t="s">
        <v>95</v>
      </c>
      <c r="C6243" t="s">
        <v>62</v>
      </c>
      <c r="D6243" t="s">
        <v>96</v>
      </c>
      <c r="E6243">
        <v>10</v>
      </c>
      <c r="F6243" t="s">
        <v>102</v>
      </c>
      <c r="G6243">
        <v>35</v>
      </c>
      <c r="H6243">
        <v>2030</v>
      </c>
      <c r="I6243">
        <v>0</v>
      </c>
      <c r="J6243" t="s">
        <v>44</v>
      </c>
      <c r="K6243">
        <v>2.7391109770212398E-6</v>
      </c>
      <c r="L6243">
        <v>0</v>
      </c>
      <c r="N6243" s="44"/>
      <c r="O6243" s="44"/>
    </row>
    <row r="6244" spans="1:15" x14ac:dyDescent="0.2">
      <c r="A6244" t="s">
        <v>39</v>
      </c>
      <c r="B6244" t="s">
        <v>95</v>
      </c>
      <c r="C6244" t="s">
        <v>62</v>
      </c>
      <c r="D6244" t="s">
        <v>96</v>
      </c>
      <c r="E6244">
        <v>10</v>
      </c>
      <c r="F6244" t="s">
        <v>103</v>
      </c>
      <c r="G6244">
        <v>39</v>
      </c>
      <c r="H6244">
        <v>2030</v>
      </c>
      <c r="I6244">
        <v>100440.79728186299</v>
      </c>
      <c r="J6244" t="s">
        <v>44</v>
      </c>
      <c r="K6244">
        <v>3.7798744828642598E-4</v>
      </c>
      <c r="L6244">
        <v>37.965360668425603</v>
      </c>
      <c r="N6244" s="44"/>
      <c r="O6244" s="44"/>
    </row>
    <row r="6245" spans="1:15" x14ac:dyDescent="0.2">
      <c r="A6245" t="s">
        <v>39</v>
      </c>
      <c r="B6245" t="s">
        <v>95</v>
      </c>
      <c r="C6245" t="s">
        <v>62</v>
      </c>
      <c r="D6245" t="s">
        <v>96</v>
      </c>
      <c r="E6245">
        <v>10</v>
      </c>
      <c r="F6245" t="s">
        <v>105</v>
      </c>
      <c r="G6245">
        <v>255</v>
      </c>
      <c r="H6245">
        <v>2030</v>
      </c>
      <c r="I6245">
        <v>45.591446837834603</v>
      </c>
      <c r="J6245" t="s">
        <v>44</v>
      </c>
      <c r="K6245">
        <v>5.9999999999999995E-4</v>
      </c>
      <c r="L6245">
        <v>2.73548681027008E-2</v>
      </c>
      <c r="N6245" s="44"/>
      <c r="O6245" s="44"/>
    </row>
    <row r="6246" spans="1:15" x14ac:dyDescent="0.2">
      <c r="A6246" t="s">
        <v>39</v>
      </c>
      <c r="B6246" t="s">
        <v>95</v>
      </c>
      <c r="C6246" t="s">
        <v>62</v>
      </c>
      <c r="D6246" t="s">
        <v>96</v>
      </c>
      <c r="E6246">
        <v>10</v>
      </c>
      <c r="F6246" t="s">
        <v>107</v>
      </c>
      <c r="G6246">
        <v>316</v>
      </c>
      <c r="H6246">
        <v>2030</v>
      </c>
      <c r="I6246">
        <v>3087.1313774082801</v>
      </c>
      <c r="J6246" t="s">
        <v>44</v>
      </c>
      <c r="K6246">
        <v>5.9999999999999995E-4</v>
      </c>
      <c r="L6246">
        <v>1.8522788264449701</v>
      </c>
      <c r="N6246" s="44"/>
      <c r="O6246" s="44"/>
    </row>
    <row r="6247" spans="1:15" x14ac:dyDescent="0.2">
      <c r="A6247" t="s">
        <v>39</v>
      </c>
      <c r="B6247" t="s">
        <v>108</v>
      </c>
      <c r="C6247" t="s">
        <v>62</v>
      </c>
      <c r="D6247" t="s">
        <v>109</v>
      </c>
      <c r="E6247">
        <v>12</v>
      </c>
      <c r="F6247" t="s">
        <v>51</v>
      </c>
      <c r="G6247">
        <v>14</v>
      </c>
      <c r="H6247">
        <v>2030</v>
      </c>
      <c r="I6247">
        <v>9.3634566991731994E-3</v>
      </c>
      <c r="J6247" t="s">
        <v>72</v>
      </c>
      <c r="K6247">
        <v>3.1076747368370801</v>
      </c>
      <c r="L6247">
        <v>2.9098577833488466E-2</v>
      </c>
      <c r="N6247" s="44"/>
      <c r="O6247" s="44"/>
    </row>
    <row r="6248" spans="1:15" x14ac:dyDescent="0.2">
      <c r="A6248" t="s">
        <v>39</v>
      </c>
      <c r="B6248" t="s">
        <v>108</v>
      </c>
      <c r="C6248" t="s">
        <v>62</v>
      </c>
      <c r="D6248" t="s">
        <v>109</v>
      </c>
      <c r="E6248">
        <v>12</v>
      </c>
      <c r="F6248" t="s">
        <v>74</v>
      </c>
      <c r="G6248">
        <v>15</v>
      </c>
      <c r="H6248">
        <v>2030</v>
      </c>
      <c r="I6248">
        <v>0.14417791489319862</v>
      </c>
      <c r="J6248" t="s">
        <v>72</v>
      </c>
      <c r="K6248">
        <v>2.2822164339198299</v>
      </c>
      <c r="L6248">
        <v>0.3290452067775525</v>
      </c>
      <c r="N6248" s="44"/>
      <c r="O6248" s="44"/>
    </row>
    <row r="6249" spans="1:15" x14ac:dyDescent="0.2">
      <c r="A6249">
        <v>0</v>
      </c>
      <c r="B6249" t="s">
        <v>254</v>
      </c>
      <c r="C6249" t="s">
        <v>62</v>
      </c>
      <c r="D6249" t="s">
        <v>484</v>
      </c>
      <c r="E6249">
        <v>13</v>
      </c>
      <c r="F6249" t="s">
        <v>128</v>
      </c>
      <c r="G6249">
        <v>21</v>
      </c>
      <c r="H6249">
        <v>2030</v>
      </c>
      <c r="I6249">
        <v>1</v>
      </c>
      <c r="J6249" t="s">
        <v>176</v>
      </c>
      <c r="K6249">
        <v>91</v>
      </c>
      <c r="L6249">
        <v>91</v>
      </c>
      <c r="N6249" s="44"/>
      <c r="O6249" s="44"/>
    </row>
    <row r="6250" spans="1:15" x14ac:dyDescent="0.2">
      <c r="A6250" t="s">
        <v>81</v>
      </c>
      <c r="B6250" t="s">
        <v>472</v>
      </c>
      <c r="C6250" t="s">
        <v>62</v>
      </c>
      <c r="D6250" t="s">
        <v>485</v>
      </c>
      <c r="E6250">
        <v>14</v>
      </c>
      <c r="F6250" t="s">
        <v>486</v>
      </c>
      <c r="G6250">
        <v>170</v>
      </c>
      <c r="H6250">
        <v>2030</v>
      </c>
      <c r="I6250">
        <v>115.203125993345</v>
      </c>
      <c r="J6250" t="s">
        <v>487</v>
      </c>
      <c r="K6250">
        <v>0.12714279982040499</v>
      </c>
      <c r="L6250">
        <v>14.647247986856801</v>
      </c>
      <c r="N6250" s="44"/>
      <c r="O6250" s="44"/>
    </row>
    <row r="6251" spans="1:15" x14ac:dyDescent="0.2">
      <c r="A6251" t="s">
        <v>81</v>
      </c>
      <c r="B6251" t="s">
        <v>472</v>
      </c>
      <c r="C6251" t="s">
        <v>62</v>
      </c>
      <c r="D6251" t="s">
        <v>485</v>
      </c>
      <c r="E6251">
        <v>14</v>
      </c>
      <c r="F6251" t="s">
        <v>488</v>
      </c>
      <c r="G6251">
        <v>312</v>
      </c>
      <c r="H6251">
        <v>2030</v>
      </c>
      <c r="I6251">
        <v>1342015.52568776</v>
      </c>
      <c r="J6251" t="s">
        <v>44</v>
      </c>
      <c r="K6251">
        <v>2.9705861812518697E-7</v>
      </c>
      <c r="L6251">
        <v>0.39865727756335201</v>
      </c>
      <c r="N6251" s="44"/>
      <c r="O6251" s="44"/>
    </row>
    <row r="6252" spans="1:15" x14ac:dyDescent="0.2">
      <c r="A6252" t="s">
        <v>81</v>
      </c>
      <c r="B6252" t="s">
        <v>472</v>
      </c>
      <c r="C6252" t="s">
        <v>62</v>
      </c>
      <c r="D6252" t="s">
        <v>485</v>
      </c>
      <c r="E6252">
        <v>14</v>
      </c>
      <c r="F6252" t="s">
        <v>489</v>
      </c>
      <c r="G6252">
        <v>315</v>
      </c>
      <c r="H6252">
        <v>2030</v>
      </c>
      <c r="I6252">
        <v>2.9023528368126899</v>
      </c>
      <c r="J6252" t="s">
        <v>487</v>
      </c>
      <c r="K6252">
        <v>0.12714279982040499</v>
      </c>
      <c r="L6252">
        <v>0.36901326573906001</v>
      </c>
      <c r="N6252" s="44"/>
      <c r="O6252" s="44"/>
    </row>
    <row r="6253" spans="1:15" x14ac:dyDescent="0.2">
      <c r="A6253" t="s">
        <v>49</v>
      </c>
      <c r="B6253" t="s">
        <v>76</v>
      </c>
      <c r="C6253" t="s">
        <v>62</v>
      </c>
      <c r="D6253" t="s">
        <v>110</v>
      </c>
      <c r="E6253">
        <v>15</v>
      </c>
      <c r="F6253" t="s">
        <v>84</v>
      </c>
      <c r="G6253">
        <v>11</v>
      </c>
      <c r="H6253">
        <v>2030</v>
      </c>
      <c r="I6253">
        <v>0</v>
      </c>
      <c r="J6253" t="s">
        <v>44</v>
      </c>
      <c r="K6253">
        <v>2.7391109770212398E-6</v>
      </c>
      <c r="L6253">
        <v>0</v>
      </c>
      <c r="N6253" s="44"/>
      <c r="O6253" s="44"/>
    </row>
    <row r="6254" spans="1:15" x14ac:dyDescent="0.2">
      <c r="A6254" t="s">
        <v>49</v>
      </c>
      <c r="B6254" t="s">
        <v>76</v>
      </c>
      <c r="C6254" t="s">
        <v>62</v>
      </c>
      <c r="D6254" t="s">
        <v>110</v>
      </c>
      <c r="E6254">
        <v>15</v>
      </c>
      <c r="F6254" t="s">
        <v>98</v>
      </c>
      <c r="G6254">
        <v>16</v>
      </c>
      <c r="H6254">
        <v>2030</v>
      </c>
      <c r="I6254">
        <v>0</v>
      </c>
      <c r="J6254" t="s">
        <v>44</v>
      </c>
      <c r="K6254">
        <v>4.3748111167638197E-6</v>
      </c>
      <c r="L6254">
        <v>0</v>
      </c>
      <c r="N6254" s="44"/>
      <c r="O6254" s="44"/>
    </row>
    <row r="6255" spans="1:15" x14ac:dyDescent="0.2">
      <c r="A6255" t="s">
        <v>49</v>
      </c>
      <c r="B6255" t="s">
        <v>76</v>
      </c>
      <c r="C6255" t="s">
        <v>62</v>
      </c>
      <c r="D6255" t="s">
        <v>110</v>
      </c>
      <c r="E6255">
        <v>15</v>
      </c>
      <c r="F6255" t="s">
        <v>54</v>
      </c>
      <c r="G6255">
        <v>19</v>
      </c>
      <c r="H6255">
        <v>2030</v>
      </c>
      <c r="I6255">
        <v>10968.5252175684</v>
      </c>
      <c r="J6255" t="s">
        <v>44</v>
      </c>
      <c r="K6255">
        <v>2.7316341534284601E-6</v>
      </c>
      <c r="L6255">
        <v>2.9961998097051201E-2</v>
      </c>
      <c r="N6255" s="44"/>
      <c r="O6255" s="44"/>
    </row>
    <row r="6256" spans="1:15" x14ac:dyDescent="0.2">
      <c r="A6256" t="s">
        <v>49</v>
      </c>
      <c r="B6256" t="s">
        <v>76</v>
      </c>
      <c r="C6256" t="s">
        <v>62</v>
      </c>
      <c r="D6256" t="s">
        <v>110</v>
      </c>
      <c r="E6256">
        <v>15</v>
      </c>
      <c r="F6256" t="s">
        <v>111</v>
      </c>
      <c r="G6256">
        <v>26</v>
      </c>
      <c r="H6256">
        <v>2030</v>
      </c>
      <c r="I6256">
        <v>0</v>
      </c>
      <c r="J6256" t="s">
        <v>44</v>
      </c>
      <c r="K6256">
        <v>4.1225452947826196E-6</v>
      </c>
      <c r="L6256">
        <v>0</v>
      </c>
      <c r="N6256" s="44"/>
      <c r="O6256" s="44"/>
    </row>
    <row r="6257" spans="1:15" x14ac:dyDescent="0.2">
      <c r="A6257" t="s">
        <v>49</v>
      </c>
      <c r="B6257" t="s">
        <v>76</v>
      </c>
      <c r="C6257" t="s">
        <v>62</v>
      </c>
      <c r="D6257" t="s">
        <v>110</v>
      </c>
      <c r="E6257">
        <v>15</v>
      </c>
      <c r="F6257" t="s">
        <v>102</v>
      </c>
      <c r="G6257">
        <v>35</v>
      </c>
      <c r="H6257">
        <v>2030</v>
      </c>
      <c r="I6257">
        <v>0</v>
      </c>
      <c r="J6257" t="s">
        <v>44</v>
      </c>
      <c r="K6257">
        <v>2.7391109770212398E-6</v>
      </c>
      <c r="L6257">
        <v>0</v>
      </c>
      <c r="N6257" s="44"/>
      <c r="O6257" s="44"/>
    </row>
    <row r="6258" spans="1:15" x14ac:dyDescent="0.2">
      <c r="A6258" t="s">
        <v>52</v>
      </c>
      <c r="B6258" t="s">
        <v>112</v>
      </c>
      <c r="C6258" t="s">
        <v>62</v>
      </c>
      <c r="D6258" t="s">
        <v>113</v>
      </c>
      <c r="E6258">
        <v>16</v>
      </c>
      <c r="F6258" t="s">
        <v>78</v>
      </c>
      <c r="G6258">
        <v>4</v>
      </c>
      <c r="H6258">
        <v>2030</v>
      </c>
      <c r="I6258">
        <v>10078.253565962899</v>
      </c>
      <c r="J6258" t="s">
        <v>44</v>
      </c>
      <c r="K6258">
        <v>2.3E-5</v>
      </c>
      <c r="L6258">
        <v>0.23179983201714699</v>
      </c>
      <c r="N6258" s="44"/>
      <c r="O6258" s="44"/>
    </row>
    <row r="6259" spans="1:15" x14ac:dyDescent="0.2">
      <c r="A6259" t="s">
        <v>52</v>
      </c>
      <c r="B6259" t="s">
        <v>112</v>
      </c>
      <c r="C6259" t="s">
        <v>62</v>
      </c>
      <c r="D6259" t="s">
        <v>113</v>
      </c>
      <c r="E6259">
        <v>16</v>
      </c>
      <c r="F6259" t="s">
        <v>79</v>
      </c>
      <c r="G6259">
        <v>9</v>
      </c>
      <c r="H6259">
        <v>2030</v>
      </c>
      <c r="I6259">
        <v>953.27725870643997</v>
      </c>
      <c r="J6259" t="s">
        <v>44</v>
      </c>
      <c r="K6259">
        <v>2.3E-5</v>
      </c>
      <c r="L6259">
        <v>2.1925376950248099E-2</v>
      </c>
      <c r="N6259" s="44"/>
      <c r="O6259" s="44"/>
    </row>
    <row r="6260" spans="1:15" x14ac:dyDescent="0.2">
      <c r="A6260" t="s">
        <v>52</v>
      </c>
      <c r="B6260" t="s">
        <v>112</v>
      </c>
      <c r="C6260" t="s">
        <v>62</v>
      </c>
      <c r="D6260" t="s">
        <v>113</v>
      </c>
      <c r="E6260">
        <v>16</v>
      </c>
      <c r="F6260" t="s">
        <v>54</v>
      </c>
      <c r="G6260">
        <v>19</v>
      </c>
      <c r="H6260">
        <v>2030</v>
      </c>
      <c r="I6260">
        <v>945.72625927598995</v>
      </c>
      <c r="J6260" t="s">
        <v>44</v>
      </c>
      <c r="K6260">
        <v>2.7316341534284601E-6</v>
      </c>
      <c r="L6260">
        <v>2.58337814963243E-3</v>
      </c>
      <c r="N6260" s="44"/>
      <c r="O6260" s="44"/>
    </row>
    <row r="6261" spans="1:15" x14ac:dyDescent="0.2">
      <c r="A6261" t="s">
        <v>85</v>
      </c>
      <c r="B6261" t="s">
        <v>114</v>
      </c>
      <c r="C6261" t="s">
        <v>62</v>
      </c>
      <c r="D6261" t="s">
        <v>113</v>
      </c>
      <c r="E6261">
        <v>16</v>
      </c>
      <c r="F6261" t="s">
        <v>115</v>
      </c>
      <c r="G6261">
        <v>172</v>
      </c>
      <c r="H6261">
        <v>2030</v>
      </c>
      <c r="I6261">
        <v>5.1435097581937503</v>
      </c>
      <c r="J6261" t="s">
        <v>116</v>
      </c>
      <c r="K6261">
        <v>0.12</v>
      </c>
      <c r="L6261">
        <v>0.61722117098325002</v>
      </c>
      <c r="N6261" s="44"/>
      <c r="O6261" s="44"/>
    </row>
    <row r="6262" spans="1:15" x14ac:dyDescent="0.2">
      <c r="A6262" t="s">
        <v>52</v>
      </c>
      <c r="B6262" t="s">
        <v>112</v>
      </c>
      <c r="C6262" t="s">
        <v>62</v>
      </c>
      <c r="D6262" t="s">
        <v>117</v>
      </c>
      <c r="E6262">
        <v>17</v>
      </c>
      <c r="F6262" t="s">
        <v>48</v>
      </c>
      <c r="G6262">
        <v>8</v>
      </c>
      <c r="H6262">
        <v>2030</v>
      </c>
      <c r="I6262">
        <v>7595.97554181143</v>
      </c>
      <c r="J6262" t="s">
        <v>44</v>
      </c>
      <c r="K6262">
        <v>1.6692017647885302E-5</v>
      </c>
      <c r="L6262">
        <v>0.12679215779682201</v>
      </c>
      <c r="N6262" s="44"/>
      <c r="O6262" s="44"/>
    </row>
    <row r="6263" spans="1:15" x14ac:dyDescent="0.2">
      <c r="A6263" t="s">
        <v>88</v>
      </c>
      <c r="B6263" t="s">
        <v>120</v>
      </c>
      <c r="C6263" t="s">
        <v>62</v>
      </c>
      <c r="D6263" t="s">
        <v>121</v>
      </c>
      <c r="E6263">
        <v>18</v>
      </c>
      <c r="F6263" t="s">
        <v>122</v>
      </c>
      <c r="G6263">
        <v>52</v>
      </c>
      <c r="H6263">
        <v>2030</v>
      </c>
      <c r="J6263" t="s">
        <v>44</v>
      </c>
      <c r="L6263">
        <v>0</v>
      </c>
      <c r="N6263" s="44"/>
      <c r="O6263" s="44"/>
    </row>
    <row r="6264" spans="1:15" x14ac:dyDescent="0.2">
      <c r="A6264" t="s">
        <v>52</v>
      </c>
      <c r="B6264" t="s">
        <v>112</v>
      </c>
      <c r="C6264" t="s">
        <v>62</v>
      </c>
      <c r="D6264" t="s">
        <v>124</v>
      </c>
      <c r="E6264">
        <v>19</v>
      </c>
      <c r="F6264" t="s">
        <v>78</v>
      </c>
      <c r="G6264">
        <v>4</v>
      </c>
      <c r="H6264">
        <v>2030</v>
      </c>
      <c r="I6264">
        <v>17475.565022477502</v>
      </c>
      <c r="J6264" t="s">
        <v>44</v>
      </c>
      <c r="K6264">
        <v>2.3E-5</v>
      </c>
      <c r="L6264">
        <v>0.401937995516983</v>
      </c>
      <c r="N6264" s="44"/>
      <c r="O6264" s="44"/>
    </row>
    <row r="6265" spans="1:15" x14ac:dyDescent="0.2">
      <c r="A6265" t="s">
        <v>52</v>
      </c>
      <c r="B6265" t="s">
        <v>112</v>
      </c>
      <c r="C6265" t="s">
        <v>62</v>
      </c>
      <c r="D6265" t="s">
        <v>124</v>
      </c>
      <c r="E6265">
        <v>19</v>
      </c>
      <c r="F6265" t="s">
        <v>47</v>
      </c>
      <c r="G6265">
        <v>7</v>
      </c>
      <c r="H6265">
        <v>2030</v>
      </c>
      <c r="I6265">
        <v>886.53563646828798</v>
      </c>
      <c r="J6265" t="s">
        <v>44</v>
      </c>
      <c r="K6265">
        <v>1.73130193905817E-6</v>
      </c>
      <c r="L6265">
        <v>1.53486086646172E-3</v>
      </c>
      <c r="N6265" s="44"/>
      <c r="O6265" s="44"/>
    </row>
    <row r="6266" spans="1:15" x14ac:dyDescent="0.2">
      <c r="A6266" t="s">
        <v>52</v>
      </c>
      <c r="B6266" t="s">
        <v>112</v>
      </c>
      <c r="C6266" t="s">
        <v>62</v>
      </c>
      <c r="D6266" t="s">
        <v>124</v>
      </c>
      <c r="E6266">
        <v>19</v>
      </c>
      <c r="F6266" t="s">
        <v>48</v>
      </c>
      <c r="G6266">
        <v>8</v>
      </c>
      <c r="H6266">
        <v>2030</v>
      </c>
      <c r="I6266">
        <v>60.3748</v>
      </c>
      <c r="J6266" t="s">
        <v>44</v>
      </c>
      <c r="K6266">
        <v>1.6778523489932899E-6</v>
      </c>
      <c r="L6266">
        <v>1.013E-4</v>
      </c>
      <c r="N6266" s="44"/>
      <c r="O6266" s="44"/>
    </row>
    <row r="6267" spans="1:15" x14ac:dyDescent="0.2">
      <c r="A6267" t="s">
        <v>52</v>
      </c>
      <c r="B6267" t="s">
        <v>112</v>
      </c>
      <c r="C6267" t="s">
        <v>62</v>
      </c>
      <c r="D6267" t="s">
        <v>124</v>
      </c>
      <c r="E6267">
        <v>19</v>
      </c>
      <c r="F6267" t="s">
        <v>79</v>
      </c>
      <c r="G6267">
        <v>9</v>
      </c>
      <c r="H6267">
        <v>2030</v>
      </c>
      <c r="I6267">
        <v>5494.2731145657099</v>
      </c>
      <c r="J6267" t="s">
        <v>44</v>
      </c>
      <c r="K6267">
        <v>2.3E-5</v>
      </c>
      <c r="L6267">
        <v>0.12636828163501099</v>
      </c>
      <c r="N6267" s="44"/>
      <c r="O6267" s="44"/>
    </row>
    <row r="6268" spans="1:15" x14ac:dyDescent="0.2">
      <c r="A6268" t="s">
        <v>52</v>
      </c>
      <c r="B6268" t="s">
        <v>112</v>
      </c>
      <c r="C6268" t="s">
        <v>62</v>
      </c>
      <c r="D6268" t="s">
        <v>124</v>
      </c>
      <c r="E6268">
        <v>19</v>
      </c>
      <c r="F6268" t="s">
        <v>51</v>
      </c>
      <c r="G6268">
        <v>14</v>
      </c>
      <c r="H6268">
        <v>2030</v>
      </c>
      <c r="I6268">
        <v>440.60342962729499</v>
      </c>
      <c r="J6268" t="s">
        <v>44</v>
      </c>
      <c r="K6268">
        <v>8.3648294629446595E-7</v>
      </c>
      <c r="L6268">
        <v>3.6855725496208599E-4</v>
      </c>
      <c r="N6268" s="44"/>
      <c r="O6268" s="44"/>
    </row>
    <row r="6269" spans="1:15" x14ac:dyDescent="0.2">
      <c r="A6269" t="s">
        <v>52</v>
      </c>
      <c r="B6269" t="s">
        <v>112</v>
      </c>
      <c r="C6269" t="s">
        <v>62</v>
      </c>
      <c r="D6269" t="s">
        <v>124</v>
      </c>
      <c r="E6269">
        <v>19</v>
      </c>
      <c r="F6269" t="s">
        <v>74</v>
      </c>
      <c r="G6269">
        <v>15</v>
      </c>
      <c r="H6269">
        <v>2030</v>
      </c>
      <c r="I6269">
        <v>115.98810053111001</v>
      </c>
      <c r="J6269" t="s">
        <v>44</v>
      </c>
      <c r="K6269">
        <v>6.5989751012303301E-7</v>
      </c>
      <c r="L6269">
        <v>7.6540258744379501E-5</v>
      </c>
      <c r="N6269" s="44"/>
      <c r="O6269" s="44"/>
    </row>
    <row r="6270" spans="1:15" x14ac:dyDescent="0.2">
      <c r="A6270" t="s">
        <v>52</v>
      </c>
      <c r="B6270" t="s">
        <v>112</v>
      </c>
      <c r="C6270" t="s">
        <v>62</v>
      </c>
      <c r="D6270" t="s">
        <v>124</v>
      </c>
      <c r="E6270">
        <v>19</v>
      </c>
      <c r="F6270" t="s">
        <v>98</v>
      </c>
      <c r="G6270">
        <v>16</v>
      </c>
      <c r="H6270">
        <v>2030</v>
      </c>
      <c r="I6270">
        <v>30.888732212499999</v>
      </c>
      <c r="J6270" t="s">
        <v>44</v>
      </c>
      <c r="K6270">
        <v>4.3748111167638197E-6</v>
      </c>
      <c r="L6270">
        <v>1.3513236906598599E-4</v>
      </c>
      <c r="N6270" s="44"/>
      <c r="O6270" s="44"/>
    </row>
    <row r="6271" spans="1:15" x14ac:dyDescent="0.2">
      <c r="A6271" t="s">
        <v>52</v>
      </c>
      <c r="B6271" t="s">
        <v>112</v>
      </c>
      <c r="C6271" t="s">
        <v>62</v>
      </c>
      <c r="D6271" t="s">
        <v>124</v>
      </c>
      <c r="E6271">
        <v>19</v>
      </c>
      <c r="F6271" t="s">
        <v>54</v>
      </c>
      <c r="G6271">
        <v>19</v>
      </c>
      <c r="H6271">
        <v>2030</v>
      </c>
      <c r="I6271">
        <v>13303.0963869276</v>
      </c>
      <c r="J6271" t="s">
        <v>44</v>
      </c>
      <c r="K6271">
        <v>2.7316341534284601E-6</v>
      </c>
      <c r="L6271">
        <v>3.6339192436882203E-2</v>
      </c>
      <c r="N6271" s="44"/>
      <c r="O6271" s="44"/>
    </row>
    <row r="6272" spans="1:15" x14ac:dyDescent="0.2">
      <c r="A6272" t="s">
        <v>52</v>
      </c>
      <c r="B6272" t="s">
        <v>112</v>
      </c>
      <c r="C6272" t="s">
        <v>62</v>
      </c>
      <c r="D6272" t="s">
        <v>124</v>
      </c>
      <c r="E6272">
        <v>19</v>
      </c>
      <c r="F6272" t="s">
        <v>102</v>
      </c>
      <c r="G6272">
        <v>35</v>
      </c>
      <c r="H6272">
        <v>2030</v>
      </c>
      <c r="I6272">
        <v>0</v>
      </c>
      <c r="J6272" t="s">
        <v>44</v>
      </c>
      <c r="K6272">
        <v>2.7391109770212398E-6</v>
      </c>
      <c r="L6272">
        <v>0</v>
      </c>
      <c r="N6272" s="44"/>
      <c r="O6272" s="44"/>
    </row>
    <row r="6273" spans="1:15" x14ac:dyDescent="0.2">
      <c r="A6273" t="s">
        <v>88</v>
      </c>
      <c r="B6273" t="s">
        <v>126</v>
      </c>
      <c r="C6273" t="s">
        <v>62</v>
      </c>
      <c r="D6273" t="s">
        <v>127</v>
      </c>
      <c r="E6273">
        <v>20</v>
      </c>
      <c r="F6273" t="s">
        <v>128</v>
      </c>
      <c r="G6273">
        <v>21</v>
      </c>
      <c r="H6273">
        <v>2030</v>
      </c>
      <c r="I6273">
        <v>0.770372321484453</v>
      </c>
      <c r="J6273" t="s">
        <v>129</v>
      </c>
      <c r="K6273">
        <v>2.0766834533707699</v>
      </c>
      <c r="L6273">
        <v>1.5998194529615899</v>
      </c>
      <c r="N6273" s="44"/>
      <c r="O6273" s="44"/>
    </row>
    <row r="6274" spans="1:15" x14ac:dyDescent="0.2">
      <c r="A6274" t="s">
        <v>52</v>
      </c>
      <c r="B6274" t="s">
        <v>130</v>
      </c>
      <c r="C6274" t="s">
        <v>62</v>
      </c>
      <c r="D6274" t="s">
        <v>131</v>
      </c>
      <c r="E6274">
        <v>21</v>
      </c>
      <c r="F6274" t="s">
        <v>47</v>
      </c>
      <c r="G6274">
        <v>7</v>
      </c>
      <c r="H6274">
        <v>2030</v>
      </c>
      <c r="I6274" s="67">
        <v>1330.4535539999999</v>
      </c>
      <c r="J6274" t="s">
        <v>44</v>
      </c>
      <c r="K6274" s="67">
        <v>1.90839694656489E-6</v>
      </c>
      <c r="L6274">
        <v>2.5390335000000101E-3</v>
      </c>
      <c r="M6274" s="68" t="s">
        <v>147</v>
      </c>
      <c r="N6274" s="44"/>
      <c r="O6274" s="44"/>
    </row>
    <row r="6275" spans="1:15" x14ac:dyDescent="0.2">
      <c r="A6275" t="s">
        <v>52</v>
      </c>
      <c r="B6275" t="s">
        <v>130</v>
      </c>
      <c r="C6275" t="s">
        <v>62</v>
      </c>
      <c r="D6275" t="s">
        <v>131</v>
      </c>
      <c r="E6275">
        <v>21</v>
      </c>
      <c r="F6275" t="s">
        <v>48</v>
      </c>
      <c r="G6275">
        <v>8</v>
      </c>
      <c r="H6275">
        <v>2030</v>
      </c>
      <c r="I6275">
        <v>0</v>
      </c>
      <c r="J6275" t="s">
        <v>44</v>
      </c>
      <c r="K6275">
        <v>1.6778523489932899E-6</v>
      </c>
      <c r="L6275">
        <v>0</v>
      </c>
      <c r="N6275" s="44"/>
      <c r="O6275" s="44"/>
    </row>
    <row r="6276" spans="1:15" x14ac:dyDescent="0.2">
      <c r="A6276" t="s">
        <v>52</v>
      </c>
      <c r="B6276" t="s">
        <v>130</v>
      </c>
      <c r="C6276" t="s">
        <v>62</v>
      </c>
      <c r="D6276" t="s">
        <v>131</v>
      </c>
      <c r="E6276">
        <v>21</v>
      </c>
      <c r="F6276" t="s">
        <v>54</v>
      </c>
      <c r="G6276">
        <v>19</v>
      </c>
      <c r="H6276">
        <v>2030</v>
      </c>
      <c r="I6276" s="67">
        <v>4472.8621404470896</v>
      </c>
      <c r="J6276" t="s">
        <v>44</v>
      </c>
      <c r="K6276" s="67">
        <v>2.7316341534284601E-6</v>
      </c>
      <c r="L6276">
        <v>1.2218222986422399E-2</v>
      </c>
      <c r="M6276" s="68" t="s">
        <v>147</v>
      </c>
      <c r="N6276" s="44"/>
      <c r="O6276" s="44"/>
    </row>
    <row r="6277" spans="1:15" x14ac:dyDescent="0.2">
      <c r="A6277" t="s">
        <v>39</v>
      </c>
      <c r="B6277" t="s">
        <v>134</v>
      </c>
      <c r="C6277" t="s">
        <v>62</v>
      </c>
      <c r="D6277" t="s">
        <v>135</v>
      </c>
      <c r="E6277">
        <v>22</v>
      </c>
      <c r="F6277" t="s">
        <v>47</v>
      </c>
      <c r="G6277">
        <v>7</v>
      </c>
      <c r="H6277">
        <v>2030</v>
      </c>
      <c r="I6277">
        <v>82.718139546578897</v>
      </c>
      <c r="J6277" t="s">
        <v>44</v>
      </c>
      <c r="K6277">
        <v>1.83879642921312E-6</v>
      </c>
      <c r="L6277">
        <v>1.52101819629402E-4</v>
      </c>
      <c r="N6277" s="44"/>
      <c r="O6277" s="44"/>
    </row>
    <row r="6278" spans="1:15" x14ac:dyDescent="0.2">
      <c r="A6278" t="s">
        <v>39</v>
      </c>
      <c r="B6278" t="s">
        <v>134</v>
      </c>
      <c r="C6278" t="s">
        <v>62</v>
      </c>
      <c r="D6278" t="s">
        <v>135</v>
      </c>
      <c r="E6278">
        <v>22</v>
      </c>
      <c r="F6278" t="s">
        <v>48</v>
      </c>
      <c r="G6278">
        <v>8</v>
      </c>
      <c r="H6278">
        <v>2030</v>
      </c>
      <c r="I6278">
        <v>0</v>
      </c>
      <c r="J6278" t="s">
        <v>44</v>
      </c>
      <c r="K6278">
        <v>1.6778523489932899E-6</v>
      </c>
      <c r="L6278">
        <v>0</v>
      </c>
      <c r="N6278" s="44"/>
      <c r="O6278" s="44"/>
    </row>
    <row r="6279" spans="1:15" x14ac:dyDescent="0.2">
      <c r="A6279" t="s">
        <v>39</v>
      </c>
      <c r="B6279" t="s">
        <v>134</v>
      </c>
      <c r="C6279" t="s">
        <v>62</v>
      </c>
      <c r="D6279" t="s">
        <v>135</v>
      </c>
      <c r="E6279">
        <v>22</v>
      </c>
      <c r="F6279" t="s">
        <v>51</v>
      </c>
      <c r="G6279">
        <v>14</v>
      </c>
      <c r="H6279">
        <v>2030</v>
      </c>
      <c r="I6279">
        <v>1020.28728000867</v>
      </c>
      <c r="J6279" t="s">
        <v>44</v>
      </c>
      <c r="K6279">
        <v>3.3758061761169502E-6</v>
      </c>
      <c r="L6279">
        <v>3.4442921012668298E-3</v>
      </c>
      <c r="N6279" s="44"/>
      <c r="O6279" s="44"/>
    </row>
    <row r="6280" spans="1:15" x14ac:dyDescent="0.2">
      <c r="A6280" t="s">
        <v>39</v>
      </c>
      <c r="B6280" t="s">
        <v>134</v>
      </c>
      <c r="C6280" t="s">
        <v>62</v>
      </c>
      <c r="D6280" t="s">
        <v>135</v>
      </c>
      <c r="E6280">
        <v>22</v>
      </c>
      <c r="F6280" t="s">
        <v>74</v>
      </c>
      <c r="G6280">
        <v>15</v>
      </c>
      <c r="H6280">
        <v>2030</v>
      </c>
      <c r="I6280">
        <v>571.00908285906098</v>
      </c>
      <c r="J6280" t="s">
        <v>44</v>
      </c>
      <c r="K6280">
        <v>1.1218257672091599E-6</v>
      </c>
      <c r="L6280">
        <v>6.4057270246176503E-4</v>
      </c>
      <c r="N6280" s="44"/>
      <c r="O6280" s="44"/>
    </row>
    <row r="6281" spans="1:15" x14ac:dyDescent="0.2">
      <c r="A6281" t="s">
        <v>39</v>
      </c>
      <c r="B6281" t="s">
        <v>134</v>
      </c>
      <c r="C6281" t="s">
        <v>62</v>
      </c>
      <c r="D6281" t="s">
        <v>135</v>
      </c>
      <c r="E6281">
        <v>22</v>
      </c>
      <c r="F6281" t="s">
        <v>54</v>
      </c>
      <c r="G6281">
        <v>19</v>
      </c>
      <c r="H6281">
        <v>2030</v>
      </c>
      <c r="I6281">
        <v>214671.51428004599</v>
      </c>
      <c r="J6281" t="s">
        <v>44</v>
      </c>
      <c r="K6281">
        <v>2.7316341534284601E-6</v>
      </c>
      <c r="L6281">
        <v>0.58640404017557901</v>
      </c>
      <c r="N6281" s="44"/>
      <c r="O6281" s="44"/>
    </row>
    <row r="6282" spans="1:15" x14ac:dyDescent="0.2">
      <c r="A6282" t="s">
        <v>49</v>
      </c>
      <c r="B6282" t="s">
        <v>137</v>
      </c>
      <c r="C6282" t="s">
        <v>62</v>
      </c>
      <c r="D6282" t="s">
        <v>135</v>
      </c>
      <c r="E6282">
        <v>22</v>
      </c>
      <c r="F6282" t="s">
        <v>138</v>
      </c>
      <c r="G6282">
        <v>24</v>
      </c>
      <c r="H6282">
        <v>2030</v>
      </c>
      <c r="I6282">
        <v>270.902574526872</v>
      </c>
      <c r="J6282" t="s">
        <v>44</v>
      </c>
      <c r="K6282">
        <v>4.2576257897609303E-6</v>
      </c>
      <c r="L6282">
        <v>1.15340178781824E-3</v>
      </c>
      <c r="N6282" s="44"/>
      <c r="O6282" s="44"/>
    </row>
    <row r="6283" spans="1:15" x14ac:dyDescent="0.2">
      <c r="A6283" t="s">
        <v>39</v>
      </c>
      <c r="B6283" t="s">
        <v>134</v>
      </c>
      <c r="C6283" t="s">
        <v>62</v>
      </c>
      <c r="D6283" t="s">
        <v>135</v>
      </c>
      <c r="E6283">
        <v>22</v>
      </c>
      <c r="F6283" t="s">
        <v>100</v>
      </c>
      <c r="G6283">
        <v>32</v>
      </c>
      <c r="H6283">
        <v>2030</v>
      </c>
      <c r="I6283">
        <v>0</v>
      </c>
      <c r="J6283" t="s">
        <v>44</v>
      </c>
      <c r="K6283">
        <v>1.6099513047849501E-6</v>
      </c>
      <c r="L6283">
        <v>0</v>
      </c>
      <c r="N6283" s="44"/>
      <c r="O6283" s="44"/>
    </row>
    <row r="6284" spans="1:15" x14ac:dyDescent="0.2">
      <c r="A6284" t="s">
        <v>39</v>
      </c>
      <c r="B6284" t="s">
        <v>134</v>
      </c>
      <c r="C6284" t="s">
        <v>62</v>
      </c>
      <c r="D6284" t="s">
        <v>135</v>
      </c>
      <c r="E6284">
        <v>22</v>
      </c>
      <c r="F6284" t="s">
        <v>102</v>
      </c>
      <c r="G6284">
        <v>35</v>
      </c>
      <c r="H6284">
        <v>2030</v>
      </c>
      <c r="I6284">
        <v>0</v>
      </c>
      <c r="J6284" t="s">
        <v>44</v>
      </c>
      <c r="K6284">
        <v>2.7391109770212398E-6</v>
      </c>
      <c r="L6284">
        <v>0</v>
      </c>
      <c r="N6284" s="44"/>
      <c r="O6284" s="44"/>
    </row>
    <row r="6285" spans="1:15" x14ac:dyDescent="0.2">
      <c r="A6285" t="s">
        <v>49</v>
      </c>
      <c r="B6285" t="s">
        <v>137</v>
      </c>
      <c r="C6285" t="s">
        <v>62</v>
      </c>
      <c r="D6285" t="s">
        <v>135</v>
      </c>
      <c r="E6285">
        <v>22</v>
      </c>
      <c r="F6285" t="s">
        <v>122</v>
      </c>
      <c r="G6285">
        <v>52</v>
      </c>
      <c r="H6285">
        <v>2030</v>
      </c>
      <c r="I6285">
        <v>15060.916067296999</v>
      </c>
      <c r="J6285" t="s">
        <v>44</v>
      </c>
      <c r="K6285">
        <v>1.13965810728763E-6</v>
      </c>
      <c r="L6285">
        <v>1.7164295099273599E-2</v>
      </c>
      <c r="N6285" s="44"/>
      <c r="O6285" s="44"/>
    </row>
    <row r="6286" spans="1:15" x14ac:dyDescent="0.2">
      <c r="A6286" t="s">
        <v>49</v>
      </c>
      <c r="B6286" t="s">
        <v>76</v>
      </c>
      <c r="C6286" t="s">
        <v>62</v>
      </c>
      <c r="D6286" t="s">
        <v>139</v>
      </c>
      <c r="E6286">
        <v>23</v>
      </c>
      <c r="F6286" t="s">
        <v>54</v>
      </c>
      <c r="G6286">
        <v>19</v>
      </c>
      <c r="H6286">
        <v>2030</v>
      </c>
      <c r="I6286">
        <v>0</v>
      </c>
      <c r="J6286" t="s">
        <v>44</v>
      </c>
      <c r="K6286">
        <v>2.7316341534284601E-6</v>
      </c>
      <c r="L6286">
        <v>0</v>
      </c>
      <c r="N6286" s="44"/>
      <c r="O6286" s="44"/>
    </row>
    <row r="6287" spans="1:15" x14ac:dyDescent="0.2">
      <c r="A6287" t="s">
        <v>81</v>
      </c>
      <c r="B6287" t="s">
        <v>140</v>
      </c>
      <c r="C6287" t="s">
        <v>62</v>
      </c>
      <c r="D6287" t="s">
        <v>141</v>
      </c>
      <c r="E6287">
        <v>24</v>
      </c>
      <c r="F6287" t="s">
        <v>128</v>
      </c>
      <c r="G6287">
        <v>21</v>
      </c>
      <c r="H6287">
        <v>2030</v>
      </c>
      <c r="I6287">
        <v>551038.29377315205</v>
      </c>
      <c r="J6287" t="s">
        <v>142</v>
      </c>
      <c r="K6287">
        <v>1.3077899642321401E-5</v>
      </c>
      <c r="L6287">
        <v>7.2064235050413004</v>
      </c>
      <c r="N6287" s="44"/>
      <c r="O6287" s="44"/>
    </row>
    <row r="6288" spans="1:15" x14ac:dyDescent="0.2">
      <c r="A6288" t="s">
        <v>81</v>
      </c>
      <c r="B6288" t="s">
        <v>458</v>
      </c>
      <c r="C6288" t="s">
        <v>62</v>
      </c>
      <c r="D6288" t="s">
        <v>459</v>
      </c>
      <c r="E6288">
        <v>25</v>
      </c>
      <c r="F6288" t="s">
        <v>128</v>
      </c>
      <c r="G6288">
        <v>21</v>
      </c>
      <c r="H6288">
        <v>2030</v>
      </c>
      <c r="I6288">
        <v>0.41217442792616099</v>
      </c>
      <c r="J6288" t="s">
        <v>129</v>
      </c>
      <c r="K6288">
        <v>1.7254916979274399</v>
      </c>
      <c r="L6288">
        <v>0.71120355348458297</v>
      </c>
      <c r="N6288" s="44"/>
      <c r="O6288" s="44"/>
    </row>
    <row r="6289" spans="1:15" x14ac:dyDescent="0.2">
      <c r="A6289" t="s">
        <v>49</v>
      </c>
      <c r="B6289" t="s">
        <v>76</v>
      </c>
      <c r="C6289" t="s">
        <v>62</v>
      </c>
      <c r="D6289" t="s">
        <v>143</v>
      </c>
      <c r="E6289">
        <v>26</v>
      </c>
      <c r="F6289" t="s">
        <v>74</v>
      </c>
      <c r="G6289">
        <v>15</v>
      </c>
      <c r="H6289">
        <v>2030</v>
      </c>
      <c r="I6289">
        <v>19053.4134544232</v>
      </c>
      <c r="J6289" t="s">
        <v>44</v>
      </c>
      <c r="K6289">
        <v>2.5394966730333901E-5</v>
      </c>
      <c r="L6289">
        <v>0.48386080077437299</v>
      </c>
      <c r="N6289" s="44"/>
      <c r="O6289" s="44"/>
    </row>
    <row r="6290" spans="1:15" x14ac:dyDescent="0.2">
      <c r="A6290" t="s">
        <v>49</v>
      </c>
      <c r="B6290" t="s">
        <v>76</v>
      </c>
      <c r="C6290" t="s">
        <v>62</v>
      </c>
      <c r="D6290" t="s">
        <v>143</v>
      </c>
      <c r="E6290">
        <v>26</v>
      </c>
      <c r="F6290" t="s">
        <v>54</v>
      </c>
      <c r="G6290">
        <v>19</v>
      </c>
      <c r="H6290">
        <v>2030</v>
      </c>
      <c r="I6290">
        <v>97345.003789561699</v>
      </c>
      <c r="J6290" t="s">
        <v>44</v>
      </c>
      <c r="K6290">
        <v>1.16867974971139E-6</v>
      </c>
      <c r="L6290">
        <v>0.11376513466443899</v>
      </c>
      <c r="N6290" s="44"/>
      <c r="O6290" s="44"/>
    </row>
    <row r="6291" spans="1:15" x14ac:dyDescent="0.2">
      <c r="A6291" t="s">
        <v>81</v>
      </c>
      <c r="B6291" t="s">
        <v>92</v>
      </c>
      <c r="C6291" t="s">
        <v>62</v>
      </c>
      <c r="D6291" t="s">
        <v>144</v>
      </c>
      <c r="E6291">
        <v>27</v>
      </c>
      <c r="F6291" t="s">
        <v>94</v>
      </c>
      <c r="G6291">
        <v>171</v>
      </c>
      <c r="H6291">
        <v>2030</v>
      </c>
      <c r="I6291">
        <v>3.1950124999999998</v>
      </c>
      <c r="J6291" t="s">
        <v>72</v>
      </c>
      <c r="K6291">
        <v>0.2</v>
      </c>
      <c r="L6291">
        <v>0.63900250000000003</v>
      </c>
      <c r="N6291" s="44"/>
      <c r="O6291" s="44"/>
    </row>
    <row r="6292" spans="1:15" x14ac:dyDescent="0.2">
      <c r="A6292" t="s">
        <v>52</v>
      </c>
      <c r="B6292" t="s">
        <v>145</v>
      </c>
      <c r="C6292" t="s">
        <v>62</v>
      </c>
      <c r="D6292" t="s">
        <v>146</v>
      </c>
      <c r="E6292">
        <v>29</v>
      </c>
      <c r="F6292" t="s">
        <v>43</v>
      </c>
      <c r="G6292">
        <v>5</v>
      </c>
      <c r="H6292">
        <v>2030</v>
      </c>
      <c r="I6292">
        <v>56327.849385280002</v>
      </c>
      <c r="J6292" t="s">
        <v>44</v>
      </c>
      <c r="K6292">
        <v>6.8161187385128203E-7</v>
      </c>
      <c r="L6292">
        <v>3.8393730969513498E-2</v>
      </c>
      <c r="N6292" s="44"/>
      <c r="O6292" s="44"/>
    </row>
    <row r="6293" spans="1:15" x14ac:dyDescent="0.2">
      <c r="A6293" t="s">
        <v>52</v>
      </c>
      <c r="B6293" t="s">
        <v>145</v>
      </c>
      <c r="C6293" t="s">
        <v>62</v>
      </c>
      <c r="D6293" t="s">
        <v>146</v>
      </c>
      <c r="E6293">
        <v>29</v>
      </c>
      <c r="F6293" t="s">
        <v>47</v>
      </c>
      <c r="G6293">
        <v>7</v>
      </c>
      <c r="H6293">
        <v>2030</v>
      </c>
      <c r="I6293">
        <v>4421.7761937156802</v>
      </c>
      <c r="J6293" t="s">
        <v>44</v>
      </c>
      <c r="K6293">
        <v>1.9681403207590402E-6</v>
      </c>
      <c r="L6293">
        <v>8.7026760162242697E-3</v>
      </c>
      <c r="N6293" s="44"/>
      <c r="O6293" s="44"/>
    </row>
    <row r="6294" spans="1:15" x14ac:dyDescent="0.2">
      <c r="A6294" t="s">
        <v>52</v>
      </c>
      <c r="B6294" t="s">
        <v>145</v>
      </c>
      <c r="C6294" t="s">
        <v>62</v>
      </c>
      <c r="D6294" t="s">
        <v>146</v>
      </c>
      <c r="E6294">
        <v>29</v>
      </c>
      <c r="F6294" t="s">
        <v>48</v>
      </c>
      <c r="G6294">
        <v>8</v>
      </c>
      <c r="H6294">
        <v>2030</v>
      </c>
      <c r="I6294" s="67"/>
      <c r="J6294" t="s">
        <v>44</v>
      </c>
      <c r="K6294" s="67"/>
      <c r="L6294">
        <v>0</v>
      </c>
      <c r="M6294" s="68" t="s">
        <v>147</v>
      </c>
      <c r="N6294" s="44"/>
      <c r="O6294" s="44"/>
    </row>
    <row r="6295" spans="1:15" x14ac:dyDescent="0.2">
      <c r="A6295" t="s">
        <v>52</v>
      </c>
      <c r="B6295" t="s">
        <v>145</v>
      </c>
      <c r="C6295" t="s">
        <v>62</v>
      </c>
      <c r="D6295" t="s">
        <v>146</v>
      </c>
      <c r="E6295">
        <v>29</v>
      </c>
      <c r="F6295" t="s">
        <v>79</v>
      </c>
      <c r="G6295">
        <v>9</v>
      </c>
      <c r="H6295">
        <v>2030</v>
      </c>
      <c r="I6295">
        <v>4.1602424820651702</v>
      </c>
      <c r="J6295" t="s">
        <v>44</v>
      </c>
      <c r="K6295">
        <v>2.3E-5</v>
      </c>
      <c r="L6295">
        <v>9.5685577087498898E-5</v>
      </c>
      <c r="N6295" s="44"/>
      <c r="O6295" s="44"/>
    </row>
    <row r="6296" spans="1:15" x14ac:dyDescent="0.2">
      <c r="A6296" t="s">
        <v>52</v>
      </c>
      <c r="B6296" t="s">
        <v>145</v>
      </c>
      <c r="C6296" t="s">
        <v>62</v>
      </c>
      <c r="D6296" t="s">
        <v>146</v>
      </c>
      <c r="E6296">
        <v>29</v>
      </c>
      <c r="F6296" t="s">
        <v>84</v>
      </c>
      <c r="G6296">
        <v>11</v>
      </c>
      <c r="H6296">
        <v>2030</v>
      </c>
      <c r="I6296">
        <v>15.0621676069511</v>
      </c>
      <c r="J6296" t="s">
        <v>44</v>
      </c>
      <c r="K6296">
        <v>2.7391109770212398E-6</v>
      </c>
      <c r="L6296">
        <v>4.1256948629933503E-5</v>
      </c>
      <c r="N6296" s="44"/>
      <c r="O6296" s="44"/>
    </row>
    <row r="6297" spans="1:15" x14ac:dyDescent="0.2">
      <c r="A6297" t="s">
        <v>52</v>
      </c>
      <c r="B6297" t="s">
        <v>145</v>
      </c>
      <c r="C6297" t="s">
        <v>62</v>
      </c>
      <c r="D6297" t="s">
        <v>146</v>
      </c>
      <c r="E6297">
        <v>29</v>
      </c>
      <c r="F6297" t="s">
        <v>51</v>
      </c>
      <c r="G6297">
        <v>14</v>
      </c>
      <c r="H6297">
        <v>2030</v>
      </c>
      <c r="I6297">
        <v>12632.2745997415</v>
      </c>
      <c r="J6297" t="s">
        <v>44</v>
      </c>
      <c r="K6297">
        <v>8.3648294629446595E-7</v>
      </c>
      <c r="L6297">
        <v>1.0566682275592499E-2</v>
      </c>
      <c r="N6297" s="44"/>
      <c r="O6297" s="44"/>
    </row>
    <row r="6298" spans="1:15" x14ac:dyDescent="0.2">
      <c r="A6298" t="s">
        <v>52</v>
      </c>
      <c r="B6298" t="s">
        <v>145</v>
      </c>
      <c r="C6298" t="s">
        <v>62</v>
      </c>
      <c r="D6298" t="s">
        <v>146</v>
      </c>
      <c r="E6298">
        <v>29</v>
      </c>
      <c r="F6298" t="s">
        <v>74</v>
      </c>
      <c r="G6298">
        <v>15</v>
      </c>
      <c r="H6298">
        <v>2030</v>
      </c>
      <c r="I6298">
        <v>2396.6823550129002</v>
      </c>
      <c r="J6298" t="s">
        <v>44</v>
      </c>
      <c r="K6298">
        <v>6.5989751012303301E-7</v>
      </c>
      <c r="L6298">
        <v>1.58156471862882E-3</v>
      </c>
      <c r="N6298" s="44"/>
      <c r="O6298" s="44"/>
    </row>
    <row r="6299" spans="1:15" x14ac:dyDescent="0.2">
      <c r="A6299" t="s">
        <v>52</v>
      </c>
      <c r="B6299" t="s">
        <v>145</v>
      </c>
      <c r="C6299" t="s">
        <v>62</v>
      </c>
      <c r="D6299" t="s">
        <v>146</v>
      </c>
      <c r="E6299">
        <v>29</v>
      </c>
      <c r="F6299" t="s">
        <v>98</v>
      </c>
      <c r="G6299">
        <v>16</v>
      </c>
      <c r="H6299">
        <v>2030</v>
      </c>
      <c r="I6299">
        <v>19200.898063938999</v>
      </c>
      <c r="J6299" t="s">
        <v>44</v>
      </c>
      <c r="K6299">
        <v>4.3748111167638197E-6</v>
      </c>
      <c r="L6299">
        <v>8.4000302301969199E-2</v>
      </c>
      <c r="N6299" s="44"/>
      <c r="O6299" s="44"/>
    </row>
    <row r="6300" spans="1:15" x14ac:dyDescent="0.2">
      <c r="A6300" t="s">
        <v>52</v>
      </c>
      <c r="B6300" t="s">
        <v>145</v>
      </c>
      <c r="C6300" t="s">
        <v>62</v>
      </c>
      <c r="D6300" t="s">
        <v>146</v>
      </c>
      <c r="E6300">
        <v>29</v>
      </c>
      <c r="F6300" t="s">
        <v>54</v>
      </c>
      <c r="G6300">
        <v>19</v>
      </c>
      <c r="H6300">
        <v>2030</v>
      </c>
      <c r="I6300">
        <v>109222.688917741</v>
      </c>
      <c r="J6300" t="s">
        <v>44</v>
      </c>
      <c r="K6300">
        <v>2.7316341534284601E-6</v>
      </c>
      <c r="L6300">
        <v>0.29835642737699403</v>
      </c>
      <c r="N6300" s="44"/>
      <c r="O6300" s="44"/>
    </row>
    <row r="6301" spans="1:15" x14ac:dyDescent="0.2">
      <c r="A6301" t="s">
        <v>52</v>
      </c>
      <c r="B6301" t="s">
        <v>145</v>
      </c>
      <c r="C6301" t="s">
        <v>62</v>
      </c>
      <c r="D6301" t="s">
        <v>146</v>
      </c>
      <c r="E6301">
        <v>29</v>
      </c>
      <c r="F6301" t="s">
        <v>111</v>
      </c>
      <c r="G6301">
        <v>26</v>
      </c>
      <c r="H6301">
        <v>2030</v>
      </c>
      <c r="I6301" s="67"/>
      <c r="J6301" t="s">
        <v>44</v>
      </c>
      <c r="K6301" s="67"/>
      <c r="L6301">
        <v>0</v>
      </c>
      <c r="M6301" s="68" t="s">
        <v>147</v>
      </c>
      <c r="N6301" s="44"/>
      <c r="O6301" s="44"/>
    </row>
    <row r="6302" spans="1:15" x14ac:dyDescent="0.2">
      <c r="A6302" t="s">
        <v>52</v>
      </c>
      <c r="B6302" t="s">
        <v>145</v>
      </c>
      <c r="C6302" t="s">
        <v>62</v>
      </c>
      <c r="D6302" t="s">
        <v>146</v>
      </c>
      <c r="E6302">
        <v>29</v>
      </c>
      <c r="F6302" t="s">
        <v>99</v>
      </c>
      <c r="G6302">
        <v>31</v>
      </c>
      <c r="H6302">
        <v>2030</v>
      </c>
      <c r="I6302" s="67">
        <v>693.8852188326</v>
      </c>
      <c r="J6302" t="s">
        <v>44</v>
      </c>
      <c r="K6302" s="67">
        <v>2.5000000000000001E-5</v>
      </c>
      <c r="L6302">
        <v>1.7347130470815E-2</v>
      </c>
      <c r="M6302" s="68" t="s">
        <v>147</v>
      </c>
      <c r="N6302" s="44"/>
      <c r="O6302" s="44"/>
    </row>
    <row r="6303" spans="1:15" x14ac:dyDescent="0.2">
      <c r="A6303" t="s">
        <v>52</v>
      </c>
      <c r="B6303" t="s">
        <v>145</v>
      </c>
      <c r="C6303" t="s">
        <v>62</v>
      </c>
      <c r="D6303" t="s">
        <v>146</v>
      </c>
      <c r="E6303">
        <v>29</v>
      </c>
      <c r="F6303" t="s">
        <v>100</v>
      </c>
      <c r="G6303">
        <v>32</v>
      </c>
      <c r="H6303">
        <v>2030</v>
      </c>
      <c r="I6303">
        <v>0</v>
      </c>
      <c r="J6303" t="s">
        <v>44</v>
      </c>
      <c r="K6303">
        <v>1.6099513047849501E-6</v>
      </c>
      <c r="L6303">
        <v>0</v>
      </c>
      <c r="N6303" s="44"/>
      <c r="O6303" s="44"/>
    </row>
    <row r="6304" spans="1:15" x14ac:dyDescent="0.2">
      <c r="A6304" t="s">
        <v>52</v>
      </c>
      <c r="B6304" t="s">
        <v>145</v>
      </c>
      <c r="C6304" t="s">
        <v>62</v>
      </c>
      <c r="D6304" t="s">
        <v>146</v>
      </c>
      <c r="E6304">
        <v>29</v>
      </c>
      <c r="F6304" t="s">
        <v>102</v>
      </c>
      <c r="G6304">
        <v>35</v>
      </c>
      <c r="H6304">
        <v>2030</v>
      </c>
      <c r="I6304">
        <v>0</v>
      </c>
      <c r="J6304" t="s">
        <v>44</v>
      </c>
      <c r="K6304">
        <v>2.7391109770212398E-6</v>
      </c>
      <c r="L6304">
        <v>0</v>
      </c>
      <c r="N6304" s="44"/>
      <c r="O6304" s="44"/>
    </row>
    <row r="6305" spans="1:15" x14ac:dyDescent="0.2">
      <c r="A6305" t="s">
        <v>52</v>
      </c>
      <c r="B6305" t="s">
        <v>145</v>
      </c>
      <c r="C6305" t="s">
        <v>62</v>
      </c>
      <c r="D6305" t="s">
        <v>146</v>
      </c>
      <c r="E6305">
        <v>29</v>
      </c>
      <c r="F6305" t="s">
        <v>103</v>
      </c>
      <c r="G6305">
        <v>39</v>
      </c>
      <c r="H6305">
        <v>2030</v>
      </c>
      <c r="I6305">
        <v>18497.259757804401</v>
      </c>
      <c r="J6305" t="s">
        <v>44</v>
      </c>
      <c r="K6305">
        <v>2.1720996770461301E-5</v>
      </c>
      <c r="L6305">
        <v>0.40177891946165301</v>
      </c>
      <c r="N6305" s="44"/>
      <c r="O6305" s="44"/>
    </row>
    <row r="6306" spans="1:15" x14ac:dyDescent="0.2">
      <c r="A6306" t="s">
        <v>52</v>
      </c>
      <c r="B6306" t="s">
        <v>145</v>
      </c>
      <c r="C6306" t="s">
        <v>62</v>
      </c>
      <c r="D6306" t="s">
        <v>146</v>
      </c>
      <c r="E6306">
        <v>29</v>
      </c>
      <c r="F6306" t="s">
        <v>149</v>
      </c>
      <c r="G6306">
        <v>66</v>
      </c>
      <c r="H6306">
        <v>2030</v>
      </c>
      <c r="I6306" s="67">
        <v>4301.0456255704203</v>
      </c>
      <c r="J6306" t="s">
        <v>44</v>
      </c>
      <c r="K6306" s="67">
        <v>3.3963746807110802E-6</v>
      </c>
      <c r="L6306">
        <v>1.46079624632705E-2</v>
      </c>
      <c r="M6306" s="68" t="s">
        <v>147</v>
      </c>
      <c r="N6306" s="44"/>
      <c r="O6306" s="44"/>
    </row>
    <row r="6307" spans="1:15" x14ac:dyDescent="0.2">
      <c r="A6307" t="s">
        <v>52</v>
      </c>
      <c r="B6307" t="s">
        <v>145</v>
      </c>
      <c r="C6307" t="s">
        <v>62</v>
      </c>
      <c r="D6307" t="s">
        <v>146</v>
      </c>
      <c r="E6307">
        <v>29</v>
      </c>
      <c r="F6307" t="s">
        <v>150</v>
      </c>
      <c r="G6307">
        <v>253</v>
      </c>
      <c r="H6307">
        <v>2030</v>
      </c>
      <c r="I6307">
        <v>68690.130931995402</v>
      </c>
      <c r="J6307" t="s">
        <v>44</v>
      </c>
      <c r="K6307">
        <v>2.1720996770461301E-5</v>
      </c>
      <c r="L6307">
        <v>1.49201811213644</v>
      </c>
      <c r="N6307" s="44"/>
      <c r="O6307" s="44"/>
    </row>
    <row r="6308" spans="1:15" x14ac:dyDescent="0.2">
      <c r="A6308" t="s">
        <v>49</v>
      </c>
      <c r="B6308" t="s">
        <v>137</v>
      </c>
      <c r="C6308" t="s">
        <v>62</v>
      </c>
      <c r="D6308" t="s">
        <v>151</v>
      </c>
      <c r="E6308">
        <v>33</v>
      </c>
      <c r="F6308" t="s">
        <v>43</v>
      </c>
      <c r="G6308">
        <v>5</v>
      </c>
      <c r="H6308">
        <v>2030</v>
      </c>
      <c r="I6308" s="67">
        <v>2.3488864856405299E-2</v>
      </c>
      <c r="J6308" t="s">
        <v>44</v>
      </c>
      <c r="K6308" s="67">
        <v>3.4229253056191302E-7</v>
      </c>
      <c r="L6308">
        <v>8.0400629917257601E-9</v>
      </c>
      <c r="M6308" s="68" t="s">
        <v>147</v>
      </c>
      <c r="N6308" s="44"/>
      <c r="O6308" s="44"/>
    </row>
    <row r="6309" spans="1:15" x14ac:dyDescent="0.2">
      <c r="A6309" t="s">
        <v>49</v>
      </c>
      <c r="B6309" t="s">
        <v>137</v>
      </c>
      <c r="C6309" t="s">
        <v>62</v>
      </c>
      <c r="D6309" t="s">
        <v>151</v>
      </c>
      <c r="E6309">
        <v>33</v>
      </c>
      <c r="F6309" t="s">
        <v>47</v>
      </c>
      <c r="G6309">
        <v>7</v>
      </c>
      <c r="H6309">
        <v>2030</v>
      </c>
      <c r="I6309">
        <v>0</v>
      </c>
      <c r="J6309" t="s">
        <v>44</v>
      </c>
      <c r="K6309">
        <v>8.8755245915519603E-7</v>
      </c>
      <c r="L6309">
        <v>0</v>
      </c>
      <c r="N6309" s="44"/>
      <c r="O6309" s="44"/>
    </row>
    <row r="6310" spans="1:15" x14ac:dyDescent="0.2">
      <c r="A6310" t="s">
        <v>49</v>
      </c>
      <c r="B6310" t="s">
        <v>137</v>
      </c>
      <c r="C6310" t="s">
        <v>62</v>
      </c>
      <c r="D6310" t="s">
        <v>151</v>
      </c>
      <c r="E6310">
        <v>33</v>
      </c>
      <c r="F6310" t="s">
        <v>48</v>
      </c>
      <c r="G6310">
        <v>8</v>
      </c>
      <c r="H6310">
        <v>2030</v>
      </c>
      <c r="I6310">
        <v>0</v>
      </c>
      <c r="J6310" t="s">
        <v>44</v>
      </c>
      <c r="K6310">
        <v>1.0067114093959699E-6</v>
      </c>
      <c r="L6310">
        <v>0</v>
      </c>
      <c r="N6310" s="44"/>
      <c r="O6310" s="44"/>
    </row>
    <row r="6311" spans="1:15" x14ac:dyDescent="0.2">
      <c r="A6311" t="s">
        <v>49</v>
      </c>
      <c r="B6311" t="s">
        <v>137</v>
      </c>
      <c r="C6311" t="s">
        <v>62</v>
      </c>
      <c r="D6311" t="s">
        <v>151</v>
      </c>
      <c r="E6311">
        <v>33</v>
      </c>
      <c r="F6311" t="s">
        <v>51</v>
      </c>
      <c r="G6311">
        <v>14</v>
      </c>
      <c r="H6311">
        <v>2030</v>
      </c>
      <c r="I6311" s="67">
        <v>1.7897002944186799</v>
      </c>
      <c r="J6311" t="s">
        <v>44</v>
      </c>
      <c r="K6311" s="67">
        <v>4.1330244476995301E-6</v>
      </c>
      <c r="L6311">
        <v>7.3968750708874498E-6</v>
      </c>
      <c r="M6311" s="68" t="s">
        <v>147</v>
      </c>
      <c r="N6311" s="44"/>
      <c r="O6311" s="44"/>
    </row>
    <row r="6312" spans="1:15" x14ac:dyDescent="0.2">
      <c r="A6312" t="s">
        <v>49</v>
      </c>
      <c r="B6312" t="s">
        <v>137</v>
      </c>
      <c r="C6312" t="s">
        <v>62</v>
      </c>
      <c r="D6312" t="s">
        <v>151</v>
      </c>
      <c r="E6312">
        <v>33</v>
      </c>
      <c r="F6312" t="s">
        <v>74</v>
      </c>
      <c r="G6312">
        <v>15</v>
      </c>
      <c r="H6312">
        <v>2030</v>
      </c>
      <c r="I6312" s="67">
        <v>0.50595517734051698</v>
      </c>
      <c r="J6312" t="s">
        <v>44</v>
      </c>
      <c r="K6312" s="67">
        <v>5.8551474296677602E-6</v>
      </c>
      <c r="L6312">
        <v>2.9624421561324199E-6</v>
      </c>
      <c r="M6312" s="68" t="s">
        <v>147</v>
      </c>
      <c r="N6312" s="44"/>
      <c r="O6312" s="44"/>
    </row>
    <row r="6313" spans="1:15" x14ac:dyDescent="0.2">
      <c r="A6313" t="s">
        <v>49</v>
      </c>
      <c r="B6313" t="s">
        <v>137</v>
      </c>
      <c r="C6313" t="s">
        <v>62</v>
      </c>
      <c r="D6313" t="s">
        <v>151</v>
      </c>
      <c r="E6313">
        <v>33</v>
      </c>
      <c r="F6313" t="s">
        <v>98</v>
      </c>
      <c r="G6313">
        <v>16</v>
      </c>
      <c r="H6313">
        <v>2030</v>
      </c>
      <c r="I6313">
        <v>0</v>
      </c>
      <c r="J6313" t="s">
        <v>44</v>
      </c>
      <c r="K6313">
        <v>4.3748111167638197E-6</v>
      </c>
      <c r="L6313">
        <v>0</v>
      </c>
      <c r="N6313" s="44"/>
      <c r="O6313" s="44"/>
    </row>
    <row r="6314" spans="1:15" x14ac:dyDescent="0.2">
      <c r="A6314" t="s">
        <v>49</v>
      </c>
      <c r="B6314" t="s">
        <v>137</v>
      </c>
      <c r="C6314" t="s">
        <v>62</v>
      </c>
      <c r="D6314" t="s">
        <v>151</v>
      </c>
      <c r="E6314">
        <v>33</v>
      </c>
      <c r="F6314" t="s">
        <v>54</v>
      </c>
      <c r="G6314">
        <v>19</v>
      </c>
      <c r="H6314">
        <v>2030</v>
      </c>
      <c r="I6314">
        <v>433828.02317613398</v>
      </c>
      <c r="J6314" t="s">
        <v>44</v>
      </c>
      <c r="K6314">
        <v>1.0741248578827901E-6</v>
      </c>
      <c r="L6314">
        <v>0.46598546373963701</v>
      </c>
      <c r="N6314" s="44"/>
      <c r="O6314" s="44"/>
    </row>
    <row r="6315" spans="1:15" x14ac:dyDescent="0.2">
      <c r="A6315" t="s">
        <v>49</v>
      </c>
      <c r="B6315" t="s">
        <v>137</v>
      </c>
      <c r="C6315" t="s">
        <v>62</v>
      </c>
      <c r="D6315" t="s">
        <v>151</v>
      </c>
      <c r="E6315">
        <v>33</v>
      </c>
      <c r="F6315" t="s">
        <v>138</v>
      </c>
      <c r="G6315">
        <v>24</v>
      </c>
      <c r="H6315">
        <v>2030</v>
      </c>
      <c r="I6315">
        <v>31876.155400412801</v>
      </c>
      <c r="J6315" t="s">
        <v>44</v>
      </c>
      <c r="K6315">
        <v>4.2576257897609303E-6</v>
      </c>
      <c r="L6315">
        <v>0.13571674131122499</v>
      </c>
      <c r="N6315" s="44"/>
      <c r="O6315" s="44"/>
    </row>
    <row r="6316" spans="1:15" x14ac:dyDescent="0.2">
      <c r="A6316" t="s">
        <v>49</v>
      </c>
      <c r="B6316" t="s">
        <v>137</v>
      </c>
      <c r="C6316" t="s">
        <v>62</v>
      </c>
      <c r="D6316" t="s">
        <v>151</v>
      </c>
      <c r="E6316">
        <v>33</v>
      </c>
      <c r="F6316" t="s">
        <v>153</v>
      </c>
      <c r="G6316">
        <v>25</v>
      </c>
      <c r="H6316">
        <v>2030</v>
      </c>
      <c r="I6316">
        <v>17656.348314165502</v>
      </c>
      <c r="J6316" t="s">
        <v>44</v>
      </c>
      <c r="K6316">
        <v>2.8493341823784701E-6</v>
      </c>
      <c r="L6316">
        <v>5.0308836787532202E-2</v>
      </c>
      <c r="N6316" s="44"/>
      <c r="O6316" s="44"/>
    </row>
    <row r="6317" spans="1:15" x14ac:dyDescent="0.2">
      <c r="A6317" t="s">
        <v>49</v>
      </c>
      <c r="B6317" t="s">
        <v>137</v>
      </c>
      <c r="C6317" t="s">
        <v>62</v>
      </c>
      <c r="D6317" t="s">
        <v>151</v>
      </c>
      <c r="E6317">
        <v>33</v>
      </c>
      <c r="F6317" t="s">
        <v>111</v>
      </c>
      <c r="G6317">
        <v>26</v>
      </c>
      <c r="H6317">
        <v>2030</v>
      </c>
      <c r="I6317">
        <v>0</v>
      </c>
      <c r="J6317" t="s">
        <v>44</v>
      </c>
      <c r="K6317">
        <v>4.1225452947826196E-6</v>
      </c>
      <c r="L6317">
        <v>0</v>
      </c>
      <c r="N6317" s="44"/>
      <c r="O6317" s="44"/>
    </row>
    <row r="6318" spans="1:15" x14ac:dyDescent="0.2">
      <c r="A6318" t="s">
        <v>49</v>
      </c>
      <c r="B6318" t="s">
        <v>137</v>
      </c>
      <c r="C6318" t="s">
        <v>62</v>
      </c>
      <c r="D6318" t="s">
        <v>151</v>
      </c>
      <c r="E6318">
        <v>33</v>
      </c>
      <c r="F6318" t="s">
        <v>154</v>
      </c>
      <c r="G6318">
        <v>27</v>
      </c>
      <c r="H6318">
        <v>2030</v>
      </c>
      <c r="I6318">
        <v>0</v>
      </c>
      <c r="J6318" t="s">
        <v>44</v>
      </c>
      <c r="K6318">
        <v>0</v>
      </c>
      <c r="L6318">
        <v>0</v>
      </c>
      <c r="N6318" s="44"/>
      <c r="O6318" s="44"/>
    </row>
    <row r="6319" spans="1:15" x14ac:dyDescent="0.2">
      <c r="A6319" t="s">
        <v>49</v>
      </c>
      <c r="B6319" t="s">
        <v>137</v>
      </c>
      <c r="C6319" t="s">
        <v>62</v>
      </c>
      <c r="D6319" t="s">
        <v>151</v>
      </c>
      <c r="E6319">
        <v>33</v>
      </c>
      <c r="F6319" t="s">
        <v>99</v>
      </c>
      <c r="G6319">
        <v>31</v>
      </c>
      <c r="H6319">
        <v>2030</v>
      </c>
      <c r="I6319" s="67">
        <v>0</v>
      </c>
      <c r="J6319" t="s">
        <v>44</v>
      </c>
      <c r="K6319" s="67">
        <v>0</v>
      </c>
      <c r="L6319">
        <v>0</v>
      </c>
      <c r="M6319" s="68" t="s">
        <v>147</v>
      </c>
      <c r="N6319" s="44"/>
      <c r="O6319" s="44"/>
    </row>
    <row r="6320" spans="1:15" x14ac:dyDescent="0.2">
      <c r="A6320" t="s">
        <v>49</v>
      </c>
      <c r="B6320" t="s">
        <v>137</v>
      </c>
      <c r="C6320" t="s">
        <v>62</v>
      </c>
      <c r="D6320" t="s">
        <v>151</v>
      </c>
      <c r="E6320">
        <v>33</v>
      </c>
      <c r="F6320" t="s">
        <v>57</v>
      </c>
      <c r="G6320">
        <v>34</v>
      </c>
      <c r="H6320">
        <v>2030</v>
      </c>
      <c r="I6320" s="67">
        <v>2865.2370940268902</v>
      </c>
      <c r="J6320" t="s">
        <v>44</v>
      </c>
      <c r="K6320" s="67">
        <v>2.1083055073930402E-6</v>
      </c>
      <c r="L6320">
        <v>6.0407951453237199E-3</v>
      </c>
      <c r="M6320" s="68" t="s">
        <v>147</v>
      </c>
      <c r="N6320" s="44"/>
      <c r="O6320" s="44"/>
    </row>
    <row r="6321" spans="1:15" x14ac:dyDescent="0.2">
      <c r="A6321" t="s">
        <v>49</v>
      </c>
      <c r="B6321" t="s">
        <v>137</v>
      </c>
      <c r="C6321" t="s">
        <v>62</v>
      </c>
      <c r="D6321" t="s">
        <v>151</v>
      </c>
      <c r="E6321">
        <v>33</v>
      </c>
      <c r="F6321" t="s">
        <v>103</v>
      </c>
      <c r="G6321">
        <v>39</v>
      </c>
      <c r="H6321">
        <v>2030</v>
      </c>
      <c r="I6321" s="67">
        <v>113567.349154535</v>
      </c>
      <c r="J6321" t="s">
        <v>44</v>
      </c>
      <c r="K6321" s="67">
        <v>1.7389532202721601E-6</v>
      </c>
      <c r="L6321">
        <v>0.197488307530051</v>
      </c>
      <c r="M6321" s="68" t="s">
        <v>147</v>
      </c>
      <c r="N6321" s="44"/>
      <c r="O6321" s="44"/>
    </row>
    <row r="6322" spans="1:15" x14ac:dyDescent="0.2">
      <c r="A6322" t="s">
        <v>49</v>
      </c>
      <c r="B6322" t="s">
        <v>137</v>
      </c>
      <c r="C6322" t="s">
        <v>62</v>
      </c>
      <c r="D6322" t="s">
        <v>151</v>
      </c>
      <c r="E6322">
        <v>33</v>
      </c>
      <c r="F6322" t="s">
        <v>156</v>
      </c>
      <c r="G6322">
        <v>40</v>
      </c>
      <c r="H6322">
        <v>2030</v>
      </c>
      <c r="I6322">
        <v>0</v>
      </c>
      <c r="J6322" t="s">
        <v>44</v>
      </c>
      <c r="K6322">
        <v>0</v>
      </c>
      <c r="L6322">
        <v>0</v>
      </c>
      <c r="N6322" s="44"/>
      <c r="O6322" s="44"/>
    </row>
    <row r="6323" spans="1:15" x14ac:dyDescent="0.2">
      <c r="A6323" t="s">
        <v>49</v>
      </c>
      <c r="B6323" t="s">
        <v>137</v>
      </c>
      <c r="C6323" t="s">
        <v>62</v>
      </c>
      <c r="D6323" t="s">
        <v>151</v>
      </c>
      <c r="E6323">
        <v>33</v>
      </c>
      <c r="F6323" t="s">
        <v>122</v>
      </c>
      <c r="G6323">
        <v>52</v>
      </c>
      <c r="H6323">
        <v>2030</v>
      </c>
      <c r="I6323">
        <v>134056.36782690301</v>
      </c>
      <c r="J6323" t="s">
        <v>44</v>
      </c>
      <c r="K6323">
        <v>1.13965810728763E-6</v>
      </c>
      <c r="L6323">
        <v>0.152778426427463</v>
      </c>
      <c r="N6323" s="44"/>
      <c r="O6323" s="44"/>
    </row>
    <row r="6324" spans="1:15" x14ac:dyDescent="0.2">
      <c r="A6324" t="s">
        <v>49</v>
      </c>
      <c r="B6324" t="s">
        <v>137</v>
      </c>
      <c r="C6324" t="s">
        <v>62</v>
      </c>
      <c r="D6324" t="s">
        <v>151</v>
      </c>
      <c r="E6324">
        <v>33</v>
      </c>
      <c r="F6324" t="s">
        <v>157</v>
      </c>
      <c r="G6324">
        <v>56</v>
      </c>
      <c r="H6324">
        <v>2030</v>
      </c>
      <c r="I6324">
        <v>0</v>
      </c>
      <c r="J6324" t="s">
        <v>44</v>
      </c>
      <c r="K6324">
        <v>1.9325657894736801E-6</v>
      </c>
      <c r="L6324">
        <v>0</v>
      </c>
      <c r="N6324" s="44"/>
      <c r="O6324" s="44"/>
    </row>
    <row r="6325" spans="1:15" x14ac:dyDescent="0.2">
      <c r="A6325" t="s">
        <v>49</v>
      </c>
      <c r="B6325" t="s">
        <v>137</v>
      </c>
      <c r="C6325" t="s">
        <v>62</v>
      </c>
      <c r="D6325" t="s">
        <v>151</v>
      </c>
      <c r="E6325">
        <v>33</v>
      </c>
      <c r="F6325" t="s">
        <v>158</v>
      </c>
      <c r="G6325">
        <v>58</v>
      </c>
      <c r="H6325">
        <v>2030</v>
      </c>
      <c r="I6325" s="67">
        <v>0</v>
      </c>
      <c r="J6325" t="s">
        <v>44</v>
      </c>
      <c r="K6325" s="67">
        <v>0</v>
      </c>
      <c r="L6325">
        <v>0</v>
      </c>
      <c r="M6325" s="68" t="s">
        <v>147</v>
      </c>
      <c r="N6325" s="44"/>
      <c r="O6325" s="44"/>
    </row>
    <row r="6326" spans="1:15" x14ac:dyDescent="0.2">
      <c r="A6326" t="s">
        <v>49</v>
      </c>
      <c r="B6326" t="s">
        <v>137</v>
      </c>
      <c r="C6326" t="s">
        <v>62</v>
      </c>
      <c r="D6326" t="s">
        <v>151</v>
      </c>
      <c r="E6326">
        <v>33</v>
      </c>
      <c r="F6326" t="s">
        <v>159</v>
      </c>
      <c r="G6326">
        <v>61</v>
      </c>
      <c r="H6326">
        <v>2030</v>
      </c>
      <c r="I6326" s="67">
        <v>0.53857837902717698</v>
      </c>
      <c r="J6326" t="s">
        <v>44</v>
      </c>
      <c r="K6326" s="67">
        <v>3.9854058844605299E-6</v>
      </c>
      <c r="L6326">
        <v>2.1464534410181198E-6</v>
      </c>
      <c r="M6326" s="68" t="s">
        <v>147</v>
      </c>
      <c r="N6326" s="44"/>
      <c r="O6326" s="44"/>
    </row>
    <row r="6327" spans="1:15" x14ac:dyDescent="0.2">
      <c r="A6327" t="s">
        <v>49</v>
      </c>
      <c r="B6327" t="s">
        <v>137</v>
      </c>
      <c r="C6327" t="s">
        <v>62</v>
      </c>
      <c r="D6327" t="s">
        <v>151</v>
      </c>
      <c r="E6327">
        <v>33</v>
      </c>
      <c r="F6327" t="s">
        <v>160</v>
      </c>
      <c r="G6327">
        <v>67</v>
      </c>
      <c r="H6327">
        <v>2030</v>
      </c>
      <c r="I6327" s="67">
        <v>7170.4096933783103</v>
      </c>
      <c r="J6327" t="s">
        <v>44</v>
      </c>
      <c r="K6327" s="67">
        <v>2.7398725751250199E-6</v>
      </c>
      <c r="L6327">
        <v>1.9646008871297801E-2</v>
      </c>
      <c r="M6327" s="68" t="s">
        <v>147</v>
      </c>
      <c r="N6327" s="44"/>
      <c r="O6327" s="44"/>
    </row>
    <row r="6328" spans="1:15" x14ac:dyDescent="0.2">
      <c r="A6328" t="s">
        <v>49</v>
      </c>
      <c r="B6328" t="s">
        <v>137</v>
      </c>
      <c r="C6328" t="s">
        <v>62</v>
      </c>
      <c r="D6328" t="s">
        <v>151</v>
      </c>
      <c r="E6328">
        <v>33</v>
      </c>
      <c r="F6328" t="s">
        <v>162</v>
      </c>
      <c r="G6328">
        <v>282</v>
      </c>
      <c r="H6328">
        <v>2030</v>
      </c>
      <c r="I6328" s="67">
        <v>0</v>
      </c>
      <c r="J6328" t="s">
        <v>44</v>
      </c>
      <c r="K6328" s="67">
        <v>9.4443691657569404E-6</v>
      </c>
      <c r="L6328">
        <v>0</v>
      </c>
      <c r="M6328" s="68" t="s">
        <v>147</v>
      </c>
      <c r="N6328" s="44"/>
      <c r="O6328" s="44"/>
    </row>
    <row r="6329" spans="1:15" x14ac:dyDescent="0.2">
      <c r="A6329" t="s">
        <v>39</v>
      </c>
      <c r="B6329" t="s">
        <v>134</v>
      </c>
      <c r="C6329" t="s">
        <v>62</v>
      </c>
      <c r="D6329" t="s">
        <v>163</v>
      </c>
      <c r="E6329">
        <v>35</v>
      </c>
      <c r="F6329" t="s">
        <v>43</v>
      </c>
      <c r="G6329">
        <v>5</v>
      </c>
      <c r="H6329">
        <v>2030</v>
      </c>
      <c r="I6329">
        <v>0</v>
      </c>
      <c r="J6329" t="s">
        <v>44</v>
      </c>
      <c r="K6329">
        <v>1.1587401855471801E-6</v>
      </c>
      <c r="L6329">
        <v>0</v>
      </c>
      <c r="N6329" s="44"/>
      <c r="O6329" s="44"/>
    </row>
    <row r="6330" spans="1:15" x14ac:dyDescent="0.2">
      <c r="A6330" t="s">
        <v>39</v>
      </c>
      <c r="B6330" t="s">
        <v>134</v>
      </c>
      <c r="C6330" t="s">
        <v>62</v>
      </c>
      <c r="D6330" t="s">
        <v>163</v>
      </c>
      <c r="E6330">
        <v>35</v>
      </c>
      <c r="F6330" t="s">
        <v>47</v>
      </c>
      <c r="G6330">
        <v>7</v>
      </c>
      <c r="H6330">
        <v>2030</v>
      </c>
      <c r="I6330">
        <v>600.87959752339896</v>
      </c>
      <c r="J6330" t="s">
        <v>44</v>
      </c>
      <c r="K6330">
        <v>1.83879642921312E-6</v>
      </c>
      <c r="L6330">
        <v>1.1048952583130401E-3</v>
      </c>
      <c r="N6330" s="44"/>
      <c r="O6330" s="44"/>
    </row>
    <row r="6331" spans="1:15" x14ac:dyDescent="0.2">
      <c r="A6331" t="s">
        <v>39</v>
      </c>
      <c r="B6331" t="s">
        <v>134</v>
      </c>
      <c r="C6331" t="s">
        <v>62</v>
      </c>
      <c r="D6331" t="s">
        <v>163</v>
      </c>
      <c r="E6331">
        <v>35</v>
      </c>
      <c r="F6331" t="s">
        <v>48</v>
      </c>
      <c r="G6331">
        <v>8</v>
      </c>
      <c r="H6331">
        <v>2030</v>
      </c>
      <c r="I6331">
        <v>0</v>
      </c>
      <c r="J6331" t="s">
        <v>44</v>
      </c>
      <c r="K6331">
        <v>1.6778523489932899E-6</v>
      </c>
      <c r="L6331">
        <v>0</v>
      </c>
      <c r="N6331" s="44"/>
      <c r="O6331" s="44"/>
    </row>
    <row r="6332" spans="1:15" x14ac:dyDescent="0.2">
      <c r="A6332" t="s">
        <v>39</v>
      </c>
      <c r="B6332" t="s">
        <v>134</v>
      </c>
      <c r="C6332" t="s">
        <v>62</v>
      </c>
      <c r="D6332" t="s">
        <v>163</v>
      </c>
      <c r="E6332">
        <v>35</v>
      </c>
      <c r="F6332" t="s">
        <v>51</v>
      </c>
      <c r="G6332">
        <v>14</v>
      </c>
      <c r="H6332">
        <v>2030</v>
      </c>
      <c r="I6332">
        <v>446.43037491628002</v>
      </c>
      <c r="J6332" t="s">
        <v>44</v>
      </c>
      <c r="K6332">
        <v>3.3758061761169502E-6</v>
      </c>
      <c r="L6332">
        <v>1.5070624168485799E-3</v>
      </c>
      <c r="N6332" s="44"/>
      <c r="O6332" s="44"/>
    </row>
    <row r="6333" spans="1:15" x14ac:dyDescent="0.2">
      <c r="A6333" t="s">
        <v>39</v>
      </c>
      <c r="B6333" t="s">
        <v>134</v>
      </c>
      <c r="C6333" t="s">
        <v>62</v>
      </c>
      <c r="D6333" t="s">
        <v>163</v>
      </c>
      <c r="E6333">
        <v>35</v>
      </c>
      <c r="F6333" t="s">
        <v>74</v>
      </c>
      <c r="G6333">
        <v>15</v>
      </c>
      <c r="H6333">
        <v>2030</v>
      </c>
      <c r="I6333">
        <v>372.96176707472898</v>
      </c>
      <c r="J6333" t="s">
        <v>44</v>
      </c>
      <c r="K6333">
        <v>1.1218257672091599E-6</v>
      </c>
      <c r="L6333">
        <v>4.1839812048829198E-4</v>
      </c>
      <c r="N6333" s="44"/>
      <c r="O6333" s="44"/>
    </row>
    <row r="6334" spans="1:15" x14ac:dyDescent="0.2">
      <c r="A6334" t="s">
        <v>39</v>
      </c>
      <c r="B6334" t="s">
        <v>134</v>
      </c>
      <c r="C6334" t="s">
        <v>62</v>
      </c>
      <c r="D6334" t="s">
        <v>163</v>
      </c>
      <c r="E6334">
        <v>35</v>
      </c>
      <c r="F6334" t="s">
        <v>54</v>
      </c>
      <c r="G6334">
        <v>19</v>
      </c>
      <c r="H6334">
        <v>2030</v>
      </c>
      <c r="I6334">
        <v>146447.348403098</v>
      </c>
      <c r="J6334" t="s">
        <v>44</v>
      </c>
      <c r="K6334">
        <v>2.7316341534284601E-6</v>
      </c>
      <c r="L6334">
        <v>0.40004057857693898</v>
      </c>
      <c r="N6334" s="44"/>
      <c r="O6334" s="44"/>
    </row>
    <row r="6335" spans="1:15" x14ac:dyDescent="0.2">
      <c r="A6335" t="s">
        <v>49</v>
      </c>
      <c r="B6335" t="s">
        <v>137</v>
      </c>
      <c r="C6335" t="s">
        <v>62</v>
      </c>
      <c r="D6335" t="s">
        <v>163</v>
      </c>
      <c r="E6335">
        <v>35</v>
      </c>
      <c r="F6335" t="s">
        <v>153</v>
      </c>
      <c r="G6335">
        <v>25</v>
      </c>
      <c r="H6335">
        <v>2030</v>
      </c>
      <c r="I6335">
        <v>4371.0830179943296</v>
      </c>
      <c r="J6335" t="s">
        <v>44</v>
      </c>
      <c r="K6335">
        <v>2.8493341823784701E-6</v>
      </c>
      <c r="L6335">
        <v>1.24546762571853E-2</v>
      </c>
      <c r="N6335" s="44"/>
      <c r="O6335" s="44"/>
    </row>
    <row r="6336" spans="1:15" x14ac:dyDescent="0.2">
      <c r="A6336" t="s">
        <v>39</v>
      </c>
      <c r="B6336" t="s">
        <v>134</v>
      </c>
      <c r="C6336" t="s">
        <v>62</v>
      </c>
      <c r="D6336" t="s">
        <v>163</v>
      </c>
      <c r="E6336">
        <v>35</v>
      </c>
      <c r="F6336" t="s">
        <v>102</v>
      </c>
      <c r="G6336">
        <v>35</v>
      </c>
      <c r="H6336">
        <v>2030</v>
      </c>
      <c r="I6336">
        <v>0</v>
      </c>
      <c r="J6336" t="s">
        <v>44</v>
      </c>
      <c r="K6336">
        <v>2.7391109770212398E-6</v>
      </c>
      <c r="L6336">
        <v>0</v>
      </c>
      <c r="N6336" s="44"/>
      <c r="O6336" s="44"/>
    </row>
    <row r="6337" spans="1:15" x14ac:dyDescent="0.2">
      <c r="A6337" t="s">
        <v>39</v>
      </c>
      <c r="B6337" t="s">
        <v>134</v>
      </c>
      <c r="C6337" t="s">
        <v>62</v>
      </c>
      <c r="D6337" t="s">
        <v>164</v>
      </c>
      <c r="E6337">
        <v>36</v>
      </c>
      <c r="F6337" t="s">
        <v>43</v>
      </c>
      <c r="G6337">
        <v>5</v>
      </c>
      <c r="H6337">
        <v>2030</v>
      </c>
      <c r="I6337">
        <v>0</v>
      </c>
      <c r="J6337" t="s">
        <v>44</v>
      </c>
      <c r="K6337">
        <v>1.1587401855471801E-6</v>
      </c>
      <c r="L6337">
        <v>0</v>
      </c>
      <c r="N6337" s="44"/>
      <c r="O6337" s="44"/>
    </row>
    <row r="6338" spans="1:15" x14ac:dyDescent="0.2">
      <c r="A6338" t="s">
        <v>39</v>
      </c>
      <c r="B6338" t="s">
        <v>134</v>
      </c>
      <c r="C6338" t="s">
        <v>62</v>
      </c>
      <c r="D6338" t="s">
        <v>164</v>
      </c>
      <c r="E6338">
        <v>36</v>
      </c>
      <c r="F6338" t="s">
        <v>47</v>
      </c>
      <c r="G6338">
        <v>7</v>
      </c>
      <c r="H6338">
        <v>2030</v>
      </c>
      <c r="I6338">
        <v>0</v>
      </c>
      <c r="J6338" t="s">
        <v>44</v>
      </c>
      <c r="K6338">
        <v>1.83879642921312E-6</v>
      </c>
      <c r="L6338">
        <v>0</v>
      </c>
      <c r="N6338" s="44"/>
      <c r="O6338" s="44"/>
    </row>
    <row r="6339" spans="1:15" x14ac:dyDescent="0.2">
      <c r="A6339" t="s">
        <v>39</v>
      </c>
      <c r="B6339" t="s">
        <v>134</v>
      </c>
      <c r="C6339" t="s">
        <v>62</v>
      </c>
      <c r="D6339" t="s">
        <v>164</v>
      </c>
      <c r="E6339">
        <v>36</v>
      </c>
      <c r="F6339" t="s">
        <v>48</v>
      </c>
      <c r="G6339">
        <v>8</v>
      </c>
      <c r="H6339">
        <v>2030</v>
      </c>
      <c r="I6339">
        <v>0</v>
      </c>
      <c r="J6339" t="s">
        <v>44</v>
      </c>
      <c r="K6339">
        <v>1.6778523489932899E-6</v>
      </c>
      <c r="L6339">
        <v>0</v>
      </c>
      <c r="N6339" s="44"/>
      <c r="O6339" s="44"/>
    </row>
    <row r="6340" spans="1:15" x14ac:dyDescent="0.2">
      <c r="A6340" t="s">
        <v>39</v>
      </c>
      <c r="B6340" t="s">
        <v>134</v>
      </c>
      <c r="C6340" t="s">
        <v>62</v>
      </c>
      <c r="D6340" t="s">
        <v>164</v>
      </c>
      <c r="E6340">
        <v>36</v>
      </c>
      <c r="F6340" t="s">
        <v>51</v>
      </c>
      <c r="G6340">
        <v>14</v>
      </c>
      <c r="H6340">
        <v>2030</v>
      </c>
      <c r="I6340">
        <v>0</v>
      </c>
      <c r="J6340" t="s">
        <v>44</v>
      </c>
      <c r="K6340">
        <v>3.3758061761169502E-6</v>
      </c>
      <c r="L6340">
        <v>0</v>
      </c>
      <c r="N6340" s="44"/>
      <c r="O6340" s="44"/>
    </row>
    <row r="6341" spans="1:15" x14ac:dyDescent="0.2">
      <c r="A6341" t="s">
        <v>39</v>
      </c>
      <c r="B6341" t="s">
        <v>134</v>
      </c>
      <c r="C6341" t="s">
        <v>62</v>
      </c>
      <c r="D6341" t="s">
        <v>164</v>
      </c>
      <c r="E6341">
        <v>36</v>
      </c>
      <c r="F6341" t="s">
        <v>54</v>
      </c>
      <c r="G6341">
        <v>19</v>
      </c>
      <c r="H6341">
        <v>2030</v>
      </c>
      <c r="I6341">
        <v>44.418078774744302</v>
      </c>
      <c r="J6341" t="s">
        <v>44</v>
      </c>
      <c r="K6341">
        <v>2.7316341534284601E-6</v>
      </c>
      <c r="L6341">
        <v>1.21333941010767E-4</v>
      </c>
      <c r="N6341" s="44"/>
      <c r="O6341" s="44"/>
    </row>
    <row r="6342" spans="1:15" x14ac:dyDescent="0.2">
      <c r="A6342" t="s">
        <v>49</v>
      </c>
      <c r="B6342" t="s">
        <v>165</v>
      </c>
      <c r="C6342" t="s">
        <v>62</v>
      </c>
      <c r="D6342" t="s">
        <v>166</v>
      </c>
      <c r="E6342">
        <v>37</v>
      </c>
      <c r="F6342" t="s">
        <v>51</v>
      </c>
      <c r="G6342">
        <v>14</v>
      </c>
      <c r="H6342">
        <v>2030</v>
      </c>
      <c r="I6342">
        <v>8191.3391670823203</v>
      </c>
      <c r="J6342" t="s">
        <v>44</v>
      </c>
      <c r="K6342">
        <v>8.3648294629446595E-7</v>
      </c>
      <c r="L6342">
        <v>6.8519155205782802E-3</v>
      </c>
      <c r="N6342" s="44"/>
      <c r="O6342" s="44"/>
    </row>
    <row r="6343" spans="1:15" x14ac:dyDescent="0.2">
      <c r="A6343" t="s">
        <v>49</v>
      </c>
      <c r="B6343" t="s">
        <v>165</v>
      </c>
      <c r="C6343" t="s">
        <v>62</v>
      </c>
      <c r="D6343" t="s">
        <v>166</v>
      </c>
      <c r="E6343">
        <v>37</v>
      </c>
      <c r="F6343" t="s">
        <v>74</v>
      </c>
      <c r="G6343">
        <v>15</v>
      </c>
      <c r="H6343">
        <v>2030</v>
      </c>
      <c r="I6343">
        <v>0.26557351466521101</v>
      </c>
      <c r="J6343" t="s">
        <v>44</v>
      </c>
      <c r="K6343">
        <v>6.5989751012303301E-7</v>
      </c>
      <c r="L6343">
        <v>1.7525130108219599E-7</v>
      </c>
      <c r="N6343" s="44"/>
      <c r="O6343" s="44"/>
    </row>
    <row r="6344" spans="1:15" x14ac:dyDescent="0.2">
      <c r="A6344" t="s">
        <v>49</v>
      </c>
      <c r="B6344" t="s">
        <v>165</v>
      </c>
      <c r="C6344" t="s">
        <v>62</v>
      </c>
      <c r="D6344" t="s">
        <v>166</v>
      </c>
      <c r="E6344">
        <v>37</v>
      </c>
      <c r="F6344" t="s">
        <v>98</v>
      </c>
      <c r="G6344">
        <v>16</v>
      </c>
      <c r="H6344">
        <v>2030</v>
      </c>
      <c r="I6344">
        <v>504.94169879298897</v>
      </c>
      <c r="J6344" t="s">
        <v>44</v>
      </c>
      <c r="K6344">
        <v>4.3748111167638197E-6</v>
      </c>
      <c r="L6344">
        <v>2.2090245571971799E-3</v>
      </c>
      <c r="N6344" s="44"/>
      <c r="O6344" s="44"/>
    </row>
    <row r="6345" spans="1:15" x14ac:dyDescent="0.2">
      <c r="A6345" t="s">
        <v>49</v>
      </c>
      <c r="B6345" t="s">
        <v>165</v>
      </c>
      <c r="C6345" t="s">
        <v>62</v>
      </c>
      <c r="D6345" t="s">
        <v>166</v>
      </c>
      <c r="E6345">
        <v>37</v>
      </c>
      <c r="F6345" t="s">
        <v>167</v>
      </c>
      <c r="G6345">
        <v>17</v>
      </c>
      <c r="H6345">
        <v>2030</v>
      </c>
      <c r="I6345">
        <v>0</v>
      </c>
      <c r="J6345" t="s">
        <v>44</v>
      </c>
      <c r="K6345">
        <v>8.7066519254792203E-7</v>
      </c>
      <c r="L6345">
        <v>0</v>
      </c>
      <c r="N6345" s="44"/>
      <c r="O6345" s="44"/>
    </row>
    <row r="6346" spans="1:15" x14ac:dyDescent="0.2">
      <c r="A6346" t="s">
        <v>49</v>
      </c>
      <c r="B6346" t="s">
        <v>165</v>
      </c>
      <c r="C6346" t="s">
        <v>62</v>
      </c>
      <c r="D6346" t="s">
        <v>166</v>
      </c>
      <c r="E6346">
        <v>37</v>
      </c>
      <c r="F6346" t="s">
        <v>168</v>
      </c>
      <c r="G6346">
        <v>18</v>
      </c>
      <c r="H6346">
        <v>2030</v>
      </c>
      <c r="I6346">
        <v>2445.0016988317002</v>
      </c>
      <c r="J6346" t="s">
        <v>44</v>
      </c>
      <c r="K6346">
        <v>7.8145818464580798E-7</v>
      </c>
      <c r="L6346">
        <v>1.91066658902494E-3</v>
      </c>
      <c r="N6346" s="44"/>
      <c r="O6346" s="44"/>
    </row>
    <row r="6347" spans="1:15" x14ac:dyDescent="0.2">
      <c r="A6347" t="s">
        <v>49</v>
      </c>
      <c r="B6347" t="s">
        <v>165</v>
      </c>
      <c r="C6347" t="s">
        <v>62</v>
      </c>
      <c r="D6347" t="s">
        <v>166</v>
      </c>
      <c r="E6347">
        <v>37</v>
      </c>
      <c r="F6347" t="s">
        <v>54</v>
      </c>
      <c r="G6347">
        <v>19</v>
      </c>
      <c r="H6347">
        <v>2030</v>
      </c>
      <c r="I6347">
        <v>45623.665382205101</v>
      </c>
      <c r="J6347" t="s">
        <v>44</v>
      </c>
      <c r="K6347">
        <v>2.7316341534284601E-6</v>
      </c>
      <c r="L6347">
        <v>0.124627162562623</v>
      </c>
      <c r="N6347" s="44"/>
      <c r="O6347" s="44"/>
    </row>
    <row r="6348" spans="1:15" x14ac:dyDescent="0.2">
      <c r="A6348" t="s">
        <v>49</v>
      </c>
      <c r="B6348" t="s">
        <v>165</v>
      </c>
      <c r="C6348" t="s">
        <v>62</v>
      </c>
      <c r="D6348" t="s">
        <v>166</v>
      </c>
      <c r="E6348">
        <v>37</v>
      </c>
      <c r="F6348" t="s">
        <v>111</v>
      </c>
      <c r="G6348">
        <v>26</v>
      </c>
      <c r="H6348">
        <v>2030</v>
      </c>
      <c r="I6348">
        <v>105094.21808309499</v>
      </c>
      <c r="J6348" t="s">
        <v>44</v>
      </c>
      <c r="K6348">
        <v>4.1225452947826196E-6</v>
      </c>
      <c r="L6348">
        <v>0.43325567426732198</v>
      </c>
      <c r="N6348" s="44"/>
      <c r="O6348" s="44"/>
    </row>
    <row r="6349" spans="1:15" x14ac:dyDescent="0.2">
      <c r="A6349" t="s">
        <v>49</v>
      </c>
      <c r="B6349" t="s">
        <v>165</v>
      </c>
      <c r="C6349" t="s">
        <v>62</v>
      </c>
      <c r="D6349" t="s">
        <v>166</v>
      </c>
      <c r="E6349">
        <v>37</v>
      </c>
      <c r="F6349" t="s">
        <v>169</v>
      </c>
      <c r="G6349">
        <v>28</v>
      </c>
      <c r="H6349">
        <v>2030</v>
      </c>
      <c r="I6349">
        <v>0</v>
      </c>
      <c r="J6349" t="s">
        <v>44</v>
      </c>
      <c r="K6349">
        <v>7.2660870641898303E-7</v>
      </c>
      <c r="L6349">
        <v>0</v>
      </c>
      <c r="N6349" s="44"/>
      <c r="O6349" s="44"/>
    </row>
    <row r="6350" spans="1:15" x14ac:dyDescent="0.2">
      <c r="A6350" t="s">
        <v>49</v>
      </c>
      <c r="B6350" t="s">
        <v>165</v>
      </c>
      <c r="C6350" t="s">
        <v>62</v>
      </c>
      <c r="D6350" t="s">
        <v>166</v>
      </c>
      <c r="E6350">
        <v>37</v>
      </c>
      <c r="F6350" t="s">
        <v>99</v>
      </c>
      <c r="G6350">
        <v>31</v>
      </c>
      <c r="H6350">
        <v>2030</v>
      </c>
      <c r="I6350" s="67">
        <v>37637.873668193002</v>
      </c>
      <c r="J6350" t="s">
        <v>44</v>
      </c>
      <c r="K6350" s="67">
        <v>2.3E-6</v>
      </c>
      <c r="L6350">
        <v>8.6567109436843898E-2</v>
      </c>
      <c r="M6350" s="68" t="s">
        <v>147</v>
      </c>
      <c r="N6350" s="44"/>
      <c r="O6350" s="44"/>
    </row>
    <row r="6351" spans="1:15" x14ac:dyDescent="0.2">
      <c r="A6351" t="s">
        <v>88</v>
      </c>
      <c r="B6351" t="s">
        <v>424</v>
      </c>
      <c r="C6351" t="s">
        <v>62</v>
      </c>
      <c r="D6351" t="s">
        <v>425</v>
      </c>
      <c r="E6351">
        <v>39</v>
      </c>
      <c r="F6351" t="s">
        <v>431</v>
      </c>
      <c r="G6351">
        <v>22</v>
      </c>
      <c r="H6351">
        <v>2030</v>
      </c>
      <c r="I6351">
        <v>70.338145338214701</v>
      </c>
      <c r="J6351" t="s">
        <v>439</v>
      </c>
      <c r="K6351">
        <v>6.3056626266640202E-4</v>
      </c>
      <c r="L6351">
        <v>4.4352861428804201E-2</v>
      </c>
      <c r="N6351" s="44"/>
      <c r="O6351" s="44"/>
    </row>
    <row r="6352" spans="1:15" x14ac:dyDescent="0.2">
      <c r="A6352" t="s">
        <v>49</v>
      </c>
      <c r="B6352" t="s">
        <v>76</v>
      </c>
      <c r="C6352" t="s">
        <v>62</v>
      </c>
      <c r="D6352" t="s">
        <v>170</v>
      </c>
      <c r="E6352">
        <v>42</v>
      </c>
      <c r="F6352" t="s">
        <v>48</v>
      </c>
      <c r="G6352">
        <v>8</v>
      </c>
      <c r="H6352">
        <v>2030</v>
      </c>
      <c r="I6352">
        <v>0</v>
      </c>
      <c r="J6352" t="s">
        <v>44</v>
      </c>
      <c r="K6352">
        <v>1.6778523489932899E-6</v>
      </c>
      <c r="L6352">
        <v>0</v>
      </c>
      <c r="N6352" s="44"/>
      <c r="O6352" s="44"/>
    </row>
    <row r="6353" spans="1:15" x14ac:dyDescent="0.2">
      <c r="A6353" t="s">
        <v>49</v>
      </c>
      <c r="B6353" t="s">
        <v>76</v>
      </c>
      <c r="C6353" t="s">
        <v>62</v>
      </c>
      <c r="D6353" t="s">
        <v>170</v>
      </c>
      <c r="E6353">
        <v>42</v>
      </c>
      <c r="F6353" t="s">
        <v>54</v>
      </c>
      <c r="G6353">
        <v>19</v>
      </c>
      <c r="H6353">
        <v>2030</v>
      </c>
      <c r="I6353">
        <v>0</v>
      </c>
      <c r="J6353" t="s">
        <v>44</v>
      </c>
      <c r="K6353">
        <v>2.7316341534284601E-6</v>
      </c>
      <c r="L6353">
        <v>0</v>
      </c>
      <c r="N6353" s="44"/>
      <c r="O6353" s="44"/>
    </row>
    <row r="6354" spans="1:15" x14ac:dyDescent="0.2">
      <c r="A6354" t="s">
        <v>81</v>
      </c>
      <c r="B6354" t="s">
        <v>82</v>
      </c>
      <c r="C6354" t="s">
        <v>62</v>
      </c>
      <c r="D6354" t="s">
        <v>170</v>
      </c>
      <c r="E6354">
        <v>42</v>
      </c>
      <c r="F6354" t="s">
        <v>171</v>
      </c>
      <c r="G6354">
        <v>33</v>
      </c>
      <c r="H6354">
        <v>2030</v>
      </c>
      <c r="I6354">
        <v>6.5981072546340905E-2</v>
      </c>
      <c r="J6354" t="s">
        <v>72</v>
      </c>
      <c r="K6354">
        <v>7.7000000000000002E-3</v>
      </c>
      <c r="L6354">
        <v>5.0805425860682505E-4</v>
      </c>
      <c r="N6354" s="44"/>
      <c r="O6354" s="44"/>
    </row>
    <row r="6355" spans="1:15" x14ac:dyDescent="0.2">
      <c r="A6355" t="s">
        <v>49</v>
      </c>
      <c r="B6355" t="s">
        <v>76</v>
      </c>
      <c r="C6355" t="s">
        <v>62</v>
      </c>
      <c r="D6355" t="s">
        <v>172</v>
      </c>
      <c r="E6355">
        <v>43</v>
      </c>
      <c r="F6355" t="s">
        <v>43</v>
      </c>
      <c r="G6355">
        <v>5</v>
      </c>
      <c r="H6355">
        <v>2030</v>
      </c>
      <c r="I6355">
        <v>0</v>
      </c>
      <c r="J6355" t="s">
        <v>44</v>
      </c>
      <c r="K6355">
        <v>0</v>
      </c>
      <c r="L6355">
        <v>0</v>
      </c>
      <c r="N6355" s="44"/>
      <c r="O6355" s="44"/>
    </row>
    <row r="6356" spans="1:15" x14ac:dyDescent="0.2">
      <c r="A6356" t="s">
        <v>49</v>
      </c>
      <c r="B6356" t="s">
        <v>76</v>
      </c>
      <c r="C6356" t="s">
        <v>62</v>
      </c>
      <c r="D6356" t="s">
        <v>172</v>
      </c>
      <c r="E6356">
        <v>43</v>
      </c>
      <c r="F6356" t="s">
        <v>47</v>
      </c>
      <c r="G6356">
        <v>7</v>
      </c>
      <c r="H6356">
        <v>2030</v>
      </c>
      <c r="I6356">
        <v>0</v>
      </c>
      <c r="J6356" t="s">
        <v>44</v>
      </c>
      <c r="K6356">
        <v>0</v>
      </c>
      <c r="L6356">
        <v>0</v>
      </c>
      <c r="N6356" s="44"/>
      <c r="O6356" s="44"/>
    </row>
    <row r="6357" spans="1:15" x14ac:dyDescent="0.2">
      <c r="A6357" t="s">
        <v>49</v>
      </c>
      <c r="B6357" t="s">
        <v>76</v>
      </c>
      <c r="C6357" t="s">
        <v>62</v>
      </c>
      <c r="D6357" t="s">
        <v>172</v>
      </c>
      <c r="E6357">
        <v>43</v>
      </c>
      <c r="F6357" t="s">
        <v>48</v>
      </c>
      <c r="G6357">
        <v>8</v>
      </c>
      <c r="H6357">
        <v>2030</v>
      </c>
      <c r="I6357">
        <v>0</v>
      </c>
      <c r="J6357" t="s">
        <v>44</v>
      </c>
      <c r="K6357">
        <v>0</v>
      </c>
      <c r="L6357">
        <v>0</v>
      </c>
      <c r="N6357" s="44"/>
      <c r="O6357" s="44"/>
    </row>
    <row r="6358" spans="1:15" x14ac:dyDescent="0.2">
      <c r="A6358" t="s">
        <v>49</v>
      </c>
      <c r="B6358" t="s">
        <v>76</v>
      </c>
      <c r="C6358" t="s">
        <v>62</v>
      </c>
      <c r="D6358" t="s">
        <v>172</v>
      </c>
      <c r="E6358">
        <v>43</v>
      </c>
      <c r="F6358" t="s">
        <v>79</v>
      </c>
      <c r="G6358">
        <v>9</v>
      </c>
      <c r="H6358">
        <v>2030</v>
      </c>
      <c r="I6358">
        <v>0</v>
      </c>
      <c r="J6358" t="s">
        <v>44</v>
      </c>
      <c r="K6358">
        <v>0</v>
      </c>
      <c r="L6358">
        <v>0</v>
      </c>
      <c r="N6358" s="44"/>
      <c r="O6358" s="44"/>
    </row>
    <row r="6359" spans="1:15" x14ac:dyDescent="0.2">
      <c r="A6359" t="s">
        <v>49</v>
      </c>
      <c r="B6359" t="s">
        <v>76</v>
      </c>
      <c r="C6359" t="s">
        <v>62</v>
      </c>
      <c r="D6359" t="s">
        <v>172</v>
      </c>
      <c r="E6359">
        <v>43</v>
      </c>
      <c r="F6359" t="s">
        <v>98</v>
      </c>
      <c r="G6359">
        <v>16</v>
      </c>
      <c r="H6359">
        <v>2030</v>
      </c>
      <c r="I6359">
        <v>0</v>
      </c>
      <c r="J6359" t="s">
        <v>44</v>
      </c>
      <c r="K6359">
        <v>0</v>
      </c>
      <c r="L6359">
        <v>0</v>
      </c>
      <c r="N6359" s="44"/>
      <c r="O6359" s="44"/>
    </row>
    <row r="6360" spans="1:15" x14ac:dyDescent="0.2">
      <c r="A6360" t="s">
        <v>49</v>
      </c>
      <c r="B6360" t="s">
        <v>76</v>
      </c>
      <c r="C6360" t="s">
        <v>62</v>
      </c>
      <c r="D6360" t="s">
        <v>172</v>
      </c>
      <c r="E6360">
        <v>43</v>
      </c>
      <c r="F6360" t="s">
        <v>54</v>
      </c>
      <c r="G6360">
        <v>19</v>
      </c>
      <c r="H6360">
        <v>2030</v>
      </c>
      <c r="I6360">
        <v>0</v>
      </c>
      <c r="J6360" t="s">
        <v>44</v>
      </c>
      <c r="K6360">
        <v>0</v>
      </c>
      <c r="L6360">
        <v>0</v>
      </c>
      <c r="N6360" s="44"/>
      <c r="O6360" s="44"/>
    </row>
    <row r="6361" spans="1:15" x14ac:dyDescent="0.2">
      <c r="A6361" t="s">
        <v>85</v>
      </c>
      <c r="B6361" t="s">
        <v>173</v>
      </c>
      <c r="C6361" t="s">
        <v>62</v>
      </c>
      <c r="D6361" t="s">
        <v>174</v>
      </c>
      <c r="E6361">
        <v>46</v>
      </c>
      <c r="F6361" t="s">
        <v>175</v>
      </c>
      <c r="G6361">
        <v>154</v>
      </c>
      <c r="H6361">
        <v>2030</v>
      </c>
      <c r="I6361">
        <v>72.447411668036196</v>
      </c>
      <c r="J6361" t="s">
        <v>176</v>
      </c>
      <c r="K6361">
        <v>0.13550363650219699</v>
      </c>
      <c r="L6361">
        <v>9.8168877361905995</v>
      </c>
      <c r="N6361" s="44"/>
      <c r="O6361" s="44"/>
    </row>
    <row r="6362" spans="1:15" x14ac:dyDescent="0.2">
      <c r="A6362" t="s">
        <v>86</v>
      </c>
      <c r="B6362" t="s">
        <v>218</v>
      </c>
      <c r="C6362" t="s">
        <v>62</v>
      </c>
      <c r="D6362" t="s">
        <v>490</v>
      </c>
      <c r="E6362">
        <v>51</v>
      </c>
      <c r="F6362" t="s">
        <v>491</v>
      </c>
      <c r="G6362">
        <v>95</v>
      </c>
      <c r="H6362">
        <v>2030</v>
      </c>
      <c r="I6362">
        <v>58.391714549937703</v>
      </c>
      <c r="J6362" t="s">
        <v>176</v>
      </c>
      <c r="K6362">
        <v>2.0572218670896199E-2</v>
      </c>
      <c r="L6362">
        <v>1.20124712028987</v>
      </c>
      <c r="N6362" s="44"/>
      <c r="O6362" s="44"/>
    </row>
    <row r="6363" spans="1:15" x14ac:dyDescent="0.2">
      <c r="A6363" t="s">
        <v>39</v>
      </c>
      <c r="B6363" t="s">
        <v>177</v>
      </c>
      <c r="C6363" t="s">
        <v>62</v>
      </c>
      <c r="D6363" t="s">
        <v>178</v>
      </c>
      <c r="E6363">
        <v>55</v>
      </c>
      <c r="F6363" t="s">
        <v>74</v>
      </c>
      <c r="G6363">
        <v>15</v>
      </c>
      <c r="H6363">
        <v>2030</v>
      </c>
      <c r="I6363">
        <v>56212.495445634697</v>
      </c>
      <c r="J6363" t="s">
        <v>44</v>
      </c>
      <c r="K6363">
        <v>4.9712611349255E-5</v>
      </c>
      <c r="L6363">
        <v>2.7944699390605998</v>
      </c>
      <c r="N6363" s="44"/>
      <c r="O6363" s="44"/>
    </row>
    <row r="6364" spans="1:15" x14ac:dyDescent="0.2">
      <c r="A6364" t="s">
        <v>39</v>
      </c>
      <c r="B6364" t="s">
        <v>177</v>
      </c>
      <c r="C6364" t="s">
        <v>62</v>
      </c>
      <c r="D6364" t="s">
        <v>178</v>
      </c>
      <c r="E6364">
        <v>55</v>
      </c>
      <c r="F6364" t="s">
        <v>169</v>
      </c>
      <c r="G6364">
        <v>28</v>
      </c>
      <c r="H6364">
        <v>2030</v>
      </c>
      <c r="I6364">
        <v>67.185555036696101</v>
      </c>
      <c r="J6364" t="s">
        <v>44</v>
      </c>
      <c r="K6364">
        <v>5.5610320800059797E-3</v>
      </c>
      <c r="L6364">
        <v>0.37362102687207399</v>
      </c>
      <c r="N6364" s="44"/>
      <c r="O6364" s="44"/>
    </row>
    <row r="6365" spans="1:15" x14ac:dyDescent="0.2">
      <c r="A6365" t="s">
        <v>80</v>
      </c>
      <c r="B6365" t="s">
        <v>179</v>
      </c>
      <c r="C6365" t="s">
        <v>62</v>
      </c>
      <c r="D6365" t="s">
        <v>180</v>
      </c>
      <c r="E6365">
        <v>56</v>
      </c>
      <c r="F6365" t="s">
        <v>65</v>
      </c>
      <c r="G6365">
        <v>2</v>
      </c>
      <c r="H6365">
        <v>2030</v>
      </c>
      <c r="I6365">
        <v>55.920532286486399</v>
      </c>
      <c r="J6365" t="s">
        <v>44</v>
      </c>
      <c r="K6365">
        <v>2.4497525246637301E-5</v>
      </c>
      <c r="L6365">
        <v>1.3699146514936E-3</v>
      </c>
      <c r="N6365" s="44"/>
      <c r="O6365" s="44"/>
    </row>
    <row r="6366" spans="1:15" x14ac:dyDescent="0.2">
      <c r="A6366" t="s">
        <v>80</v>
      </c>
      <c r="B6366" t="s">
        <v>179</v>
      </c>
      <c r="C6366" t="s">
        <v>62</v>
      </c>
      <c r="D6366" t="s">
        <v>180</v>
      </c>
      <c r="E6366">
        <v>56</v>
      </c>
      <c r="F6366" t="s">
        <v>67</v>
      </c>
      <c r="G6366">
        <v>3</v>
      </c>
      <c r="H6366">
        <v>2030</v>
      </c>
      <c r="I6366">
        <v>15461.623773556001</v>
      </c>
      <c r="J6366" t="s">
        <v>44</v>
      </c>
      <c r="K6366">
        <v>2.5054270020125699E-5</v>
      </c>
      <c r="L6366">
        <v>0.38737969697226698</v>
      </c>
      <c r="N6366" s="44"/>
      <c r="O6366" s="44"/>
    </row>
    <row r="6367" spans="1:15" x14ac:dyDescent="0.2">
      <c r="A6367" t="s">
        <v>55</v>
      </c>
      <c r="B6367" t="s">
        <v>181</v>
      </c>
      <c r="C6367" t="s">
        <v>62</v>
      </c>
      <c r="D6367" t="s">
        <v>182</v>
      </c>
      <c r="E6367">
        <v>57</v>
      </c>
      <c r="F6367" t="s">
        <v>74</v>
      </c>
      <c r="G6367">
        <v>15</v>
      </c>
      <c r="H6367">
        <v>2030</v>
      </c>
      <c r="I6367">
        <v>10103.406476226801</v>
      </c>
      <c r="J6367" t="s">
        <v>44</v>
      </c>
      <c r="K6367">
        <v>1.8654479674538701E-5</v>
      </c>
      <c r="L6367">
        <v>0.18847379075437601</v>
      </c>
      <c r="N6367" s="44"/>
      <c r="O6367" s="44"/>
    </row>
    <row r="6368" spans="1:15" x14ac:dyDescent="0.2">
      <c r="A6368" t="s">
        <v>52</v>
      </c>
      <c r="B6368" t="s">
        <v>183</v>
      </c>
      <c r="C6368" t="s">
        <v>62</v>
      </c>
      <c r="D6368" t="s">
        <v>184</v>
      </c>
      <c r="E6368">
        <v>58</v>
      </c>
      <c r="F6368" t="s">
        <v>47</v>
      </c>
      <c r="G6368">
        <v>7</v>
      </c>
      <c r="H6368">
        <v>2030</v>
      </c>
      <c r="I6368">
        <v>56.583919798159698</v>
      </c>
      <c r="J6368" t="s">
        <v>44</v>
      </c>
      <c r="K6368">
        <v>1.23261816813522E-6</v>
      </c>
      <c r="L6368">
        <v>6.9746367567517797E-5</v>
      </c>
      <c r="N6368" s="44"/>
      <c r="O6368" s="44"/>
    </row>
    <row r="6369" spans="1:15" x14ac:dyDescent="0.2">
      <c r="A6369" t="s">
        <v>52</v>
      </c>
      <c r="B6369" t="s">
        <v>145</v>
      </c>
      <c r="C6369" t="s">
        <v>62</v>
      </c>
      <c r="D6369" t="s">
        <v>184</v>
      </c>
      <c r="E6369">
        <v>58</v>
      </c>
      <c r="F6369" t="s">
        <v>54</v>
      </c>
      <c r="G6369">
        <v>19</v>
      </c>
      <c r="H6369">
        <v>2030</v>
      </c>
      <c r="I6369">
        <v>34956.937991141604</v>
      </c>
      <c r="J6369" t="s">
        <v>44</v>
      </c>
      <c r="K6369">
        <v>2.7316341534284601E-6</v>
      </c>
      <c r="L6369">
        <v>9.5489565715883296E-2</v>
      </c>
      <c r="N6369" s="44"/>
      <c r="O6369" s="44"/>
    </row>
    <row r="6370" spans="1:15" x14ac:dyDescent="0.2">
      <c r="A6370" t="s">
        <v>49</v>
      </c>
      <c r="B6370" t="s">
        <v>137</v>
      </c>
      <c r="C6370" t="s">
        <v>62</v>
      </c>
      <c r="D6370" t="s">
        <v>184</v>
      </c>
      <c r="E6370">
        <v>58</v>
      </c>
      <c r="F6370" t="s">
        <v>185</v>
      </c>
      <c r="G6370">
        <v>261</v>
      </c>
      <c r="H6370">
        <v>2030</v>
      </c>
      <c r="I6370">
        <v>34191.250192550498</v>
      </c>
      <c r="J6370" t="s">
        <v>44</v>
      </c>
      <c r="K6370">
        <v>4.2576257897609303E-6</v>
      </c>
      <c r="L6370">
        <v>0.14557354860397101</v>
      </c>
      <c r="N6370" s="44"/>
      <c r="O6370" s="44"/>
    </row>
    <row r="6371" spans="1:15" x14ac:dyDescent="0.2">
      <c r="A6371" t="s">
        <v>39</v>
      </c>
      <c r="B6371" t="s">
        <v>186</v>
      </c>
      <c r="C6371" t="s">
        <v>62</v>
      </c>
      <c r="D6371" t="s">
        <v>187</v>
      </c>
      <c r="E6371">
        <v>59</v>
      </c>
      <c r="F6371" t="s">
        <v>188</v>
      </c>
      <c r="G6371">
        <v>12</v>
      </c>
      <c r="H6371">
        <v>2030</v>
      </c>
      <c r="I6371">
        <v>518.19720673141603</v>
      </c>
      <c r="J6371" t="s">
        <v>44</v>
      </c>
      <c r="K6371">
        <v>5.9780243343550599E-5</v>
      </c>
      <c r="L6371">
        <v>3.0977955118352201E-2</v>
      </c>
      <c r="N6371" s="44"/>
      <c r="O6371" s="44"/>
    </row>
    <row r="6372" spans="1:15" x14ac:dyDescent="0.2">
      <c r="A6372" t="s">
        <v>39</v>
      </c>
      <c r="B6372" t="s">
        <v>186</v>
      </c>
      <c r="C6372" t="s">
        <v>62</v>
      </c>
      <c r="D6372" t="s">
        <v>187</v>
      </c>
      <c r="E6372">
        <v>59</v>
      </c>
      <c r="F6372" t="s">
        <v>169</v>
      </c>
      <c r="G6372">
        <v>28</v>
      </c>
      <c r="H6372">
        <v>2030</v>
      </c>
      <c r="I6372">
        <v>5509.0030790868204</v>
      </c>
      <c r="J6372" t="s">
        <v>44</v>
      </c>
      <c r="K6372">
        <v>2.6396815130421601E-4</v>
      </c>
      <c r="L6372">
        <v>1.45420135831578</v>
      </c>
      <c r="N6372" s="44"/>
      <c r="O6372" s="44"/>
    </row>
    <row r="6373" spans="1:15" x14ac:dyDescent="0.2">
      <c r="A6373" t="s">
        <v>52</v>
      </c>
      <c r="B6373" t="s">
        <v>189</v>
      </c>
      <c r="C6373" t="s">
        <v>62</v>
      </c>
      <c r="D6373" t="s">
        <v>190</v>
      </c>
      <c r="E6373">
        <v>66</v>
      </c>
      <c r="F6373" t="s">
        <v>188</v>
      </c>
      <c r="G6373">
        <v>12</v>
      </c>
      <c r="H6373">
        <v>2030</v>
      </c>
      <c r="I6373">
        <v>11886.4576062331</v>
      </c>
      <c r="J6373" t="s">
        <v>44</v>
      </c>
      <c r="K6373">
        <v>9.9852513332328595E-5</v>
      </c>
      <c r="L6373">
        <v>1.1868926666005499</v>
      </c>
      <c r="N6373" s="44"/>
      <c r="O6373" s="44"/>
    </row>
    <row r="6374" spans="1:15" x14ac:dyDescent="0.2">
      <c r="A6374" t="s">
        <v>52</v>
      </c>
      <c r="B6374" t="s">
        <v>189</v>
      </c>
      <c r="C6374" t="s">
        <v>62</v>
      </c>
      <c r="D6374" t="s">
        <v>190</v>
      </c>
      <c r="E6374">
        <v>66</v>
      </c>
      <c r="F6374" t="s">
        <v>74</v>
      </c>
      <c r="G6374">
        <v>15</v>
      </c>
      <c r="H6374">
        <v>2030</v>
      </c>
      <c r="I6374">
        <v>54687.834003524098</v>
      </c>
      <c r="J6374" t="s">
        <v>44</v>
      </c>
      <c r="K6374">
        <v>1.00695874442132E-4</v>
      </c>
      <c r="L6374">
        <v>5.5068392663310197</v>
      </c>
      <c r="N6374" s="44"/>
      <c r="O6374" s="44"/>
    </row>
    <row r="6375" spans="1:15" x14ac:dyDescent="0.2">
      <c r="A6375" t="s">
        <v>52</v>
      </c>
      <c r="B6375" t="s">
        <v>189</v>
      </c>
      <c r="C6375" t="s">
        <v>62</v>
      </c>
      <c r="D6375" t="s">
        <v>190</v>
      </c>
      <c r="E6375">
        <v>66</v>
      </c>
      <c r="F6375" t="s">
        <v>169</v>
      </c>
      <c r="G6375">
        <v>28</v>
      </c>
      <c r="H6375">
        <v>2030</v>
      </c>
      <c r="I6375">
        <v>7734.4279584660899</v>
      </c>
      <c r="J6375" t="s">
        <v>44</v>
      </c>
      <c r="K6375">
        <v>8.7977967223839095E-4</v>
      </c>
      <c r="L6375">
        <v>6.8045924942507403</v>
      </c>
      <c r="N6375" s="44"/>
      <c r="O6375" s="44"/>
    </row>
    <row r="6376" spans="1:15" x14ac:dyDescent="0.2">
      <c r="A6376" t="s">
        <v>80</v>
      </c>
      <c r="B6376" t="s">
        <v>179</v>
      </c>
      <c r="C6376" t="s">
        <v>62</v>
      </c>
      <c r="D6376" t="s">
        <v>191</v>
      </c>
      <c r="E6376">
        <v>67</v>
      </c>
      <c r="F6376" t="s">
        <v>74</v>
      </c>
      <c r="G6376">
        <v>15</v>
      </c>
      <c r="H6376">
        <v>2030</v>
      </c>
      <c r="I6376">
        <v>0.15483200228671901</v>
      </c>
      <c r="J6376" t="s">
        <v>72</v>
      </c>
      <c r="K6376">
        <v>1.6379180455236499</v>
      </c>
      <c r="L6376">
        <v>0.2536021305699761</v>
      </c>
      <c r="N6376" s="44"/>
      <c r="O6376" s="44"/>
    </row>
    <row r="6377" spans="1:15" x14ac:dyDescent="0.2">
      <c r="A6377" t="s">
        <v>86</v>
      </c>
      <c r="B6377" t="s">
        <v>429</v>
      </c>
      <c r="C6377" t="s">
        <v>62</v>
      </c>
      <c r="D6377" t="s">
        <v>492</v>
      </c>
      <c r="E6377">
        <v>71</v>
      </c>
      <c r="F6377" t="s">
        <v>493</v>
      </c>
      <c r="G6377">
        <v>91</v>
      </c>
      <c r="H6377">
        <v>2030</v>
      </c>
      <c r="I6377">
        <v>23.333929227549401</v>
      </c>
      <c r="J6377" t="s">
        <v>208</v>
      </c>
      <c r="K6377">
        <v>0.65769793057067705</v>
      </c>
      <c r="L6377">
        <v>15.346676965041899</v>
      </c>
      <c r="N6377" s="44"/>
      <c r="O6377" s="44"/>
    </row>
    <row r="6378" spans="1:15" x14ac:dyDescent="0.2">
      <c r="A6378" t="s">
        <v>85</v>
      </c>
      <c r="B6378" t="s">
        <v>442</v>
      </c>
      <c r="C6378" t="s">
        <v>62</v>
      </c>
      <c r="D6378" t="s">
        <v>494</v>
      </c>
      <c r="E6378">
        <v>73</v>
      </c>
      <c r="F6378" t="s">
        <v>495</v>
      </c>
      <c r="G6378">
        <v>145</v>
      </c>
      <c r="H6378">
        <v>2030</v>
      </c>
      <c r="I6378">
        <v>1920.6044096097201</v>
      </c>
      <c r="J6378" t="s">
        <v>208</v>
      </c>
      <c r="K6378">
        <v>4.4999999999999997E-3</v>
      </c>
      <c r="L6378">
        <v>8.6427198432437393</v>
      </c>
      <c r="N6378" s="44"/>
      <c r="O6378" s="44"/>
    </row>
    <row r="6379" spans="1:15" x14ac:dyDescent="0.2">
      <c r="A6379" t="s">
        <v>86</v>
      </c>
      <c r="B6379" t="s">
        <v>496</v>
      </c>
      <c r="C6379" t="s">
        <v>62</v>
      </c>
      <c r="D6379" t="s">
        <v>497</v>
      </c>
      <c r="E6379">
        <v>76</v>
      </c>
      <c r="F6379" t="s">
        <v>498</v>
      </c>
      <c r="G6379">
        <v>49</v>
      </c>
      <c r="H6379">
        <v>2030</v>
      </c>
      <c r="I6379">
        <v>1.0587417790795099</v>
      </c>
      <c r="J6379" t="s">
        <v>129</v>
      </c>
      <c r="K6379">
        <v>0.66535714285714298</v>
      </c>
      <c r="L6379">
        <v>0.70444140515183096</v>
      </c>
      <c r="N6379" s="44"/>
      <c r="O6379" s="44"/>
    </row>
    <row r="6380" spans="1:15" x14ac:dyDescent="0.2">
      <c r="A6380" t="s">
        <v>86</v>
      </c>
      <c r="B6380" t="s">
        <v>218</v>
      </c>
      <c r="C6380" t="s">
        <v>62</v>
      </c>
      <c r="D6380" t="s">
        <v>499</v>
      </c>
      <c r="E6380">
        <v>77</v>
      </c>
      <c r="F6380" t="s">
        <v>500</v>
      </c>
      <c r="G6380">
        <v>144</v>
      </c>
      <c r="H6380">
        <v>2030</v>
      </c>
      <c r="I6380">
        <v>96.331696945040704</v>
      </c>
      <c r="J6380" t="s">
        <v>176</v>
      </c>
      <c r="K6380">
        <v>1.6068539699494299E-2</v>
      </c>
      <c r="L6380">
        <v>1.5479096966810399</v>
      </c>
      <c r="N6380" s="44"/>
      <c r="O6380" s="44"/>
    </row>
    <row r="6381" spans="1:15" x14ac:dyDescent="0.2">
      <c r="A6381" t="s">
        <v>86</v>
      </c>
      <c r="B6381" t="s">
        <v>501</v>
      </c>
      <c r="C6381" t="s">
        <v>62</v>
      </c>
      <c r="D6381" t="s">
        <v>502</v>
      </c>
      <c r="E6381">
        <v>78</v>
      </c>
      <c r="F6381" t="s">
        <v>503</v>
      </c>
      <c r="G6381">
        <v>107</v>
      </c>
      <c r="H6381">
        <v>2030</v>
      </c>
      <c r="I6381">
        <v>0.47</v>
      </c>
      <c r="J6381" t="s">
        <v>133</v>
      </c>
      <c r="K6381">
        <v>57.081572364946403</v>
      </c>
      <c r="L6381">
        <v>26.8283390115248</v>
      </c>
      <c r="N6381" s="44"/>
      <c r="O6381" s="44"/>
    </row>
    <row r="6382" spans="1:15" x14ac:dyDescent="0.2">
      <c r="A6382" t="s">
        <v>86</v>
      </c>
      <c r="B6382" t="s">
        <v>218</v>
      </c>
      <c r="C6382" t="s">
        <v>62</v>
      </c>
      <c r="D6382" t="s">
        <v>504</v>
      </c>
      <c r="E6382">
        <v>80</v>
      </c>
      <c r="F6382" t="s">
        <v>505</v>
      </c>
      <c r="G6382">
        <v>94</v>
      </c>
      <c r="H6382">
        <v>2030</v>
      </c>
      <c r="I6382">
        <v>86.311315994965099</v>
      </c>
      <c r="J6382" t="s">
        <v>176</v>
      </c>
      <c r="K6382">
        <v>8.1966693305302095E-4</v>
      </c>
      <c r="L6382">
        <v>7.0746531669363205E-2</v>
      </c>
      <c r="N6382" s="44"/>
      <c r="O6382" s="44"/>
    </row>
    <row r="6383" spans="1:15" x14ac:dyDescent="0.2">
      <c r="A6383" t="s">
        <v>86</v>
      </c>
      <c r="B6383" t="s">
        <v>506</v>
      </c>
      <c r="C6383" t="s">
        <v>62</v>
      </c>
      <c r="D6383" t="s">
        <v>507</v>
      </c>
      <c r="E6383">
        <v>81</v>
      </c>
      <c r="F6383" t="s">
        <v>505</v>
      </c>
      <c r="G6383">
        <v>94</v>
      </c>
      <c r="H6383">
        <v>2030</v>
      </c>
      <c r="I6383">
        <v>81.124349870911104</v>
      </c>
      <c r="J6383" t="s">
        <v>176</v>
      </c>
      <c r="K6383">
        <v>6.6867268472082901E-4</v>
      </c>
      <c r="L6383">
        <v>5.4245636824414002E-2</v>
      </c>
      <c r="N6383" s="44"/>
      <c r="O6383" s="44"/>
    </row>
    <row r="6384" spans="1:15" x14ac:dyDescent="0.2">
      <c r="A6384" t="s">
        <v>86</v>
      </c>
      <c r="B6384" t="s">
        <v>501</v>
      </c>
      <c r="C6384" t="s">
        <v>62</v>
      </c>
      <c r="D6384" t="s">
        <v>508</v>
      </c>
      <c r="E6384">
        <v>83</v>
      </c>
      <c r="F6384" t="s">
        <v>498</v>
      </c>
      <c r="G6384">
        <v>49</v>
      </c>
      <c r="H6384">
        <v>2030</v>
      </c>
      <c r="I6384">
        <v>35.922320426120599</v>
      </c>
      <c r="J6384" t="s">
        <v>208</v>
      </c>
      <c r="K6384">
        <v>7.4381127471731201E-2</v>
      </c>
      <c r="L6384">
        <v>2.6719426946956499</v>
      </c>
      <c r="N6384" s="44"/>
      <c r="O6384" s="44"/>
    </row>
    <row r="6385" spans="1:15" x14ac:dyDescent="0.2">
      <c r="A6385" t="s">
        <v>86</v>
      </c>
      <c r="B6385" t="s">
        <v>245</v>
      </c>
      <c r="C6385" t="s">
        <v>62</v>
      </c>
      <c r="D6385" t="s">
        <v>509</v>
      </c>
      <c r="E6385">
        <v>85</v>
      </c>
      <c r="F6385" t="s">
        <v>510</v>
      </c>
      <c r="G6385">
        <v>89</v>
      </c>
      <c r="H6385">
        <v>2030</v>
      </c>
      <c r="I6385">
        <v>1.30150952916338</v>
      </c>
      <c r="J6385" t="s">
        <v>133</v>
      </c>
      <c r="K6385">
        <v>0.47630265463272398</v>
      </c>
      <c r="L6385">
        <v>0.61991244377030497</v>
      </c>
      <c r="N6385" s="44"/>
      <c r="O6385" s="44"/>
    </row>
    <row r="6386" spans="1:15" x14ac:dyDescent="0.2">
      <c r="A6386" t="s">
        <v>86</v>
      </c>
      <c r="B6386" t="s">
        <v>501</v>
      </c>
      <c r="C6386" t="s">
        <v>62</v>
      </c>
      <c r="D6386" t="s">
        <v>511</v>
      </c>
      <c r="E6386">
        <v>86</v>
      </c>
      <c r="F6386" t="s">
        <v>512</v>
      </c>
      <c r="G6386">
        <v>133</v>
      </c>
      <c r="H6386">
        <v>2030</v>
      </c>
      <c r="I6386">
        <v>2304.6707740761699</v>
      </c>
      <c r="J6386" t="s">
        <v>208</v>
      </c>
      <c r="K6386">
        <v>8.3303163477967904E-4</v>
      </c>
      <c r="L6386">
        <v>1.91986366255762</v>
      </c>
      <c r="N6386" s="44"/>
      <c r="O6386" s="44"/>
    </row>
    <row r="6387" spans="1:15" x14ac:dyDescent="0.2">
      <c r="A6387" t="s">
        <v>52</v>
      </c>
      <c r="B6387" t="s">
        <v>396</v>
      </c>
      <c r="C6387" t="s">
        <v>62</v>
      </c>
      <c r="D6387" t="s">
        <v>464</v>
      </c>
      <c r="E6387">
        <v>94</v>
      </c>
      <c r="F6387" t="s">
        <v>54</v>
      </c>
      <c r="G6387">
        <v>19</v>
      </c>
      <c r="H6387">
        <v>2030</v>
      </c>
      <c r="I6387" s="67">
        <v>6673.4636668754301</v>
      </c>
      <c r="J6387" t="s">
        <v>44</v>
      </c>
      <c r="K6387" s="67">
        <v>2.7316341534284601E-6</v>
      </c>
      <c r="L6387">
        <v>1.8229461274100901E-2</v>
      </c>
      <c r="M6387" s="68" t="s">
        <v>147</v>
      </c>
      <c r="N6387" s="44"/>
      <c r="O6387" s="44"/>
    </row>
    <row r="6388" spans="1:15" x14ac:dyDescent="0.2">
      <c r="A6388" t="s">
        <v>85</v>
      </c>
      <c r="B6388" t="s">
        <v>114</v>
      </c>
      <c r="C6388" t="s">
        <v>62</v>
      </c>
      <c r="D6388" t="s">
        <v>195</v>
      </c>
      <c r="E6388">
        <v>95</v>
      </c>
      <c r="F6388" t="s">
        <v>196</v>
      </c>
      <c r="G6388">
        <v>175</v>
      </c>
      <c r="H6388">
        <v>2030</v>
      </c>
      <c r="I6388">
        <v>1.55050862342115</v>
      </c>
      <c r="J6388" t="s">
        <v>133</v>
      </c>
      <c r="K6388">
        <v>4.5999999999999999E-2</v>
      </c>
      <c r="L6388">
        <v>7.1323396677372905E-2</v>
      </c>
      <c r="N6388" s="44"/>
      <c r="O6388" s="44"/>
    </row>
    <row r="6389" spans="1:15" x14ac:dyDescent="0.2">
      <c r="A6389" t="s">
        <v>85</v>
      </c>
      <c r="B6389" t="s">
        <v>114</v>
      </c>
      <c r="C6389" t="s">
        <v>62</v>
      </c>
      <c r="D6389" t="s">
        <v>197</v>
      </c>
      <c r="E6389">
        <v>98</v>
      </c>
      <c r="F6389" t="s">
        <v>78</v>
      </c>
      <c r="G6389">
        <v>4</v>
      </c>
      <c r="H6389">
        <v>2030</v>
      </c>
      <c r="I6389">
        <v>3057.48450900023</v>
      </c>
      <c r="J6389" t="s">
        <v>44</v>
      </c>
      <c r="K6389">
        <v>2.3E-5</v>
      </c>
      <c r="L6389">
        <v>7.0322143707005305E-2</v>
      </c>
      <c r="N6389" s="44"/>
      <c r="O6389" s="44"/>
    </row>
    <row r="6390" spans="1:15" x14ac:dyDescent="0.2">
      <c r="A6390" t="s">
        <v>81</v>
      </c>
      <c r="B6390" t="s">
        <v>82</v>
      </c>
      <c r="C6390" t="s">
        <v>62</v>
      </c>
      <c r="D6390" t="s">
        <v>197</v>
      </c>
      <c r="E6390">
        <v>98</v>
      </c>
      <c r="F6390" t="s">
        <v>79</v>
      </c>
      <c r="G6390">
        <v>9</v>
      </c>
      <c r="H6390">
        <v>2030</v>
      </c>
      <c r="I6390">
        <v>369.803116172101</v>
      </c>
      <c r="J6390" t="s">
        <v>44</v>
      </c>
      <c r="K6390">
        <v>2.3E-5</v>
      </c>
      <c r="L6390">
        <v>8.5054716719583194E-3</v>
      </c>
      <c r="N6390" s="44"/>
      <c r="O6390" s="44"/>
    </row>
    <row r="6391" spans="1:15" x14ac:dyDescent="0.2">
      <c r="A6391" t="s">
        <v>81</v>
      </c>
      <c r="B6391" t="s">
        <v>140</v>
      </c>
      <c r="C6391" t="s">
        <v>62</v>
      </c>
      <c r="D6391" t="s">
        <v>513</v>
      </c>
      <c r="E6391">
        <v>102</v>
      </c>
      <c r="F6391" t="s">
        <v>244</v>
      </c>
      <c r="G6391">
        <v>48</v>
      </c>
      <c r="H6391">
        <v>2030</v>
      </c>
      <c r="I6391">
        <v>0.73498097453505296</v>
      </c>
      <c r="J6391" t="s">
        <v>44</v>
      </c>
      <c r="K6391">
        <v>1</v>
      </c>
      <c r="L6391">
        <v>0.73498097453505296</v>
      </c>
      <c r="N6391" s="44"/>
      <c r="O6391" s="44"/>
    </row>
    <row r="6392" spans="1:15" x14ac:dyDescent="0.2">
      <c r="A6392" t="s">
        <v>86</v>
      </c>
      <c r="B6392" t="s">
        <v>218</v>
      </c>
      <c r="C6392" t="s">
        <v>62</v>
      </c>
      <c r="D6392" t="s">
        <v>514</v>
      </c>
      <c r="E6392">
        <v>112</v>
      </c>
      <c r="F6392" t="s">
        <v>515</v>
      </c>
      <c r="G6392">
        <v>130</v>
      </c>
      <c r="H6392">
        <v>2030</v>
      </c>
      <c r="I6392" s="67">
        <v>20.182279977143601</v>
      </c>
      <c r="J6392" t="s">
        <v>208</v>
      </c>
      <c r="K6392" s="67">
        <v>2.41619792297378E-3</v>
      </c>
      <c r="L6392">
        <v>4.8764382961649699E-2</v>
      </c>
      <c r="M6392" s="68" t="s">
        <v>147</v>
      </c>
      <c r="N6392" s="44"/>
      <c r="O6392" s="44"/>
    </row>
    <row r="6393" spans="1:15" x14ac:dyDescent="0.2">
      <c r="A6393" t="s">
        <v>81</v>
      </c>
      <c r="B6393" t="s">
        <v>458</v>
      </c>
      <c r="C6393" t="s">
        <v>62</v>
      </c>
      <c r="D6393" t="s">
        <v>516</v>
      </c>
      <c r="E6393">
        <v>113</v>
      </c>
      <c r="F6393" t="s">
        <v>517</v>
      </c>
      <c r="G6393">
        <v>157</v>
      </c>
      <c r="H6393">
        <v>2030</v>
      </c>
      <c r="I6393">
        <v>25447992.699535798</v>
      </c>
      <c r="J6393" t="s">
        <v>142</v>
      </c>
      <c r="K6393">
        <v>3.2574742841506801E-7</v>
      </c>
      <c r="L6393">
        <v>8.2896181801992093</v>
      </c>
      <c r="N6393" s="44"/>
      <c r="O6393" s="44"/>
    </row>
    <row r="6394" spans="1:15" x14ac:dyDescent="0.2">
      <c r="A6394">
        <v>0</v>
      </c>
      <c r="B6394" t="s">
        <v>203</v>
      </c>
      <c r="C6394" t="s">
        <v>62</v>
      </c>
      <c r="D6394" t="s">
        <v>204</v>
      </c>
      <c r="E6394">
        <v>127</v>
      </c>
      <c r="F6394" t="s">
        <v>51</v>
      </c>
      <c r="G6394">
        <v>14</v>
      </c>
      <c r="H6394">
        <v>2030</v>
      </c>
      <c r="I6394">
        <v>0.80895036056476699</v>
      </c>
      <c r="J6394" t="s">
        <v>72</v>
      </c>
      <c r="K6394">
        <v>2.8791233034785</v>
      </c>
      <c r="L6394">
        <v>2.3290678344593556</v>
      </c>
      <c r="N6394" s="44"/>
      <c r="O6394" s="44"/>
    </row>
    <row r="6395" spans="1:15" x14ac:dyDescent="0.2">
      <c r="A6395">
        <v>0</v>
      </c>
      <c r="B6395" t="s">
        <v>203</v>
      </c>
      <c r="C6395" t="s">
        <v>62</v>
      </c>
      <c r="D6395" t="s">
        <v>204</v>
      </c>
      <c r="E6395">
        <v>127</v>
      </c>
      <c r="F6395" t="s">
        <v>74</v>
      </c>
      <c r="G6395">
        <v>15</v>
      </c>
      <c r="H6395">
        <v>2030</v>
      </c>
      <c r="I6395">
        <v>1.6304743000000004</v>
      </c>
      <c r="J6395" t="s">
        <v>72</v>
      </c>
      <c r="K6395">
        <v>1.6379180455236499</v>
      </c>
      <c r="L6395">
        <v>2.6705832787325421</v>
      </c>
      <c r="N6395" s="44"/>
      <c r="O6395" s="44"/>
    </row>
    <row r="6396" spans="1:15" x14ac:dyDescent="0.2">
      <c r="A6396" t="s">
        <v>81</v>
      </c>
      <c r="B6396" t="s">
        <v>445</v>
      </c>
      <c r="C6396" t="s">
        <v>62</v>
      </c>
      <c r="D6396" t="s">
        <v>518</v>
      </c>
      <c r="E6396">
        <v>142</v>
      </c>
      <c r="F6396" t="s">
        <v>244</v>
      </c>
      <c r="G6396">
        <v>48</v>
      </c>
      <c r="H6396">
        <v>2030</v>
      </c>
      <c r="I6396">
        <v>8.1467909186340606</v>
      </c>
      <c r="J6396" t="s">
        <v>44</v>
      </c>
      <c r="K6396">
        <v>0.92943487985126905</v>
      </c>
      <c r="L6396">
        <v>7.5719116386340604</v>
      </c>
      <c r="N6396" s="44"/>
      <c r="O6396" s="44"/>
    </row>
    <row r="6397" spans="1:15" x14ac:dyDescent="0.2">
      <c r="A6397" t="s">
        <v>81</v>
      </c>
      <c r="B6397" t="s">
        <v>445</v>
      </c>
      <c r="C6397" t="s">
        <v>62</v>
      </c>
      <c r="D6397" t="s">
        <v>519</v>
      </c>
      <c r="E6397">
        <v>143</v>
      </c>
      <c r="F6397" t="s">
        <v>244</v>
      </c>
      <c r="G6397">
        <v>48</v>
      </c>
      <c r="H6397">
        <v>2030</v>
      </c>
      <c r="I6397">
        <v>9.3300097372415607</v>
      </c>
      <c r="J6397" t="s">
        <v>44</v>
      </c>
      <c r="K6397">
        <v>1</v>
      </c>
      <c r="L6397">
        <v>9.3300097372415607</v>
      </c>
      <c r="N6397" s="44"/>
      <c r="O6397" s="44"/>
    </row>
    <row r="6398" spans="1:15" x14ac:dyDescent="0.2">
      <c r="A6398" t="s">
        <v>81</v>
      </c>
      <c r="B6398" t="s">
        <v>445</v>
      </c>
      <c r="C6398" t="s">
        <v>62</v>
      </c>
      <c r="D6398" t="s">
        <v>520</v>
      </c>
      <c r="E6398">
        <v>144</v>
      </c>
      <c r="F6398" t="s">
        <v>244</v>
      </c>
      <c r="G6398">
        <v>48</v>
      </c>
      <c r="H6398">
        <v>2030</v>
      </c>
      <c r="I6398">
        <v>2.4280306781120098</v>
      </c>
      <c r="J6398" t="s">
        <v>44</v>
      </c>
      <c r="K6398">
        <v>1</v>
      </c>
      <c r="L6398">
        <v>2.4280306781120098</v>
      </c>
      <c r="N6398" s="44"/>
      <c r="O6398" s="44"/>
    </row>
    <row r="6399" spans="1:15" x14ac:dyDescent="0.2">
      <c r="A6399" t="s">
        <v>85</v>
      </c>
      <c r="B6399" t="s">
        <v>442</v>
      </c>
      <c r="C6399" t="s">
        <v>62</v>
      </c>
      <c r="D6399" t="s">
        <v>521</v>
      </c>
      <c r="E6399">
        <v>150</v>
      </c>
      <c r="F6399" t="s">
        <v>522</v>
      </c>
      <c r="G6399">
        <v>137</v>
      </c>
      <c r="H6399">
        <v>2030</v>
      </c>
      <c r="I6399">
        <v>0.68850925970930799</v>
      </c>
      <c r="J6399" t="s">
        <v>523</v>
      </c>
      <c r="K6399">
        <v>0.02</v>
      </c>
      <c r="L6399">
        <v>1.3770185194186201E-2</v>
      </c>
      <c r="N6399" s="44"/>
      <c r="O6399" s="44"/>
    </row>
    <row r="6400" spans="1:15" x14ac:dyDescent="0.2">
      <c r="A6400" t="s">
        <v>85</v>
      </c>
      <c r="B6400" t="s">
        <v>442</v>
      </c>
      <c r="C6400" t="s">
        <v>62</v>
      </c>
      <c r="D6400" t="s">
        <v>524</v>
      </c>
      <c r="E6400">
        <v>152</v>
      </c>
      <c r="F6400" t="s">
        <v>525</v>
      </c>
      <c r="G6400">
        <v>138</v>
      </c>
      <c r="H6400">
        <v>2030</v>
      </c>
      <c r="I6400">
        <v>0.298972423185973</v>
      </c>
      <c r="J6400" t="s">
        <v>523</v>
      </c>
      <c r="K6400">
        <v>0.450507382714603</v>
      </c>
      <c r="L6400">
        <v>0.13468928387335499</v>
      </c>
      <c r="N6400" s="44"/>
      <c r="O6400" s="44"/>
    </row>
    <row r="6401" spans="1:15" x14ac:dyDescent="0.2">
      <c r="A6401" t="s">
        <v>86</v>
      </c>
      <c r="B6401" t="s">
        <v>214</v>
      </c>
      <c r="C6401" t="s">
        <v>62</v>
      </c>
      <c r="D6401" t="s">
        <v>526</v>
      </c>
      <c r="E6401">
        <v>153</v>
      </c>
      <c r="F6401" t="s">
        <v>527</v>
      </c>
      <c r="G6401">
        <v>146</v>
      </c>
      <c r="H6401">
        <v>2030</v>
      </c>
      <c r="I6401">
        <v>42.893422592812001</v>
      </c>
      <c r="J6401" t="s">
        <v>208</v>
      </c>
      <c r="K6401">
        <v>1.0999999999999999E-2</v>
      </c>
      <c r="L6401">
        <v>0.47182764852093201</v>
      </c>
      <c r="N6401" s="44"/>
      <c r="O6401" s="44"/>
    </row>
    <row r="6402" spans="1:15" x14ac:dyDescent="0.2">
      <c r="A6402" t="s">
        <v>86</v>
      </c>
      <c r="B6402" t="s">
        <v>214</v>
      </c>
      <c r="C6402" t="s">
        <v>62</v>
      </c>
      <c r="D6402" t="s">
        <v>215</v>
      </c>
      <c r="E6402">
        <v>154</v>
      </c>
      <c r="F6402" t="s">
        <v>527</v>
      </c>
      <c r="G6402">
        <v>146</v>
      </c>
      <c r="H6402">
        <v>2030</v>
      </c>
      <c r="I6402">
        <v>34.255509432401503</v>
      </c>
      <c r="J6402" t="s">
        <v>208</v>
      </c>
      <c r="K6402">
        <v>1.0999999999999999E-2</v>
      </c>
      <c r="L6402">
        <v>0.37681060375641701</v>
      </c>
      <c r="N6402" s="44"/>
      <c r="O6402" s="44"/>
    </row>
    <row r="6403" spans="1:15" x14ac:dyDescent="0.2">
      <c r="A6403" t="s">
        <v>86</v>
      </c>
      <c r="B6403" t="s">
        <v>214</v>
      </c>
      <c r="C6403" t="s">
        <v>62</v>
      </c>
      <c r="D6403" t="s">
        <v>217</v>
      </c>
      <c r="E6403">
        <v>155</v>
      </c>
      <c r="F6403" t="s">
        <v>527</v>
      </c>
      <c r="G6403">
        <v>146</v>
      </c>
      <c r="H6403">
        <v>2030</v>
      </c>
      <c r="I6403">
        <v>135.16080743309999</v>
      </c>
      <c r="J6403" t="s">
        <v>208</v>
      </c>
      <c r="K6403">
        <v>1.0999999999999999E-2</v>
      </c>
      <c r="L6403">
        <v>1.4867688817641</v>
      </c>
      <c r="N6403" s="44"/>
      <c r="O6403" s="44"/>
    </row>
    <row r="6404" spans="1:15" x14ac:dyDescent="0.2">
      <c r="A6404" t="s">
        <v>86</v>
      </c>
      <c r="B6404" t="s">
        <v>218</v>
      </c>
      <c r="C6404" t="s">
        <v>62</v>
      </c>
      <c r="D6404" t="s">
        <v>528</v>
      </c>
      <c r="E6404">
        <v>156</v>
      </c>
      <c r="F6404" t="s">
        <v>529</v>
      </c>
      <c r="G6404">
        <v>105</v>
      </c>
      <c r="H6404">
        <v>2030</v>
      </c>
      <c r="I6404" s="67">
        <v>388.60937457130802</v>
      </c>
      <c r="J6404" t="s">
        <v>208</v>
      </c>
      <c r="K6404" s="67">
        <v>3.93812432047521E-2</v>
      </c>
      <c r="L6404">
        <v>15.303920291639299</v>
      </c>
      <c r="M6404" s="68" t="s">
        <v>147</v>
      </c>
      <c r="N6404" s="44"/>
      <c r="O6404" s="44"/>
    </row>
    <row r="6405" spans="1:15" x14ac:dyDescent="0.2">
      <c r="A6405" t="s">
        <v>86</v>
      </c>
      <c r="B6405" t="s">
        <v>218</v>
      </c>
      <c r="C6405" t="s">
        <v>62</v>
      </c>
      <c r="D6405" t="s">
        <v>530</v>
      </c>
      <c r="E6405">
        <v>157</v>
      </c>
      <c r="F6405" t="s">
        <v>531</v>
      </c>
      <c r="G6405">
        <v>106</v>
      </c>
      <c r="H6405">
        <v>2030</v>
      </c>
      <c r="I6405" s="67">
        <v>346.18317369556598</v>
      </c>
      <c r="J6405" t="s">
        <v>208</v>
      </c>
      <c r="K6405" s="67">
        <v>3.93812432047521E-2</v>
      </c>
      <c r="L6405">
        <v>13.633123756698</v>
      </c>
      <c r="M6405" s="68" t="s">
        <v>147</v>
      </c>
      <c r="N6405" s="44"/>
      <c r="O6405" s="44"/>
    </row>
    <row r="6406" spans="1:15" x14ac:dyDescent="0.2">
      <c r="A6406" t="s">
        <v>86</v>
      </c>
      <c r="B6406" t="s">
        <v>218</v>
      </c>
      <c r="C6406" t="s">
        <v>62</v>
      </c>
      <c r="D6406" t="s">
        <v>219</v>
      </c>
      <c r="E6406">
        <v>158</v>
      </c>
      <c r="F6406" t="s">
        <v>220</v>
      </c>
      <c r="G6406">
        <v>103</v>
      </c>
      <c r="H6406">
        <v>2030</v>
      </c>
      <c r="I6406" s="67">
        <v>25.784562107848998</v>
      </c>
      <c r="J6406" t="s">
        <v>208</v>
      </c>
      <c r="K6406" s="67">
        <v>0.12427000000000001</v>
      </c>
      <c r="L6406">
        <v>3.2042475331424001</v>
      </c>
      <c r="M6406" s="68" t="s">
        <v>147</v>
      </c>
      <c r="N6406" s="44"/>
      <c r="O6406" s="44"/>
    </row>
    <row r="6407" spans="1:15" x14ac:dyDescent="0.2">
      <c r="A6407" t="s">
        <v>86</v>
      </c>
      <c r="B6407" t="s">
        <v>218</v>
      </c>
      <c r="C6407" t="s">
        <v>62</v>
      </c>
      <c r="D6407" t="s">
        <v>221</v>
      </c>
      <c r="E6407">
        <v>159</v>
      </c>
      <c r="F6407" t="s">
        <v>222</v>
      </c>
      <c r="G6407">
        <v>102</v>
      </c>
      <c r="H6407">
        <v>2030</v>
      </c>
      <c r="I6407" s="67">
        <v>106.43095793961901</v>
      </c>
      <c r="J6407" t="s">
        <v>208</v>
      </c>
      <c r="K6407" s="67">
        <v>0.16590283006583001</v>
      </c>
      <c r="L6407">
        <v>17.6571971288001</v>
      </c>
      <c r="M6407" s="68" t="s">
        <v>147</v>
      </c>
      <c r="N6407" s="44"/>
      <c r="O6407" s="44"/>
    </row>
    <row r="6408" spans="1:15" x14ac:dyDescent="0.2">
      <c r="A6408" t="s">
        <v>86</v>
      </c>
      <c r="B6408" t="s">
        <v>218</v>
      </c>
      <c r="C6408" t="s">
        <v>62</v>
      </c>
      <c r="D6408" t="s">
        <v>223</v>
      </c>
      <c r="E6408">
        <v>160</v>
      </c>
      <c r="F6408" t="s">
        <v>224</v>
      </c>
      <c r="G6408">
        <v>99</v>
      </c>
      <c r="H6408">
        <v>2030</v>
      </c>
      <c r="I6408" s="67">
        <v>28.150489976236901</v>
      </c>
      <c r="J6408" t="s">
        <v>208</v>
      </c>
      <c r="K6408" s="67">
        <v>0.20230000000000001</v>
      </c>
      <c r="L6408">
        <v>5.6948441221927304</v>
      </c>
      <c r="M6408" s="68" t="s">
        <v>147</v>
      </c>
      <c r="N6408" s="44"/>
      <c r="O6408" s="44"/>
    </row>
    <row r="6409" spans="1:15" x14ac:dyDescent="0.2">
      <c r="A6409" t="s">
        <v>86</v>
      </c>
      <c r="B6409" t="s">
        <v>218</v>
      </c>
      <c r="C6409" t="s">
        <v>62</v>
      </c>
      <c r="D6409" t="s">
        <v>225</v>
      </c>
      <c r="E6409">
        <v>161</v>
      </c>
      <c r="F6409" t="s">
        <v>226</v>
      </c>
      <c r="G6409">
        <v>98</v>
      </c>
      <c r="H6409">
        <v>2030</v>
      </c>
      <c r="I6409" s="67">
        <v>12.0403794769157</v>
      </c>
      <c r="J6409" t="s">
        <v>208</v>
      </c>
      <c r="K6409" s="67">
        <v>0.18784999999999999</v>
      </c>
      <c r="L6409">
        <v>2.2617852847386102</v>
      </c>
      <c r="M6409" s="68" t="s">
        <v>147</v>
      </c>
      <c r="N6409" s="44"/>
      <c r="O6409" s="44"/>
    </row>
    <row r="6410" spans="1:15" x14ac:dyDescent="0.2">
      <c r="A6410" t="s">
        <v>86</v>
      </c>
      <c r="B6410" t="s">
        <v>218</v>
      </c>
      <c r="C6410" t="s">
        <v>62</v>
      </c>
      <c r="D6410" t="s">
        <v>227</v>
      </c>
      <c r="E6410">
        <v>162</v>
      </c>
      <c r="F6410" t="s">
        <v>228</v>
      </c>
      <c r="G6410">
        <v>104</v>
      </c>
      <c r="H6410">
        <v>2030</v>
      </c>
      <c r="I6410" s="67">
        <v>53.338882796736797</v>
      </c>
      <c r="J6410" t="s">
        <v>208</v>
      </c>
      <c r="K6410" s="67">
        <v>1.8454450188432999E-2</v>
      </c>
      <c r="L6410">
        <v>0.98433975567904497</v>
      </c>
      <c r="M6410" s="68" t="s">
        <v>147</v>
      </c>
      <c r="N6410" s="44"/>
      <c r="O6410" s="44"/>
    </row>
    <row r="6411" spans="1:15" x14ac:dyDescent="0.2">
      <c r="A6411" t="s">
        <v>86</v>
      </c>
      <c r="B6411" t="s">
        <v>218</v>
      </c>
      <c r="C6411" t="s">
        <v>62</v>
      </c>
      <c r="D6411" t="s">
        <v>229</v>
      </c>
      <c r="E6411">
        <v>163</v>
      </c>
      <c r="F6411" t="s">
        <v>230</v>
      </c>
      <c r="G6411">
        <v>97</v>
      </c>
      <c r="H6411">
        <v>2030</v>
      </c>
      <c r="I6411" s="67">
        <v>42.544527477950901</v>
      </c>
      <c r="J6411" t="s">
        <v>208</v>
      </c>
      <c r="K6411" s="67">
        <v>0.149235223085667</v>
      </c>
      <c r="L6411">
        <v>6.3491420492462902</v>
      </c>
      <c r="M6411" s="68" t="s">
        <v>147</v>
      </c>
      <c r="N6411" s="44"/>
      <c r="O6411" s="44"/>
    </row>
    <row r="6412" spans="1:15" x14ac:dyDescent="0.2">
      <c r="A6412" t="s">
        <v>86</v>
      </c>
      <c r="B6412" t="s">
        <v>218</v>
      </c>
      <c r="C6412" t="s">
        <v>62</v>
      </c>
      <c r="D6412" t="s">
        <v>231</v>
      </c>
      <c r="E6412">
        <v>164</v>
      </c>
      <c r="F6412" t="s">
        <v>232</v>
      </c>
      <c r="G6412">
        <v>100</v>
      </c>
      <c r="H6412">
        <v>2030</v>
      </c>
      <c r="I6412" s="67">
        <v>9.2824423588256497</v>
      </c>
      <c r="J6412" t="s">
        <v>208</v>
      </c>
      <c r="K6412" s="67">
        <v>0.14161000000000001</v>
      </c>
      <c r="L6412">
        <v>1.3144866624333</v>
      </c>
      <c r="M6412" s="68" t="s">
        <v>147</v>
      </c>
      <c r="N6412" s="44"/>
      <c r="O6412" s="44"/>
    </row>
    <row r="6413" spans="1:15" x14ac:dyDescent="0.2">
      <c r="A6413" t="s">
        <v>81</v>
      </c>
      <c r="B6413" t="s">
        <v>532</v>
      </c>
      <c r="C6413" t="s">
        <v>62</v>
      </c>
      <c r="D6413" t="s">
        <v>533</v>
      </c>
      <c r="E6413">
        <v>165</v>
      </c>
      <c r="F6413" t="s">
        <v>534</v>
      </c>
      <c r="G6413">
        <v>87</v>
      </c>
      <c r="H6413">
        <v>2030</v>
      </c>
      <c r="I6413">
        <v>11.018201438236</v>
      </c>
      <c r="J6413" t="s">
        <v>133</v>
      </c>
      <c r="K6413">
        <v>0.1</v>
      </c>
      <c r="L6413">
        <v>1.1018201438235999</v>
      </c>
      <c r="N6413" s="44"/>
      <c r="O6413" s="44"/>
    </row>
    <row r="6414" spans="1:15" x14ac:dyDescent="0.2">
      <c r="A6414" t="s">
        <v>81</v>
      </c>
      <c r="B6414" t="s">
        <v>532</v>
      </c>
      <c r="C6414" t="s">
        <v>62</v>
      </c>
      <c r="D6414" t="s">
        <v>533</v>
      </c>
      <c r="E6414">
        <v>165</v>
      </c>
      <c r="F6414" t="s">
        <v>535</v>
      </c>
      <c r="G6414">
        <v>88</v>
      </c>
      <c r="H6414">
        <v>2030</v>
      </c>
      <c r="I6414">
        <v>8.7935637015965906E-3</v>
      </c>
      <c r="J6414" t="s">
        <v>133</v>
      </c>
      <c r="K6414">
        <v>9.3964489026599401E-2</v>
      </c>
      <c r="L6414">
        <v>8.2628271994337598E-4</v>
      </c>
      <c r="N6414" s="44"/>
      <c r="O6414" s="44"/>
    </row>
    <row r="6415" spans="1:15" x14ac:dyDescent="0.2">
      <c r="A6415" t="s">
        <v>81</v>
      </c>
      <c r="B6415" t="s">
        <v>532</v>
      </c>
      <c r="C6415" t="s">
        <v>62</v>
      </c>
      <c r="D6415" t="s">
        <v>536</v>
      </c>
      <c r="E6415">
        <v>167</v>
      </c>
      <c r="F6415" t="s">
        <v>534</v>
      </c>
      <c r="G6415">
        <v>87</v>
      </c>
      <c r="H6415">
        <v>2030</v>
      </c>
      <c r="I6415">
        <v>10.4804281445625</v>
      </c>
      <c r="J6415" t="s">
        <v>72</v>
      </c>
      <c r="K6415">
        <v>2.3421889440441001E-2</v>
      </c>
      <c r="L6415">
        <v>0.24547142929042901</v>
      </c>
      <c r="N6415" s="44"/>
      <c r="O6415" s="44"/>
    </row>
    <row r="6416" spans="1:15" x14ac:dyDescent="0.2">
      <c r="A6416" t="s">
        <v>81</v>
      </c>
      <c r="B6416" t="s">
        <v>532</v>
      </c>
      <c r="C6416" t="s">
        <v>62</v>
      </c>
      <c r="D6416" t="s">
        <v>536</v>
      </c>
      <c r="E6416">
        <v>167</v>
      </c>
      <c r="F6416" t="s">
        <v>535</v>
      </c>
      <c r="G6416">
        <v>88</v>
      </c>
      <c r="H6416">
        <v>2030</v>
      </c>
      <c r="I6416">
        <v>0</v>
      </c>
      <c r="J6416" t="s">
        <v>72</v>
      </c>
      <c r="K6416">
        <v>2.3421889440441001E-2</v>
      </c>
      <c r="L6416">
        <v>0</v>
      </c>
      <c r="N6416" s="44"/>
      <c r="O6416" s="44"/>
    </row>
    <row r="6417" spans="1:15" x14ac:dyDescent="0.2">
      <c r="A6417" t="s">
        <v>81</v>
      </c>
      <c r="B6417" t="s">
        <v>532</v>
      </c>
      <c r="C6417" t="s">
        <v>62</v>
      </c>
      <c r="D6417" t="s">
        <v>537</v>
      </c>
      <c r="E6417">
        <v>168</v>
      </c>
      <c r="F6417" t="s">
        <v>534</v>
      </c>
      <c r="G6417">
        <v>87</v>
      </c>
      <c r="H6417">
        <v>2030</v>
      </c>
      <c r="I6417">
        <v>11.018201438236</v>
      </c>
      <c r="J6417" t="s">
        <v>133</v>
      </c>
      <c r="K6417">
        <v>7.8546940483184599E-2</v>
      </c>
      <c r="L6417">
        <v>0.86544601260086196</v>
      </c>
      <c r="N6417" s="44"/>
      <c r="O6417" s="44"/>
    </row>
    <row r="6418" spans="1:15" x14ac:dyDescent="0.2">
      <c r="A6418" t="s">
        <v>81</v>
      </c>
      <c r="B6418" t="s">
        <v>532</v>
      </c>
      <c r="C6418" t="s">
        <v>62</v>
      </c>
      <c r="D6418" t="s">
        <v>537</v>
      </c>
      <c r="E6418">
        <v>168</v>
      </c>
      <c r="F6418" t="s">
        <v>535</v>
      </c>
      <c r="G6418">
        <v>88</v>
      </c>
      <c r="H6418">
        <v>2030</v>
      </c>
      <c r="I6418">
        <v>8.7935637015965906E-3</v>
      </c>
      <c r="J6418" t="s">
        <v>133</v>
      </c>
      <c r="K6418">
        <v>7.7708287703290593E-2</v>
      </c>
      <c r="L6418">
        <v>6.8333277806088095E-4</v>
      </c>
      <c r="N6418" s="44"/>
      <c r="O6418" s="44"/>
    </row>
    <row r="6419" spans="1:15" x14ac:dyDescent="0.2">
      <c r="A6419" t="s">
        <v>81</v>
      </c>
      <c r="B6419" t="s">
        <v>532</v>
      </c>
      <c r="C6419" t="s">
        <v>62</v>
      </c>
      <c r="D6419" t="s">
        <v>538</v>
      </c>
      <c r="E6419">
        <v>169</v>
      </c>
      <c r="F6419" t="s">
        <v>534</v>
      </c>
      <c r="G6419">
        <v>87</v>
      </c>
      <c r="H6419">
        <v>2030</v>
      </c>
      <c r="I6419">
        <v>11.018201438236</v>
      </c>
      <c r="J6419" t="s">
        <v>133</v>
      </c>
      <c r="K6419">
        <v>1.02720001803401</v>
      </c>
      <c r="L6419">
        <v>11.317896716058399</v>
      </c>
      <c r="N6419" s="44"/>
      <c r="O6419" s="44"/>
    </row>
    <row r="6420" spans="1:15" x14ac:dyDescent="0.2">
      <c r="A6420" t="s">
        <v>81</v>
      </c>
      <c r="B6420" t="s">
        <v>532</v>
      </c>
      <c r="C6420" t="s">
        <v>62</v>
      </c>
      <c r="D6420" t="s">
        <v>538</v>
      </c>
      <c r="E6420">
        <v>169</v>
      </c>
      <c r="F6420" t="s">
        <v>535</v>
      </c>
      <c r="G6420">
        <v>88</v>
      </c>
      <c r="H6420">
        <v>2030</v>
      </c>
      <c r="I6420">
        <v>8.7935637015965906E-3</v>
      </c>
      <c r="J6420" t="s">
        <v>133</v>
      </c>
      <c r="K6420">
        <v>1.01623251063866</v>
      </c>
      <c r="L6420">
        <v>8.9363053179344898E-3</v>
      </c>
      <c r="N6420" s="44"/>
      <c r="O6420" s="44"/>
    </row>
    <row r="6421" spans="1:15" x14ac:dyDescent="0.2">
      <c r="A6421" t="s">
        <v>81</v>
      </c>
      <c r="B6421" t="s">
        <v>532</v>
      </c>
      <c r="C6421" t="s">
        <v>62</v>
      </c>
      <c r="D6421" t="s">
        <v>539</v>
      </c>
      <c r="E6421">
        <v>171</v>
      </c>
      <c r="F6421" t="s">
        <v>534</v>
      </c>
      <c r="G6421">
        <v>87</v>
      </c>
      <c r="H6421">
        <v>2030</v>
      </c>
      <c r="I6421">
        <v>11.018201438236</v>
      </c>
      <c r="J6421" t="s">
        <v>133</v>
      </c>
      <c r="K6421">
        <v>1.27899501632299E-2</v>
      </c>
      <c r="L6421">
        <v>0.140922247283466</v>
      </c>
      <c r="N6421" s="44"/>
      <c r="O6421" s="44"/>
    </row>
    <row r="6422" spans="1:15" x14ac:dyDescent="0.2">
      <c r="A6422" t="s">
        <v>81</v>
      </c>
      <c r="B6422" t="s">
        <v>532</v>
      </c>
      <c r="C6422" t="s">
        <v>62</v>
      </c>
      <c r="D6422" t="s">
        <v>539</v>
      </c>
      <c r="E6422">
        <v>171</v>
      </c>
      <c r="F6422" t="s">
        <v>535</v>
      </c>
      <c r="G6422">
        <v>88</v>
      </c>
      <c r="H6422">
        <v>2030</v>
      </c>
      <c r="I6422">
        <v>8.7935637015965906E-3</v>
      </c>
      <c r="J6422" t="s">
        <v>133</v>
      </c>
      <c r="K6422">
        <v>1.26533907098239E-2</v>
      </c>
      <c r="L6422">
        <v>1.11268397248027E-4</v>
      </c>
      <c r="N6422" s="44"/>
      <c r="O6422" s="44"/>
    </row>
    <row r="6423" spans="1:15" x14ac:dyDescent="0.2">
      <c r="A6423" t="s">
        <v>55</v>
      </c>
      <c r="B6423" t="s">
        <v>233</v>
      </c>
      <c r="C6423" t="s">
        <v>62</v>
      </c>
      <c r="D6423" t="s">
        <v>234</v>
      </c>
      <c r="E6423">
        <v>172</v>
      </c>
      <c r="F6423" t="s">
        <v>74</v>
      </c>
      <c r="G6423">
        <v>15</v>
      </c>
      <c r="H6423">
        <v>2030</v>
      </c>
      <c r="I6423">
        <v>9386.9903856602104</v>
      </c>
      <c r="J6423" t="s">
        <v>44</v>
      </c>
      <c r="K6423">
        <v>2.67671616522016E-5</v>
      </c>
      <c r="L6423">
        <v>0.251263089080629</v>
      </c>
      <c r="N6423" s="44"/>
      <c r="O6423" s="44"/>
    </row>
    <row r="6424" spans="1:15" x14ac:dyDescent="0.2">
      <c r="A6424" t="s">
        <v>55</v>
      </c>
      <c r="B6424" t="s">
        <v>233</v>
      </c>
      <c r="C6424" t="s">
        <v>62</v>
      </c>
      <c r="D6424" t="s">
        <v>235</v>
      </c>
      <c r="E6424">
        <v>173</v>
      </c>
      <c r="F6424" t="s">
        <v>74</v>
      </c>
      <c r="G6424">
        <v>15</v>
      </c>
      <c r="H6424">
        <v>2030</v>
      </c>
      <c r="I6424">
        <v>9857.7762306352197</v>
      </c>
      <c r="J6424" t="s">
        <v>44</v>
      </c>
      <c r="K6424">
        <v>1.9363670636457701E-5</v>
      </c>
      <c r="L6424">
        <v>0.19088273213792201</v>
      </c>
      <c r="N6424" s="44"/>
      <c r="O6424" s="44"/>
    </row>
    <row r="6425" spans="1:15" x14ac:dyDescent="0.2">
      <c r="A6425" t="s">
        <v>55</v>
      </c>
      <c r="B6425" t="s">
        <v>233</v>
      </c>
      <c r="C6425" t="s">
        <v>62</v>
      </c>
      <c r="D6425" t="s">
        <v>236</v>
      </c>
      <c r="E6425">
        <v>174</v>
      </c>
      <c r="F6425" t="s">
        <v>74</v>
      </c>
      <c r="G6425">
        <v>15</v>
      </c>
      <c r="H6425">
        <v>2030</v>
      </c>
      <c r="I6425">
        <v>6295.29845676066</v>
      </c>
      <c r="J6425" t="s">
        <v>44</v>
      </c>
      <c r="K6425">
        <v>1.2479075216016001E-5</v>
      </c>
      <c r="L6425">
        <v>7.8559502949185706E-2</v>
      </c>
      <c r="N6425" s="44"/>
      <c r="O6425" s="44"/>
    </row>
    <row r="6426" spans="1:15" x14ac:dyDescent="0.2">
      <c r="A6426" t="s">
        <v>81</v>
      </c>
      <c r="B6426" t="s">
        <v>458</v>
      </c>
      <c r="C6426" t="s">
        <v>62</v>
      </c>
      <c r="D6426" t="s">
        <v>540</v>
      </c>
      <c r="E6426">
        <v>175</v>
      </c>
      <c r="F6426" t="s">
        <v>517</v>
      </c>
      <c r="G6426">
        <v>157</v>
      </c>
      <c r="H6426">
        <v>2030</v>
      </c>
      <c r="I6426">
        <v>2969503.6503033498</v>
      </c>
      <c r="J6426" t="s">
        <v>142</v>
      </c>
      <c r="K6426">
        <v>1.3636618830098401E-6</v>
      </c>
      <c r="L6426">
        <v>4.0493989393772596</v>
      </c>
      <c r="N6426" s="44"/>
      <c r="O6426" s="44"/>
    </row>
    <row r="6427" spans="1:15" x14ac:dyDescent="0.2">
      <c r="A6427" t="s">
        <v>81</v>
      </c>
      <c r="B6427" t="s">
        <v>458</v>
      </c>
      <c r="C6427" t="s">
        <v>62</v>
      </c>
      <c r="D6427" t="s">
        <v>541</v>
      </c>
      <c r="E6427">
        <v>176</v>
      </c>
      <c r="F6427" t="s">
        <v>128</v>
      </c>
      <c r="G6427">
        <v>21</v>
      </c>
      <c r="H6427">
        <v>2030</v>
      </c>
      <c r="I6427">
        <v>0.41217442792616099</v>
      </c>
      <c r="J6427" t="s">
        <v>129</v>
      </c>
      <c r="K6427">
        <v>8.5765999999999995E-2</v>
      </c>
      <c r="L6427">
        <v>3.5350551985515101E-2</v>
      </c>
      <c r="N6427" s="44"/>
      <c r="O6427" s="44"/>
    </row>
    <row r="6428" spans="1:15" x14ac:dyDescent="0.2">
      <c r="A6428" t="s">
        <v>55</v>
      </c>
      <c r="B6428" t="s">
        <v>237</v>
      </c>
      <c r="C6428" t="s">
        <v>62</v>
      </c>
      <c r="D6428" t="s">
        <v>238</v>
      </c>
      <c r="E6428">
        <v>177</v>
      </c>
      <c r="F6428" t="s">
        <v>65</v>
      </c>
      <c r="G6428">
        <v>2</v>
      </c>
      <c r="H6428">
        <v>2030</v>
      </c>
      <c r="I6428">
        <v>495.55948583135898</v>
      </c>
      <c r="J6428" t="s">
        <v>44</v>
      </c>
      <c r="K6428">
        <v>5.7841071743100101E-4</v>
      </c>
      <c r="L6428">
        <v>0.28663691772945399</v>
      </c>
      <c r="N6428" s="44"/>
      <c r="O6428" s="44"/>
    </row>
    <row r="6429" spans="1:15" x14ac:dyDescent="0.2">
      <c r="A6429" t="s">
        <v>55</v>
      </c>
      <c r="B6429" t="s">
        <v>237</v>
      </c>
      <c r="C6429" t="s">
        <v>62</v>
      </c>
      <c r="D6429" t="s">
        <v>238</v>
      </c>
      <c r="E6429">
        <v>177</v>
      </c>
      <c r="F6429" t="s">
        <v>67</v>
      </c>
      <c r="G6429">
        <v>3</v>
      </c>
      <c r="H6429">
        <v>2030</v>
      </c>
      <c r="I6429">
        <v>6088.2374987434696</v>
      </c>
      <c r="J6429" t="s">
        <v>44</v>
      </c>
      <c r="K6429">
        <v>5.33782304908466E-5</v>
      </c>
      <c r="L6429">
        <v>0.32497934449094401</v>
      </c>
      <c r="N6429" s="44"/>
      <c r="O6429" s="44"/>
    </row>
    <row r="6430" spans="1:15" x14ac:dyDescent="0.2">
      <c r="A6430" t="s">
        <v>52</v>
      </c>
      <c r="B6430" t="s">
        <v>130</v>
      </c>
      <c r="C6430" t="s">
        <v>62</v>
      </c>
      <c r="D6430" t="s">
        <v>239</v>
      </c>
      <c r="E6430">
        <v>178</v>
      </c>
      <c r="F6430" t="s">
        <v>240</v>
      </c>
      <c r="G6430">
        <v>167</v>
      </c>
      <c r="H6430">
        <v>2030</v>
      </c>
      <c r="I6430" s="67">
        <v>8.0758235819375095</v>
      </c>
      <c r="J6430" t="s">
        <v>241</v>
      </c>
      <c r="K6430" s="67">
        <v>6.08214750081476E-2</v>
      </c>
      <c r="L6430">
        <v>0.49118350215902101</v>
      </c>
      <c r="M6430" s="68" t="s">
        <v>147</v>
      </c>
      <c r="N6430" s="44"/>
      <c r="O6430" s="44"/>
    </row>
    <row r="6431" spans="1:15" x14ac:dyDescent="0.2">
      <c r="A6431" t="s">
        <v>86</v>
      </c>
      <c r="B6431" t="s">
        <v>245</v>
      </c>
      <c r="C6431" t="s">
        <v>62</v>
      </c>
      <c r="D6431" t="s">
        <v>246</v>
      </c>
      <c r="E6431">
        <v>202</v>
      </c>
      <c r="F6431" t="s">
        <v>247</v>
      </c>
      <c r="G6431">
        <v>71</v>
      </c>
      <c r="H6431">
        <v>2030</v>
      </c>
      <c r="I6431">
        <v>14.3011057932026</v>
      </c>
      <c r="J6431" t="s">
        <v>133</v>
      </c>
      <c r="K6431">
        <v>1.6E-2</v>
      </c>
      <c r="L6431">
        <v>0.228817692691242</v>
      </c>
      <c r="N6431" s="44"/>
      <c r="O6431" s="44"/>
    </row>
    <row r="6432" spans="1:15" x14ac:dyDescent="0.2">
      <c r="A6432" t="s">
        <v>86</v>
      </c>
      <c r="B6432" t="s">
        <v>542</v>
      </c>
      <c r="C6432" t="s">
        <v>62</v>
      </c>
      <c r="D6432" t="s">
        <v>543</v>
      </c>
      <c r="E6432">
        <v>240</v>
      </c>
      <c r="F6432" t="s">
        <v>544</v>
      </c>
      <c r="G6432">
        <v>114</v>
      </c>
      <c r="H6432">
        <v>2030</v>
      </c>
      <c r="I6432" s="67">
        <v>1.95</v>
      </c>
      <c r="J6432" t="s">
        <v>208</v>
      </c>
      <c r="K6432" s="67">
        <v>0.17384615384615401</v>
      </c>
      <c r="L6432">
        <v>0.33900000000000002</v>
      </c>
      <c r="M6432" s="68" t="s">
        <v>147</v>
      </c>
      <c r="N6432" s="44"/>
      <c r="O6432" s="44"/>
    </row>
    <row r="6433" spans="1:15" x14ac:dyDescent="0.2">
      <c r="A6433" t="s">
        <v>86</v>
      </c>
      <c r="B6433" t="s">
        <v>542</v>
      </c>
      <c r="C6433" t="s">
        <v>62</v>
      </c>
      <c r="D6433" t="s">
        <v>545</v>
      </c>
      <c r="E6433">
        <v>243</v>
      </c>
      <c r="F6433" t="s">
        <v>546</v>
      </c>
      <c r="G6433">
        <v>109</v>
      </c>
      <c r="H6433">
        <v>2030</v>
      </c>
      <c r="I6433" s="67">
        <v>16.408357704994799</v>
      </c>
      <c r="J6433" t="s">
        <v>208</v>
      </c>
      <c r="K6433" s="67">
        <v>3.9493551259682701E-2</v>
      </c>
      <c r="L6433">
        <v>0.64802431610942202</v>
      </c>
      <c r="M6433" s="68" t="s">
        <v>147</v>
      </c>
      <c r="N6433" s="44"/>
      <c r="O6433" s="44"/>
    </row>
    <row r="6434" spans="1:15" x14ac:dyDescent="0.2">
      <c r="A6434" t="s">
        <v>86</v>
      </c>
      <c r="B6434" t="s">
        <v>542</v>
      </c>
      <c r="C6434" t="s">
        <v>62</v>
      </c>
      <c r="D6434" t="s">
        <v>547</v>
      </c>
      <c r="E6434">
        <v>245</v>
      </c>
      <c r="F6434" t="s">
        <v>548</v>
      </c>
      <c r="G6434">
        <v>191</v>
      </c>
      <c r="H6434">
        <v>2030</v>
      </c>
      <c r="I6434" s="67">
        <v>0.42268880208333298</v>
      </c>
      <c r="J6434" t="s">
        <v>208</v>
      </c>
      <c r="K6434" s="67">
        <v>9.9576365500607694E-2</v>
      </c>
      <c r="L6434">
        <v>4.2089814649264E-2</v>
      </c>
      <c r="M6434" s="68" t="s">
        <v>147</v>
      </c>
      <c r="N6434" s="44"/>
      <c r="O6434" s="44"/>
    </row>
    <row r="6435" spans="1:15" x14ac:dyDescent="0.2">
      <c r="A6435" t="s">
        <v>86</v>
      </c>
      <c r="B6435" t="s">
        <v>542</v>
      </c>
      <c r="C6435" t="s">
        <v>62</v>
      </c>
      <c r="D6435" t="s">
        <v>549</v>
      </c>
      <c r="E6435">
        <v>247</v>
      </c>
      <c r="F6435" t="s">
        <v>550</v>
      </c>
      <c r="G6435">
        <v>115</v>
      </c>
      <c r="H6435">
        <v>2030</v>
      </c>
      <c r="I6435" s="67">
        <v>0.65179458436360704</v>
      </c>
      <c r="J6435" t="s">
        <v>208</v>
      </c>
      <c r="K6435" s="67">
        <v>7.6106355036227896E-2</v>
      </c>
      <c r="L6435">
        <v>4.9605710048267297E-2</v>
      </c>
      <c r="M6435" s="68" t="s">
        <v>147</v>
      </c>
      <c r="N6435" s="44"/>
      <c r="O6435" s="44"/>
    </row>
    <row r="6436" spans="1:15" x14ac:dyDescent="0.2">
      <c r="A6436" t="s">
        <v>86</v>
      </c>
      <c r="B6436" t="s">
        <v>542</v>
      </c>
      <c r="C6436" t="s">
        <v>62</v>
      </c>
      <c r="D6436" t="s">
        <v>551</v>
      </c>
      <c r="E6436">
        <v>248</v>
      </c>
      <c r="F6436" t="s">
        <v>552</v>
      </c>
      <c r="G6436">
        <v>192</v>
      </c>
      <c r="H6436">
        <v>2030</v>
      </c>
      <c r="I6436" s="67">
        <v>10.900212666494101</v>
      </c>
      <c r="J6436" t="s">
        <v>208</v>
      </c>
      <c r="K6436" s="67">
        <v>5.2821459906755797E-2</v>
      </c>
      <c r="L6436">
        <v>0.57576514633832998</v>
      </c>
      <c r="M6436" s="68" t="s">
        <v>147</v>
      </c>
      <c r="N6436" s="44"/>
      <c r="O6436" s="44"/>
    </row>
    <row r="6437" spans="1:15" x14ac:dyDescent="0.2">
      <c r="A6437" t="s">
        <v>86</v>
      </c>
      <c r="B6437" t="s">
        <v>542</v>
      </c>
      <c r="C6437" t="s">
        <v>62</v>
      </c>
      <c r="D6437" t="s">
        <v>553</v>
      </c>
      <c r="E6437">
        <v>249</v>
      </c>
      <c r="F6437" t="s">
        <v>554</v>
      </c>
      <c r="G6437">
        <v>111</v>
      </c>
      <c r="H6437">
        <v>2030</v>
      </c>
      <c r="I6437" s="67">
        <v>6</v>
      </c>
      <c r="J6437" t="s">
        <v>208</v>
      </c>
      <c r="K6437" s="67">
        <v>1.37240128551346E-3</v>
      </c>
      <c r="L6437">
        <v>8.2344077130807602E-3</v>
      </c>
      <c r="M6437" s="68" t="s">
        <v>147</v>
      </c>
      <c r="N6437" s="44"/>
      <c r="O6437" s="44"/>
    </row>
    <row r="6438" spans="1:15" x14ac:dyDescent="0.2">
      <c r="A6438" t="s">
        <v>86</v>
      </c>
      <c r="B6438" t="s">
        <v>506</v>
      </c>
      <c r="C6438" t="s">
        <v>62</v>
      </c>
      <c r="D6438" t="s">
        <v>555</v>
      </c>
      <c r="E6438">
        <v>250</v>
      </c>
      <c r="F6438" t="s">
        <v>556</v>
      </c>
      <c r="G6438">
        <v>108</v>
      </c>
      <c r="H6438">
        <v>2030</v>
      </c>
      <c r="I6438">
        <v>9.1885915887063296E-3</v>
      </c>
      <c r="J6438" t="s">
        <v>133</v>
      </c>
      <c r="K6438">
        <v>50</v>
      </c>
      <c r="L6438">
        <v>0.45942957943531598</v>
      </c>
      <c r="N6438" s="44"/>
      <c r="O6438" s="44"/>
    </row>
    <row r="6439" spans="1:15" x14ac:dyDescent="0.2">
      <c r="A6439" t="s">
        <v>86</v>
      </c>
      <c r="B6439" t="s">
        <v>506</v>
      </c>
      <c r="C6439" t="s">
        <v>62</v>
      </c>
      <c r="D6439" t="s">
        <v>557</v>
      </c>
      <c r="E6439">
        <v>251</v>
      </c>
      <c r="F6439" t="s">
        <v>556</v>
      </c>
      <c r="G6439">
        <v>108</v>
      </c>
      <c r="H6439">
        <v>2030</v>
      </c>
      <c r="I6439">
        <v>0</v>
      </c>
      <c r="J6439" t="s">
        <v>133</v>
      </c>
      <c r="K6439">
        <v>0</v>
      </c>
      <c r="L6439">
        <v>0</v>
      </c>
      <c r="N6439" s="44"/>
      <c r="O6439" s="44"/>
    </row>
    <row r="6440" spans="1:15" x14ac:dyDescent="0.2">
      <c r="A6440" t="s">
        <v>86</v>
      </c>
      <c r="B6440" t="s">
        <v>506</v>
      </c>
      <c r="C6440" t="s">
        <v>62</v>
      </c>
      <c r="D6440" t="s">
        <v>558</v>
      </c>
      <c r="E6440">
        <v>252</v>
      </c>
      <c r="F6440" t="s">
        <v>556</v>
      </c>
      <c r="G6440">
        <v>108</v>
      </c>
      <c r="H6440">
        <v>2030</v>
      </c>
      <c r="I6440">
        <v>1.25119950749534E-3</v>
      </c>
      <c r="J6440" t="s">
        <v>133</v>
      </c>
      <c r="K6440">
        <v>120</v>
      </c>
      <c r="L6440">
        <v>0.150143940899441</v>
      </c>
      <c r="N6440" s="44"/>
      <c r="O6440" s="44"/>
    </row>
    <row r="6441" spans="1:15" x14ac:dyDescent="0.2">
      <c r="A6441" t="s">
        <v>86</v>
      </c>
      <c r="B6441" t="s">
        <v>506</v>
      </c>
      <c r="C6441" t="s">
        <v>62</v>
      </c>
      <c r="D6441" t="s">
        <v>559</v>
      </c>
      <c r="E6441">
        <v>253</v>
      </c>
      <c r="F6441" t="s">
        <v>556</v>
      </c>
      <c r="G6441">
        <v>108</v>
      </c>
      <c r="H6441">
        <v>2030</v>
      </c>
      <c r="I6441">
        <v>1.4506015753469599E-3</v>
      </c>
      <c r="J6441" t="s">
        <v>133</v>
      </c>
      <c r="K6441">
        <v>50</v>
      </c>
      <c r="L6441">
        <v>7.2530078767348002E-2</v>
      </c>
      <c r="N6441" s="44"/>
      <c r="O6441" s="44"/>
    </row>
    <row r="6442" spans="1:15" x14ac:dyDescent="0.2">
      <c r="A6442" t="s">
        <v>86</v>
      </c>
      <c r="B6442" t="s">
        <v>506</v>
      </c>
      <c r="C6442" t="s">
        <v>62</v>
      </c>
      <c r="D6442" t="s">
        <v>560</v>
      </c>
      <c r="E6442">
        <v>254</v>
      </c>
      <c r="F6442" t="s">
        <v>556</v>
      </c>
      <c r="G6442">
        <v>108</v>
      </c>
      <c r="H6442">
        <v>2030</v>
      </c>
      <c r="I6442">
        <v>1.3206336675794701E-2</v>
      </c>
      <c r="J6442" t="s">
        <v>133</v>
      </c>
      <c r="K6442">
        <v>750</v>
      </c>
      <c r="L6442">
        <v>9.9047525068460196</v>
      </c>
      <c r="N6442" s="44"/>
      <c r="O6442" s="44"/>
    </row>
    <row r="6443" spans="1:15" x14ac:dyDescent="0.2">
      <c r="A6443" t="s">
        <v>86</v>
      </c>
      <c r="B6443" t="s">
        <v>506</v>
      </c>
      <c r="C6443" t="s">
        <v>62</v>
      </c>
      <c r="D6443" t="s">
        <v>561</v>
      </c>
      <c r="E6443">
        <v>255</v>
      </c>
      <c r="F6443" t="s">
        <v>556</v>
      </c>
      <c r="G6443">
        <v>108</v>
      </c>
      <c r="H6443">
        <v>2030</v>
      </c>
      <c r="I6443">
        <v>2.8299292876702801E-3</v>
      </c>
      <c r="J6443" t="s">
        <v>133</v>
      </c>
      <c r="K6443">
        <v>750</v>
      </c>
      <c r="L6443">
        <v>2.1224469657527099</v>
      </c>
      <c r="N6443" s="44"/>
      <c r="O6443" s="44"/>
    </row>
    <row r="6444" spans="1:15" x14ac:dyDescent="0.2">
      <c r="A6444" t="s">
        <v>86</v>
      </c>
      <c r="B6444" t="s">
        <v>429</v>
      </c>
      <c r="C6444" t="s">
        <v>62</v>
      </c>
      <c r="D6444" t="s">
        <v>562</v>
      </c>
      <c r="E6444">
        <v>256</v>
      </c>
      <c r="F6444" t="s">
        <v>563</v>
      </c>
      <c r="G6444">
        <v>188</v>
      </c>
      <c r="H6444">
        <v>2030</v>
      </c>
      <c r="I6444">
        <v>347.64858906889799</v>
      </c>
      <c r="J6444" t="s">
        <v>208</v>
      </c>
      <c r="K6444">
        <v>3.4484744198656901E-2</v>
      </c>
      <c r="L6444">
        <v>11.9885726650649</v>
      </c>
      <c r="N6444" s="44"/>
      <c r="O6444" s="44"/>
    </row>
    <row r="6445" spans="1:15" x14ac:dyDescent="0.2">
      <c r="A6445" t="s">
        <v>86</v>
      </c>
      <c r="B6445" t="s">
        <v>429</v>
      </c>
      <c r="C6445" t="s">
        <v>62</v>
      </c>
      <c r="D6445" t="s">
        <v>430</v>
      </c>
      <c r="E6445">
        <v>257</v>
      </c>
      <c r="F6445" t="s">
        <v>564</v>
      </c>
      <c r="G6445">
        <v>189</v>
      </c>
      <c r="H6445">
        <v>2030</v>
      </c>
      <c r="I6445">
        <v>826.13514855428105</v>
      </c>
      <c r="J6445" t="s">
        <v>208</v>
      </c>
      <c r="K6445">
        <v>1.25655130390848E-2</v>
      </c>
      <c r="L6445">
        <v>10.380811981205101</v>
      </c>
      <c r="N6445" s="44"/>
      <c r="O6445" s="44"/>
    </row>
    <row r="6446" spans="1:15" x14ac:dyDescent="0.2">
      <c r="A6446" t="s">
        <v>86</v>
      </c>
      <c r="B6446" t="s">
        <v>429</v>
      </c>
      <c r="C6446" t="s">
        <v>62</v>
      </c>
      <c r="D6446" t="s">
        <v>565</v>
      </c>
      <c r="E6446">
        <v>258</v>
      </c>
      <c r="F6446" t="s">
        <v>566</v>
      </c>
      <c r="G6446">
        <v>190</v>
      </c>
      <c r="H6446">
        <v>2030</v>
      </c>
      <c r="I6446">
        <v>161.553077747202</v>
      </c>
      <c r="J6446" t="s">
        <v>208</v>
      </c>
      <c r="K6446">
        <v>0.24759942461199999</v>
      </c>
      <c r="L6446">
        <v>40.000449094504901</v>
      </c>
      <c r="N6446" s="44"/>
      <c r="O6446" s="44"/>
    </row>
    <row r="6447" spans="1:15" x14ac:dyDescent="0.2">
      <c r="A6447" t="s">
        <v>86</v>
      </c>
      <c r="B6447" t="s">
        <v>429</v>
      </c>
      <c r="C6447" t="s">
        <v>62</v>
      </c>
      <c r="D6447" t="s">
        <v>567</v>
      </c>
      <c r="E6447">
        <v>259</v>
      </c>
      <c r="F6447" t="s">
        <v>503</v>
      </c>
      <c r="G6447">
        <v>107</v>
      </c>
      <c r="H6447">
        <v>2030</v>
      </c>
      <c r="I6447">
        <v>0.47</v>
      </c>
      <c r="J6447" t="s">
        <v>133</v>
      </c>
      <c r="K6447">
        <v>9.3896767686777007</v>
      </c>
      <c r="L6447">
        <v>4.4131480812785204</v>
      </c>
      <c r="N6447" s="44"/>
      <c r="O6447" s="44"/>
    </row>
    <row r="6448" spans="1:15" x14ac:dyDescent="0.2">
      <c r="A6448" t="s">
        <v>86</v>
      </c>
      <c r="B6448" t="s">
        <v>429</v>
      </c>
      <c r="C6448" t="s">
        <v>62</v>
      </c>
      <c r="D6448" t="s">
        <v>568</v>
      </c>
      <c r="E6448">
        <v>260</v>
      </c>
      <c r="F6448" t="s">
        <v>438</v>
      </c>
      <c r="G6448">
        <v>79</v>
      </c>
      <c r="H6448">
        <v>2030</v>
      </c>
      <c r="I6448">
        <v>73.328708115678396</v>
      </c>
      <c r="J6448" t="s">
        <v>439</v>
      </c>
      <c r="K6448">
        <v>0.20499999999999999</v>
      </c>
      <c r="L6448">
        <v>15.0323851637141</v>
      </c>
      <c r="N6448" s="44"/>
      <c r="O6448" s="44"/>
    </row>
    <row r="6449" spans="1:15" x14ac:dyDescent="0.2">
      <c r="A6449" t="s">
        <v>86</v>
      </c>
      <c r="B6449" t="s">
        <v>249</v>
      </c>
      <c r="C6449" t="s">
        <v>62</v>
      </c>
      <c r="D6449" t="s">
        <v>250</v>
      </c>
      <c r="E6449">
        <v>270</v>
      </c>
      <c r="F6449" t="s">
        <v>251</v>
      </c>
      <c r="G6449">
        <v>80</v>
      </c>
      <c r="H6449">
        <v>2030</v>
      </c>
      <c r="I6449">
        <v>2.3602338619401999E-2</v>
      </c>
      <c r="J6449" t="s">
        <v>133</v>
      </c>
      <c r="K6449">
        <v>4.84</v>
      </c>
      <c r="L6449">
        <v>0.114235318917906</v>
      </c>
      <c r="N6449" s="44"/>
      <c r="O6449" s="44"/>
    </row>
    <row r="6450" spans="1:15" x14ac:dyDescent="0.2">
      <c r="A6450" t="s">
        <v>86</v>
      </c>
      <c r="B6450" t="s">
        <v>429</v>
      </c>
      <c r="C6450" t="s">
        <v>62</v>
      </c>
      <c r="D6450" t="s">
        <v>569</v>
      </c>
      <c r="E6450">
        <v>272</v>
      </c>
      <c r="F6450" t="s">
        <v>570</v>
      </c>
      <c r="G6450">
        <v>90</v>
      </c>
      <c r="H6450">
        <v>2030</v>
      </c>
      <c r="I6450">
        <v>703.38145338214599</v>
      </c>
      <c r="J6450" t="s">
        <v>571</v>
      </c>
      <c r="K6450">
        <v>4.43886946980937E-2</v>
      </c>
      <c r="L6450">
        <v>31.222184590481501</v>
      </c>
      <c r="N6450" s="44"/>
      <c r="O6450" s="44"/>
    </row>
    <row r="6451" spans="1:15" x14ac:dyDescent="0.2">
      <c r="A6451" t="s">
        <v>86</v>
      </c>
      <c r="B6451" t="s">
        <v>429</v>
      </c>
      <c r="C6451" t="s">
        <v>62</v>
      </c>
      <c r="D6451" t="s">
        <v>572</v>
      </c>
      <c r="E6451">
        <v>273</v>
      </c>
      <c r="F6451" t="s">
        <v>570</v>
      </c>
      <c r="G6451">
        <v>90</v>
      </c>
      <c r="H6451">
        <v>2030</v>
      </c>
      <c r="I6451">
        <v>733.28708115678398</v>
      </c>
      <c r="J6451" t="s">
        <v>571</v>
      </c>
      <c r="K6451">
        <v>1.5690868693636902E-2</v>
      </c>
      <c r="L6451">
        <v>11.5059113051714</v>
      </c>
      <c r="N6451" s="44"/>
      <c r="O6451" s="44"/>
    </row>
    <row r="6452" spans="1:15" x14ac:dyDescent="0.2">
      <c r="A6452" t="s">
        <v>86</v>
      </c>
      <c r="B6452" t="s">
        <v>429</v>
      </c>
      <c r="C6452" t="s">
        <v>62</v>
      </c>
      <c r="D6452" t="s">
        <v>573</v>
      </c>
      <c r="E6452">
        <v>274</v>
      </c>
      <c r="F6452" t="s">
        <v>570</v>
      </c>
      <c r="G6452">
        <v>90</v>
      </c>
      <c r="H6452">
        <v>2030</v>
      </c>
      <c r="I6452">
        <v>749.11792610300097</v>
      </c>
      <c r="J6452" t="s">
        <v>571</v>
      </c>
      <c r="K6452">
        <v>2.9151179770033099E-2</v>
      </c>
      <c r="L6452">
        <v>21.837671332783</v>
      </c>
      <c r="N6452" s="44"/>
      <c r="O6452" s="44"/>
    </row>
    <row r="6453" spans="1:15" x14ac:dyDescent="0.2">
      <c r="A6453" t="s">
        <v>86</v>
      </c>
      <c r="B6453" t="s">
        <v>218</v>
      </c>
      <c r="C6453" t="s">
        <v>62</v>
      </c>
      <c r="D6453" t="s">
        <v>258</v>
      </c>
      <c r="E6453">
        <v>297</v>
      </c>
      <c r="F6453" t="s">
        <v>259</v>
      </c>
      <c r="G6453">
        <v>101</v>
      </c>
      <c r="H6453">
        <v>2030</v>
      </c>
      <c r="I6453" s="67">
        <v>6.1882949058837697</v>
      </c>
      <c r="J6453" t="s">
        <v>208</v>
      </c>
      <c r="K6453" s="67">
        <v>0.14161000000000001</v>
      </c>
      <c r="L6453">
        <v>0.87632444162220102</v>
      </c>
      <c r="M6453" s="68" t="s">
        <v>147</v>
      </c>
      <c r="N6453" s="44"/>
      <c r="O6453" s="44"/>
    </row>
    <row r="6454" spans="1:15" x14ac:dyDescent="0.2">
      <c r="A6454" t="s">
        <v>86</v>
      </c>
      <c r="B6454" t="s">
        <v>218</v>
      </c>
      <c r="C6454" t="s">
        <v>62</v>
      </c>
      <c r="D6454" t="s">
        <v>574</v>
      </c>
      <c r="E6454">
        <v>298</v>
      </c>
      <c r="F6454" t="s">
        <v>498</v>
      </c>
      <c r="G6454">
        <v>49</v>
      </c>
      <c r="H6454">
        <v>2030</v>
      </c>
      <c r="I6454">
        <v>2.7069454563656299</v>
      </c>
      <c r="J6454" t="s">
        <v>208</v>
      </c>
      <c r="K6454">
        <v>0.16785768796549799</v>
      </c>
      <c r="L6454">
        <v>0.45438160575424402</v>
      </c>
      <c r="N6454" s="44"/>
      <c r="O6454" s="44"/>
    </row>
    <row r="6455" spans="1:15" x14ac:dyDescent="0.2">
      <c r="A6455" t="s">
        <v>88</v>
      </c>
      <c r="B6455" t="s">
        <v>260</v>
      </c>
      <c r="C6455" t="s">
        <v>62</v>
      </c>
      <c r="D6455" t="s">
        <v>261</v>
      </c>
      <c r="E6455">
        <v>302</v>
      </c>
      <c r="F6455" t="s">
        <v>262</v>
      </c>
      <c r="G6455">
        <v>23</v>
      </c>
      <c r="H6455">
        <v>2030</v>
      </c>
      <c r="I6455">
        <v>0.111571</v>
      </c>
      <c r="J6455" t="s">
        <v>133</v>
      </c>
      <c r="K6455">
        <v>0.84</v>
      </c>
      <c r="L6455">
        <v>9.3719640000000007E-2</v>
      </c>
      <c r="N6455" s="44"/>
      <c r="O6455" s="44"/>
    </row>
    <row r="6456" spans="1:15" x14ac:dyDescent="0.2">
      <c r="A6456" t="s">
        <v>88</v>
      </c>
      <c r="B6456" t="s">
        <v>263</v>
      </c>
      <c r="C6456" t="s">
        <v>62</v>
      </c>
      <c r="D6456" t="s">
        <v>264</v>
      </c>
      <c r="E6456">
        <v>303</v>
      </c>
      <c r="F6456" t="s">
        <v>265</v>
      </c>
      <c r="G6456">
        <v>63</v>
      </c>
      <c r="H6456">
        <v>2030</v>
      </c>
      <c r="I6456">
        <v>9.70474746407433E-2</v>
      </c>
      <c r="J6456" t="s">
        <v>133</v>
      </c>
      <c r="K6456">
        <v>0.7</v>
      </c>
      <c r="L6456">
        <v>6.7933232248520298E-2</v>
      </c>
      <c r="N6456" s="44"/>
      <c r="O6456" s="44"/>
    </row>
    <row r="6457" spans="1:15" x14ac:dyDescent="0.2">
      <c r="A6457" t="s">
        <v>88</v>
      </c>
      <c r="B6457" t="s">
        <v>266</v>
      </c>
      <c r="C6457" t="s">
        <v>62</v>
      </c>
      <c r="D6457" t="s">
        <v>267</v>
      </c>
      <c r="E6457">
        <v>304</v>
      </c>
      <c r="F6457" t="s">
        <v>268</v>
      </c>
      <c r="G6457">
        <v>73</v>
      </c>
      <c r="H6457">
        <v>2030</v>
      </c>
      <c r="I6457">
        <v>0.10966169139618299</v>
      </c>
      <c r="J6457" t="s">
        <v>133</v>
      </c>
      <c r="K6457">
        <v>7.2430483058262704E-2</v>
      </c>
      <c r="L6457">
        <v>7.9428492808116691E-3</v>
      </c>
      <c r="N6457" s="44"/>
      <c r="O6457" s="44"/>
    </row>
    <row r="6458" spans="1:15" x14ac:dyDescent="0.2">
      <c r="A6458" t="s">
        <v>88</v>
      </c>
      <c r="B6458" t="s">
        <v>269</v>
      </c>
      <c r="C6458" t="s">
        <v>62</v>
      </c>
      <c r="D6458" t="s">
        <v>270</v>
      </c>
      <c r="E6458">
        <v>305</v>
      </c>
      <c r="F6458" t="s">
        <v>271</v>
      </c>
      <c r="G6458">
        <v>64</v>
      </c>
      <c r="H6458">
        <v>2030</v>
      </c>
      <c r="I6458">
        <v>0.50897317042400902</v>
      </c>
      <c r="J6458" t="s">
        <v>272</v>
      </c>
      <c r="K6458">
        <v>1.2999999999999999E-2</v>
      </c>
      <c r="L6458">
        <v>6.6166512155121197E-3</v>
      </c>
      <c r="N6458" s="44"/>
      <c r="O6458" s="44"/>
    </row>
    <row r="6459" spans="1:15" x14ac:dyDescent="0.2">
      <c r="A6459" t="s">
        <v>86</v>
      </c>
      <c r="B6459" t="s">
        <v>542</v>
      </c>
      <c r="C6459" t="s">
        <v>62</v>
      </c>
      <c r="D6459" t="s">
        <v>575</v>
      </c>
      <c r="E6459">
        <v>308</v>
      </c>
      <c r="F6459" t="s">
        <v>576</v>
      </c>
      <c r="G6459">
        <v>110</v>
      </c>
      <c r="H6459">
        <v>2030</v>
      </c>
      <c r="I6459" s="67">
        <v>4.9256184895833304</v>
      </c>
      <c r="J6459" t="s">
        <v>208</v>
      </c>
      <c r="K6459" s="67">
        <v>3.7642835340226798E-2</v>
      </c>
      <c r="L6459">
        <v>0.185414245752162</v>
      </c>
      <c r="M6459" s="68" t="s">
        <v>147</v>
      </c>
      <c r="N6459" s="44"/>
      <c r="O6459" s="44"/>
    </row>
    <row r="6460" spans="1:15" x14ac:dyDescent="0.2">
      <c r="A6460" t="s">
        <v>86</v>
      </c>
      <c r="B6460" t="s">
        <v>542</v>
      </c>
      <c r="C6460" t="s">
        <v>62</v>
      </c>
      <c r="D6460" t="s">
        <v>577</v>
      </c>
      <c r="E6460">
        <v>309</v>
      </c>
      <c r="F6460" t="s">
        <v>578</v>
      </c>
      <c r="G6460">
        <v>112</v>
      </c>
      <c r="H6460">
        <v>2030</v>
      </c>
      <c r="I6460" s="67">
        <v>21.762835698690001</v>
      </c>
      <c r="J6460" t="s">
        <v>208</v>
      </c>
      <c r="K6460" s="67">
        <v>0.19101091205528201</v>
      </c>
      <c r="L6460">
        <v>4.1569390957160302</v>
      </c>
      <c r="M6460" s="68" t="s">
        <v>147</v>
      </c>
      <c r="N6460" s="44"/>
      <c r="O6460" s="44"/>
    </row>
    <row r="6461" spans="1:15" x14ac:dyDescent="0.2">
      <c r="A6461" t="s">
        <v>86</v>
      </c>
      <c r="B6461" t="s">
        <v>542</v>
      </c>
      <c r="C6461" t="s">
        <v>62</v>
      </c>
      <c r="D6461" t="s">
        <v>579</v>
      </c>
      <c r="E6461">
        <v>310</v>
      </c>
      <c r="F6461" t="s">
        <v>580</v>
      </c>
      <c r="G6461">
        <v>113</v>
      </c>
      <c r="H6461">
        <v>2030</v>
      </c>
      <c r="I6461" s="67">
        <v>16.482278284309398</v>
      </c>
      <c r="J6461" t="s">
        <v>208</v>
      </c>
      <c r="K6461" s="67">
        <v>9.0425531914893595E-2</v>
      </c>
      <c r="L6461">
        <v>1.4904187810279801</v>
      </c>
      <c r="M6461" s="68" t="s">
        <v>147</v>
      </c>
      <c r="N6461" s="44"/>
      <c r="O6461" s="44"/>
    </row>
    <row r="6462" spans="1:15" x14ac:dyDescent="0.2">
      <c r="A6462" t="s">
        <v>86</v>
      </c>
      <c r="B6462" t="s">
        <v>542</v>
      </c>
      <c r="C6462" t="s">
        <v>62</v>
      </c>
      <c r="D6462" t="s">
        <v>581</v>
      </c>
      <c r="E6462">
        <v>312</v>
      </c>
      <c r="F6462" t="s">
        <v>582</v>
      </c>
      <c r="G6462">
        <v>116</v>
      </c>
      <c r="H6462">
        <v>2030</v>
      </c>
      <c r="I6462" s="67">
        <v>4.16832814481893</v>
      </c>
      <c r="J6462" t="s">
        <v>208</v>
      </c>
      <c r="K6462" s="67">
        <v>8.6644057802249902E-2</v>
      </c>
      <c r="L6462">
        <v>0.361160864718436</v>
      </c>
      <c r="M6462" s="68" t="s">
        <v>147</v>
      </c>
      <c r="N6462" s="44"/>
      <c r="O6462" s="44"/>
    </row>
    <row r="6463" spans="1:15" x14ac:dyDescent="0.2">
      <c r="A6463" t="s">
        <v>81</v>
      </c>
      <c r="B6463" t="s">
        <v>458</v>
      </c>
      <c r="C6463" t="s">
        <v>62</v>
      </c>
      <c r="D6463" t="s">
        <v>583</v>
      </c>
      <c r="E6463">
        <v>314</v>
      </c>
      <c r="F6463" t="s">
        <v>584</v>
      </c>
      <c r="G6463">
        <v>132</v>
      </c>
      <c r="H6463">
        <v>2030</v>
      </c>
      <c r="I6463">
        <v>21.122099979178799</v>
      </c>
      <c r="J6463" t="s">
        <v>133</v>
      </c>
      <c r="K6463">
        <v>3.4211080080778E-2</v>
      </c>
      <c r="L6463">
        <v>0.72260985386188503</v>
      </c>
      <c r="N6463" s="44"/>
      <c r="O6463" s="44"/>
    </row>
    <row r="6464" spans="1:15" x14ac:dyDescent="0.2">
      <c r="A6464" t="s">
        <v>81</v>
      </c>
      <c r="B6464" t="s">
        <v>472</v>
      </c>
      <c r="C6464" t="s">
        <v>62</v>
      </c>
      <c r="D6464" t="s">
        <v>585</v>
      </c>
      <c r="E6464">
        <v>315</v>
      </c>
      <c r="F6464" t="s">
        <v>586</v>
      </c>
      <c r="G6464">
        <v>131</v>
      </c>
      <c r="H6464">
        <v>2030</v>
      </c>
      <c r="I6464">
        <v>23.807899774056501</v>
      </c>
      <c r="J6464" t="s">
        <v>587</v>
      </c>
      <c r="K6464">
        <v>1.8046192915148499E-3</v>
      </c>
      <c r="L6464">
        <v>4.2964195222714399E-2</v>
      </c>
      <c r="N6464" s="44"/>
      <c r="O6464" s="44"/>
    </row>
    <row r="6465" spans="1:15" x14ac:dyDescent="0.2">
      <c r="A6465" t="s">
        <v>85</v>
      </c>
      <c r="B6465" t="s">
        <v>114</v>
      </c>
      <c r="C6465" t="s">
        <v>62</v>
      </c>
      <c r="D6465" t="s">
        <v>588</v>
      </c>
      <c r="E6465">
        <v>316</v>
      </c>
      <c r="F6465" t="s">
        <v>589</v>
      </c>
      <c r="G6465">
        <v>134</v>
      </c>
      <c r="H6465">
        <v>2030</v>
      </c>
      <c r="I6465">
        <v>3.8870869199807099</v>
      </c>
      <c r="J6465" t="s">
        <v>133</v>
      </c>
      <c r="K6465">
        <v>7.0000000000000001E-3</v>
      </c>
      <c r="L6465">
        <v>2.7209608439864998E-2</v>
      </c>
      <c r="N6465" s="44"/>
      <c r="O6465" s="44"/>
    </row>
    <row r="6466" spans="1:15" x14ac:dyDescent="0.2">
      <c r="A6466" t="s">
        <v>85</v>
      </c>
      <c r="B6466" t="s">
        <v>114</v>
      </c>
      <c r="C6466" t="s">
        <v>62</v>
      </c>
      <c r="D6466" t="s">
        <v>590</v>
      </c>
      <c r="E6466">
        <v>317</v>
      </c>
      <c r="F6466" t="s">
        <v>589</v>
      </c>
      <c r="G6466">
        <v>134</v>
      </c>
      <c r="H6466">
        <v>2030</v>
      </c>
      <c r="I6466">
        <v>1.79378522132569</v>
      </c>
      <c r="J6466" t="s">
        <v>133</v>
      </c>
      <c r="K6466">
        <v>2.5000000000000001E-2</v>
      </c>
      <c r="L6466">
        <v>4.48446305331422E-2</v>
      </c>
      <c r="N6466" s="44"/>
      <c r="O6466" s="44"/>
    </row>
    <row r="6467" spans="1:15" x14ac:dyDescent="0.2">
      <c r="A6467" t="s">
        <v>86</v>
      </c>
      <c r="B6467" t="s">
        <v>214</v>
      </c>
      <c r="C6467" t="s">
        <v>62</v>
      </c>
      <c r="D6467" t="s">
        <v>591</v>
      </c>
      <c r="E6467">
        <v>318</v>
      </c>
      <c r="F6467" t="s">
        <v>592</v>
      </c>
      <c r="G6467">
        <v>135</v>
      </c>
      <c r="H6467">
        <v>2030</v>
      </c>
      <c r="I6467">
        <v>77.148403728193998</v>
      </c>
      <c r="J6467" t="s">
        <v>176</v>
      </c>
      <c r="K6467">
        <v>4.4103200039604003E-3</v>
      </c>
      <c r="L6467">
        <v>0.340249148236067</v>
      </c>
      <c r="N6467" s="44"/>
      <c r="O6467" s="44"/>
    </row>
    <row r="6468" spans="1:15" x14ac:dyDescent="0.2">
      <c r="A6468" t="s">
        <v>86</v>
      </c>
      <c r="B6468" t="s">
        <v>214</v>
      </c>
      <c r="C6468" t="s">
        <v>62</v>
      </c>
      <c r="D6468" t="s">
        <v>593</v>
      </c>
      <c r="E6468">
        <v>319</v>
      </c>
      <c r="F6468" t="s">
        <v>592</v>
      </c>
      <c r="G6468">
        <v>135</v>
      </c>
      <c r="H6468">
        <v>2030</v>
      </c>
      <c r="I6468">
        <v>81.676559550964299</v>
      </c>
      <c r="J6468" t="s">
        <v>176</v>
      </c>
      <c r="K6468">
        <v>1.9115593483320401E-2</v>
      </c>
      <c r="L6468">
        <v>1.5612959094924399</v>
      </c>
      <c r="N6468" s="44"/>
      <c r="O6468" s="44"/>
    </row>
    <row r="6469" spans="1:15" x14ac:dyDescent="0.2">
      <c r="A6469" t="s">
        <v>85</v>
      </c>
      <c r="B6469" t="s">
        <v>442</v>
      </c>
      <c r="C6469" t="s">
        <v>62</v>
      </c>
      <c r="D6469" t="s">
        <v>594</v>
      </c>
      <c r="E6469">
        <v>321</v>
      </c>
      <c r="F6469" t="s">
        <v>595</v>
      </c>
      <c r="G6469">
        <v>136</v>
      </c>
      <c r="H6469">
        <v>2030</v>
      </c>
      <c r="I6469">
        <v>4.3401858246439797</v>
      </c>
      <c r="J6469" t="s">
        <v>523</v>
      </c>
      <c r="K6469">
        <v>4.7999999999999996E-3</v>
      </c>
      <c r="L6469">
        <v>2.0832891958291098E-2</v>
      </c>
      <c r="N6469" s="44"/>
      <c r="O6469" s="44"/>
    </row>
    <row r="6470" spans="1:15" x14ac:dyDescent="0.2">
      <c r="A6470" t="s">
        <v>85</v>
      </c>
      <c r="B6470" t="s">
        <v>442</v>
      </c>
      <c r="C6470" t="s">
        <v>62</v>
      </c>
      <c r="D6470" t="s">
        <v>596</v>
      </c>
      <c r="E6470">
        <v>322</v>
      </c>
      <c r="F6470" t="s">
        <v>595</v>
      </c>
      <c r="G6470">
        <v>136</v>
      </c>
      <c r="H6470">
        <v>2030</v>
      </c>
      <c r="I6470">
        <v>4.3401858246439797</v>
      </c>
      <c r="J6470" t="s">
        <v>523</v>
      </c>
      <c r="K6470">
        <v>0.02</v>
      </c>
      <c r="L6470">
        <v>8.6803716492879601E-2</v>
      </c>
      <c r="N6470" s="44"/>
      <c r="O6470" s="44"/>
    </row>
    <row r="6471" spans="1:15" x14ac:dyDescent="0.2">
      <c r="A6471" t="s">
        <v>85</v>
      </c>
      <c r="B6471" t="s">
        <v>442</v>
      </c>
      <c r="C6471" t="s">
        <v>62</v>
      </c>
      <c r="D6471" t="s">
        <v>597</v>
      </c>
      <c r="E6471">
        <v>323</v>
      </c>
      <c r="F6471" t="s">
        <v>598</v>
      </c>
      <c r="G6471">
        <v>139</v>
      </c>
      <c r="H6471">
        <v>2030</v>
      </c>
      <c r="I6471">
        <v>0.66134313771847597</v>
      </c>
      <c r="J6471" t="s">
        <v>599</v>
      </c>
      <c r="K6471">
        <v>1.5780000000000001</v>
      </c>
      <c r="L6471">
        <v>1.0435994713197601</v>
      </c>
      <c r="N6471" s="44"/>
      <c r="O6471" s="44"/>
    </row>
    <row r="6472" spans="1:15" x14ac:dyDescent="0.2">
      <c r="A6472" t="s">
        <v>85</v>
      </c>
      <c r="B6472" t="s">
        <v>442</v>
      </c>
      <c r="C6472" t="s">
        <v>62</v>
      </c>
      <c r="D6472" t="s">
        <v>600</v>
      </c>
      <c r="E6472">
        <v>324</v>
      </c>
      <c r="F6472" t="s">
        <v>598</v>
      </c>
      <c r="G6472">
        <v>139</v>
      </c>
      <c r="H6472">
        <v>2030</v>
      </c>
      <c r="I6472">
        <v>0.66134313771847597</v>
      </c>
      <c r="J6472" t="s">
        <v>599</v>
      </c>
      <c r="K6472">
        <v>0.78900000000000003</v>
      </c>
      <c r="L6472">
        <v>0.52179973565987803</v>
      </c>
      <c r="N6472" s="44"/>
      <c r="O6472" s="44"/>
    </row>
    <row r="6473" spans="1:15" x14ac:dyDescent="0.2">
      <c r="A6473" t="s">
        <v>85</v>
      </c>
      <c r="B6473" t="s">
        <v>442</v>
      </c>
      <c r="C6473" t="s">
        <v>62</v>
      </c>
      <c r="D6473" t="s">
        <v>601</v>
      </c>
      <c r="E6473">
        <v>325</v>
      </c>
      <c r="F6473" t="s">
        <v>602</v>
      </c>
      <c r="G6473">
        <v>140</v>
      </c>
      <c r="H6473">
        <v>2030</v>
      </c>
      <c r="I6473">
        <v>0.59949483253774205</v>
      </c>
      <c r="J6473" t="s">
        <v>599</v>
      </c>
      <c r="K6473">
        <v>0.39450000000000002</v>
      </c>
      <c r="L6473">
        <v>0.23650071143613899</v>
      </c>
      <c r="N6473" s="44"/>
      <c r="O6473" s="44"/>
    </row>
    <row r="6474" spans="1:15" x14ac:dyDescent="0.2">
      <c r="A6474" t="s">
        <v>85</v>
      </c>
      <c r="B6474" t="s">
        <v>442</v>
      </c>
      <c r="C6474" t="s">
        <v>62</v>
      </c>
      <c r="D6474" t="s">
        <v>603</v>
      </c>
      <c r="E6474">
        <v>326</v>
      </c>
      <c r="F6474" t="s">
        <v>604</v>
      </c>
      <c r="G6474">
        <v>141</v>
      </c>
      <c r="H6474">
        <v>2030</v>
      </c>
      <c r="I6474">
        <v>0.86616492761491204</v>
      </c>
      <c r="J6474" t="s">
        <v>133</v>
      </c>
      <c r="K6474">
        <v>1.31</v>
      </c>
      <c r="L6474">
        <v>1.1346760551755299</v>
      </c>
      <c r="N6474" s="44"/>
      <c r="O6474" s="44"/>
    </row>
    <row r="6475" spans="1:15" x14ac:dyDescent="0.2">
      <c r="A6475" t="s">
        <v>85</v>
      </c>
      <c r="B6475" t="s">
        <v>442</v>
      </c>
      <c r="C6475" t="s">
        <v>62</v>
      </c>
      <c r="D6475" t="s">
        <v>605</v>
      </c>
      <c r="E6475">
        <v>328</v>
      </c>
      <c r="F6475" t="s">
        <v>606</v>
      </c>
      <c r="G6475">
        <v>143</v>
      </c>
      <c r="H6475">
        <v>2030</v>
      </c>
      <c r="I6475">
        <v>4.4011848408901999</v>
      </c>
      <c r="J6475" t="s">
        <v>599</v>
      </c>
      <c r="K6475">
        <v>15.78</v>
      </c>
      <c r="L6475">
        <v>69.450696789247303</v>
      </c>
      <c r="N6475" s="44"/>
      <c r="O6475" s="44"/>
    </row>
    <row r="6476" spans="1:15" x14ac:dyDescent="0.2">
      <c r="A6476" t="s">
        <v>85</v>
      </c>
      <c r="B6476" t="s">
        <v>442</v>
      </c>
      <c r="C6476" t="s">
        <v>62</v>
      </c>
      <c r="D6476" t="s">
        <v>607</v>
      </c>
      <c r="E6476">
        <v>330</v>
      </c>
      <c r="F6476" t="s">
        <v>608</v>
      </c>
      <c r="G6476">
        <v>147</v>
      </c>
      <c r="H6476">
        <v>2030</v>
      </c>
      <c r="I6476">
        <v>4.57745671452777</v>
      </c>
      <c r="J6476" t="s">
        <v>133</v>
      </c>
      <c r="K6476">
        <v>0.3</v>
      </c>
      <c r="L6476">
        <v>1.3732370143583299</v>
      </c>
      <c r="N6476" s="44"/>
      <c r="O6476" s="44"/>
    </row>
    <row r="6477" spans="1:15" x14ac:dyDescent="0.2">
      <c r="A6477" t="s">
        <v>85</v>
      </c>
      <c r="B6477" t="s">
        <v>442</v>
      </c>
      <c r="C6477" t="s">
        <v>62</v>
      </c>
      <c r="D6477" t="s">
        <v>609</v>
      </c>
      <c r="E6477">
        <v>331</v>
      </c>
      <c r="F6477" t="s">
        <v>610</v>
      </c>
      <c r="G6477">
        <v>148</v>
      </c>
      <c r="H6477">
        <v>2030</v>
      </c>
      <c r="I6477">
        <v>1.1087182050216</v>
      </c>
      <c r="J6477" t="s">
        <v>133</v>
      </c>
      <c r="K6477">
        <v>2.2807017543859599E-2</v>
      </c>
      <c r="L6477">
        <v>2.5286555553124201E-2</v>
      </c>
      <c r="N6477" s="44"/>
      <c r="O6477" s="44"/>
    </row>
    <row r="6478" spans="1:15" x14ac:dyDescent="0.2">
      <c r="A6478" t="s">
        <v>85</v>
      </c>
      <c r="B6478" t="s">
        <v>442</v>
      </c>
      <c r="C6478" t="s">
        <v>62</v>
      </c>
      <c r="D6478" t="s">
        <v>611</v>
      </c>
      <c r="E6478">
        <v>332</v>
      </c>
      <c r="F6478" t="s">
        <v>612</v>
      </c>
      <c r="G6478">
        <v>149</v>
      </c>
      <c r="H6478">
        <v>2030</v>
      </c>
      <c r="I6478">
        <v>0.42841752655208998</v>
      </c>
      <c r="J6478" t="s">
        <v>133</v>
      </c>
      <c r="K6478">
        <v>10</v>
      </c>
      <c r="L6478">
        <v>4.2841752655208998</v>
      </c>
      <c r="N6478" s="44"/>
      <c r="O6478" s="44"/>
    </row>
    <row r="6479" spans="1:15" x14ac:dyDescent="0.2">
      <c r="A6479" t="s">
        <v>85</v>
      </c>
      <c r="B6479" t="s">
        <v>442</v>
      </c>
      <c r="C6479" t="s">
        <v>62</v>
      </c>
      <c r="D6479" t="s">
        <v>613</v>
      </c>
      <c r="E6479">
        <v>333</v>
      </c>
      <c r="F6479" t="s">
        <v>614</v>
      </c>
      <c r="G6479">
        <v>150</v>
      </c>
      <c r="H6479">
        <v>2030</v>
      </c>
      <c r="I6479">
        <v>2.0678010560621298</v>
      </c>
      <c r="J6479" t="s">
        <v>133</v>
      </c>
      <c r="K6479">
        <v>1</v>
      </c>
      <c r="L6479">
        <v>2.0678010560621298</v>
      </c>
      <c r="N6479" s="44"/>
      <c r="O6479" s="44"/>
    </row>
    <row r="6480" spans="1:15" x14ac:dyDescent="0.2">
      <c r="A6480" t="s">
        <v>85</v>
      </c>
      <c r="B6480" t="s">
        <v>442</v>
      </c>
      <c r="C6480" t="s">
        <v>62</v>
      </c>
      <c r="D6480" t="s">
        <v>615</v>
      </c>
      <c r="E6480">
        <v>334</v>
      </c>
      <c r="F6480" t="s">
        <v>616</v>
      </c>
      <c r="G6480">
        <v>151</v>
      </c>
      <c r="H6480">
        <v>2030</v>
      </c>
      <c r="I6480">
        <v>14.392597699098101</v>
      </c>
      <c r="J6480" t="s">
        <v>133</v>
      </c>
      <c r="K6480">
        <v>1</v>
      </c>
      <c r="L6480">
        <v>14.392597699098101</v>
      </c>
      <c r="N6480" s="44"/>
      <c r="O6480" s="44"/>
    </row>
    <row r="6481" spans="1:15" x14ac:dyDescent="0.2">
      <c r="A6481" t="s">
        <v>85</v>
      </c>
      <c r="B6481" t="s">
        <v>442</v>
      </c>
      <c r="C6481" t="s">
        <v>62</v>
      </c>
      <c r="D6481" t="s">
        <v>617</v>
      </c>
      <c r="E6481">
        <v>335</v>
      </c>
      <c r="F6481" t="s">
        <v>618</v>
      </c>
      <c r="G6481">
        <v>152</v>
      </c>
      <c r="H6481">
        <v>2030</v>
      </c>
      <c r="I6481">
        <v>0.19710545867050699</v>
      </c>
      <c r="J6481" t="s">
        <v>133</v>
      </c>
      <c r="K6481">
        <v>0.55000000000000004</v>
      </c>
      <c r="L6481">
        <v>0.108408002268779</v>
      </c>
      <c r="N6481" s="44"/>
      <c r="O6481" s="44"/>
    </row>
    <row r="6482" spans="1:15" x14ac:dyDescent="0.2">
      <c r="A6482" t="s">
        <v>85</v>
      </c>
      <c r="B6482" t="s">
        <v>273</v>
      </c>
      <c r="C6482" t="s">
        <v>62</v>
      </c>
      <c r="D6482" t="s">
        <v>278</v>
      </c>
      <c r="E6482">
        <v>360</v>
      </c>
      <c r="F6482" t="s">
        <v>279</v>
      </c>
      <c r="G6482">
        <v>208</v>
      </c>
      <c r="H6482">
        <v>2030</v>
      </c>
      <c r="I6482">
        <v>249.07313760982399</v>
      </c>
      <c r="J6482" t="s">
        <v>208</v>
      </c>
      <c r="K6482">
        <v>4.1364850157366798E-3</v>
      </c>
      <c r="L6482">
        <v>1.03028730154556</v>
      </c>
      <c r="N6482" s="44"/>
      <c r="O6482" s="44"/>
    </row>
    <row r="6483" spans="1:15" x14ac:dyDescent="0.2">
      <c r="A6483" t="s">
        <v>49</v>
      </c>
      <c r="B6483" t="s">
        <v>76</v>
      </c>
      <c r="C6483" t="s">
        <v>62</v>
      </c>
      <c r="D6483" t="s">
        <v>280</v>
      </c>
      <c r="E6483">
        <v>361</v>
      </c>
      <c r="F6483" t="s">
        <v>98</v>
      </c>
      <c r="G6483">
        <v>16</v>
      </c>
      <c r="H6483">
        <v>2030</v>
      </c>
      <c r="I6483">
        <v>639.09045195036401</v>
      </c>
      <c r="J6483" t="s">
        <v>44</v>
      </c>
      <c r="K6483">
        <v>1.16867974971139E-6</v>
      </c>
      <c r="L6483">
        <v>7.46892069428291E-4</v>
      </c>
      <c r="N6483" s="44"/>
      <c r="O6483" s="44"/>
    </row>
    <row r="6484" spans="1:15" x14ac:dyDescent="0.2">
      <c r="A6484" t="s">
        <v>49</v>
      </c>
      <c r="B6484" t="s">
        <v>76</v>
      </c>
      <c r="C6484" t="s">
        <v>62</v>
      </c>
      <c r="D6484" t="s">
        <v>280</v>
      </c>
      <c r="E6484">
        <v>361</v>
      </c>
      <c r="F6484" t="s">
        <v>111</v>
      </c>
      <c r="G6484">
        <v>26</v>
      </c>
      <c r="H6484">
        <v>2030</v>
      </c>
      <c r="I6484">
        <v>12289.596495781299</v>
      </c>
      <c r="J6484" t="s">
        <v>44</v>
      </c>
      <c r="K6484">
        <v>1.16867974971139E-6</v>
      </c>
      <c r="L6484">
        <v>1.43626025567437E-2</v>
      </c>
      <c r="N6484" s="44"/>
      <c r="O6484" s="44"/>
    </row>
    <row r="6485" spans="1:15" x14ac:dyDescent="0.2">
      <c r="A6485" t="s">
        <v>85</v>
      </c>
      <c r="B6485" t="s">
        <v>619</v>
      </c>
      <c r="C6485" t="s">
        <v>62</v>
      </c>
      <c r="D6485" t="s">
        <v>620</v>
      </c>
      <c r="E6485">
        <v>362</v>
      </c>
      <c r="F6485" t="s">
        <v>244</v>
      </c>
      <c r="G6485">
        <v>48</v>
      </c>
      <c r="H6485">
        <v>2030</v>
      </c>
      <c r="I6485">
        <v>1</v>
      </c>
      <c r="J6485" t="s">
        <v>176</v>
      </c>
      <c r="K6485">
        <v>1.9</v>
      </c>
      <c r="L6485">
        <v>1.9</v>
      </c>
      <c r="N6485" s="44"/>
      <c r="O6485" s="44"/>
    </row>
    <row r="6486" spans="1:15" x14ac:dyDescent="0.2">
      <c r="A6486" t="s">
        <v>81</v>
      </c>
      <c r="B6486" t="s">
        <v>532</v>
      </c>
      <c r="C6486" t="s">
        <v>62</v>
      </c>
      <c r="D6486" t="s">
        <v>621</v>
      </c>
      <c r="E6486">
        <v>363</v>
      </c>
      <c r="F6486" t="s">
        <v>534</v>
      </c>
      <c r="G6486">
        <v>87</v>
      </c>
      <c r="H6486">
        <v>2030</v>
      </c>
      <c r="I6486">
        <v>11.018201438236</v>
      </c>
      <c r="J6486" t="s">
        <v>133</v>
      </c>
      <c r="K6486">
        <v>0.17059688271324799</v>
      </c>
      <c r="L6486">
        <v>1.87967081846969</v>
      </c>
      <c r="N6486" s="44"/>
      <c r="O6486" s="44"/>
    </row>
    <row r="6487" spans="1:15" x14ac:dyDescent="0.2">
      <c r="A6487" t="s">
        <v>81</v>
      </c>
      <c r="B6487" t="s">
        <v>532</v>
      </c>
      <c r="C6487" t="s">
        <v>62</v>
      </c>
      <c r="D6487" t="s">
        <v>621</v>
      </c>
      <c r="E6487">
        <v>363</v>
      </c>
      <c r="F6487" t="s">
        <v>535</v>
      </c>
      <c r="G6487">
        <v>88</v>
      </c>
      <c r="H6487">
        <v>2030</v>
      </c>
      <c r="I6487">
        <v>8.7935637015965906E-3</v>
      </c>
      <c r="J6487" t="s">
        <v>133</v>
      </c>
      <c r="K6487">
        <v>0.16877540438387501</v>
      </c>
      <c r="L6487">
        <v>1.4841372697123299E-3</v>
      </c>
      <c r="N6487" s="44"/>
      <c r="O6487" s="44"/>
    </row>
    <row r="6488" spans="1:15" x14ac:dyDescent="0.2">
      <c r="A6488" t="s">
        <v>81</v>
      </c>
      <c r="B6488" t="s">
        <v>532</v>
      </c>
      <c r="C6488" t="s">
        <v>62</v>
      </c>
      <c r="D6488" t="s">
        <v>622</v>
      </c>
      <c r="E6488">
        <v>364</v>
      </c>
      <c r="F6488" t="s">
        <v>534</v>
      </c>
      <c r="G6488">
        <v>87</v>
      </c>
      <c r="H6488">
        <v>2030</v>
      </c>
      <c r="I6488">
        <v>11.018201438236</v>
      </c>
      <c r="J6488" t="s">
        <v>133</v>
      </c>
      <c r="K6488">
        <v>0.11373125514216501</v>
      </c>
      <c r="L6488">
        <v>1.25311387897979</v>
      </c>
      <c r="N6488" s="44"/>
      <c r="O6488" s="44"/>
    </row>
    <row r="6489" spans="1:15" x14ac:dyDescent="0.2">
      <c r="A6489" t="s">
        <v>81</v>
      </c>
      <c r="B6489" t="s">
        <v>532</v>
      </c>
      <c r="C6489" t="s">
        <v>62</v>
      </c>
      <c r="D6489" t="s">
        <v>622</v>
      </c>
      <c r="E6489">
        <v>364</v>
      </c>
      <c r="F6489" t="s">
        <v>535</v>
      </c>
      <c r="G6489">
        <v>88</v>
      </c>
      <c r="H6489">
        <v>2030</v>
      </c>
      <c r="I6489">
        <v>8.7935637015965906E-3</v>
      </c>
      <c r="J6489" t="s">
        <v>133</v>
      </c>
      <c r="K6489">
        <v>0.11251693625591599</v>
      </c>
      <c r="L6489">
        <v>9.8942484647488002E-4</v>
      </c>
      <c r="N6489" s="44"/>
      <c r="O6489" s="44"/>
    </row>
    <row r="6490" spans="1:15" x14ac:dyDescent="0.2">
      <c r="A6490" t="s">
        <v>86</v>
      </c>
      <c r="B6490" t="s">
        <v>218</v>
      </c>
      <c r="C6490" t="s">
        <v>62</v>
      </c>
      <c r="D6490" t="s">
        <v>281</v>
      </c>
      <c r="E6490">
        <v>365</v>
      </c>
      <c r="F6490" t="s">
        <v>282</v>
      </c>
      <c r="G6490">
        <v>184</v>
      </c>
      <c r="H6490">
        <v>2030</v>
      </c>
      <c r="I6490" s="67">
        <v>8.0869762974617405</v>
      </c>
      <c r="J6490" t="s">
        <v>208</v>
      </c>
      <c r="K6490" s="67">
        <v>0.21416964285714299</v>
      </c>
      <c r="L6490">
        <v>1.73198482542156</v>
      </c>
      <c r="M6490" s="68" t="s">
        <v>147</v>
      </c>
      <c r="N6490" s="44"/>
      <c r="O6490" s="44"/>
    </row>
    <row r="6491" spans="1:15" x14ac:dyDescent="0.2">
      <c r="A6491" t="s">
        <v>86</v>
      </c>
      <c r="B6491" t="s">
        <v>218</v>
      </c>
      <c r="C6491" t="s">
        <v>62</v>
      </c>
      <c r="D6491" t="s">
        <v>283</v>
      </c>
      <c r="E6491">
        <v>366</v>
      </c>
      <c r="F6491" t="s">
        <v>284</v>
      </c>
      <c r="G6491">
        <v>185</v>
      </c>
      <c r="H6491">
        <v>2030</v>
      </c>
      <c r="I6491" s="67">
        <v>4.83947851912313</v>
      </c>
      <c r="J6491" t="s">
        <v>208</v>
      </c>
      <c r="K6491" s="67">
        <v>0.33954290390460601</v>
      </c>
      <c r="L6491">
        <v>1.6432105897670299</v>
      </c>
      <c r="M6491" s="68" t="s">
        <v>147</v>
      </c>
      <c r="N6491" s="44"/>
      <c r="O6491" s="44"/>
    </row>
    <row r="6492" spans="1:15" x14ac:dyDescent="0.2">
      <c r="A6492" t="s">
        <v>86</v>
      </c>
      <c r="B6492" t="s">
        <v>218</v>
      </c>
      <c r="C6492" t="s">
        <v>62</v>
      </c>
      <c r="D6492" t="s">
        <v>285</v>
      </c>
      <c r="E6492">
        <v>367</v>
      </c>
      <c r="F6492" t="s">
        <v>286</v>
      </c>
      <c r="G6492">
        <v>186</v>
      </c>
      <c r="H6492">
        <v>2030</v>
      </c>
      <c r="I6492" s="67">
        <v>1.5721835296081801</v>
      </c>
      <c r="J6492" t="s">
        <v>208</v>
      </c>
      <c r="K6492" s="67">
        <v>0.184702366476271</v>
      </c>
      <c r="L6492">
        <v>0.29038601845364698</v>
      </c>
      <c r="M6492" s="68" t="s">
        <v>147</v>
      </c>
      <c r="N6492" s="44"/>
      <c r="O6492" s="44"/>
    </row>
    <row r="6493" spans="1:15" x14ac:dyDescent="0.2">
      <c r="A6493" t="s">
        <v>81</v>
      </c>
      <c r="B6493" t="s">
        <v>458</v>
      </c>
      <c r="C6493" t="s">
        <v>62</v>
      </c>
      <c r="D6493" t="s">
        <v>469</v>
      </c>
      <c r="E6493">
        <v>368</v>
      </c>
      <c r="F6493" t="s">
        <v>470</v>
      </c>
      <c r="G6493">
        <v>187</v>
      </c>
      <c r="H6493">
        <v>2030</v>
      </c>
      <c r="I6493">
        <v>12316.8777529627</v>
      </c>
      <c r="J6493" t="s">
        <v>142</v>
      </c>
      <c r="K6493">
        <v>2.5000413205134599E-5</v>
      </c>
      <c r="L6493">
        <v>0.30792703322119702</v>
      </c>
      <c r="N6493" s="44"/>
      <c r="O6493" s="44"/>
    </row>
    <row r="6494" spans="1:15" x14ac:dyDescent="0.2">
      <c r="A6494" t="s">
        <v>81</v>
      </c>
      <c r="B6494" t="s">
        <v>140</v>
      </c>
      <c r="C6494" t="s">
        <v>62</v>
      </c>
      <c r="D6494" t="s">
        <v>623</v>
      </c>
      <c r="E6494">
        <v>369</v>
      </c>
      <c r="F6494" t="s">
        <v>128</v>
      </c>
      <c r="G6494">
        <v>21</v>
      </c>
      <c r="H6494">
        <v>2030</v>
      </c>
      <c r="I6494">
        <v>0.41217442792616099</v>
      </c>
      <c r="J6494" t="s">
        <v>129</v>
      </c>
      <c r="K6494">
        <v>17.682718760820698</v>
      </c>
      <c r="L6494">
        <v>7.28836448942047</v>
      </c>
      <c r="N6494" s="44"/>
      <c r="O6494" s="44"/>
    </row>
    <row r="6495" spans="1:15" x14ac:dyDescent="0.2">
      <c r="A6495" t="s">
        <v>86</v>
      </c>
      <c r="B6495" t="s">
        <v>542</v>
      </c>
      <c r="C6495" t="s">
        <v>62</v>
      </c>
      <c r="D6495" t="s">
        <v>624</v>
      </c>
      <c r="E6495">
        <v>370</v>
      </c>
      <c r="F6495" t="s">
        <v>625</v>
      </c>
      <c r="G6495">
        <v>193</v>
      </c>
      <c r="H6495">
        <v>2030</v>
      </c>
      <c r="I6495" s="67">
        <v>25</v>
      </c>
      <c r="J6495" t="s">
        <v>208</v>
      </c>
      <c r="K6495" s="67">
        <v>2.2706106706527299E-2</v>
      </c>
      <c r="L6495">
        <v>0.56765266766318201</v>
      </c>
      <c r="M6495" s="68" t="s">
        <v>147</v>
      </c>
      <c r="N6495" s="44"/>
      <c r="O6495" s="44"/>
    </row>
    <row r="6496" spans="1:15" x14ac:dyDescent="0.2">
      <c r="A6496" t="s">
        <v>88</v>
      </c>
      <c r="B6496" t="s">
        <v>287</v>
      </c>
      <c r="C6496" t="s">
        <v>62</v>
      </c>
      <c r="D6496" t="s">
        <v>288</v>
      </c>
      <c r="E6496">
        <v>373</v>
      </c>
      <c r="F6496" t="s">
        <v>289</v>
      </c>
      <c r="G6496">
        <v>249</v>
      </c>
      <c r="H6496">
        <v>2030</v>
      </c>
      <c r="I6496">
        <v>6.5544220709785597</v>
      </c>
      <c r="J6496" t="s">
        <v>208</v>
      </c>
      <c r="K6496">
        <v>8.5000000000000006E-3</v>
      </c>
      <c r="L6496">
        <v>5.5712587603317799E-2</v>
      </c>
      <c r="N6496" s="44"/>
      <c r="O6496" s="44"/>
    </row>
    <row r="6497" spans="1:15" x14ac:dyDescent="0.2">
      <c r="A6497" t="s">
        <v>86</v>
      </c>
      <c r="B6497" t="s">
        <v>214</v>
      </c>
      <c r="C6497" t="s">
        <v>62</v>
      </c>
      <c r="D6497" t="s">
        <v>626</v>
      </c>
      <c r="E6497">
        <v>400</v>
      </c>
      <c r="F6497" t="s">
        <v>498</v>
      </c>
      <c r="G6497">
        <v>49</v>
      </c>
      <c r="H6497">
        <v>2030</v>
      </c>
      <c r="I6497">
        <v>2.5841547809359899</v>
      </c>
      <c r="J6497" t="s">
        <v>208</v>
      </c>
      <c r="K6497">
        <v>0.13410225696685299</v>
      </c>
      <c r="L6497">
        <v>0.34654098847519998</v>
      </c>
      <c r="N6497" s="44"/>
      <c r="O6497" s="44"/>
    </row>
    <row r="6498" spans="1:15" x14ac:dyDescent="0.2">
      <c r="A6498" t="s">
        <v>85</v>
      </c>
      <c r="B6498" t="s">
        <v>205</v>
      </c>
      <c r="C6498" t="s">
        <v>62</v>
      </c>
      <c r="D6498" t="s">
        <v>304</v>
      </c>
      <c r="E6498">
        <v>406</v>
      </c>
      <c r="F6498" t="s">
        <v>305</v>
      </c>
      <c r="G6498">
        <v>221</v>
      </c>
      <c r="H6498">
        <v>2030</v>
      </c>
      <c r="I6498" s="67">
        <v>472.51462590763703</v>
      </c>
      <c r="J6498" t="s">
        <v>208</v>
      </c>
      <c r="K6498" s="67">
        <v>4.8988391401809698E-4</v>
      </c>
      <c r="L6498">
        <v>0.23147731437043001</v>
      </c>
      <c r="M6498" s="68" t="s">
        <v>147</v>
      </c>
      <c r="N6498" s="44"/>
      <c r="O6498" s="44"/>
    </row>
    <row r="6499" spans="1:15" x14ac:dyDescent="0.2">
      <c r="A6499" t="s">
        <v>85</v>
      </c>
      <c r="B6499" t="s">
        <v>205</v>
      </c>
      <c r="C6499" t="s">
        <v>62</v>
      </c>
      <c r="D6499" t="s">
        <v>306</v>
      </c>
      <c r="E6499">
        <v>407</v>
      </c>
      <c r="F6499" t="s">
        <v>307</v>
      </c>
      <c r="G6499">
        <v>220</v>
      </c>
      <c r="H6499">
        <v>2030</v>
      </c>
      <c r="I6499">
        <v>37.136363636363598</v>
      </c>
      <c r="J6499" t="s">
        <v>208</v>
      </c>
      <c r="K6499">
        <v>8.0783353733170199E-5</v>
      </c>
      <c r="L6499">
        <v>3.0000000000000001E-3</v>
      </c>
      <c r="N6499" s="44"/>
      <c r="O6499" s="44"/>
    </row>
    <row r="6500" spans="1:15" x14ac:dyDescent="0.2">
      <c r="A6500" t="s">
        <v>85</v>
      </c>
      <c r="B6500" t="s">
        <v>173</v>
      </c>
      <c r="C6500" t="s">
        <v>62</v>
      </c>
      <c r="D6500" t="s">
        <v>627</v>
      </c>
      <c r="E6500">
        <v>409</v>
      </c>
      <c r="F6500" t="s">
        <v>244</v>
      </c>
      <c r="G6500">
        <v>48</v>
      </c>
      <c r="H6500">
        <v>2030</v>
      </c>
      <c r="I6500">
        <v>0.78879995710207895</v>
      </c>
      <c r="J6500" t="s">
        <v>176</v>
      </c>
      <c r="K6500">
        <v>0.17439024039641701</v>
      </c>
      <c r="L6500">
        <v>0.13755901414371499</v>
      </c>
      <c r="N6500" s="44"/>
      <c r="O6500" s="44"/>
    </row>
    <row r="6501" spans="1:15" x14ac:dyDescent="0.2">
      <c r="A6501" t="s">
        <v>85</v>
      </c>
      <c r="B6501" t="s">
        <v>173</v>
      </c>
      <c r="C6501" t="s">
        <v>62</v>
      </c>
      <c r="D6501" t="s">
        <v>628</v>
      </c>
      <c r="E6501">
        <v>410</v>
      </c>
      <c r="F6501" t="s">
        <v>244</v>
      </c>
      <c r="G6501">
        <v>48</v>
      </c>
      <c r="H6501">
        <v>2030</v>
      </c>
      <c r="I6501">
        <v>0.78879995710207895</v>
      </c>
      <c r="J6501" t="s">
        <v>176</v>
      </c>
      <c r="K6501">
        <v>1.6540300000000001E-2</v>
      </c>
      <c r="L6501">
        <v>1.30469879304555E-2</v>
      </c>
      <c r="N6501" s="44"/>
      <c r="O6501" s="44"/>
    </row>
    <row r="6502" spans="1:15" x14ac:dyDescent="0.2">
      <c r="A6502" t="s">
        <v>88</v>
      </c>
      <c r="B6502" t="s">
        <v>269</v>
      </c>
      <c r="C6502" t="s">
        <v>62</v>
      </c>
      <c r="D6502" t="s">
        <v>310</v>
      </c>
      <c r="E6502">
        <v>418</v>
      </c>
      <c r="F6502" t="s">
        <v>128</v>
      </c>
      <c r="G6502">
        <v>21</v>
      </c>
      <c r="H6502">
        <v>2030</v>
      </c>
      <c r="I6502">
        <v>1</v>
      </c>
      <c r="J6502" t="s">
        <v>176</v>
      </c>
      <c r="K6502">
        <v>2</v>
      </c>
      <c r="L6502">
        <v>2</v>
      </c>
      <c r="N6502" s="44"/>
      <c r="O6502" s="44"/>
    </row>
    <row r="6503" spans="1:15" x14ac:dyDescent="0.2">
      <c r="A6503" t="s">
        <v>86</v>
      </c>
      <c r="B6503" t="s">
        <v>501</v>
      </c>
      <c r="C6503" t="s">
        <v>62</v>
      </c>
      <c r="D6503" t="s">
        <v>629</v>
      </c>
      <c r="E6503">
        <v>426</v>
      </c>
      <c r="F6503" t="s">
        <v>630</v>
      </c>
      <c r="G6503">
        <v>226</v>
      </c>
      <c r="H6503">
        <v>2030</v>
      </c>
      <c r="I6503">
        <v>2.7712636197662999</v>
      </c>
      <c r="J6503" t="s">
        <v>208</v>
      </c>
      <c r="K6503">
        <v>0.9</v>
      </c>
      <c r="L6503">
        <v>2.4941372577896699</v>
      </c>
      <c r="N6503" s="44"/>
      <c r="O6503" s="44"/>
    </row>
    <row r="6504" spans="1:15" x14ac:dyDescent="0.2">
      <c r="A6504" t="s">
        <v>86</v>
      </c>
      <c r="B6504" t="s">
        <v>501</v>
      </c>
      <c r="C6504" t="s">
        <v>62</v>
      </c>
      <c r="D6504" t="s">
        <v>631</v>
      </c>
      <c r="E6504">
        <v>427</v>
      </c>
      <c r="F6504" t="s">
        <v>632</v>
      </c>
      <c r="G6504">
        <v>227</v>
      </c>
      <c r="H6504">
        <v>2030</v>
      </c>
      <c r="I6504">
        <v>9.7831083983765108</v>
      </c>
      <c r="J6504" t="s">
        <v>208</v>
      </c>
      <c r="K6504">
        <v>0.1</v>
      </c>
      <c r="L6504">
        <v>0.97831083983765099</v>
      </c>
      <c r="N6504" s="44"/>
      <c r="O6504" s="44"/>
    </row>
    <row r="6505" spans="1:15" x14ac:dyDescent="0.2">
      <c r="A6505" t="s">
        <v>85</v>
      </c>
      <c r="B6505" t="s">
        <v>442</v>
      </c>
      <c r="C6505" t="s">
        <v>62</v>
      </c>
      <c r="D6505" t="s">
        <v>633</v>
      </c>
      <c r="E6505">
        <v>428</v>
      </c>
      <c r="F6505" t="s">
        <v>634</v>
      </c>
      <c r="G6505">
        <v>235</v>
      </c>
      <c r="H6505">
        <v>2030</v>
      </c>
      <c r="I6505">
        <v>1.58397351229592</v>
      </c>
      <c r="J6505" t="s">
        <v>133</v>
      </c>
      <c r="K6505">
        <v>4.8</v>
      </c>
      <c r="L6505">
        <v>7.6030728590204202</v>
      </c>
      <c r="N6505" s="44"/>
      <c r="O6505" s="44"/>
    </row>
    <row r="6506" spans="1:15" x14ac:dyDescent="0.2">
      <c r="A6506" t="s">
        <v>85</v>
      </c>
      <c r="B6506" t="s">
        <v>328</v>
      </c>
      <c r="C6506" t="s">
        <v>62</v>
      </c>
      <c r="D6506" t="s">
        <v>329</v>
      </c>
      <c r="E6506">
        <v>433</v>
      </c>
      <c r="F6506" t="s">
        <v>330</v>
      </c>
      <c r="G6506">
        <v>234</v>
      </c>
      <c r="H6506">
        <v>2030</v>
      </c>
      <c r="I6506">
        <v>2853.5675051020398</v>
      </c>
      <c r="J6506" t="s">
        <v>208</v>
      </c>
      <c r="K6506">
        <v>2.14490886596169E-4</v>
      </c>
      <c r="L6506">
        <v>0.61206422413135497</v>
      </c>
      <c r="N6506" s="44"/>
      <c r="O6506" s="44"/>
    </row>
    <row r="6507" spans="1:15" x14ac:dyDescent="0.2">
      <c r="A6507" t="s">
        <v>88</v>
      </c>
      <c r="B6507" t="s">
        <v>331</v>
      </c>
      <c r="C6507" t="s">
        <v>62</v>
      </c>
      <c r="D6507" t="s">
        <v>332</v>
      </c>
      <c r="E6507">
        <v>434</v>
      </c>
      <c r="F6507" t="s">
        <v>333</v>
      </c>
      <c r="G6507">
        <v>236</v>
      </c>
      <c r="H6507">
        <v>2030</v>
      </c>
      <c r="I6507">
        <v>106.978921103535</v>
      </c>
      <c r="J6507" t="s">
        <v>208</v>
      </c>
      <c r="K6507">
        <v>1.3790856349934801E-2</v>
      </c>
      <c r="L6507">
        <v>1.4753309334098601</v>
      </c>
      <c r="N6507" s="44"/>
      <c r="O6507" s="44"/>
    </row>
    <row r="6508" spans="1:15" x14ac:dyDescent="0.2">
      <c r="A6508" t="s">
        <v>85</v>
      </c>
      <c r="B6508" t="s">
        <v>442</v>
      </c>
      <c r="C6508" t="s">
        <v>62</v>
      </c>
      <c r="D6508" t="s">
        <v>635</v>
      </c>
      <c r="E6508">
        <v>439</v>
      </c>
      <c r="F6508" t="s">
        <v>606</v>
      </c>
      <c r="G6508">
        <v>143</v>
      </c>
      <c r="H6508">
        <v>2030</v>
      </c>
      <c r="I6508">
        <v>0.141945221332477</v>
      </c>
      <c r="J6508" t="s">
        <v>599</v>
      </c>
      <c r="K6508">
        <v>15.78</v>
      </c>
      <c r="L6508">
        <v>2.2398955926264899</v>
      </c>
      <c r="N6508" s="44"/>
      <c r="O6508" s="44"/>
    </row>
    <row r="6509" spans="1:15" x14ac:dyDescent="0.2">
      <c r="A6509" t="s">
        <v>88</v>
      </c>
      <c r="B6509" t="s">
        <v>287</v>
      </c>
      <c r="C6509" t="s">
        <v>62</v>
      </c>
      <c r="D6509" t="s">
        <v>341</v>
      </c>
      <c r="E6509">
        <v>440</v>
      </c>
      <c r="F6509" t="s">
        <v>289</v>
      </c>
      <c r="G6509">
        <v>249</v>
      </c>
      <c r="H6509">
        <v>2030</v>
      </c>
      <c r="I6509">
        <v>21.668107711021499</v>
      </c>
      <c r="J6509" t="s">
        <v>208</v>
      </c>
      <c r="K6509">
        <v>1.4999999999999999E-2</v>
      </c>
      <c r="L6509">
        <v>0.32502161566532201</v>
      </c>
      <c r="N6509" s="44"/>
      <c r="O6509" s="44"/>
    </row>
    <row r="6510" spans="1:15" x14ac:dyDescent="0.2">
      <c r="A6510" t="s">
        <v>88</v>
      </c>
      <c r="B6510" t="s">
        <v>287</v>
      </c>
      <c r="C6510" t="s">
        <v>62</v>
      </c>
      <c r="D6510" t="s">
        <v>342</v>
      </c>
      <c r="E6510">
        <v>441</v>
      </c>
      <c r="F6510" t="s">
        <v>289</v>
      </c>
      <c r="G6510">
        <v>249</v>
      </c>
      <c r="H6510">
        <v>2030</v>
      </c>
      <c r="I6510">
        <v>15.7316803768122</v>
      </c>
      <c r="J6510" t="s">
        <v>208</v>
      </c>
      <c r="K6510">
        <v>1.4999999999999999E-2</v>
      </c>
      <c r="L6510">
        <v>0.235975205652183</v>
      </c>
      <c r="N6510" s="44"/>
      <c r="O6510" s="44"/>
    </row>
    <row r="6511" spans="1:15" x14ac:dyDescent="0.2">
      <c r="A6511">
        <v>0</v>
      </c>
      <c r="B6511" t="s">
        <v>254</v>
      </c>
      <c r="C6511" t="s">
        <v>62</v>
      </c>
      <c r="D6511" t="s">
        <v>343</v>
      </c>
      <c r="E6511">
        <v>442</v>
      </c>
      <c r="F6511" t="s">
        <v>344</v>
      </c>
      <c r="G6511">
        <v>250</v>
      </c>
      <c r="H6511">
        <v>2030</v>
      </c>
      <c r="I6511">
        <v>1217.90849673203</v>
      </c>
      <c r="J6511" t="s">
        <v>345</v>
      </c>
      <c r="K6511">
        <v>1.3200000000000001E-4</v>
      </c>
      <c r="L6511">
        <v>0.16076392156862801</v>
      </c>
      <c r="N6511" s="44"/>
      <c r="O6511" s="44"/>
    </row>
    <row r="6512" spans="1:15" x14ac:dyDescent="0.2">
      <c r="A6512">
        <v>0</v>
      </c>
      <c r="B6512" t="s">
        <v>346</v>
      </c>
      <c r="C6512" t="s">
        <v>62</v>
      </c>
      <c r="D6512" t="s">
        <v>347</v>
      </c>
      <c r="E6512">
        <v>443</v>
      </c>
      <c r="F6512" t="s">
        <v>344</v>
      </c>
      <c r="G6512">
        <v>250</v>
      </c>
      <c r="H6512">
        <v>2030</v>
      </c>
      <c r="I6512">
        <v>698.66666666666697</v>
      </c>
      <c r="J6512" t="s">
        <v>345</v>
      </c>
      <c r="K6512">
        <v>5.0000000000000001E-4</v>
      </c>
      <c r="L6512">
        <v>0.349333333333333</v>
      </c>
      <c r="N6512" s="44"/>
      <c r="O6512" s="44"/>
    </row>
    <row r="6513" spans="1:15" x14ac:dyDescent="0.2">
      <c r="A6513">
        <v>0</v>
      </c>
      <c r="B6513" t="s">
        <v>254</v>
      </c>
      <c r="C6513" t="s">
        <v>62</v>
      </c>
      <c r="D6513" t="s">
        <v>348</v>
      </c>
      <c r="E6513">
        <v>444</v>
      </c>
      <c r="F6513" t="s">
        <v>289</v>
      </c>
      <c r="G6513">
        <v>249</v>
      </c>
      <c r="H6513">
        <v>2030</v>
      </c>
      <c r="I6513">
        <v>20.320718954248399</v>
      </c>
      <c r="J6513" t="s">
        <v>208</v>
      </c>
      <c r="K6513">
        <v>8.9999999999999993E-3</v>
      </c>
      <c r="L6513">
        <v>0.18288647058823601</v>
      </c>
      <c r="N6513" s="44"/>
      <c r="O6513" s="44"/>
    </row>
    <row r="6514" spans="1:15" x14ac:dyDescent="0.2">
      <c r="A6514">
        <v>0</v>
      </c>
      <c r="B6514" t="s">
        <v>350</v>
      </c>
      <c r="C6514" t="s">
        <v>62</v>
      </c>
      <c r="D6514" t="s">
        <v>351</v>
      </c>
      <c r="E6514">
        <v>500</v>
      </c>
      <c r="F6514" t="s">
        <v>65</v>
      </c>
      <c r="G6514">
        <v>2</v>
      </c>
      <c r="H6514">
        <v>2030</v>
      </c>
      <c r="I6514">
        <v>19.1871183680508</v>
      </c>
      <c r="J6514" t="s">
        <v>44</v>
      </c>
      <c r="K6514">
        <v>2.2744228363711801E-4</v>
      </c>
      <c r="L6514">
        <v>4.3639620180451703E-3</v>
      </c>
      <c r="N6514" s="44"/>
      <c r="O6514" s="44"/>
    </row>
    <row r="6515" spans="1:15" x14ac:dyDescent="0.2">
      <c r="A6515">
        <v>0</v>
      </c>
      <c r="B6515" t="s">
        <v>350</v>
      </c>
      <c r="C6515" t="s">
        <v>62</v>
      </c>
      <c r="D6515" t="s">
        <v>351</v>
      </c>
      <c r="E6515">
        <v>500</v>
      </c>
      <c r="F6515" t="s">
        <v>67</v>
      </c>
      <c r="G6515">
        <v>3</v>
      </c>
      <c r="H6515">
        <v>2030</v>
      </c>
      <c r="I6515">
        <v>17193.372777901499</v>
      </c>
      <c r="J6515" t="s">
        <v>44</v>
      </c>
      <c r="K6515">
        <v>1.5684152866780799E-5</v>
      </c>
      <c r="L6515">
        <v>0.26966348694415498</v>
      </c>
      <c r="N6515" s="44"/>
      <c r="O6515" s="44"/>
    </row>
    <row r="6516" spans="1:15" x14ac:dyDescent="0.2">
      <c r="A6516">
        <v>0</v>
      </c>
      <c r="B6516" t="s">
        <v>352</v>
      </c>
      <c r="C6516" t="s">
        <v>62</v>
      </c>
      <c r="D6516" t="s">
        <v>353</v>
      </c>
      <c r="E6516">
        <v>501</v>
      </c>
      <c r="F6516" t="s">
        <v>65</v>
      </c>
      <c r="G6516">
        <v>2</v>
      </c>
      <c r="H6516">
        <v>2030</v>
      </c>
      <c r="I6516">
        <v>2.1593106107987499</v>
      </c>
      <c r="J6516" t="s">
        <v>44</v>
      </c>
      <c r="K6516">
        <v>2.27983799912387E-4</v>
      </c>
      <c r="L6516">
        <v>4.9228783824103604E-4</v>
      </c>
      <c r="N6516" s="44"/>
      <c r="O6516" s="44"/>
    </row>
    <row r="6517" spans="1:15" x14ac:dyDescent="0.2">
      <c r="A6517">
        <v>0</v>
      </c>
      <c r="B6517" t="s">
        <v>352</v>
      </c>
      <c r="C6517" t="s">
        <v>62</v>
      </c>
      <c r="D6517" t="s">
        <v>353</v>
      </c>
      <c r="E6517">
        <v>501</v>
      </c>
      <c r="F6517" t="s">
        <v>67</v>
      </c>
      <c r="G6517">
        <v>3</v>
      </c>
      <c r="H6517">
        <v>2030</v>
      </c>
      <c r="I6517">
        <v>537894.612568132</v>
      </c>
      <c r="J6517" t="s">
        <v>44</v>
      </c>
      <c r="K6517">
        <v>2.5911486177440301E-6</v>
      </c>
      <c r="L6517">
        <v>1.3937648818478801</v>
      </c>
      <c r="N6517" s="44"/>
      <c r="O6517" s="44"/>
    </row>
    <row r="6518" spans="1:15" x14ac:dyDescent="0.2">
      <c r="A6518" t="s">
        <v>58</v>
      </c>
      <c r="B6518" t="s">
        <v>58</v>
      </c>
      <c r="C6518" t="s">
        <v>62</v>
      </c>
      <c r="D6518" t="s">
        <v>354</v>
      </c>
      <c r="E6518">
        <v>651</v>
      </c>
      <c r="F6518" t="s">
        <v>169</v>
      </c>
      <c r="G6518">
        <v>28</v>
      </c>
      <c r="H6518">
        <v>2030</v>
      </c>
      <c r="I6518">
        <v>195495.729670481</v>
      </c>
      <c r="J6518" t="s">
        <v>44</v>
      </c>
      <c r="K6518">
        <v>7.6713146395937794E-6</v>
      </c>
      <c r="L6518">
        <v>1.49970925299923</v>
      </c>
      <c r="N6518" s="44"/>
      <c r="O6518" s="44"/>
    </row>
    <row r="6519" spans="1:15" x14ac:dyDescent="0.2">
      <c r="A6519" t="s">
        <v>58</v>
      </c>
      <c r="B6519" t="s">
        <v>58</v>
      </c>
      <c r="C6519" t="s">
        <v>62</v>
      </c>
      <c r="D6519" t="s">
        <v>354</v>
      </c>
      <c r="E6519">
        <v>652</v>
      </c>
      <c r="F6519" t="s">
        <v>188</v>
      </c>
      <c r="G6519">
        <v>12</v>
      </c>
      <c r="H6519">
        <v>2030</v>
      </c>
      <c r="I6519">
        <v>197217.33045366299</v>
      </c>
      <c r="J6519" t="s">
        <v>44</v>
      </c>
      <c r="K6519">
        <v>2.14787546874482E-6</v>
      </c>
      <c r="L6519">
        <v>0.42359826609276302</v>
      </c>
      <c r="N6519" s="44"/>
      <c r="O6519" s="44"/>
    </row>
    <row r="6520" spans="1:15" x14ac:dyDescent="0.2">
      <c r="A6520" t="s">
        <v>61</v>
      </c>
      <c r="B6520" t="s">
        <v>61</v>
      </c>
      <c r="C6520" t="s">
        <v>62</v>
      </c>
      <c r="D6520" t="s">
        <v>358</v>
      </c>
      <c r="E6520">
        <v>654</v>
      </c>
      <c r="F6520" t="s">
        <v>169</v>
      </c>
      <c r="G6520">
        <v>28</v>
      </c>
      <c r="H6520">
        <v>2030</v>
      </c>
      <c r="I6520">
        <v>3264.7215733153498</v>
      </c>
      <c r="J6520" t="s">
        <v>44</v>
      </c>
      <c r="K6520">
        <v>4.4697240738697497E-6</v>
      </c>
      <c r="L6520">
        <v>1.45924046107295E-2</v>
      </c>
      <c r="N6520" s="44"/>
      <c r="O6520" s="44"/>
    </row>
    <row r="6521" spans="1:15" x14ac:dyDescent="0.2">
      <c r="A6521" t="s">
        <v>61</v>
      </c>
      <c r="B6521" t="s">
        <v>61</v>
      </c>
      <c r="C6521" t="s">
        <v>62</v>
      </c>
      <c r="D6521" t="s">
        <v>358</v>
      </c>
      <c r="E6521">
        <v>655</v>
      </c>
      <c r="F6521" t="s">
        <v>188</v>
      </c>
      <c r="G6521">
        <v>12</v>
      </c>
      <c r="H6521">
        <v>2030</v>
      </c>
      <c r="I6521">
        <v>112529.07592078899</v>
      </c>
      <c r="J6521" t="s">
        <v>44</v>
      </c>
      <c r="K6521">
        <v>7.9809939288303001E-6</v>
      </c>
      <c r="L6521">
        <v>0.89809387174070099</v>
      </c>
      <c r="N6521" s="44"/>
      <c r="O6521" s="44"/>
    </row>
    <row r="6522" spans="1:15" x14ac:dyDescent="0.2">
      <c r="A6522" t="s">
        <v>66</v>
      </c>
      <c r="B6522" t="s">
        <v>66</v>
      </c>
      <c r="C6522" t="s">
        <v>62</v>
      </c>
      <c r="D6522" t="s">
        <v>359</v>
      </c>
      <c r="E6522">
        <v>656</v>
      </c>
      <c r="F6522" t="s">
        <v>188</v>
      </c>
      <c r="G6522">
        <v>12</v>
      </c>
      <c r="H6522">
        <v>2030</v>
      </c>
      <c r="I6522">
        <v>10539.547662195901</v>
      </c>
      <c r="J6522" t="s">
        <v>44</v>
      </c>
      <c r="K6522">
        <v>2.11340540131453E-6</v>
      </c>
      <c r="L6522">
        <v>2.22743369566967E-2</v>
      </c>
      <c r="N6522" s="44"/>
      <c r="O6522" s="44"/>
    </row>
    <row r="6523" spans="1:15" x14ac:dyDescent="0.2">
      <c r="A6523" t="s">
        <v>66</v>
      </c>
      <c r="B6523" t="s">
        <v>66</v>
      </c>
      <c r="C6523" t="s">
        <v>62</v>
      </c>
      <c r="D6523" t="s">
        <v>360</v>
      </c>
      <c r="E6523">
        <v>657</v>
      </c>
      <c r="F6523" t="s">
        <v>188</v>
      </c>
      <c r="G6523">
        <v>12</v>
      </c>
      <c r="H6523">
        <v>2030</v>
      </c>
      <c r="I6523">
        <v>63700.383116830497</v>
      </c>
      <c r="J6523" t="s">
        <v>44</v>
      </c>
      <c r="K6523">
        <v>1.85146162698001E-6</v>
      </c>
      <c r="L6523">
        <v>0.117938814964737</v>
      </c>
      <c r="N6523" s="44"/>
      <c r="O6523" s="44"/>
    </row>
    <row r="6524" spans="1:15" x14ac:dyDescent="0.2">
      <c r="A6524" t="s">
        <v>66</v>
      </c>
      <c r="B6524" t="s">
        <v>66</v>
      </c>
      <c r="C6524" t="s">
        <v>62</v>
      </c>
      <c r="D6524" t="s">
        <v>361</v>
      </c>
      <c r="E6524">
        <v>658</v>
      </c>
      <c r="F6524" t="s">
        <v>188</v>
      </c>
      <c r="G6524">
        <v>12</v>
      </c>
      <c r="H6524">
        <v>2030</v>
      </c>
      <c r="I6524">
        <v>47564.829374020897</v>
      </c>
      <c r="J6524" t="s">
        <v>44</v>
      </c>
      <c r="K6524">
        <v>1.72268742121511E-6</v>
      </c>
      <c r="L6524">
        <v>8.1939333254868796E-2</v>
      </c>
      <c r="N6524" s="44"/>
      <c r="O6524" s="44"/>
    </row>
    <row r="6525" spans="1:15" x14ac:dyDescent="0.2">
      <c r="A6525" t="s">
        <v>68</v>
      </c>
      <c r="B6525" t="s">
        <v>68</v>
      </c>
      <c r="C6525" t="s">
        <v>62</v>
      </c>
      <c r="D6525" t="s">
        <v>362</v>
      </c>
      <c r="E6525">
        <v>660</v>
      </c>
      <c r="F6525" t="s">
        <v>169</v>
      </c>
      <c r="G6525">
        <v>28</v>
      </c>
      <c r="H6525">
        <v>2030</v>
      </c>
      <c r="I6525">
        <v>0</v>
      </c>
      <c r="J6525" t="s">
        <v>44</v>
      </c>
      <c r="K6525">
        <v>0</v>
      </c>
      <c r="L6525">
        <v>0</v>
      </c>
      <c r="N6525" s="44"/>
      <c r="O6525" s="44"/>
    </row>
    <row r="6526" spans="1:15" x14ac:dyDescent="0.2">
      <c r="A6526" t="s">
        <v>68</v>
      </c>
      <c r="B6526" t="s">
        <v>68</v>
      </c>
      <c r="C6526" t="s">
        <v>62</v>
      </c>
      <c r="D6526" t="s">
        <v>363</v>
      </c>
      <c r="E6526">
        <v>661</v>
      </c>
      <c r="F6526" t="s">
        <v>169</v>
      </c>
      <c r="G6526">
        <v>28</v>
      </c>
      <c r="H6526">
        <v>2030</v>
      </c>
      <c r="I6526">
        <v>2925.2059698071998</v>
      </c>
      <c r="J6526" t="s">
        <v>44</v>
      </c>
      <c r="K6526">
        <v>1.50919313942862E-5</v>
      </c>
      <c r="L6526">
        <v>4.4147007810486701E-2</v>
      </c>
      <c r="N6526" s="44"/>
      <c r="O6526" s="44"/>
    </row>
    <row r="6527" spans="1:15" x14ac:dyDescent="0.2">
      <c r="A6527" t="s">
        <v>58</v>
      </c>
      <c r="B6527" t="s">
        <v>58</v>
      </c>
      <c r="C6527" t="s">
        <v>62</v>
      </c>
      <c r="D6527" t="s">
        <v>364</v>
      </c>
      <c r="E6527">
        <v>663</v>
      </c>
      <c r="F6527" t="s">
        <v>169</v>
      </c>
      <c r="G6527">
        <v>28</v>
      </c>
      <c r="H6527">
        <v>2030</v>
      </c>
      <c r="I6527">
        <v>211806.372077262</v>
      </c>
      <c r="J6527" t="s">
        <v>44</v>
      </c>
      <c r="K6527">
        <v>8.9322182070281896E-7</v>
      </c>
      <c r="L6527">
        <v>0.189190073303311</v>
      </c>
      <c r="N6527" s="44"/>
      <c r="O6527" s="44"/>
    </row>
    <row r="6528" spans="1:15" x14ac:dyDescent="0.2">
      <c r="A6528" t="s">
        <v>58</v>
      </c>
      <c r="B6528" t="s">
        <v>58</v>
      </c>
      <c r="C6528" t="s">
        <v>62</v>
      </c>
      <c r="D6528" t="s">
        <v>364</v>
      </c>
      <c r="E6528">
        <v>664</v>
      </c>
      <c r="F6528" t="s">
        <v>188</v>
      </c>
      <c r="G6528">
        <v>12</v>
      </c>
      <c r="H6528">
        <v>2030</v>
      </c>
      <c r="I6528">
        <v>161245.094866878</v>
      </c>
      <c r="J6528" t="s">
        <v>44</v>
      </c>
      <c r="K6528">
        <v>2.0329504065496301E-6</v>
      </c>
      <c r="L6528">
        <v>0.32780328116375301</v>
      </c>
      <c r="N6528" s="44"/>
      <c r="O6528" s="44"/>
    </row>
    <row r="6529" spans="1:15" x14ac:dyDescent="0.2">
      <c r="A6529" t="s">
        <v>61</v>
      </c>
      <c r="B6529" t="s">
        <v>61</v>
      </c>
      <c r="C6529" t="s">
        <v>62</v>
      </c>
      <c r="D6529" t="s">
        <v>365</v>
      </c>
      <c r="E6529">
        <v>666</v>
      </c>
      <c r="F6529" t="s">
        <v>169</v>
      </c>
      <c r="G6529">
        <v>28</v>
      </c>
      <c r="H6529">
        <v>2030</v>
      </c>
      <c r="I6529">
        <v>3149.3090646376399</v>
      </c>
      <c r="J6529" t="s">
        <v>44</v>
      </c>
      <c r="K6529">
        <v>1.41027455184765E-6</v>
      </c>
      <c r="L6529">
        <v>4.44139042976159E-3</v>
      </c>
      <c r="N6529" s="44"/>
      <c r="O6529" s="44"/>
    </row>
    <row r="6530" spans="1:15" x14ac:dyDescent="0.2">
      <c r="A6530" t="s">
        <v>61</v>
      </c>
      <c r="B6530" t="s">
        <v>61</v>
      </c>
      <c r="C6530" t="s">
        <v>62</v>
      </c>
      <c r="D6530" t="s">
        <v>365</v>
      </c>
      <c r="E6530">
        <v>667</v>
      </c>
      <c r="F6530" t="s">
        <v>188</v>
      </c>
      <c r="G6530">
        <v>12</v>
      </c>
      <c r="H6530">
        <v>2030</v>
      </c>
      <c r="I6530">
        <v>84700.733912325493</v>
      </c>
      <c r="J6530" t="s">
        <v>44</v>
      </c>
      <c r="K6530">
        <v>8.1662816990646903E-6</v>
      </c>
      <c r="L6530">
        <v>0.69169005324557198</v>
      </c>
      <c r="N6530" s="44"/>
      <c r="O6530" s="44"/>
    </row>
    <row r="6531" spans="1:15" x14ac:dyDescent="0.2">
      <c r="A6531" t="s">
        <v>66</v>
      </c>
      <c r="B6531" t="s">
        <v>66</v>
      </c>
      <c r="C6531" t="s">
        <v>62</v>
      </c>
      <c r="D6531" t="s">
        <v>366</v>
      </c>
      <c r="E6531">
        <v>668</v>
      </c>
      <c r="F6531" t="s">
        <v>188</v>
      </c>
      <c r="G6531">
        <v>12</v>
      </c>
      <c r="H6531">
        <v>2030</v>
      </c>
      <c r="I6531">
        <v>28648.1271267255</v>
      </c>
      <c r="J6531" t="s">
        <v>44</v>
      </c>
      <c r="K6531">
        <v>2.2403036015107098E-6</v>
      </c>
      <c r="L6531">
        <v>6.4180502378539797E-2</v>
      </c>
      <c r="N6531" s="44"/>
      <c r="O6531" s="44"/>
    </row>
    <row r="6532" spans="1:15" x14ac:dyDescent="0.2">
      <c r="A6532" t="s">
        <v>66</v>
      </c>
      <c r="B6532" t="s">
        <v>66</v>
      </c>
      <c r="C6532" t="s">
        <v>62</v>
      </c>
      <c r="D6532" t="s">
        <v>367</v>
      </c>
      <c r="E6532">
        <v>669</v>
      </c>
      <c r="F6532" t="s">
        <v>188</v>
      </c>
      <c r="G6532">
        <v>12</v>
      </c>
      <c r="H6532">
        <v>2030</v>
      </c>
      <c r="I6532">
        <v>14575.5139777765</v>
      </c>
      <c r="J6532" t="s">
        <v>44</v>
      </c>
      <c r="K6532">
        <v>2.0137552207930501E-6</v>
      </c>
      <c r="L6532">
        <v>2.93515173684895E-2</v>
      </c>
      <c r="N6532" s="44"/>
      <c r="O6532" s="44"/>
    </row>
    <row r="6533" spans="1:15" x14ac:dyDescent="0.2">
      <c r="A6533" t="s">
        <v>66</v>
      </c>
      <c r="B6533" t="s">
        <v>66</v>
      </c>
      <c r="C6533" t="s">
        <v>62</v>
      </c>
      <c r="D6533" t="s">
        <v>368</v>
      </c>
      <c r="E6533">
        <v>670</v>
      </c>
      <c r="F6533" t="s">
        <v>188</v>
      </c>
      <c r="G6533">
        <v>12</v>
      </c>
      <c r="H6533">
        <v>2030</v>
      </c>
      <c r="I6533">
        <v>25099.7305395105</v>
      </c>
      <c r="J6533" t="s">
        <v>44</v>
      </c>
      <c r="K6533">
        <v>1.9118127306414901E-6</v>
      </c>
      <c r="L6533">
        <v>4.7985984381107197E-2</v>
      </c>
      <c r="N6533" s="44"/>
      <c r="O6533" s="44"/>
    </row>
    <row r="6534" spans="1:15" x14ac:dyDescent="0.2">
      <c r="A6534" t="s">
        <v>68</v>
      </c>
      <c r="B6534" t="s">
        <v>68</v>
      </c>
      <c r="C6534" t="s">
        <v>62</v>
      </c>
      <c r="D6534" t="s">
        <v>369</v>
      </c>
      <c r="E6534">
        <v>671</v>
      </c>
      <c r="F6534" t="s">
        <v>169</v>
      </c>
      <c r="G6534">
        <v>28</v>
      </c>
      <c r="H6534">
        <v>2030</v>
      </c>
      <c r="I6534">
        <v>111.839096104985</v>
      </c>
      <c r="J6534" t="s">
        <v>44</v>
      </c>
      <c r="K6534">
        <v>3.2035221801952202E-4</v>
      </c>
      <c r="L6534">
        <v>3.5827902498530399E-2</v>
      </c>
      <c r="N6534" s="44"/>
      <c r="O6534" s="44"/>
    </row>
    <row r="6535" spans="1:15" x14ac:dyDescent="0.2">
      <c r="A6535" t="s">
        <v>68</v>
      </c>
      <c r="B6535" t="s">
        <v>68</v>
      </c>
      <c r="C6535" t="s">
        <v>62</v>
      </c>
      <c r="D6535" t="s">
        <v>370</v>
      </c>
      <c r="E6535">
        <v>672</v>
      </c>
      <c r="F6535" t="s">
        <v>169</v>
      </c>
      <c r="G6535">
        <v>28</v>
      </c>
      <c r="H6535">
        <v>2030</v>
      </c>
      <c r="I6535">
        <v>66.806922893899099</v>
      </c>
      <c r="J6535" t="s">
        <v>44</v>
      </c>
      <c r="K6535">
        <v>3.51289733909676E-4</v>
      </c>
      <c r="L6535">
        <v>2.3468586166722101E-2</v>
      </c>
      <c r="N6535" s="44"/>
      <c r="O6535" s="44"/>
    </row>
    <row r="6536" spans="1:15" x14ac:dyDescent="0.2">
      <c r="A6536" t="s">
        <v>68</v>
      </c>
      <c r="B6536" t="s">
        <v>68</v>
      </c>
      <c r="C6536" t="s">
        <v>62</v>
      </c>
      <c r="D6536" t="s">
        <v>371</v>
      </c>
      <c r="E6536">
        <v>673</v>
      </c>
      <c r="F6536" t="s">
        <v>169</v>
      </c>
      <c r="G6536">
        <v>28</v>
      </c>
      <c r="H6536">
        <v>2030</v>
      </c>
      <c r="I6536">
        <v>3303.34277050123</v>
      </c>
      <c r="J6536" t="s">
        <v>44</v>
      </c>
      <c r="K6536">
        <v>6.2474975633664896E-6</v>
      </c>
      <c r="L6536">
        <v>2.06376259096707E-2</v>
      </c>
      <c r="N6536" s="44"/>
      <c r="O6536" s="44"/>
    </row>
    <row r="6537" spans="1:15" x14ac:dyDescent="0.2">
      <c r="A6537" t="s">
        <v>58</v>
      </c>
      <c r="B6537" t="s">
        <v>58</v>
      </c>
      <c r="C6537" t="s">
        <v>62</v>
      </c>
      <c r="D6537" t="s">
        <v>372</v>
      </c>
      <c r="E6537">
        <v>675</v>
      </c>
      <c r="F6537" t="s">
        <v>169</v>
      </c>
      <c r="G6537">
        <v>28</v>
      </c>
      <c r="H6537">
        <v>2030</v>
      </c>
      <c r="I6537">
        <v>73384.973351355497</v>
      </c>
      <c r="J6537" t="s">
        <v>44</v>
      </c>
      <c r="K6537">
        <v>7.7126201023579493E-6</v>
      </c>
      <c r="L6537">
        <v>0.56599042068066696</v>
      </c>
      <c r="N6537" s="44"/>
      <c r="O6537" s="44"/>
    </row>
    <row r="6538" spans="1:15" x14ac:dyDescent="0.2">
      <c r="A6538" t="s">
        <v>58</v>
      </c>
      <c r="B6538" t="s">
        <v>58</v>
      </c>
      <c r="C6538" t="s">
        <v>62</v>
      </c>
      <c r="D6538" t="s">
        <v>372</v>
      </c>
      <c r="E6538">
        <v>676</v>
      </c>
      <c r="F6538" t="s">
        <v>188</v>
      </c>
      <c r="G6538">
        <v>12</v>
      </c>
      <c r="H6538">
        <v>2030</v>
      </c>
      <c r="I6538">
        <v>105211.842744447</v>
      </c>
      <c r="J6538" t="s">
        <v>44</v>
      </c>
      <c r="K6538">
        <v>1.31039885919551E-6</v>
      </c>
      <c r="L6538">
        <v>0.13786947870618099</v>
      </c>
      <c r="N6538" s="44"/>
      <c r="O6538" s="44"/>
    </row>
    <row r="6539" spans="1:15" x14ac:dyDescent="0.2">
      <c r="A6539" t="s">
        <v>61</v>
      </c>
      <c r="B6539" t="s">
        <v>61</v>
      </c>
      <c r="C6539" t="s">
        <v>62</v>
      </c>
      <c r="D6539" t="s">
        <v>373</v>
      </c>
      <c r="E6539">
        <v>678</v>
      </c>
      <c r="F6539" t="s">
        <v>169</v>
      </c>
      <c r="G6539">
        <v>28</v>
      </c>
      <c r="H6539">
        <v>2030</v>
      </c>
      <c r="I6539">
        <v>1567.50600291406</v>
      </c>
      <c r="J6539" t="s">
        <v>44</v>
      </c>
      <c r="K6539">
        <v>6.1484035661524404E-6</v>
      </c>
      <c r="L6539">
        <v>9.6376594982821601E-3</v>
      </c>
      <c r="N6539" s="44"/>
      <c r="O6539" s="44"/>
    </row>
    <row r="6540" spans="1:15" x14ac:dyDescent="0.2">
      <c r="A6540" t="s">
        <v>61</v>
      </c>
      <c r="B6540" t="s">
        <v>61</v>
      </c>
      <c r="C6540" t="s">
        <v>62</v>
      </c>
      <c r="D6540" t="s">
        <v>373</v>
      </c>
      <c r="E6540">
        <v>679</v>
      </c>
      <c r="F6540" t="s">
        <v>188</v>
      </c>
      <c r="G6540">
        <v>12</v>
      </c>
      <c r="H6540">
        <v>2030</v>
      </c>
      <c r="I6540">
        <v>56550.873624281099</v>
      </c>
      <c r="J6540" t="s">
        <v>44</v>
      </c>
      <c r="K6540">
        <v>5.7535539219321499E-6</v>
      </c>
      <c r="L6540">
        <v>0.32536850072967199</v>
      </c>
      <c r="N6540" s="44"/>
      <c r="O6540" s="44"/>
    </row>
    <row r="6541" spans="1:15" x14ac:dyDescent="0.2">
      <c r="A6541" t="s">
        <v>66</v>
      </c>
      <c r="B6541" t="s">
        <v>66</v>
      </c>
      <c r="C6541" t="s">
        <v>62</v>
      </c>
      <c r="D6541" t="s">
        <v>374</v>
      </c>
      <c r="E6541">
        <v>680</v>
      </c>
      <c r="F6541" t="s">
        <v>188</v>
      </c>
      <c r="G6541">
        <v>12</v>
      </c>
      <c r="H6541">
        <v>2030</v>
      </c>
      <c r="I6541">
        <v>3211.0715199701799</v>
      </c>
      <c r="J6541" t="s">
        <v>44</v>
      </c>
      <c r="K6541">
        <v>2.2866786839638599E-6</v>
      </c>
      <c r="L6541">
        <v>7.3426887973992404E-3</v>
      </c>
      <c r="N6541" s="44"/>
      <c r="O6541" s="44"/>
    </row>
    <row r="6542" spans="1:15" x14ac:dyDescent="0.2">
      <c r="A6542" t="s">
        <v>66</v>
      </c>
      <c r="B6542" t="s">
        <v>66</v>
      </c>
      <c r="C6542" t="s">
        <v>62</v>
      </c>
      <c r="D6542" t="s">
        <v>375</v>
      </c>
      <c r="E6542">
        <v>681</v>
      </c>
      <c r="F6542" t="s">
        <v>188</v>
      </c>
      <c r="G6542">
        <v>12</v>
      </c>
      <c r="H6542">
        <v>2030</v>
      </c>
      <c r="I6542">
        <v>93969.046513733396</v>
      </c>
      <c r="J6542" t="s">
        <v>44</v>
      </c>
      <c r="K6542">
        <v>1.94019914242898E-6</v>
      </c>
      <c r="L6542">
        <v>0.18231866346081399</v>
      </c>
      <c r="N6542" s="44"/>
      <c r="O6542" s="44"/>
    </row>
    <row r="6543" spans="1:15" x14ac:dyDescent="0.2">
      <c r="A6543" t="s">
        <v>66</v>
      </c>
      <c r="B6543" t="s">
        <v>66</v>
      </c>
      <c r="C6543" t="s">
        <v>62</v>
      </c>
      <c r="D6543" t="s">
        <v>376</v>
      </c>
      <c r="E6543">
        <v>682</v>
      </c>
      <c r="F6543" t="s">
        <v>188</v>
      </c>
      <c r="G6543">
        <v>12</v>
      </c>
      <c r="H6543">
        <v>2030</v>
      </c>
      <c r="I6543">
        <v>30877.647404360301</v>
      </c>
      <c r="J6543" t="s">
        <v>44</v>
      </c>
      <c r="K6543">
        <v>1.63411685766072E-6</v>
      </c>
      <c r="L6543">
        <v>5.0457684148368903E-2</v>
      </c>
      <c r="N6543" s="44"/>
      <c r="O6543" s="44"/>
    </row>
    <row r="6544" spans="1:15" x14ac:dyDescent="0.2">
      <c r="A6544" t="s">
        <v>68</v>
      </c>
      <c r="B6544" t="s">
        <v>68</v>
      </c>
      <c r="C6544" t="s">
        <v>62</v>
      </c>
      <c r="D6544" t="s">
        <v>377</v>
      </c>
      <c r="E6544">
        <v>685</v>
      </c>
      <c r="F6544" t="s">
        <v>169</v>
      </c>
      <c r="G6544">
        <v>28</v>
      </c>
      <c r="H6544">
        <v>2030</v>
      </c>
      <c r="I6544">
        <v>784.98416764459103</v>
      </c>
      <c r="J6544" t="s">
        <v>44</v>
      </c>
      <c r="K6544">
        <v>1.40905694615457E-5</v>
      </c>
      <c r="L6544">
        <v>1.10608739404097E-2</v>
      </c>
      <c r="N6544" s="44"/>
      <c r="O6544" s="44"/>
    </row>
    <row r="6545" spans="1:15" x14ac:dyDescent="0.2">
      <c r="A6545" t="s">
        <v>58</v>
      </c>
      <c r="B6545" t="s">
        <v>58</v>
      </c>
      <c r="C6545" t="s">
        <v>62</v>
      </c>
      <c r="D6545" t="s">
        <v>378</v>
      </c>
      <c r="E6545">
        <v>687</v>
      </c>
      <c r="F6545" t="s">
        <v>169</v>
      </c>
      <c r="G6545">
        <v>28</v>
      </c>
      <c r="H6545">
        <v>2030</v>
      </c>
      <c r="I6545">
        <v>10.7535294250464</v>
      </c>
      <c r="J6545" t="s">
        <v>133</v>
      </c>
      <c r="K6545">
        <v>0.20288290031967299</v>
      </c>
      <c r="L6545">
        <v>2.1817072384263598</v>
      </c>
      <c r="N6545" s="44"/>
      <c r="O6545" s="44"/>
    </row>
    <row r="6546" spans="1:15" x14ac:dyDescent="0.2">
      <c r="A6546" t="s">
        <v>58</v>
      </c>
      <c r="B6546" t="s">
        <v>58</v>
      </c>
      <c r="C6546" t="s">
        <v>62</v>
      </c>
      <c r="D6546" t="s">
        <v>378</v>
      </c>
      <c r="E6546">
        <v>688</v>
      </c>
      <c r="F6546" t="s">
        <v>188</v>
      </c>
      <c r="G6546">
        <v>12</v>
      </c>
      <c r="H6546">
        <v>2030</v>
      </c>
      <c r="I6546">
        <v>10.801121650459001</v>
      </c>
      <c r="J6546" t="s">
        <v>133</v>
      </c>
      <c r="K6546">
        <v>3.2430546653232299E-2</v>
      </c>
      <c r="L6546">
        <v>0.35028627959244801</v>
      </c>
      <c r="N6546" s="44"/>
      <c r="O6546" s="44"/>
    </row>
    <row r="6547" spans="1:15" x14ac:dyDescent="0.2">
      <c r="A6547" t="s">
        <v>61</v>
      </c>
      <c r="B6547" t="s">
        <v>61</v>
      </c>
      <c r="C6547" t="s">
        <v>62</v>
      </c>
      <c r="D6547" t="s">
        <v>379</v>
      </c>
      <c r="E6547">
        <v>690</v>
      </c>
      <c r="F6547" t="s">
        <v>169</v>
      </c>
      <c r="G6547">
        <v>28</v>
      </c>
      <c r="H6547">
        <v>2030</v>
      </c>
      <c r="I6547">
        <v>0.178556265751384</v>
      </c>
      <c r="J6547" t="s">
        <v>133</v>
      </c>
      <c r="K6547">
        <v>0.113935610718536</v>
      </c>
      <c r="L6547">
        <v>2.03439171860051E-2</v>
      </c>
      <c r="N6547" s="44"/>
      <c r="O6547" s="44"/>
    </row>
    <row r="6548" spans="1:15" x14ac:dyDescent="0.2">
      <c r="A6548" t="s">
        <v>61</v>
      </c>
      <c r="B6548" t="s">
        <v>61</v>
      </c>
      <c r="C6548" t="s">
        <v>62</v>
      </c>
      <c r="D6548" t="s">
        <v>379</v>
      </c>
      <c r="E6548">
        <v>691</v>
      </c>
      <c r="F6548" t="s">
        <v>188</v>
      </c>
      <c r="G6548">
        <v>12</v>
      </c>
      <c r="H6548">
        <v>2030</v>
      </c>
      <c r="I6548">
        <v>5.91172774370082</v>
      </c>
      <c r="J6548" t="s">
        <v>133</v>
      </c>
      <c r="K6548">
        <v>9.0629892323828495E-2</v>
      </c>
      <c r="L6548">
        <v>0.53577924885939499</v>
      </c>
      <c r="N6548" s="44"/>
      <c r="O6548" s="44"/>
    </row>
    <row r="6549" spans="1:15" x14ac:dyDescent="0.2">
      <c r="A6549" t="s">
        <v>155</v>
      </c>
      <c r="B6549" t="s">
        <v>155</v>
      </c>
      <c r="C6549" t="s">
        <v>62</v>
      </c>
      <c r="D6549" t="s">
        <v>636</v>
      </c>
      <c r="E6549">
        <v>698</v>
      </c>
      <c r="F6549" t="s">
        <v>169</v>
      </c>
      <c r="G6549">
        <v>28</v>
      </c>
      <c r="H6549">
        <v>2030</v>
      </c>
      <c r="I6549">
        <v>10.7535294250464</v>
      </c>
      <c r="J6549" t="s">
        <v>133</v>
      </c>
      <c r="K6549">
        <v>1.30803796019288</v>
      </c>
      <c r="L6549">
        <v>14.0660246940118</v>
      </c>
      <c r="N6549" s="44"/>
      <c r="O6549" s="44"/>
    </row>
    <row r="6550" spans="1:15" x14ac:dyDescent="0.2">
      <c r="A6550" t="s">
        <v>155</v>
      </c>
      <c r="B6550" t="s">
        <v>155</v>
      </c>
      <c r="C6550" t="s">
        <v>62</v>
      </c>
      <c r="D6550" t="s">
        <v>637</v>
      </c>
      <c r="E6550">
        <v>699</v>
      </c>
      <c r="F6550" t="s">
        <v>169</v>
      </c>
      <c r="G6550">
        <v>28</v>
      </c>
      <c r="H6550">
        <v>2030</v>
      </c>
      <c r="I6550">
        <v>0.178556265751384</v>
      </c>
      <c r="J6550" t="s">
        <v>133</v>
      </c>
      <c r="K6550">
        <v>1.1399899149339101</v>
      </c>
      <c r="L6550">
        <v>0.20355234220483701</v>
      </c>
      <c r="N6550" s="44"/>
      <c r="O6550" s="44"/>
    </row>
    <row r="6551" spans="1:15" x14ac:dyDescent="0.2">
      <c r="A6551" t="s">
        <v>155</v>
      </c>
      <c r="B6551" t="s">
        <v>155</v>
      </c>
      <c r="C6551" t="s">
        <v>62</v>
      </c>
      <c r="D6551" t="s">
        <v>638</v>
      </c>
      <c r="E6551">
        <v>700</v>
      </c>
      <c r="F6551" t="s">
        <v>169</v>
      </c>
      <c r="G6551">
        <v>28</v>
      </c>
      <c r="H6551">
        <v>2030</v>
      </c>
      <c r="I6551">
        <v>2.5019707687950902E-3</v>
      </c>
      <c r="J6551" t="s">
        <v>133</v>
      </c>
      <c r="K6551">
        <v>5.5863923489393299</v>
      </c>
      <c r="L6551">
        <v>1.39769903600667E-2</v>
      </c>
      <c r="N6551" s="44"/>
      <c r="O6551" s="44"/>
    </row>
    <row r="6552" spans="1:15" x14ac:dyDescent="0.2">
      <c r="A6552" t="s">
        <v>155</v>
      </c>
      <c r="B6552" t="s">
        <v>155</v>
      </c>
      <c r="C6552" t="s">
        <v>62</v>
      </c>
      <c r="D6552" t="s">
        <v>639</v>
      </c>
      <c r="E6552">
        <v>701</v>
      </c>
      <c r="F6552" t="s">
        <v>169</v>
      </c>
      <c r="G6552">
        <v>28</v>
      </c>
      <c r="H6552">
        <v>2030</v>
      </c>
      <c r="I6552">
        <v>1.4945486333041999E-3</v>
      </c>
      <c r="J6552" t="s">
        <v>133</v>
      </c>
      <c r="K6552">
        <v>6.9679406249098701</v>
      </c>
      <c r="L6552">
        <v>1.0413926137903901E-2</v>
      </c>
      <c r="N6552" s="44"/>
      <c r="O6552" s="44"/>
    </row>
    <row r="6553" spans="1:15" x14ac:dyDescent="0.2">
      <c r="A6553" t="s">
        <v>155</v>
      </c>
      <c r="B6553" t="s">
        <v>155</v>
      </c>
      <c r="C6553" t="s">
        <v>62</v>
      </c>
      <c r="D6553" t="s">
        <v>640</v>
      </c>
      <c r="E6553">
        <v>702</v>
      </c>
      <c r="F6553" t="s">
        <v>169</v>
      </c>
      <c r="G6553">
        <v>28</v>
      </c>
      <c r="H6553">
        <v>2030</v>
      </c>
      <c r="I6553">
        <v>0.15690089541861599</v>
      </c>
      <c r="J6553" t="s">
        <v>133</v>
      </c>
      <c r="K6553">
        <v>3.7805023356023799</v>
      </c>
      <c r="L6553">
        <v>0.59316420158818295</v>
      </c>
      <c r="N6553" s="44"/>
      <c r="O6553" s="44"/>
    </row>
    <row r="6554" spans="1:15" x14ac:dyDescent="0.2">
      <c r="A6554" t="s">
        <v>81</v>
      </c>
      <c r="B6554" t="s">
        <v>532</v>
      </c>
      <c r="C6554" t="s">
        <v>62</v>
      </c>
      <c r="D6554" t="s">
        <v>641</v>
      </c>
      <c r="E6554">
        <v>813</v>
      </c>
      <c r="F6554" t="s">
        <v>534</v>
      </c>
      <c r="G6554">
        <v>87</v>
      </c>
      <c r="H6554">
        <v>2030</v>
      </c>
      <c r="I6554">
        <v>11.018201438236</v>
      </c>
      <c r="J6554" t="s">
        <v>133</v>
      </c>
      <c r="K6554">
        <v>0.31534575289418598</v>
      </c>
      <c r="L6554">
        <v>3.4745430280803302</v>
      </c>
      <c r="N6554" s="44"/>
      <c r="O6554" s="44"/>
    </row>
    <row r="6555" spans="1:15" x14ac:dyDescent="0.2">
      <c r="A6555" t="s">
        <v>81</v>
      </c>
      <c r="B6555" t="s">
        <v>532</v>
      </c>
      <c r="C6555" t="s">
        <v>62</v>
      </c>
      <c r="D6555" t="s">
        <v>641</v>
      </c>
      <c r="E6555">
        <v>813</v>
      </c>
      <c r="F6555" t="s">
        <v>535</v>
      </c>
      <c r="G6555">
        <v>88</v>
      </c>
      <c r="H6555">
        <v>2030</v>
      </c>
      <c r="I6555">
        <v>8.7935637015965906E-3</v>
      </c>
      <c r="J6555" t="s">
        <v>133</v>
      </c>
      <c r="K6555">
        <v>0.31197877780049499</v>
      </c>
      <c r="L6555">
        <v>2.7434052561349002E-3</v>
      </c>
      <c r="N6555" s="44"/>
      <c r="O6555" s="44"/>
    </row>
    <row r="6556" spans="1:15" x14ac:dyDescent="0.2">
      <c r="A6556" t="s">
        <v>55</v>
      </c>
      <c r="B6556" t="s">
        <v>233</v>
      </c>
      <c r="C6556" t="s">
        <v>62</v>
      </c>
      <c r="D6556" t="s">
        <v>387</v>
      </c>
      <c r="E6556">
        <v>815</v>
      </c>
      <c r="F6556" t="s">
        <v>47</v>
      </c>
      <c r="G6556">
        <v>7</v>
      </c>
      <c r="H6556">
        <v>2030</v>
      </c>
      <c r="I6556">
        <v>325.49546835276402</v>
      </c>
      <c r="J6556" t="s">
        <v>44</v>
      </c>
      <c r="K6556">
        <v>1.7513150295092299E-4</v>
      </c>
      <c r="L6556">
        <v>5.7004510576334197E-2</v>
      </c>
      <c r="N6556" s="44"/>
      <c r="O6556" s="44"/>
    </row>
    <row r="6557" spans="1:15" x14ac:dyDescent="0.2">
      <c r="A6557" t="s">
        <v>81</v>
      </c>
      <c r="B6557" t="s">
        <v>140</v>
      </c>
      <c r="C6557" t="s">
        <v>62</v>
      </c>
      <c r="D6557" t="s">
        <v>388</v>
      </c>
      <c r="E6557">
        <v>816</v>
      </c>
      <c r="F6557" t="s">
        <v>128</v>
      </c>
      <c r="G6557">
        <v>21</v>
      </c>
      <c r="H6557">
        <v>2030</v>
      </c>
      <c r="I6557">
        <v>63971.518441616397</v>
      </c>
      <c r="J6557" t="s">
        <v>142</v>
      </c>
      <c r="K6557">
        <v>1.3358543599383401E-5</v>
      </c>
      <c r="L6557">
        <v>0.85456631822109197</v>
      </c>
      <c r="N6557" s="44"/>
      <c r="O6557" s="44"/>
    </row>
    <row r="6558" spans="1:15" x14ac:dyDescent="0.2">
      <c r="A6558" t="s">
        <v>81</v>
      </c>
      <c r="B6558" t="s">
        <v>472</v>
      </c>
      <c r="C6558" t="s">
        <v>62</v>
      </c>
      <c r="D6558" t="s">
        <v>473</v>
      </c>
      <c r="E6558">
        <v>817</v>
      </c>
      <c r="F6558" t="s">
        <v>128</v>
      </c>
      <c r="G6558">
        <v>21</v>
      </c>
      <c r="H6558">
        <v>2030</v>
      </c>
      <c r="I6558">
        <v>0.58376851575741895</v>
      </c>
      <c r="J6558" t="s">
        <v>129</v>
      </c>
      <c r="K6558">
        <v>0.54280368826579894</v>
      </c>
      <c r="L6558">
        <v>0.316871703446578</v>
      </c>
      <c r="N6558" s="44"/>
      <c r="O6558" s="44"/>
    </row>
    <row r="6559" spans="1:15" x14ac:dyDescent="0.2">
      <c r="A6559" t="s">
        <v>49</v>
      </c>
      <c r="B6559" t="s">
        <v>76</v>
      </c>
      <c r="C6559" t="s">
        <v>62</v>
      </c>
      <c r="D6559" t="s">
        <v>389</v>
      </c>
      <c r="E6559">
        <v>818</v>
      </c>
      <c r="F6559" t="s">
        <v>74</v>
      </c>
      <c r="G6559">
        <v>15</v>
      </c>
      <c r="H6559">
        <v>2030</v>
      </c>
      <c r="I6559">
        <v>1840.7288377950499</v>
      </c>
      <c r="J6559" t="s">
        <v>44</v>
      </c>
      <c r="K6559">
        <v>3.5144648550812197E-5</v>
      </c>
      <c r="L6559">
        <v>6.4691768081652001E-2</v>
      </c>
      <c r="N6559" s="44"/>
      <c r="O6559" s="44"/>
    </row>
    <row r="6560" spans="1:15" x14ac:dyDescent="0.2">
      <c r="A6560" t="s">
        <v>49</v>
      </c>
      <c r="B6560" t="s">
        <v>76</v>
      </c>
      <c r="C6560" t="s">
        <v>62</v>
      </c>
      <c r="D6560" t="s">
        <v>389</v>
      </c>
      <c r="E6560">
        <v>818</v>
      </c>
      <c r="F6560" t="s">
        <v>54</v>
      </c>
      <c r="G6560">
        <v>19</v>
      </c>
      <c r="H6560">
        <v>2030</v>
      </c>
      <c r="I6560">
        <v>38827.957522089899</v>
      </c>
      <c r="J6560" t="s">
        <v>44</v>
      </c>
      <c r="K6560">
        <v>1.50775880384446E-6</v>
      </c>
      <c r="L6560">
        <v>5.8543194789229799E-2</v>
      </c>
      <c r="N6560" s="44"/>
      <c r="O6560" s="44"/>
    </row>
    <row r="6561" spans="1:15" x14ac:dyDescent="0.2">
      <c r="A6561" t="s">
        <v>81</v>
      </c>
      <c r="B6561" t="s">
        <v>472</v>
      </c>
      <c r="C6561" t="s">
        <v>62</v>
      </c>
      <c r="D6561" t="s">
        <v>642</v>
      </c>
      <c r="E6561">
        <v>820</v>
      </c>
      <c r="F6561" t="s">
        <v>128</v>
      </c>
      <c r="G6561">
        <v>21</v>
      </c>
      <c r="H6561">
        <v>2030</v>
      </c>
      <c r="I6561">
        <v>0.58376851575741895</v>
      </c>
      <c r="J6561" t="s">
        <v>129</v>
      </c>
      <c r="K6561">
        <v>2.5500000000000002E-3</v>
      </c>
      <c r="L6561">
        <v>1.4886097151814201E-3</v>
      </c>
      <c r="N6561" s="44"/>
      <c r="O6561" s="44"/>
    </row>
    <row r="6562" spans="1:15" x14ac:dyDescent="0.2">
      <c r="A6562" t="s">
        <v>81</v>
      </c>
      <c r="B6562" t="s">
        <v>472</v>
      </c>
      <c r="C6562" t="s">
        <v>62</v>
      </c>
      <c r="D6562" t="s">
        <v>474</v>
      </c>
      <c r="E6562">
        <v>821</v>
      </c>
      <c r="F6562" t="s">
        <v>470</v>
      </c>
      <c r="G6562">
        <v>187</v>
      </c>
      <c r="H6562">
        <v>2030</v>
      </c>
      <c r="I6562">
        <v>27238.390766001699</v>
      </c>
      <c r="J6562" t="s">
        <v>142</v>
      </c>
      <c r="K6562">
        <v>5.0003315738474297E-6</v>
      </c>
      <c r="L6562">
        <v>0.13620098536803299</v>
      </c>
      <c r="N6562" s="44"/>
      <c r="O6562" s="44"/>
    </row>
    <row r="6563" spans="1:15" x14ac:dyDescent="0.2">
      <c r="A6563" t="s">
        <v>81</v>
      </c>
      <c r="B6563" t="s">
        <v>140</v>
      </c>
      <c r="C6563" t="s">
        <v>62</v>
      </c>
      <c r="D6563" t="s">
        <v>643</v>
      </c>
      <c r="E6563">
        <v>822</v>
      </c>
      <c r="F6563" t="s">
        <v>128</v>
      </c>
      <c r="G6563">
        <v>21</v>
      </c>
      <c r="H6563">
        <v>2030</v>
      </c>
      <c r="I6563">
        <v>0.58376851575741895</v>
      </c>
      <c r="J6563" t="s">
        <v>129</v>
      </c>
      <c r="K6563">
        <v>11.053528156156499</v>
      </c>
      <c r="L6563">
        <v>6.4527017256023198</v>
      </c>
      <c r="N6563" s="44"/>
      <c r="O6563" s="44"/>
    </row>
    <row r="6564" spans="1:15" x14ac:dyDescent="0.2">
      <c r="A6564" t="s">
        <v>55</v>
      </c>
      <c r="B6564" t="s">
        <v>63</v>
      </c>
      <c r="C6564" t="s">
        <v>62</v>
      </c>
      <c r="D6564" t="s">
        <v>390</v>
      </c>
      <c r="E6564">
        <v>825</v>
      </c>
      <c r="F6564" t="s">
        <v>65</v>
      </c>
      <c r="G6564">
        <v>2</v>
      </c>
      <c r="H6564">
        <v>2030</v>
      </c>
      <c r="I6564">
        <v>5.8922296262568397E-2</v>
      </c>
      <c r="J6564" t="s">
        <v>44</v>
      </c>
      <c r="K6564">
        <v>6.2174341550761704E-4</v>
      </c>
      <c r="L6564">
        <v>3.6634549727841002E-5</v>
      </c>
      <c r="N6564" s="44"/>
      <c r="O6564" s="44"/>
    </row>
    <row r="6565" spans="1:15" x14ac:dyDescent="0.2">
      <c r="A6565" t="s">
        <v>55</v>
      </c>
      <c r="B6565" t="s">
        <v>63</v>
      </c>
      <c r="C6565" t="s">
        <v>62</v>
      </c>
      <c r="D6565" t="s">
        <v>390</v>
      </c>
      <c r="E6565">
        <v>825</v>
      </c>
      <c r="F6565" t="s">
        <v>67</v>
      </c>
      <c r="G6565">
        <v>3</v>
      </c>
      <c r="H6565">
        <v>2030</v>
      </c>
      <c r="I6565">
        <v>403.49748916105898</v>
      </c>
      <c r="J6565" t="s">
        <v>44</v>
      </c>
      <c r="K6565">
        <v>5.8741353232229002E-5</v>
      </c>
      <c r="L6565">
        <v>2.3701988539127299E-2</v>
      </c>
      <c r="N6565" s="44"/>
      <c r="O6565" s="44"/>
    </row>
    <row r="6566" spans="1:15" x14ac:dyDescent="0.2">
      <c r="A6566" t="s">
        <v>55</v>
      </c>
      <c r="B6566" t="s">
        <v>63</v>
      </c>
      <c r="C6566" t="s">
        <v>62</v>
      </c>
      <c r="D6566" t="s">
        <v>391</v>
      </c>
      <c r="E6566">
        <v>826</v>
      </c>
      <c r="F6566" t="s">
        <v>67</v>
      </c>
      <c r="G6566">
        <v>3</v>
      </c>
      <c r="H6566">
        <v>2030</v>
      </c>
      <c r="I6566">
        <v>53.806138626642102</v>
      </c>
      <c r="J6566" t="s">
        <v>44</v>
      </c>
      <c r="K6566">
        <v>3.1066634508912998E-5</v>
      </c>
      <c r="L6566">
        <v>1.6715756430498001E-3</v>
      </c>
      <c r="N6566" s="44"/>
      <c r="O6566" s="44"/>
    </row>
    <row r="6567" spans="1:15" x14ac:dyDescent="0.2">
      <c r="A6567">
        <v>0</v>
      </c>
      <c r="B6567" t="s">
        <v>352</v>
      </c>
      <c r="C6567" t="s">
        <v>62</v>
      </c>
      <c r="D6567" t="s">
        <v>392</v>
      </c>
      <c r="E6567">
        <v>828</v>
      </c>
      <c r="F6567" t="s">
        <v>65</v>
      </c>
      <c r="G6567">
        <v>2</v>
      </c>
      <c r="H6567">
        <v>2030</v>
      </c>
      <c r="I6567">
        <v>2.4403624974180702</v>
      </c>
      <c r="J6567" t="s">
        <v>44</v>
      </c>
      <c r="K6567">
        <v>2.32744450080865E-4</v>
      </c>
      <c r="L6567">
        <v>5.6798082745953497E-4</v>
      </c>
      <c r="N6567" s="44"/>
      <c r="O6567" s="44"/>
    </row>
    <row r="6568" spans="1:15" x14ac:dyDescent="0.2">
      <c r="A6568">
        <v>0</v>
      </c>
      <c r="B6568" t="s">
        <v>352</v>
      </c>
      <c r="C6568" t="s">
        <v>62</v>
      </c>
      <c r="D6568" t="s">
        <v>392</v>
      </c>
      <c r="E6568">
        <v>828</v>
      </c>
      <c r="F6568" t="s">
        <v>67</v>
      </c>
      <c r="G6568">
        <v>3</v>
      </c>
      <c r="H6568">
        <v>2030</v>
      </c>
      <c r="I6568">
        <v>909.07012138519497</v>
      </c>
      <c r="J6568" t="s">
        <v>44</v>
      </c>
      <c r="K6568">
        <v>1.3897489054375501E-5</v>
      </c>
      <c r="L6568">
        <v>1.26337920616106E-2</v>
      </c>
      <c r="N6568" s="44"/>
      <c r="O6568" s="44"/>
    </row>
    <row r="6569" spans="1:15" x14ac:dyDescent="0.2">
      <c r="A6569">
        <v>0</v>
      </c>
      <c r="B6569" t="s">
        <v>352</v>
      </c>
      <c r="C6569" t="s">
        <v>62</v>
      </c>
      <c r="D6569" t="s">
        <v>393</v>
      </c>
      <c r="E6569">
        <v>829</v>
      </c>
      <c r="F6569" t="s">
        <v>67</v>
      </c>
      <c r="G6569">
        <v>3</v>
      </c>
      <c r="H6569">
        <v>2030</v>
      </c>
      <c r="I6569">
        <v>399.52189356836499</v>
      </c>
      <c r="J6569" t="s">
        <v>44</v>
      </c>
      <c r="K6569">
        <v>4.0935578782786297E-6</v>
      </c>
      <c r="L6569">
        <v>1.6354659949615799E-3</v>
      </c>
      <c r="N6569" s="44"/>
      <c r="O6569" s="44"/>
    </row>
    <row r="6570" spans="1:15" x14ac:dyDescent="0.2">
      <c r="A6570" t="s">
        <v>52</v>
      </c>
      <c r="B6570" t="s">
        <v>183</v>
      </c>
      <c r="C6570" t="s">
        <v>62</v>
      </c>
      <c r="D6570" t="s">
        <v>394</v>
      </c>
      <c r="E6570">
        <v>833</v>
      </c>
      <c r="F6570" t="s">
        <v>47</v>
      </c>
      <c r="G6570">
        <v>7</v>
      </c>
      <c r="H6570">
        <v>2030</v>
      </c>
      <c r="I6570">
        <v>42.970985005159399</v>
      </c>
      <c r="J6570" t="s">
        <v>44</v>
      </c>
      <c r="K6570">
        <v>1.23261816813522E-6</v>
      </c>
      <c r="L6570">
        <v>5.2966816820025599E-5</v>
      </c>
      <c r="N6570" s="44"/>
      <c r="O6570" s="44"/>
    </row>
    <row r="6571" spans="1:15" x14ac:dyDescent="0.2">
      <c r="A6571" t="s">
        <v>52</v>
      </c>
      <c r="B6571" t="s">
        <v>145</v>
      </c>
      <c r="C6571" t="s">
        <v>62</v>
      </c>
      <c r="D6571" t="s">
        <v>394</v>
      </c>
      <c r="E6571">
        <v>833</v>
      </c>
      <c r="F6571" t="s">
        <v>54</v>
      </c>
      <c r="G6571">
        <v>19</v>
      </c>
      <c r="H6571">
        <v>2030</v>
      </c>
      <c r="I6571">
        <v>26469.2961400081</v>
      </c>
      <c r="J6571" t="s">
        <v>44</v>
      </c>
      <c r="K6571">
        <v>2.7316341534284601E-6</v>
      </c>
      <c r="L6571">
        <v>7.2304433353258202E-2</v>
      </c>
      <c r="N6571" s="44"/>
      <c r="O6571" s="44"/>
    </row>
    <row r="6572" spans="1:15" x14ac:dyDescent="0.2">
      <c r="A6572" t="s">
        <v>52</v>
      </c>
      <c r="B6572" t="s">
        <v>183</v>
      </c>
      <c r="C6572" t="s">
        <v>62</v>
      </c>
      <c r="D6572" t="s">
        <v>395</v>
      </c>
      <c r="E6572">
        <v>834</v>
      </c>
      <c r="F6572" t="s">
        <v>47</v>
      </c>
      <c r="G6572">
        <v>7</v>
      </c>
      <c r="H6572">
        <v>2030</v>
      </c>
      <c r="I6572">
        <v>185.38611931967699</v>
      </c>
      <c r="J6572" t="s">
        <v>44</v>
      </c>
      <c r="K6572">
        <v>2.1081872073377102E-6</v>
      </c>
      <c r="L6572">
        <v>3.9082864516772498E-4</v>
      </c>
      <c r="N6572" s="44"/>
      <c r="O6572" s="44"/>
    </row>
    <row r="6573" spans="1:15" x14ac:dyDescent="0.2">
      <c r="A6573" t="s">
        <v>52</v>
      </c>
      <c r="B6573" t="s">
        <v>183</v>
      </c>
      <c r="C6573" t="s">
        <v>62</v>
      </c>
      <c r="D6573" t="s">
        <v>395</v>
      </c>
      <c r="E6573">
        <v>834</v>
      </c>
      <c r="F6573" t="s">
        <v>51</v>
      </c>
      <c r="G6573">
        <v>14</v>
      </c>
      <c r="H6573">
        <v>2030</v>
      </c>
      <c r="I6573">
        <v>17.093515018054799</v>
      </c>
      <c r="J6573" t="s">
        <v>44</v>
      </c>
      <c r="K6573">
        <v>8.3648294629446595E-7</v>
      </c>
      <c r="L6573">
        <v>1.42984338048312E-5</v>
      </c>
      <c r="N6573" s="44"/>
      <c r="O6573" s="44"/>
    </row>
    <row r="6574" spans="1:15" x14ac:dyDescent="0.2">
      <c r="A6574" t="s">
        <v>52</v>
      </c>
      <c r="B6574" t="s">
        <v>183</v>
      </c>
      <c r="C6574" t="s">
        <v>62</v>
      </c>
      <c r="D6574" t="s">
        <v>395</v>
      </c>
      <c r="E6574">
        <v>834</v>
      </c>
      <c r="F6574" t="s">
        <v>74</v>
      </c>
      <c r="G6574">
        <v>15</v>
      </c>
      <c r="H6574">
        <v>2030</v>
      </c>
      <c r="I6574">
        <v>15.7314895471344</v>
      </c>
      <c r="J6574" t="s">
        <v>44</v>
      </c>
      <c r="K6574">
        <v>6.5989751012303301E-7</v>
      </c>
      <c r="L6574">
        <v>1.0381170782680499E-5</v>
      </c>
      <c r="N6574" s="44"/>
      <c r="O6574" s="44"/>
    </row>
    <row r="6575" spans="1:15" x14ac:dyDescent="0.2">
      <c r="A6575" t="s">
        <v>52</v>
      </c>
      <c r="B6575" t="s">
        <v>183</v>
      </c>
      <c r="C6575" t="s">
        <v>62</v>
      </c>
      <c r="D6575" t="s">
        <v>395</v>
      </c>
      <c r="E6575">
        <v>834</v>
      </c>
      <c r="F6575" t="s">
        <v>54</v>
      </c>
      <c r="G6575">
        <v>19</v>
      </c>
      <c r="H6575">
        <v>2030</v>
      </c>
      <c r="I6575">
        <v>7759.82121884964</v>
      </c>
      <c r="J6575" t="s">
        <v>44</v>
      </c>
      <c r="K6575">
        <v>2.7316341534284601E-6</v>
      </c>
      <c r="L6575">
        <v>2.11969926659085E-2</v>
      </c>
      <c r="N6575" s="44"/>
      <c r="O6575" s="44"/>
    </row>
    <row r="6576" spans="1:15" x14ac:dyDescent="0.2">
      <c r="A6576" t="s">
        <v>52</v>
      </c>
      <c r="B6576" t="s">
        <v>396</v>
      </c>
      <c r="C6576" t="s">
        <v>62</v>
      </c>
      <c r="D6576" t="s">
        <v>397</v>
      </c>
      <c r="E6576">
        <v>835</v>
      </c>
      <c r="F6576" t="s">
        <v>47</v>
      </c>
      <c r="G6576">
        <v>7</v>
      </c>
      <c r="H6576">
        <v>2030</v>
      </c>
      <c r="I6576">
        <v>404.49090540317502</v>
      </c>
      <c r="J6576" t="s">
        <v>44</v>
      </c>
      <c r="K6576">
        <v>1.9841269841269798E-6</v>
      </c>
      <c r="L6576">
        <v>8.0256132024439299E-4</v>
      </c>
      <c r="N6576" s="44"/>
      <c r="O6576" s="44"/>
    </row>
    <row r="6577" spans="1:15" x14ac:dyDescent="0.2">
      <c r="A6577" t="s">
        <v>52</v>
      </c>
      <c r="B6577" t="s">
        <v>396</v>
      </c>
      <c r="C6577" t="s">
        <v>62</v>
      </c>
      <c r="D6577" t="s">
        <v>397</v>
      </c>
      <c r="E6577">
        <v>835</v>
      </c>
      <c r="F6577" t="s">
        <v>51</v>
      </c>
      <c r="G6577">
        <v>14</v>
      </c>
      <c r="H6577">
        <v>2030</v>
      </c>
      <c r="I6577">
        <v>1437.39177075366</v>
      </c>
      <c r="J6577" t="s">
        <v>44</v>
      </c>
      <c r="K6577">
        <v>8.3648294629446595E-7</v>
      </c>
      <c r="L6577">
        <v>1.20235370337944E-3</v>
      </c>
      <c r="N6577" s="44"/>
      <c r="O6577" s="44"/>
    </row>
    <row r="6578" spans="1:15" x14ac:dyDescent="0.2">
      <c r="A6578" t="s">
        <v>52</v>
      </c>
      <c r="B6578" t="s">
        <v>396</v>
      </c>
      <c r="C6578" t="s">
        <v>62</v>
      </c>
      <c r="D6578" t="s">
        <v>397</v>
      </c>
      <c r="E6578">
        <v>835</v>
      </c>
      <c r="F6578" t="s">
        <v>74</v>
      </c>
      <c r="G6578">
        <v>15</v>
      </c>
      <c r="H6578">
        <v>2030</v>
      </c>
      <c r="I6578">
        <v>197.38238359396701</v>
      </c>
      <c r="J6578" t="s">
        <v>44</v>
      </c>
      <c r="K6578">
        <v>6.5989751012303301E-7</v>
      </c>
      <c r="L6578">
        <v>1.30252143475808E-4</v>
      </c>
      <c r="N6578" s="44"/>
      <c r="O6578" s="44"/>
    </row>
    <row r="6579" spans="1:15" x14ac:dyDescent="0.2">
      <c r="A6579" t="s">
        <v>52</v>
      </c>
      <c r="B6579" t="s">
        <v>396</v>
      </c>
      <c r="C6579" t="s">
        <v>62</v>
      </c>
      <c r="D6579" t="s">
        <v>397</v>
      </c>
      <c r="E6579">
        <v>835</v>
      </c>
      <c r="F6579" t="s">
        <v>54</v>
      </c>
      <c r="G6579">
        <v>19</v>
      </c>
      <c r="H6579">
        <v>2030</v>
      </c>
      <c r="I6579">
        <v>63539.454723377297</v>
      </c>
      <c r="J6579" t="s">
        <v>44</v>
      </c>
      <c r="K6579">
        <v>2.7316341534284601E-6</v>
      </c>
      <c r="L6579">
        <v>0.17356654461259899</v>
      </c>
      <c r="N6579" s="44"/>
      <c r="O6579" s="44"/>
    </row>
    <row r="6580" spans="1:15" x14ac:dyDescent="0.2">
      <c r="A6580" t="s">
        <v>52</v>
      </c>
      <c r="B6580" t="s">
        <v>398</v>
      </c>
      <c r="C6580" t="s">
        <v>62</v>
      </c>
      <c r="D6580" t="s">
        <v>399</v>
      </c>
      <c r="E6580">
        <v>836</v>
      </c>
      <c r="F6580" t="s">
        <v>47</v>
      </c>
      <c r="G6580">
        <v>7</v>
      </c>
      <c r="H6580">
        <v>2030</v>
      </c>
      <c r="I6580">
        <v>735.61284345459001</v>
      </c>
      <c r="J6580" t="s">
        <v>44</v>
      </c>
      <c r="K6580">
        <v>1.8062388186727599E-6</v>
      </c>
      <c r="L6580">
        <v>1.32869247336193E-3</v>
      </c>
      <c r="N6580" s="44"/>
      <c r="O6580" s="44"/>
    </row>
    <row r="6581" spans="1:15" x14ac:dyDescent="0.2">
      <c r="A6581" t="s">
        <v>52</v>
      </c>
      <c r="B6581" t="s">
        <v>398</v>
      </c>
      <c r="C6581" t="s">
        <v>62</v>
      </c>
      <c r="D6581" t="s">
        <v>399</v>
      </c>
      <c r="E6581">
        <v>836</v>
      </c>
      <c r="F6581" t="s">
        <v>51</v>
      </c>
      <c r="G6581">
        <v>14</v>
      </c>
      <c r="H6581">
        <v>2030</v>
      </c>
      <c r="I6581">
        <v>36.649085101946099</v>
      </c>
      <c r="J6581" t="s">
        <v>44</v>
      </c>
      <c r="K6581">
        <v>8.3648294629446595E-7</v>
      </c>
      <c r="L6581">
        <v>3.0656334685072502E-5</v>
      </c>
      <c r="N6581" s="44"/>
      <c r="O6581" s="44"/>
    </row>
    <row r="6582" spans="1:15" x14ac:dyDescent="0.2">
      <c r="A6582" t="s">
        <v>52</v>
      </c>
      <c r="B6582" t="s">
        <v>398</v>
      </c>
      <c r="C6582" t="s">
        <v>62</v>
      </c>
      <c r="D6582" t="s">
        <v>399</v>
      </c>
      <c r="E6582">
        <v>836</v>
      </c>
      <c r="F6582" t="s">
        <v>74</v>
      </c>
      <c r="G6582">
        <v>15</v>
      </c>
      <c r="H6582">
        <v>2030</v>
      </c>
      <c r="I6582">
        <v>69.137698047485301</v>
      </c>
      <c r="J6582" t="s">
        <v>44</v>
      </c>
      <c r="K6582">
        <v>6.5989751012303301E-7</v>
      </c>
      <c r="L6582">
        <v>4.5623794797173598E-5</v>
      </c>
      <c r="N6582" s="44"/>
      <c r="O6582" s="44"/>
    </row>
    <row r="6583" spans="1:15" x14ac:dyDescent="0.2">
      <c r="A6583" t="s">
        <v>52</v>
      </c>
      <c r="B6583" t="s">
        <v>398</v>
      </c>
      <c r="C6583" t="s">
        <v>62</v>
      </c>
      <c r="D6583" t="s">
        <v>399</v>
      </c>
      <c r="E6583">
        <v>836</v>
      </c>
      <c r="F6583" t="s">
        <v>54</v>
      </c>
      <c r="G6583">
        <v>19</v>
      </c>
      <c r="H6583">
        <v>2030</v>
      </c>
      <c r="I6583">
        <v>14331.6430647754</v>
      </c>
      <c r="J6583" t="s">
        <v>44</v>
      </c>
      <c r="K6583">
        <v>2.7316341534284601E-6</v>
      </c>
      <c r="L6583">
        <v>3.9148805670486599E-2</v>
      </c>
      <c r="N6583" s="44"/>
      <c r="O6583" s="44"/>
    </row>
    <row r="6584" spans="1:15" x14ac:dyDescent="0.2">
      <c r="A6584" t="s">
        <v>52</v>
      </c>
      <c r="B6584" t="s">
        <v>400</v>
      </c>
      <c r="C6584" t="s">
        <v>62</v>
      </c>
      <c r="D6584" t="s">
        <v>401</v>
      </c>
      <c r="E6584">
        <v>837</v>
      </c>
      <c r="F6584" t="s">
        <v>47</v>
      </c>
      <c r="G6584">
        <v>7</v>
      </c>
      <c r="H6584">
        <v>2030</v>
      </c>
      <c r="I6584">
        <v>539.01494157111495</v>
      </c>
      <c r="J6584" t="s">
        <v>44</v>
      </c>
      <c r="K6584">
        <v>1.79533213644524E-6</v>
      </c>
      <c r="L6584">
        <v>9.6771084662677605E-4</v>
      </c>
      <c r="N6584" s="44"/>
      <c r="O6584" s="44"/>
    </row>
    <row r="6585" spans="1:15" x14ac:dyDescent="0.2">
      <c r="A6585" t="s">
        <v>52</v>
      </c>
      <c r="B6585" t="s">
        <v>400</v>
      </c>
      <c r="C6585" t="s">
        <v>62</v>
      </c>
      <c r="D6585" t="s">
        <v>401</v>
      </c>
      <c r="E6585">
        <v>837</v>
      </c>
      <c r="F6585" t="s">
        <v>51</v>
      </c>
      <c r="G6585">
        <v>14</v>
      </c>
      <c r="H6585">
        <v>2030</v>
      </c>
      <c r="I6585">
        <v>248.37343965495199</v>
      </c>
      <c r="J6585" t="s">
        <v>44</v>
      </c>
      <c r="K6585">
        <v>8.3648294629446595E-7</v>
      </c>
      <c r="L6585">
        <v>2.07760146583865E-4</v>
      </c>
      <c r="N6585" s="44"/>
      <c r="O6585" s="44"/>
    </row>
    <row r="6586" spans="1:15" x14ac:dyDescent="0.2">
      <c r="A6586" t="s">
        <v>52</v>
      </c>
      <c r="B6586" t="s">
        <v>400</v>
      </c>
      <c r="C6586" t="s">
        <v>62</v>
      </c>
      <c r="D6586" t="s">
        <v>401</v>
      </c>
      <c r="E6586">
        <v>837</v>
      </c>
      <c r="F6586" t="s">
        <v>74</v>
      </c>
      <c r="G6586">
        <v>15</v>
      </c>
      <c r="H6586">
        <v>2030</v>
      </c>
      <c r="I6586">
        <v>93.762463707930294</v>
      </c>
      <c r="J6586" t="s">
        <v>44</v>
      </c>
      <c r="K6586">
        <v>6.5989751012303301E-7</v>
      </c>
      <c r="L6586">
        <v>6.1873616343864504E-5</v>
      </c>
      <c r="N6586" s="44"/>
      <c r="O6586" s="44"/>
    </row>
    <row r="6587" spans="1:15" x14ac:dyDescent="0.2">
      <c r="A6587" t="s">
        <v>52</v>
      </c>
      <c r="B6587" t="s">
        <v>400</v>
      </c>
      <c r="C6587" t="s">
        <v>62</v>
      </c>
      <c r="D6587" t="s">
        <v>401</v>
      </c>
      <c r="E6587">
        <v>837</v>
      </c>
      <c r="F6587" t="s">
        <v>54</v>
      </c>
      <c r="G6587">
        <v>19</v>
      </c>
      <c r="H6587">
        <v>2030</v>
      </c>
      <c r="I6587">
        <v>51243.220740605902</v>
      </c>
      <c r="J6587" t="s">
        <v>44</v>
      </c>
      <c r="K6587">
        <v>2.7316341534284601E-6</v>
      </c>
      <c r="L6587">
        <v>0.139977731906713</v>
      </c>
      <c r="N6587" s="44"/>
      <c r="O6587" s="44"/>
    </row>
    <row r="6588" spans="1:15" x14ac:dyDescent="0.2">
      <c r="A6588" t="s">
        <v>55</v>
      </c>
      <c r="B6588" t="s">
        <v>70</v>
      </c>
      <c r="C6588" t="s">
        <v>62</v>
      </c>
      <c r="D6588" t="s">
        <v>402</v>
      </c>
      <c r="E6588">
        <v>901</v>
      </c>
      <c r="F6588" t="s">
        <v>188</v>
      </c>
      <c r="G6588">
        <v>12</v>
      </c>
      <c r="H6588">
        <v>2030</v>
      </c>
      <c r="I6588">
        <v>96.275581519097699</v>
      </c>
      <c r="J6588" t="s">
        <v>44</v>
      </c>
      <c r="K6588">
        <v>1.09950665157509E-4</v>
      </c>
      <c r="L6588">
        <v>1.05855642264508E-2</v>
      </c>
      <c r="N6588" s="44"/>
      <c r="O6588" s="44"/>
    </row>
    <row r="6589" spans="1:15" x14ac:dyDescent="0.2">
      <c r="A6589" t="s">
        <v>55</v>
      </c>
      <c r="B6589" t="s">
        <v>70</v>
      </c>
      <c r="C6589" t="s">
        <v>62</v>
      </c>
      <c r="D6589" t="s">
        <v>402</v>
      </c>
      <c r="E6589">
        <v>901</v>
      </c>
      <c r="F6589" t="s">
        <v>74</v>
      </c>
      <c r="G6589">
        <v>15</v>
      </c>
      <c r="H6589">
        <v>2030</v>
      </c>
      <c r="I6589">
        <v>0</v>
      </c>
      <c r="J6589" t="s">
        <v>44</v>
      </c>
      <c r="K6589">
        <v>0</v>
      </c>
      <c r="L6589">
        <v>0</v>
      </c>
      <c r="N6589" s="44"/>
      <c r="O6589" s="44"/>
    </row>
    <row r="6590" spans="1:15" x14ac:dyDescent="0.2">
      <c r="A6590" t="s">
        <v>55</v>
      </c>
      <c r="B6590" t="s">
        <v>70</v>
      </c>
      <c r="C6590" t="s">
        <v>62</v>
      </c>
      <c r="D6590" t="s">
        <v>402</v>
      </c>
      <c r="E6590">
        <v>901</v>
      </c>
      <c r="F6590" t="s">
        <v>169</v>
      </c>
      <c r="G6590">
        <v>28</v>
      </c>
      <c r="H6590">
        <v>2030</v>
      </c>
      <c r="I6590">
        <v>0</v>
      </c>
      <c r="J6590" t="s">
        <v>44</v>
      </c>
      <c r="K6590">
        <v>0</v>
      </c>
      <c r="L6590">
        <v>0</v>
      </c>
      <c r="N6590" s="44"/>
      <c r="O6590" s="44"/>
    </row>
    <row r="6591" spans="1:15" x14ac:dyDescent="0.2">
      <c r="A6591" t="s">
        <v>55</v>
      </c>
      <c r="B6591" t="s">
        <v>70</v>
      </c>
      <c r="C6591" t="s">
        <v>62</v>
      </c>
      <c r="D6591" t="s">
        <v>403</v>
      </c>
      <c r="E6591">
        <v>902</v>
      </c>
      <c r="F6591" t="s">
        <v>188</v>
      </c>
      <c r="G6591">
        <v>12</v>
      </c>
      <c r="H6591">
        <v>2030</v>
      </c>
      <c r="I6591">
        <v>4480.9170220729302</v>
      </c>
      <c r="J6591" t="s">
        <v>44</v>
      </c>
      <c r="K6591">
        <v>1.09950665157509E-4</v>
      </c>
      <c r="L6591">
        <v>0.49267980709252301</v>
      </c>
      <c r="N6591" s="44"/>
      <c r="O6591" s="44"/>
    </row>
    <row r="6592" spans="1:15" x14ac:dyDescent="0.2">
      <c r="A6592" t="s">
        <v>55</v>
      </c>
      <c r="B6592" t="s">
        <v>70</v>
      </c>
      <c r="C6592" t="s">
        <v>62</v>
      </c>
      <c r="D6592" t="s">
        <v>403</v>
      </c>
      <c r="E6592">
        <v>902</v>
      </c>
      <c r="F6592" t="s">
        <v>74</v>
      </c>
      <c r="G6592">
        <v>15</v>
      </c>
      <c r="H6592">
        <v>2030</v>
      </c>
      <c r="I6592">
        <v>1791.8484149844401</v>
      </c>
      <c r="J6592" t="s">
        <v>44</v>
      </c>
      <c r="K6592">
        <v>1.10879315943516E-4</v>
      </c>
      <c r="L6592">
        <v>0.198678926527948</v>
      </c>
      <c r="N6592" s="44"/>
      <c r="O6592" s="44"/>
    </row>
    <row r="6593" spans="1:15" x14ac:dyDescent="0.2">
      <c r="A6593" t="s">
        <v>55</v>
      </c>
      <c r="B6593" t="s">
        <v>70</v>
      </c>
      <c r="C6593" t="s">
        <v>62</v>
      </c>
      <c r="D6593" t="s">
        <v>403</v>
      </c>
      <c r="E6593">
        <v>902</v>
      </c>
      <c r="F6593" t="s">
        <v>169</v>
      </c>
      <c r="G6593">
        <v>28</v>
      </c>
      <c r="H6593">
        <v>2030</v>
      </c>
      <c r="I6593">
        <v>2822.45294506147</v>
      </c>
      <c r="J6593" t="s">
        <v>44</v>
      </c>
      <c r="K6593">
        <v>1.1185582036743399E-3</v>
      </c>
      <c r="L6593">
        <v>3.1570778961833099</v>
      </c>
      <c r="N6593" s="44"/>
      <c r="O6593" s="44"/>
    </row>
    <row r="6594" spans="1:15" x14ac:dyDescent="0.2">
      <c r="A6594" t="s">
        <v>55</v>
      </c>
      <c r="B6594" t="s">
        <v>70</v>
      </c>
      <c r="C6594" t="s">
        <v>62</v>
      </c>
      <c r="D6594" t="s">
        <v>404</v>
      </c>
      <c r="E6594">
        <v>903</v>
      </c>
      <c r="F6594" t="s">
        <v>188</v>
      </c>
      <c r="G6594">
        <v>12</v>
      </c>
      <c r="H6594">
        <v>2030</v>
      </c>
      <c r="I6594">
        <v>0</v>
      </c>
      <c r="J6594" t="s">
        <v>44</v>
      </c>
      <c r="K6594">
        <v>0</v>
      </c>
      <c r="L6594">
        <v>0</v>
      </c>
      <c r="N6594" s="44"/>
      <c r="O6594" s="44"/>
    </row>
    <row r="6595" spans="1:15" x14ac:dyDescent="0.2">
      <c r="A6595" t="s">
        <v>55</v>
      </c>
      <c r="B6595" t="s">
        <v>70</v>
      </c>
      <c r="C6595" t="s">
        <v>62</v>
      </c>
      <c r="D6595" t="s">
        <v>404</v>
      </c>
      <c r="E6595">
        <v>903</v>
      </c>
      <c r="F6595" t="s">
        <v>74</v>
      </c>
      <c r="G6595">
        <v>15</v>
      </c>
      <c r="H6595">
        <v>2030</v>
      </c>
      <c r="I6595">
        <v>0</v>
      </c>
      <c r="J6595" t="s">
        <v>44</v>
      </c>
      <c r="K6595">
        <v>0</v>
      </c>
      <c r="L6595">
        <v>0</v>
      </c>
      <c r="N6595" s="44"/>
      <c r="O6595" s="44"/>
    </row>
    <row r="6596" spans="1:15" x14ac:dyDescent="0.2">
      <c r="A6596" t="s">
        <v>55</v>
      </c>
      <c r="B6596" t="s">
        <v>70</v>
      </c>
      <c r="C6596" t="s">
        <v>62</v>
      </c>
      <c r="D6596" t="s">
        <v>404</v>
      </c>
      <c r="E6596">
        <v>903</v>
      </c>
      <c r="F6596" t="s">
        <v>169</v>
      </c>
      <c r="G6596">
        <v>28</v>
      </c>
      <c r="H6596">
        <v>2030</v>
      </c>
      <c r="I6596">
        <v>1888.0019648186201</v>
      </c>
      <c r="J6596" t="s">
        <v>44</v>
      </c>
      <c r="K6596">
        <v>1.1185582036743399E-3</v>
      </c>
      <c r="L6596">
        <v>2.11184008630114</v>
      </c>
      <c r="N6596" s="44"/>
      <c r="O6596" s="44"/>
    </row>
    <row r="6597" spans="1:15" x14ac:dyDescent="0.2">
      <c r="A6597" t="s">
        <v>55</v>
      </c>
      <c r="B6597" t="s">
        <v>70</v>
      </c>
      <c r="C6597" t="s">
        <v>62</v>
      </c>
      <c r="D6597" t="s">
        <v>405</v>
      </c>
      <c r="E6597">
        <v>904</v>
      </c>
      <c r="F6597" t="s">
        <v>188</v>
      </c>
      <c r="G6597">
        <v>12</v>
      </c>
      <c r="H6597">
        <v>2030</v>
      </c>
      <c r="I6597">
        <v>0</v>
      </c>
      <c r="J6597" t="s">
        <v>44</v>
      </c>
      <c r="K6597">
        <v>0</v>
      </c>
      <c r="L6597">
        <v>0</v>
      </c>
      <c r="N6597" s="44"/>
      <c r="O6597" s="44"/>
    </row>
    <row r="6598" spans="1:15" x14ac:dyDescent="0.2">
      <c r="A6598" t="s">
        <v>55</v>
      </c>
      <c r="B6598" t="s">
        <v>70</v>
      </c>
      <c r="C6598" t="s">
        <v>62</v>
      </c>
      <c r="D6598" t="s">
        <v>405</v>
      </c>
      <c r="E6598">
        <v>904</v>
      </c>
      <c r="F6598" t="s">
        <v>74</v>
      </c>
      <c r="G6598">
        <v>15</v>
      </c>
      <c r="H6598">
        <v>2030</v>
      </c>
      <c r="I6598">
        <v>77.090165656361606</v>
      </c>
      <c r="J6598" t="s">
        <v>44</v>
      </c>
      <c r="K6598">
        <v>1.10879315943516E-4</v>
      </c>
      <c r="L6598">
        <v>8.5477048339497007E-3</v>
      </c>
      <c r="N6598" s="44"/>
      <c r="O6598" s="44"/>
    </row>
    <row r="6599" spans="1:15" x14ac:dyDescent="0.2">
      <c r="A6599" t="s">
        <v>55</v>
      </c>
      <c r="B6599" t="s">
        <v>70</v>
      </c>
      <c r="C6599" t="s">
        <v>62</v>
      </c>
      <c r="D6599" t="s">
        <v>405</v>
      </c>
      <c r="E6599">
        <v>904</v>
      </c>
      <c r="F6599" t="s">
        <v>169</v>
      </c>
      <c r="G6599">
        <v>28</v>
      </c>
      <c r="H6599">
        <v>2030</v>
      </c>
      <c r="I6599">
        <v>0</v>
      </c>
      <c r="J6599" t="s">
        <v>44</v>
      </c>
      <c r="K6599">
        <v>0</v>
      </c>
      <c r="L6599">
        <v>0</v>
      </c>
      <c r="N6599" s="44"/>
      <c r="O6599" s="44"/>
    </row>
    <row r="6600" spans="1:15" x14ac:dyDescent="0.2">
      <c r="A6600" t="s">
        <v>55</v>
      </c>
      <c r="B6600" t="s">
        <v>70</v>
      </c>
      <c r="C6600" t="s">
        <v>62</v>
      </c>
      <c r="D6600" t="s">
        <v>406</v>
      </c>
      <c r="E6600">
        <v>906</v>
      </c>
      <c r="F6600" t="s">
        <v>51</v>
      </c>
      <c r="G6600">
        <v>14</v>
      </c>
      <c r="H6600">
        <v>2030</v>
      </c>
      <c r="I6600">
        <v>6.9970825317656202E-3</v>
      </c>
      <c r="J6600" t="s">
        <v>72</v>
      </c>
      <c r="K6600">
        <v>2.8791233034785</v>
      </c>
      <c r="L6600">
        <v>2.0145463373568737E-2</v>
      </c>
      <c r="N6600" s="44"/>
      <c r="O6600" s="44"/>
    </row>
    <row r="6601" spans="1:15" x14ac:dyDescent="0.2">
      <c r="A6601" t="s">
        <v>55</v>
      </c>
      <c r="B6601" t="s">
        <v>70</v>
      </c>
      <c r="C6601" t="s">
        <v>62</v>
      </c>
      <c r="D6601" t="s">
        <v>407</v>
      </c>
      <c r="E6601">
        <v>907</v>
      </c>
      <c r="F6601" t="s">
        <v>51</v>
      </c>
      <c r="G6601">
        <v>14</v>
      </c>
      <c r="H6601">
        <v>2030</v>
      </c>
      <c r="I6601">
        <v>1.5276866513054448E-3</v>
      </c>
      <c r="J6601" t="s">
        <v>72</v>
      </c>
      <c r="K6601">
        <v>2.8791233034785</v>
      </c>
      <c r="L6601">
        <v>4.3983982381865395E-3</v>
      </c>
      <c r="N6601" s="44"/>
      <c r="O6601" s="44"/>
    </row>
    <row r="6602" spans="1:15" x14ac:dyDescent="0.2">
      <c r="A6602" t="s">
        <v>81</v>
      </c>
      <c r="B6602" t="s">
        <v>82</v>
      </c>
      <c r="C6602" t="s">
        <v>62</v>
      </c>
      <c r="D6602" t="s">
        <v>408</v>
      </c>
      <c r="E6602">
        <v>913</v>
      </c>
      <c r="F6602" t="s">
        <v>409</v>
      </c>
      <c r="G6602">
        <v>317</v>
      </c>
      <c r="H6602">
        <v>2030</v>
      </c>
      <c r="I6602">
        <v>5.0000000000000001E-3</v>
      </c>
      <c r="J6602" t="s">
        <v>116</v>
      </c>
      <c r="K6602">
        <v>50.15</v>
      </c>
      <c r="L6602">
        <v>0.25074999999999997</v>
      </c>
      <c r="N6602" s="44"/>
      <c r="O6602" s="44"/>
    </row>
    <row r="6603" spans="1:15" x14ac:dyDescent="0.2">
      <c r="A6603" t="s">
        <v>88</v>
      </c>
      <c r="B6603" t="s">
        <v>644</v>
      </c>
      <c r="C6603" t="s">
        <v>62</v>
      </c>
      <c r="D6603" t="s">
        <v>645</v>
      </c>
      <c r="E6603">
        <v>914</v>
      </c>
      <c r="F6603" t="s">
        <v>128</v>
      </c>
      <c r="G6603">
        <v>21</v>
      </c>
      <c r="H6603">
        <v>2030</v>
      </c>
      <c r="I6603">
        <v>630.23821684293205</v>
      </c>
      <c r="J6603" t="s">
        <v>646</v>
      </c>
      <c r="K6603">
        <v>3.7163439835807398E-4</v>
      </c>
      <c r="L6603">
        <v>0.234218200538688</v>
      </c>
      <c r="N6603" s="44"/>
      <c r="O6603" s="44"/>
    </row>
    <row r="6604" spans="1:15" x14ac:dyDescent="0.2">
      <c r="A6604" t="s">
        <v>55</v>
      </c>
      <c r="B6604" t="s">
        <v>63</v>
      </c>
      <c r="C6604" t="s">
        <v>62</v>
      </c>
      <c r="D6604" t="s">
        <v>413</v>
      </c>
      <c r="E6604">
        <v>1004</v>
      </c>
      <c r="F6604" t="s">
        <v>67</v>
      </c>
      <c r="G6604">
        <v>3</v>
      </c>
      <c r="H6604">
        <v>2030</v>
      </c>
      <c r="I6604">
        <v>37.882533541844097</v>
      </c>
      <c r="J6604" t="s">
        <v>44</v>
      </c>
      <c r="K6604">
        <v>1.37221588067451E-5</v>
      </c>
      <c r="L6604">
        <v>5.1983014126303305E-4</v>
      </c>
      <c r="N6604" s="44"/>
      <c r="O6604" s="44"/>
    </row>
    <row r="6605" spans="1:15" x14ac:dyDescent="0.2">
      <c r="A6605" t="s">
        <v>55</v>
      </c>
      <c r="B6605" t="s">
        <v>70</v>
      </c>
      <c r="C6605" t="s">
        <v>62</v>
      </c>
      <c r="D6605" t="s">
        <v>414</v>
      </c>
      <c r="E6605">
        <v>1005</v>
      </c>
      <c r="F6605" t="s">
        <v>51</v>
      </c>
      <c r="G6605">
        <v>14</v>
      </c>
      <c r="H6605">
        <v>2030</v>
      </c>
      <c r="I6605">
        <v>6.3370252162339279E-5</v>
      </c>
      <c r="J6605" t="s">
        <v>72</v>
      </c>
      <c r="K6605">
        <v>2.8791233034785</v>
      </c>
      <c r="L6605">
        <v>1.8245076974789982E-4</v>
      </c>
      <c r="N6605" s="44"/>
      <c r="O6605" s="44"/>
    </row>
    <row r="6606" spans="1:15" x14ac:dyDescent="0.2">
      <c r="A6606">
        <v>0</v>
      </c>
      <c r="B6606" t="s">
        <v>352</v>
      </c>
      <c r="C6606" t="s">
        <v>62</v>
      </c>
      <c r="D6606" t="s">
        <v>415</v>
      </c>
      <c r="E6606">
        <v>1006</v>
      </c>
      <c r="F6606" t="s">
        <v>67</v>
      </c>
      <c r="G6606">
        <v>3</v>
      </c>
      <c r="H6606">
        <v>2030</v>
      </c>
      <c r="I6606">
        <v>723.66664719248695</v>
      </c>
      <c r="J6606" t="s">
        <v>44</v>
      </c>
      <c r="K6606">
        <v>1.85797110720748E-6</v>
      </c>
      <c r="L6606">
        <v>1.34455172173335E-3</v>
      </c>
      <c r="N6606" s="44"/>
      <c r="O6606" s="44"/>
    </row>
    <row r="6607" spans="1:15" x14ac:dyDescent="0.2">
      <c r="A6607" t="s">
        <v>55</v>
      </c>
      <c r="B6607" t="s">
        <v>70</v>
      </c>
      <c r="C6607" t="s">
        <v>62</v>
      </c>
      <c r="D6607" t="s">
        <v>416</v>
      </c>
      <c r="E6607">
        <v>1007</v>
      </c>
      <c r="F6607" t="s">
        <v>51</v>
      </c>
      <c r="G6607">
        <v>14</v>
      </c>
      <c r="H6607">
        <v>2030</v>
      </c>
      <c r="I6607">
        <v>2.9445791486344697E-4</v>
      </c>
      <c r="J6607" t="s">
        <v>72</v>
      </c>
      <c r="K6607">
        <v>2.5867122545083201</v>
      </c>
      <c r="L6607">
        <v>7.616778968142459E-4</v>
      </c>
      <c r="N6607" s="44"/>
      <c r="O6607" s="44"/>
    </row>
    <row r="6608" spans="1:15" x14ac:dyDescent="0.2">
      <c r="A6608" t="s">
        <v>55</v>
      </c>
      <c r="B6608" t="s">
        <v>70</v>
      </c>
      <c r="C6608" t="s">
        <v>62</v>
      </c>
      <c r="D6608" t="s">
        <v>416</v>
      </c>
      <c r="E6608">
        <v>1007</v>
      </c>
      <c r="F6608" t="s">
        <v>74</v>
      </c>
      <c r="G6608">
        <v>15</v>
      </c>
      <c r="H6608">
        <v>2030</v>
      </c>
      <c r="I6608">
        <v>5.3868107316088279E-3</v>
      </c>
      <c r="J6608" t="s">
        <v>72</v>
      </c>
      <c r="K6608">
        <v>1.7344563748795401</v>
      </c>
      <c r="L6608">
        <v>9.3431882137084508E-3</v>
      </c>
      <c r="N6608" s="44"/>
      <c r="O6608" s="44"/>
    </row>
    <row r="6609" spans="1:15" x14ac:dyDescent="0.2">
      <c r="A6609" t="s">
        <v>86</v>
      </c>
      <c r="B6609" t="s">
        <v>214</v>
      </c>
      <c r="C6609" t="s">
        <v>62</v>
      </c>
      <c r="D6609" t="s">
        <v>647</v>
      </c>
      <c r="E6609">
        <v>1015</v>
      </c>
      <c r="F6609" t="s">
        <v>648</v>
      </c>
      <c r="G6609">
        <v>345</v>
      </c>
      <c r="H6609">
        <v>2030</v>
      </c>
      <c r="I6609">
        <v>10.3665227963526</v>
      </c>
      <c r="J6609" t="s">
        <v>208</v>
      </c>
      <c r="K6609">
        <v>1</v>
      </c>
      <c r="L6609">
        <v>10.3665227963526</v>
      </c>
      <c r="N6609" s="44"/>
      <c r="O6609" s="44"/>
    </row>
    <row r="6610" spans="1:15" x14ac:dyDescent="0.2">
      <c r="A6610" t="s">
        <v>55</v>
      </c>
      <c r="B6610" t="s">
        <v>70</v>
      </c>
      <c r="C6610" t="s">
        <v>41</v>
      </c>
      <c r="D6610" t="s">
        <v>71</v>
      </c>
      <c r="E6610">
        <v>6</v>
      </c>
      <c r="F6610" t="s">
        <v>649</v>
      </c>
      <c r="G6610">
        <v>347</v>
      </c>
      <c r="H6610">
        <v>2025</v>
      </c>
      <c r="I6610">
        <v>4.4124273196323428E-2</v>
      </c>
      <c r="J6610" t="s">
        <v>72</v>
      </c>
      <c r="K6610">
        <v>0.27179059089038604</v>
      </c>
      <c r="L6610">
        <v>1.1992562284637567E-2</v>
      </c>
      <c r="N6610" s="44"/>
      <c r="O6610" s="44"/>
    </row>
    <row r="6611" spans="1:15" x14ac:dyDescent="0.2">
      <c r="A6611" t="s">
        <v>39</v>
      </c>
      <c r="B6611" t="s">
        <v>108</v>
      </c>
      <c r="C6611" t="s">
        <v>41</v>
      </c>
      <c r="D6611" t="s">
        <v>109</v>
      </c>
      <c r="E6611">
        <v>12</v>
      </c>
      <c r="F6611" t="s">
        <v>649</v>
      </c>
      <c r="G6611">
        <v>347</v>
      </c>
      <c r="H6611">
        <v>2025</v>
      </c>
      <c r="I6611">
        <v>5.7196545591288199E-3</v>
      </c>
      <c r="J6611" t="s">
        <v>72</v>
      </c>
      <c r="K6611">
        <v>0.29045297920157254</v>
      </c>
      <c r="L6611">
        <v>1.6612907067028227E-3</v>
      </c>
      <c r="N6611" s="44"/>
      <c r="O6611" s="44"/>
    </row>
    <row r="6612" spans="1:15" x14ac:dyDescent="0.2">
      <c r="A6612" t="s">
        <v>55</v>
      </c>
      <c r="B6612" t="s">
        <v>70</v>
      </c>
      <c r="C6612" t="s">
        <v>41</v>
      </c>
      <c r="D6612" t="s">
        <v>416</v>
      </c>
      <c r="E6612">
        <v>1007</v>
      </c>
      <c r="F6612" t="s">
        <v>649</v>
      </c>
      <c r="G6612">
        <v>347</v>
      </c>
      <c r="H6612">
        <v>2025</v>
      </c>
      <c r="I6612">
        <v>1.7836536144397045E-4</v>
      </c>
      <c r="J6612" t="s">
        <v>72</v>
      </c>
      <c r="K6612">
        <v>0.30099654186379399</v>
      </c>
      <c r="L6612">
        <v>5.36873569829208E-5</v>
      </c>
      <c r="N6612" s="44"/>
      <c r="O6612" s="44"/>
    </row>
    <row r="6613" spans="1:15" x14ac:dyDescent="0.2">
      <c r="A6613" t="s">
        <v>55</v>
      </c>
      <c r="B6613" t="s">
        <v>70</v>
      </c>
      <c r="C6613" t="s">
        <v>50</v>
      </c>
      <c r="D6613" t="s">
        <v>71</v>
      </c>
      <c r="E6613">
        <v>6</v>
      </c>
      <c r="F6613" t="s">
        <v>649</v>
      </c>
      <c r="G6613">
        <v>347</v>
      </c>
      <c r="H6613">
        <v>2025</v>
      </c>
      <c r="I6613">
        <v>4.4124273196323428E-2</v>
      </c>
      <c r="J6613" t="s">
        <v>72</v>
      </c>
      <c r="K6613">
        <v>0.01</v>
      </c>
      <c r="L6613">
        <v>4.4124273196323427E-4</v>
      </c>
      <c r="N6613" s="44"/>
      <c r="O6613" s="44"/>
    </row>
    <row r="6614" spans="1:15" x14ac:dyDescent="0.2">
      <c r="A6614" t="s">
        <v>39</v>
      </c>
      <c r="B6614" t="s">
        <v>108</v>
      </c>
      <c r="C6614" t="s">
        <v>50</v>
      </c>
      <c r="D6614" t="s">
        <v>109</v>
      </c>
      <c r="E6614">
        <v>12</v>
      </c>
      <c r="F6614" t="s">
        <v>649</v>
      </c>
      <c r="G6614">
        <v>347</v>
      </c>
      <c r="H6614">
        <v>2025</v>
      </c>
      <c r="I6614">
        <v>5.7196545591288199E-3</v>
      </c>
      <c r="J6614" t="s">
        <v>72</v>
      </c>
      <c r="K6614">
        <v>0.01</v>
      </c>
      <c r="L6614">
        <v>5.7196545591288198E-5</v>
      </c>
      <c r="N6614" s="44"/>
      <c r="O6614" s="44"/>
    </row>
    <row r="6615" spans="1:15" x14ac:dyDescent="0.2">
      <c r="A6615" t="s">
        <v>55</v>
      </c>
      <c r="B6615" t="s">
        <v>70</v>
      </c>
      <c r="C6615" t="s">
        <v>50</v>
      </c>
      <c r="D6615" t="s">
        <v>416</v>
      </c>
      <c r="E6615">
        <v>1007</v>
      </c>
      <c r="F6615" t="s">
        <v>649</v>
      </c>
      <c r="G6615">
        <v>347</v>
      </c>
      <c r="H6615">
        <v>2025</v>
      </c>
      <c r="I6615">
        <v>1.7836536144397045E-4</v>
      </c>
      <c r="J6615" t="s">
        <v>72</v>
      </c>
      <c r="K6615">
        <v>0.01</v>
      </c>
      <c r="L6615">
        <v>1.7836536144397046E-6</v>
      </c>
      <c r="N6615" s="44"/>
      <c r="O6615" s="44"/>
    </row>
    <row r="6616" spans="1:15" x14ac:dyDescent="0.2">
      <c r="A6616" t="s">
        <v>55</v>
      </c>
      <c r="B6616" t="s">
        <v>70</v>
      </c>
      <c r="C6616" t="s">
        <v>53</v>
      </c>
      <c r="D6616" t="s">
        <v>71</v>
      </c>
      <c r="E6616">
        <v>6</v>
      </c>
      <c r="F6616" t="s">
        <v>649</v>
      </c>
      <c r="G6616">
        <v>347</v>
      </c>
      <c r="H6616">
        <v>2025</v>
      </c>
      <c r="I6616">
        <v>4.4124273196323428E-2</v>
      </c>
      <c r="J6616" t="s">
        <v>72</v>
      </c>
      <c r="K6616">
        <v>51.071081985794002</v>
      </c>
      <c r="L6616">
        <v>2.2534743739730065</v>
      </c>
      <c r="N6616" s="44"/>
      <c r="O6616" s="44"/>
    </row>
    <row r="6617" spans="1:15" x14ac:dyDescent="0.2">
      <c r="A6617" t="s">
        <v>39</v>
      </c>
      <c r="B6617" t="s">
        <v>108</v>
      </c>
      <c r="C6617" t="s">
        <v>53</v>
      </c>
      <c r="D6617" t="s">
        <v>109</v>
      </c>
      <c r="E6617">
        <v>12</v>
      </c>
      <c r="F6617" t="s">
        <v>649</v>
      </c>
      <c r="G6617">
        <v>347</v>
      </c>
      <c r="H6617">
        <v>2025</v>
      </c>
      <c r="I6617">
        <v>5.7196545591288199E-3</v>
      </c>
      <c r="J6617" t="s">
        <v>72</v>
      </c>
      <c r="K6617">
        <v>64.120080488229107</v>
      </c>
      <c r="L6617">
        <v>0.36674471069620651</v>
      </c>
      <c r="N6617" s="44"/>
      <c r="O6617" s="44"/>
    </row>
    <row r="6618" spans="1:15" x14ac:dyDescent="0.2">
      <c r="A6618" t="s">
        <v>55</v>
      </c>
      <c r="B6618" t="s">
        <v>70</v>
      </c>
      <c r="C6618" t="s">
        <v>53</v>
      </c>
      <c r="D6618" t="s">
        <v>416</v>
      </c>
      <c r="E6618">
        <v>1007</v>
      </c>
      <c r="F6618" t="s">
        <v>649</v>
      </c>
      <c r="G6618">
        <v>347</v>
      </c>
      <c r="H6618">
        <v>2025</v>
      </c>
      <c r="I6618">
        <v>1.7836536144397045E-4</v>
      </c>
      <c r="J6618" t="s">
        <v>72</v>
      </c>
      <c r="K6618">
        <v>54.250637524615797</v>
      </c>
      <c r="L6618">
        <v>9.6764345706439221E-3</v>
      </c>
      <c r="N6618" s="44"/>
      <c r="O6618" s="44"/>
    </row>
    <row r="6619" spans="1:15" x14ac:dyDescent="0.2">
      <c r="A6619" t="s">
        <v>55</v>
      </c>
      <c r="B6619" t="s">
        <v>70</v>
      </c>
      <c r="C6619" t="s">
        <v>125</v>
      </c>
      <c r="D6619" t="s">
        <v>71</v>
      </c>
      <c r="E6619">
        <v>6</v>
      </c>
      <c r="F6619" t="s">
        <v>649</v>
      </c>
      <c r="G6619">
        <v>347</v>
      </c>
      <c r="H6619">
        <v>2025</v>
      </c>
      <c r="I6619">
        <v>4.4124273196323428E-2</v>
      </c>
      <c r="J6619" t="s">
        <v>72</v>
      </c>
      <c r="K6619">
        <v>0.86372625305372397</v>
      </c>
      <c r="L6619">
        <v>3.8111293156579303E-2</v>
      </c>
      <c r="N6619" s="44"/>
      <c r="O6619" s="44"/>
    </row>
    <row r="6620" spans="1:15" x14ac:dyDescent="0.2">
      <c r="A6620" t="s">
        <v>39</v>
      </c>
      <c r="B6620" t="s">
        <v>108</v>
      </c>
      <c r="C6620" t="s">
        <v>125</v>
      </c>
      <c r="D6620" t="s">
        <v>109</v>
      </c>
      <c r="E6620">
        <v>12</v>
      </c>
      <c r="F6620" t="s">
        <v>649</v>
      </c>
      <c r="G6620">
        <v>347</v>
      </c>
      <c r="H6620">
        <v>2025</v>
      </c>
      <c r="I6620">
        <v>5.7196545591288199E-3</v>
      </c>
      <c r="J6620" t="s">
        <v>72</v>
      </c>
      <c r="K6620">
        <v>0.98896463394407896</v>
      </c>
      <c r="L6620">
        <v>5.6565360773554157E-3</v>
      </c>
      <c r="N6620" s="44"/>
      <c r="O6620" s="44"/>
    </row>
    <row r="6621" spans="1:15" x14ac:dyDescent="0.2">
      <c r="A6621" t="s">
        <v>55</v>
      </c>
      <c r="B6621" t="s">
        <v>70</v>
      </c>
      <c r="C6621" t="s">
        <v>125</v>
      </c>
      <c r="D6621" t="s">
        <v>416</v>
      </c>
      <c r="E6621">
        <v>1007</v>
      </c>
      <c r="F6621" t="s">
        <v>649</v>
      </c>
      <c r="G6621">
        <v>347</v>
      </c>
      <c r="H6621">
        <v>2025</v>
      </c>
      <c r="I6621">
        <v>1.7836536144397045E-4</v>
      </c>
      <c r="J6621" t="s">
        <v>72</v>
      </c>
      <c r="K6621">
        <v>0.95654015996084796</v>
      </c>
      <c r="L6621">
        <v>1.7061363136708994E-4</v>
      </c>
      <c r="N6621" s="44"/>
      <c r="O6621" s="44"/>
    </row>
    <row r="6622" spans="1:15" x14ac:dyDescent="0.2">
      <c r="A6622" t="s">
        <v>55</v>
      </c>
      <c r="B6622" t="s">
        <v>70</v>
      </c>
      <c r="C6622" t="s">
        <v>56</v>
      </c>
      <c r="D6622" t="s">
        <v>71</v>
      </c>
      <c r="E6622">
        <v>6</v>
      </c>
      <c r="F6622" t="s">
        <v>649</v>
      </c>
      <c r="G6622">
        <v>347</v>
      </c>
      <c r="H6622">
        <v>2025</v>
      </c>
      <c r="I6622">
        <v>4.4124273196323428E-2</v>
      </c>
      <c r="J6622" t="s">
        <v>72</v>
      </c>
      <c r="K6622">
        <v>0.81829425214309803</v>
      </c>
      <c r="L6622">
        <v>3.6106639136543224E-2</v>
      </c>
      <c r="N6622" s="44"/>
      <c r="O6622" s="44"/>
    </row>
    <row r="6623" spans="1:15" x14ac:dyDescent="0.2">
      <c r="A6623" t="s">
        <v>39</v>
      </c>
      <c r="B6623" t="s">
        <v>108</v>
      </c>
      <c r="C6623" t="s">
        <v>56</v>
      </c>
      <c r="D6623" t="s">
        <v>109</v>
      </c>
      <c r="E6623">
        <v>12</v>
      </c>
      <c r="F6623" t="s">
        <v>649</v>
      </c>
      <c r="G6623">
        <v>347</v>
      </c>
      <c r="H6623">
        <v>2025</v>
      </c>
      <c r="I6623">
        <v>5.7196545591288199E-3</v>
      </c>
      <c r="J6623" t="s">
        <v>72</v>
      </c>
      <c r="K6623">
        <v>0.93694509419862104</v>
      </c>
      <c r="L6623">
        <v>5.3590022796865247E-3</v>
      </c>
      <c r="N6623" s="44"/>
      <c r="O6623" s="44"/>
    </row>
    <row r="6624" spans="1:15" x14ac:dyDescent="0.2">
      <c r="A6624" t="s">
        <v>55</v>
      </c>
      <c r="B6624" t="s">
        <v>70</v>
      </c>
      <c r="C6624" t="s">
        <v>56</v>
      </c>
      <c r="D6624" t="s">
        <v>416</v>
      </c>
      <c r="E6624">
        <v>1007</v>
      </c>
      <c r="F6624" t="s">
        <v>649</v>
      </c>
      <c r="G6624">
        <v>347</v>
      </c>
      <c r="H6624">
        <v>2025</v>
      </c>
      <c r="I6624">
        <v>1.7836536144397045E-4</v>
      </c>
      <c r="J6624" t="s">
        <v>72</v>
      </c>
      <c r="K6624">
        <v>0.906226147546907</v>
      </c>
      <c r="L6624">
        <v>1.6163935435718096E-4</v>
      </c>
      <c r="N6624" s="44"/>
      <c r="O6624" s="44"/>
    </row>
    <row r="6625" spans="1:15" x14ac:dyDescent="0.2">
      <c r="A6625" t="s">
        <v>55</v>
      </c>
      <c r="B6625" t="s">
        <v>70</v>
      </c>
      <c r="C6625" t="s">
        <v>59</v>
      </c>
      <c r="D6625" t="s">
        <v>71</v>
      </c>
      <c r="E6625">
        <v>6</v>
      </c>
      <c r="F6625" t="s">
        <v>649</v>
      </c>
      <c r="G6625">
        <v>347</v>
      </c>
      <c r="H6625">
        <v>2025</v>
      </c>
      <c r="I6625">
        <v>4.4124273196323428E-2</v>
      </c>
      <c r="J6625" t="s">
        <v>72</v>
      </c>
      <c r="K6625">
        <v>3.5931694121231801</v>
      </c>
      <c r="L6625">
        <v>0.15854598878119605</v>
      </c>
      <c r="N6625" s="44"/>
      <c r="O6625" s="44"/>
    </row>
    <row r="6626" spans="1:15" x14ac:dyDescent="0.2">
      <c r="A6626" t="s">
        <v>39</v>
      </c>
      <c r="B6626" t="s">
        <v>108</v>
      </c>
      <c r="C6626" t="s">
        <v>59</v>
      </c>
      <c r="D6626" t="s">
        <v>109</v>
      </c>
      <c r="E6626">
        <v>12</v>
      </c>
      <c r="F6626" t="s">
        <v>649</v>
      </c>
      <c r="G6626">
        <v>347</v>
      </c>
      <c r="H6626">
        <v>2025</v>
      </c>
      <c r="I6626">
        <v>5.7196545591288199E-3</v>
      </c>
      <c r="J6626" t="s">
        <v>72</v>
      </c>
      <c r="K6626">
        <v>4.4544949027499596</v>
      </c>
      <c r="L6626">
        <v>2.5478172079129894E-2</v>
      </c>
      <c r="N6626" s="44"/>
      <c r="O6626" s="44"/>
    </row>
    <row r="6627" spans="1:15" x14ac:dyDescent="0.2">
      <c r="A6627" t="s">
        <v>55</v>
      </c>
      <c r="B6627" t="s">
        <v>70</v>
      </c>
      <c r="C6627" t="s">
        <v>59</v>
      </c>
      <c r="D6627" t="s">
        <v>416</v>
      </c>
      <c r="E6627">
        <v>1007</v>
      </c>
      <c r="F6627" t="s">
        <v>649</v>
      </c>
      <c r="G6627">
        <v>347</v>
      </c>
      <c r="H6627">
        <v>2025</v>
      </c>
      <c r="I6627">
        <v>1.7836536144397045E-4</v>
      </c>
      <c r="J6627" t="s">
        <v>72</v>
      </c>
      <c r="K6627">
        <v>5.3681883580754999</v>
      </c>
      <c r="L6627">
        <v>9.5749885678745076E-4</v>
      </c>
      <c r="N6627" s="44"/>
      <c r="O6627" s="44"/>
    </row>
    <row r="6628" spans="1:15" x14ac:dyDescent="0.2">
      <c r="A6628" t="s">
        <v>55</v>
      </c>
      <c r="B6628" t="s">
        <v>70</v>
      </c>
      <c r="C6628" t="s">
        <v>62</v>
      </c>
      <c r="D6628" t="s">
        <v>71</v>
      </c>
      <c r="E6628">
        <v>6</v>
      </c>
      <c r="F6628" t="s">
        <v>649</v>
      </c>
      <c r="G6628">
        <v>347</v>
      </c>
      <c r="H6628">
        <v>2025</v>
      </c>
      <c r="I6628">
        <v>4.4124273196323428E-2</v>
      </c>
      <c r="J6628" t="s">
        <v>72</v>
      </c>
      <c r="K6628">
        <v>1.5863740021548101</v>
      </c>
      <c r="L6628">
        <v>6.9997599862623813E-2</v>
      </c>
      <c r="N6628" s="44"/>
      <c r="O6628" s="44"/>
    </row>
    <row r="6629" spans="1:15" x14ac:dyDescent="0.2">
      <c r="A6629" t="s">
        <v>39</v>
      </c>
      <c r="B6629" t="s">
        <v>108</v>
      </c>
      <c r="C6629" t="s">
        <v>62</v>
      </c>
      <c r="D6629" t="s">
        <v>109</v>
      </c>
      <c r="E6629">
        <v>12</v>
      </c>
      <c r="F6629" t="s">
        <v>649</v>
      </c>
      <c r="G6629">
        <v>347</v>
      </c>
      <c r="H6629">
        <v>2025</v>
      </c>
      <c r="I6629">
        <v>5.7196545591288199E-3</v>
      </c>
      <c r="J6629" t="s">
        <v>72</v>
      </c>
      <c r="K6629">
        <v>2.2833008918674098</v>
      </c>
      <c r="L6629">
        <v>1.3059692356032332E-2</v>
      </c>
      <c r="N6629" s="44"/>
      <c r="O6629" s="44"/>
    </row>
    <row r="6630" spans="1:15" x14ac:dyDescent="0.2">
      <c r="A6630" t="s">
        <v>55</v>
      </c>
      <c r="B6630" t="s">
        <v>70</v>
      </c>
      <c r="C6630" t="s">
        <v>62</v>
      </c>
      <c r="D6630" t="s">
        <v>416</v>
      </c>
      <c r="E6630">
        <v>1007</v>
      </c>
      <c r="F6630" t="s">
        <v>649</v>
      </c>
      <c r="G6630">
        <v>347</v>
      </c>
      <c r="H6630">
        <v>2025</v>
      </c>
      <c r="I6630">
        <v>1.7836536144397045E-4</v>
      </c>
      <c r="J6630" t="s">
        <v>72</v>
      </c>
      <c r="K6630">
        <v>1.7458319485256799</v>
      </c>
      <c r="L6630">
        <v>3.1139594651921409E-4</v>
      </c>
      <c r="N6630" s="44"/>
      <c r="O6630" s="44"/>
    </row>
    <row r="6631" spans="1:15" x14ac:dyDescent="0.2">
      <c r="A6631" t="s">
        <v>55</v>
      </c>
      <c r="B6631" t="s">
        <v>70</v>
      </c>
      <c r="C6631" t="s">
        <v>41</v>
      </c>
      <c r="D6631" t="s">
        <v>71</v>
      </c>
      <c r="E6631">
        <v>6</v>
      </c>
      <c r="F6631" t="s">
        <v>649</v>
      </c>
      <c r="G6631">
        <v>347</v>
      </c>
      <c r="H6631">
        <v>2030</v>
      </c>
      <c r="I6631">
        <v>8.7876168232781299E-2</v>
      </c>
      <c r="J6631" t="s">
        <v>72</v>
      </c>
      <c r="K6631">
        <v>0.2729710720379448</v>
      </c>
      <c r="L6631">
        <v>2.39876518490891E-2</v>
      </c>
      <c r="N6631" s="44"/>
      <c r="O6631" s="44"/>
    </row>
    <row r="6632" spans="1:15" x14ac:dyDescent="0.2">
      <c r="A6632" t="s">
        <v>39</v>
      </c>
      <c r="B6632" t="s">
        <v>108</v>
      </c>
      <c r="C6632" t="s">
        <v>41</v>
      </c>
      <c r="D6632" t="s">
        <v>109</v>
      </c>
      <c r="E6632">
        <v>12</v>
      </c>
      <c r="F6632" t="s">
        <v>649</v>
      </c>
      <c r="G6632">
        <v>347</v>
      </c>
      <c r="H6632">
        <v>2030</v>
      </c>
      <c r="I6632">
        <v>1.0878669149193356E-2</v>
      </c>
      <c r="J6632" t="s">
        <v>72</v>
      </c>
      <c r="K6632">
        <v>0.29220151105654474</v>
      </c>
      <c r="L6632">
        <v>3.1787635636785147E-3</v>
      </c>
      <c r="N6632" s="44"/>
      <c r="O6632" s="44"/>
    </row>
    <row r="6633" spans="1:15" x14ac:dyDescent="0.2">
      <c r="A6633" t="s">
        <v>55</v>
      </c>
      <c r="B6633" t="s">
        <v>70</v>
      </c>
      <c r="C6633" t="s">
        <v>41</v>
      </c>
      <c r="D6633" t="s">
        <v>416</v>
      </c>
      <c r="E6633">
        <v>1007</v>
      </c>
      <c r="F6633" t="s">
        <v>649</v>
      </c>
      <c r="G6633">
        <v>347</v>
      </c>
      <c r="H6633">
        <v>2030</v>
      </c>
      <c r="I6633">
        <v>3.568720448155986E-4</v>
      </c>
      <c r="J6633" t="s">
        <v>72</v>
      </c>
      <c r="K6633">
        <v>0.3003496069217817</v>
      </c>
      <c r="L6633">
        <v>1.071863783817375E-4</v>
      </c>
      <c r="N6633" s="44"/>
      <c r="O6633" s="44"/>
    </row>
    <row r="6634" spans="1:15" x14ac:dyDescent="0.2">
      <c r="A6634" t="s">
        <v>55</v>
      </c>
      <c r="B6634" t="s">
        <v>70</v>
      </c>
      <c r="C6634" t="s">
        <v>50</v>
      </c>
      <c r="D6634" t="s">
        <v>71</v>
      </c>
      <c r="E6634">
        <v>6</v>
      </c>
      <c r="F6634" t="s">
        <v>649</v>
      </c>
      <c r="G6634">
        <v>347</v>
      </c>
      <c r="H6634">
        <v>2030</v>
      </c>
      <c r="I6634">
        <v>8.7876168232781299E-2</v>
      </c>
      <c r="J6634" t="s">
        <v>72</v>
      </c>
      <c r="K6634">
        <v>0.01</v>
      </c>
      <c r="L6634">
        <v>8.78761682327813E-4</v>
      </c>
      <c r="N6634" s="44"/>
      <c r="O6634" s="44"/>
    </row>
    <row r="6635" spans="1:15" x14ac:dyDescent="0.2">
      <c r="A6635" t="s">
        <v>39</v>
      </c>
      <c r="B6635" t="s">
        <v>108</v>
      </c>
      <c r="C6635" t="s">
        <v>50</v>
      </c>
      <c r="D6635" t="s">
        <v>109</v>
      </c>
      <c r="E6635">
        <v>12</v>
      </c>
      <c r="F6635" t="s">
        <v>649</v>
      </c>
      <c r="G6635">
        <v>347</v>
      </c>
      <c r="H6635">
        <v>2030</v>
      </c>
      <c r="I6635">
        <v>1.0878669149193356E-2</v>
      </c>
      <c r="J6635" t="s">
        <v>72</v>
      </c>
      <c r="K6635">
        <v>0.01</v>
      </c>
      <c r="L6635">
        <v>1.0878669149193356E-4</v>
      </c>
      <c r="N6635" s="44"/>
      <c r="O6635" s="44"/>
    </row>
    <row r="6636" spans="1:15" x14ac:dyDescent="0.2">
      <c r="A6636" t="s">
        <v>55</v>
      </c>
      <c r="B6636" t="s">
        <v>70</v>
      </c>
      <c r="C6636" t="s">
        <v>50</v>
      </c>
      <c r="D6636" t="s">
        <v>416</v>
      </c>
      <c r="E6636">
        <v>1007</v>
      </c>
      <c r="F6636" t="s">
        <v>649</v>
      </c>
      <c r="G6636">
        <v>347</v>
      </c>
      <c r="H6636">
        <v>2030</v>
      </c>
      <c r="I6636">
        <v>3.568720448155986E-4</v>
      </c>
      <c r="J6636" t="s">
        <v>72</v>
      </c>
      <c r="K6636">
        <v>0.01</v>
      </c>
      <c r="L6636">
        <v>3.5687204481559861E-6</v>
      </c>
      <c r="N6636" s="44"/>
      <c r="O6636" s="44"/>
    </row>
    <row r="6637" spans="1:15" x14ac:dyDescent="0.2">
      <c r="A6637" t="s">
        <v>55</v>
      </c>
      <c r="B6637" t="s">
        <v>70</v>
      </c>
      <c r="C6637" t="s">
        <v>53</v>
      </c>
      <c r="D6637" t="s">
        <v>71</v>
      </c>
      <c r="E6637">
        <v>6</v>
      </c>
      <c r="F6637" t="s">
        <v>649</v>
      </c>
      <c r="G6637">
        <v>347</v>
      </c>
      <c r="H6637">
        <v>2030</v>
      </c>
      <c r="I6637">
        <v>8.7876168232781299E-2</v>
      </c>
      <c r="J6637" t="s">
        <v>72</v>
      </c>
      <c r="K6637">
        <v>49.140395068995304</v>
      </c>
      <c r="L6637">
        <v>4.3182696241083676</v>
      </c>
      <c r="N6637" s="44"/>
      <c r="O6637" s="44"/>
    </row>
    <row r="6638" spans="1:15" x14ac:dyDescent="0.2">
      <c r="A6638" t="s">
        <v>39</v>
      </c>
      <c r="B6638" t="s">
        <v>108</v>
      </c>
      <c r="C6638" t="s">
        <v>53</v>
      </c>
      <c r="D6638" t="s">
        <v>109</v>
      </c>
      <c r="E6638">
        <v>12</v>
      </c>
      <c r="F6638" t="s">
        <v>649</v>
      </c>
      <c r="G6638">
        <v>347</v>
      </c>
      <c r="H6638">
        <v>2030</v>
      </c>
      <c r="I6638">
        <v>1.0878669149193356E-2</v>
      </c>
      <c r="J6638" t="s">
        <v>72</v>
      </c>
      <c r="K6638">
        <v>61.867114090964499</v>
      </c>
      <c r="L6638">
        <v>0.67303186541100102</v>
      </c>
      <c r="N6638" s="44"/>
      <c r="O6638" s="44"/>
    </row>
    <row r="6639" spans="1:15" x14ac:dyDescent="0.2">
      <c r="A6639" t="s">
        <v>55</v>
      </c>
      <c r="B6639" t="s">
        <v>70</v>
      </c>
      <c r="C6639" t="s">
        <v>53</v>
      </c>
      <c r="D6639" t="s">
        <v>416</v>
      </c>
      <c r="E6639">
        <v>1007</v>
      </c>
      <c r="F6639" t="s">
        <v>649</v>
      </c>
      <c r="G6639">
        <v>347</v>
      </c>
      <c r="H6639">
        <v>2030</v>
      </c>
      <c r="I6639">
        <v>3.568720448155986E-4</v>
      </c>
      <c r="J6639" t="s">
        <v>72</v>
      </c>
      <c r="K6639">
        <v>52.5299222319858</v>
      </c>
      <c r="L6639">
        <v>1.8746460760933146E-2</v>
      </c>
      <c r="N6639" s="44"/>
      <c r="O6639" s="44"/>
    </row>
    <row r="6640" spans="1:15" x14ac:dyDescent="0.2">
      <c r="A6640" t="s">
        <v>55</v>
      </c>
      <c r="B6640" t="s">
        <v>70</v>
      </c>
      <c r="C6640" t="s">
        <v>125</v>
      </c>
      <c r="D6640" t="s">
        <v>71</v>
      </c>
      <c r="E6640">
        <v>6</v>
      </c>
      <c r="F6640" t="s">
        <v>649</v>
      </c>
      <c r="G6640">
        <v>347</v>
      </c>
      <c r="H6640">
        <v>2030</v>
      </c>
      <c r="I6640">
        <v>8.7876168232781299E-2</v>
      </c>
      <c r="J6640" t="s">
        <v>72</v>
      </c>
      <c r="K6640">
        <v>0.86747771683707797</v>
      </c>
      <c r="L6640">
        <v>7.6230617782964083E-2</v>
      </c>
      <c r="N6640" s="44"/>
      <c r="O6640" s="44"/>
    </row>
    <row r="6641" spans="1:15" x14ac:dyDescent="0.2">
      <c r="A6641" t="s">
        <v>39</v>
      </c>
      <c r="B6641" t="s">
        <v>108</v>
      </c>
      <c r="C6641" t="s">
        <v>125</v>
      </c>
      <c r="D6641" t="s">
        <v>109</v>
      </c>
      <c r="E6641">
        <v>12</v>
      </c>
      <c r="F6641" t="s">
        <v>649</v>
      </c>
      <c r="G6641">
        <v>347</v>
      </c>
      <c r="H6641">
        <v>2030</v>
      </c>
      <c r="I6641">
        <v>1.0878669149193356E-2</v>
      </c>
      <c r="J6641" t="s">
        <v>72</v>
      </c>
      <c r="K6641">
        <v>0.99491821779316103</v>
      </c>
      <c r="L6641">
        <v>1.0823386121876897E-2</v>
      </c>
      <c r="N6641" s="44"/>
      <c r="O6641" s="44"/>
    </row>
    <row r="6642" spans="1:15" x14ac:dyDescent="0.2">
      <c r="A6642" t="s">
        <v>55</v>
      </c>
      <c r="B6642" t="s">
        <v>70</v>
      </c>
      <c r="C6642" t="s">
        <v>125</v>
      </c>
      <c r="D6642" t="s">
        <v>416</v>
      </c>
      <c r="E6642">
        <v>1007</v>
      </c>
      <c r="F6642" t="s">
        <v>649</v>
      </c>
      <c r="G6642">
        <v>347</v>
      </c>
      <c r="H6642">
        <v>2030</v>
      </c>
      <c r="I6642">
        <v>3.568720448155986E-4</v>
      </c>
      <c r="J6642" t="s">
        <v>72</v>
      </c>
      <c r="K6642">
        <v>0.95448425842428797</v>
      </c>
      <c r="L6642">
        <v>3.4062874904817591E-4</v>
      </c>
      <c r="N6642" s="44"/>
      <c r="O6642" s="44"/>
    </row>
    <row r="6643" spans="1:15" x14ac:dyDescent="0.2">
      <c r="A6643" t="s">
        <v>55</v>
      </c>
      <c r="B6643" t="s">
        <v>70</v>
      </c>
      <c r="C6643" t="s">
        <v>56</v>
      </c>
      <c r="D6643" t="s">
        <v>71</v>
      </c>
      <c r="E6643">
        <v>6</v>
      </c>
      <c r="F6643" t="s">
        <v>649</v>
      </c>
      <c r="G6643">
        <v>347</v>
      </c>
      <c r="H6643">
        <v>2030</v>
      </c>
      <c r="I6643">
        <v>8.7876168232781299E-2</v>
      </c>
      <c r="J6643" t="s">
        <v>72</v>
      </c>
      <c r="K6643">
        <v>0.82184838893144696</v>
      </c>
      <c r="L6643">
        <v>7.222088728758011E-2</v>
      </c>
      <c r="N6643" s="44"/>
      <c r="O6643" s="44"/>
    </row>
    <row r="6644" spans="1:15" x14ac:dyDescent="0.2">
      <c r="A6644" t="s">
        <v>39</v>
      </c>
      <c r="B6644" t="s">
        <v>108</v>
      </c>
      <c r="C6644" t="s">
        <v>56</v>
      </c>
      <c r="D6644" t="s">
        <v>109</v>
      </c>
      <c r="E6644">
        <v>12</v>
      </c>
      <c r="F6644" t="s">
        <v>649</v>
      </c>
      <c r="G6644">
        <v>347</v>
      </c>
      <c r="H6644">
        <v>2030</v>
      </c>
      <c r="I6644">
        <v>1.0878669149193356E-2</v>
      </c>
      <c r="J6644" t="s">
        <v>72</v>
      </c>
      <c r="K6644">
        <v>0.94258551953724101</v>
      </c>
      <c r="L6644">
        <v>1.0254076011866176E-2</v>
      </c>
      <c r="N6644" s="44"/>
      <c r="O6644" s="44"/>
    </row>
    <row r="6645" spans="1:15" x14ac:dyDescent="0.2">
      <c r="A6645" t="s">
        <v>55</v>
      </c>
      <c r="B6645" t="s">
        <v>70</v>
      </c>
      <c r="C6645" t="s">
        <v>56</v>
      </c>
      <c r="D6645" t="s">
        <v>416</v>
      </c>
      <c r="E6645">
        <v>1007</v>
      </c>
      <c r="F6645" t="s">
        <v>649</v>
      </c>
      <c r="G6645">
        <v>347</v>
      </c>
      <c r="H6645">
        <v>2030</v>
      </c>
      <c r="I6645">
        <v>3.568720448155986E-4</v>
      </c>
      <c r="J6645" t="s">
        <v>72</v>
      </c>
      <c r="K6645">
        <v>0.90427838643117098</v>
      </c>
      <c r="L6645">
        <v>3.2271167684824205E-4</v>
      </c>
      <c r="N6645" s="44"/>
      <c r="O6645" s="44"/>
    </row>
    <row r="6646" spans="1:15" x14ac:dyDescent="0.2">
      <c r="A6646" t="s">
        <v>55</v>
      </c>
      <c r="B6646" t="s">
        <v>70</v>
      </c>
      <c r="C6646" t="s">
        <v>59</v>
      </c>
      <c r="D6646" t="s">
        <v>71</v>
      </c>
      <c r="E6646">
        <v>6</v>
      </c>
      <c r="F6646" t="s">
        <v>649</v>
      </c>
      <c r="G6646">
        <v>347</v>
      </c>
      <c r="H6646">
        <v>2030</v>
      </c>
      <c r="I6646">
        <v>8.7876168232781299E-2</v>
      </c>
      <c r="J6646" t="s">
        <v>72</v>
      </c>
      <c r="K6646">
        <v>3.6867007906472602</v>
      </c>
      <c r="L6646">
        <v>0.32397313890284646</v>
      </c>
      <c r="N6646" s="44"/>
      <c r="O6646" s="44"/>
    </row>
    <row r="6647" spans="1:15" x14ac:dyDescent="0.2">
      <c r="A6647" t="s">
        <v>39</v>
      </c>
      <c r="B6647" t="s">
        <v>108</v>
      </c>
      <c r="C6647" t="s">
        <v>59</v>
      </c>
      <c r="D6647" t="s">
        <v>109</v>
      </c>
      <c r="E6647">
        <v>12</v>
      </c>
      <c r="F6647" t="s">
        <v>649</v>
      </c>
      <c r="G6647">
        <v>347</v>
      </c>
      <c r="H6647">
        <v>2030</v>
      </c>
      <c r="I6647">
        <v>1.0878669149193356E-2</v>
      </c>
      <c r="J6647" t="s">
        <v>72</v>
      </c>
      <c r="K6647">
        <v>4.5791242595019499</v>
      </c>
      <c r="L6647">
        <v>4.9814777812166734E-2</v>
      </c>
      <c r="N6647" s="44"/>
      <c r="O6647" s="44"/>
    </row>
    <row r="6648" spans="1:15" x14ac:dyDescent="0.2">
      <c r="A6648" t="s">
        <v>55</v>
      </c>
      <c r="B6648" t="s">
        <v>70</v>
      </c>
      <c r="C6648" t="s">
        <v>59</v>
      </c>
      <c r="D6648" t="s">
        <v>416</v>
      </c>
      <c r="E6648">
        <v>1007</v>
      </c>
      <c r="F6648" t="s">
        <v>649</v>
      </c>
      <c r="G6648">
        <v>347</v>
      </c>
      <c r="H6648">
        <v>2030</v>
      </c>
      <c r="I6648">
        <v>3.568720448155986E-4</v>
      </c>
      <c r="J6648" t="s">
        <v>72</v>
      </c>
      <c r="K6648">
        <v>5.3634457829646296</v>
      </c>
      <c r="L6648">
        <v>1.9140638638241866E-3</v>
      </c>
      <c r="N6648" s="44"/>
      <c r="O6648" s="44"/>
    </row>
    <row r="6649" spans="1:15" x14ac:dyDescent="0.2">
      <c r="A6649" t="s">
        <v>55</v>
      </c>
      <c r="B6649" t="s">
        <v>70</v>
      </c>
      <c r="C6649" t="s">
        <v>62</v>
      </c>
      <c r="D6649" t="s">
        <v>71</v>
      </c>
      <c r="E6649">
        <v>6</v>
      </c>
      <c r="F6649" t="s">
        <v>649</v>
      </c>
      <c r="G6649">
        <v>347</v>
      </c>
      <c r="H6649">
        <v>2030</v>
      </c>
      <c r="I6649">
        <v>8.7876168232781299E-2</v>
      </c>
      <c r="J6649" t="s">
        <v>72</v>
      </c>
      <c r="K6649">
        <v>1.57344792287006</v>
      </c>
      <c r="L6649">
        <v>0.13826857437564968</v>
      </c>
      <c r="N6649" s="44"/>
      <c r="O6649" s="44"/>
    </row>
    <row r="6650" spans="1:15" x14ac:dyDescent="0.2">
      <c r="A6650" t="s">
        <v>39</v>
      </c>
      <c r="B6650" t="s">
        <v>108</v>
      </c>
      <c r="C6650" t="s">
        <v>62</v>
      </c>
      <c r="D6650" t="s">
        <v>109</v>
      </c>
      <c r="E6650">
        <v>12</v>
      </c>
      <c r="F6650" t="s">
        <v>649</v>
      </c>
      <c r="G6650">
        <v>347</v>
      </c>
      <c r="H6650">
        <v>2030</v>
      </c>
      <c r="I6650">
        <v>1.0878669149193356E-2</v>
      </c>
      <c r="J6650" t="s">
        <v>72</v>
      </c>
      <c r="K6650">
        <v>2.2822164339198299</v>
      </c>
      <c r="L6650">
        <v>2.4827477511465731E-2</v>
      </c>
      <c r="N6650" s="44"/>
      <c r="O6650" s="44"/>
    </row>
    <row r="6651" spans="1:15" x14ac:dyDescent="0.2">
      <c r="A6651" t="s">
        <v>55</v>
      </c>
      <c r="B6651" t="s">
        <v>70</v>
      </c>
      <c r="C6651" t="s">
        <v>62</v>
      </c>
      <c r="D6651" t="s">
        <v>416</v>
      </c>
      <c r="E6651">
        <v>1007</v>
      </c>
      <c r="F6651" t="s">
        <v>649</v>
      </c>
      <c r="G6651">
        <v>347</v>
      </c>
      <c r="H6651">
        <v>2030</v>
      </c>
      <c r="I6651">
        <v>3.568720448155986E-4</v>
      </c>
      <c r="J6651" t="s">
        <v>72</v>
      </c>
      <c r="K6651">
        <v>1.7344563748795401</v>
      </c>
      <c r="L6651">
        <v>6.1897899314671196E-4</v>
      </c>
      <c r="N6651" s="44"/>
      <c r="O6651" s="44"/>
    </row>
  </sheetData>
  <autoFilter ref="A3:M6651" xr:uid="{A0D6415E-9952-4855-AAAB-335ED6CA0BA7}"/>
  <mergeCells count="1">
    <mergeCell ref="P2:Z2"/>
  </mergeCell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8A2AB-DFF0-46DF-A329-C07598F2B77C}">
  <dimension ref="A1:O409"/>
  <sheetViews>
    <sheetView zoomScale="80" zoomScaleNormal="80" workbookViewId="0">
      <selection activeCell="C277" sqref="C277"/>
    </sheetView>
  </sheetViews>
  <sheetFormatPr defaultRowHeight="12.75" x14ac:dyDescent="0.2"/>
  <cols>
    <col min="1" max="1" width="17.42578125" style="1" bestFit="1" customWidth="1"/>
    <col min="2" max="2" width="17.42578125" style="1" customWidth="1"/>
    <col min="3" max="3" width="19.140625" style="1" bestFit="1" customWidth="1"/>
    <col min="4" max="4" width="11.85546875" style="1" customWidth="1"/>
    <col min="5" max="5" width="7.28515625" style="1" customWidth="1"/>
    <col min="6" max="9" width="14.140625" style="1" customWidth="1"/>
    <col min="10" max="10" width="14.28515625" style="1" bestFit="1" customWidth="1"/>
    <col min="11" max="11" width="28.85546875" style="1" customWidth="1"/>
    <col min="12" max="15" width="10.7109375" style="1" customWidth="1"/>
    <col min="16" max="16" width="14.28515625" style="1" bestFit="1" customWidth="1"/>
    <col min="17" max="17" width="26" style="1" bestFit="1" customWidth="1"/>
    <col min="18" max="18" width="14.28515625" style="1" bestFit="1" customWidth="1"/>
    <col min="19" max="19" width="26" style="1" bestFit="1" customWidth="1"/>
    <col min="20" max="20" width="14.28515625" style="1" bestFit="1" customWidth="1"/>
    <col min="21" max="21" width="26" style="1" bestFit="1" customWidth="1"/>
    <col min="22" max="22" width="14.28515625" style="1" bestFit="1" customWidth="1"/>
    <col min="23" max="23" width="26" style="1" bestFit="1" customWidth="1"/>
    <col min="24" max="24" width="14.28515625" style="1" bestFit="1" customWidth="1"/>
    <col min="25" max="25" width="26" style="1" bestFit="1" customWidth="1"/>
    <col min="26" max="26" width="14.28515625" style="1" bestFit="1" customWidth="1"/>
    <col min="27" max="27" width="26" style="1" bestFit="1" customWidth="1"/>
    <col min="28" max="28" width="14.28515625" style="1" bestFit="1" customWidth="1"/>
    <col min="29" max="29" width="26" style="1" bestFit="1" customWidth="1"/>
    <col min="30" max="30" width="14.28515625" style="1" bestFit="1" customWidth="1"/>
    <col min="31" max="31" width="26" style="1" bestFit="1" customWidth="1"/>
    <col min="32" max="32" width="14.28515625" style="1" bestFit="1" customWidth="1"/>
    <col min="33" max="33" width="26" style="1" bestFit="1" customWidth="1"/>
    <col min="34" max="34" width="14.28515625" style="1" bestFit="1" customWidth="1"/>
    <col min="35" max="35" width="26" style="1" bestFit="1" customWidth="1"/>
    <col min="36" max="36" width="13.28515625" style="1" bestFit="1" customWidth="1"/>
    <col min="37" max="37" width="26" style="1" bestFit="1" customWidth="1"/>
    <col min="38" max="38" width="14.28515625" style="1" bestFit="1" customWidth="1"/>
    <col min="39" max="39" width="26" style="1" bestFit="1" customWidth="1"/>
    <col min="40" max="40" width="14.28515625" style="1" bestFit="1" customWidth="1"/>
    <col min="41" max="41" width="26" style="1" bestFit="1" customWidth="1"/>
    <col min="42" max="42" width="14.28515625" style="1" bestFit="1" customWidth="1"/>
    <col min="43" max="43" width="26" style="1" bestFit="1" customWidth="1"/>
    <col min="44" max="44" width="14.28515625" style="1" bestFit="1" customWidth="1"/>
    <col min="45" max="45" width="26" style="1" bestFit="1" customWidth="1"/>
    <col min="46" max="46" width="14.28515625" style="1" bestFit="1" customWidth="1"/>
    <col min="47" max="47" width="26" style="1" bestFit="1" customWidth="1"/>
    <col min="48" max="48" width="14.28515625" style="1" bestFit="1" customWidth="1"/>
    <col min="49" max="49" width="26" style="1" bestFit="1" customWidth="1"/>
    <col min="50" max="50" width="14.28515625" style="1" bestFit="1" customWidth="1"/>
    <col min="51" max="51" width="26" style="1" bestFit="1" customWidth="1"/>
    <col min="52" max="52" width="14.28515625" style="1" bestFit="1" customWidth="1"/>
    <col min="53" max="53" width="26" style="1" bestFit="1" customWidth="1"/>
    <col min="54" max="54" width="13.28515625" style="1" bestFit="1" customWidth="1"/>
    <col min="55" max="55" width="26" style="1" bestFit="1" customWidth="1"/>
    <col min="56" max="56" width="14.28515625" style="1" bestFit="1" customWidth="1"/>
    <col min="57" max="57" width="26" style="1" bestFit="1" customWidth="1"/>
    <col min="58" max="58" width="14.28515625" style="1" bestFit="1" customWidth="1"/>
    <col min="59" max="59" width="26" style="1" bestFit="1" customWidth="1"/>
    <col min="60" max="60" width="14.28515625" style="1" bestFit="1" customWidth="1"/>
    <col min="61" max="61" width="26" style="1" bestFit="1" customWidth="1"/>
    <col min="62" max="62" width="14.28515625" style="1" bestFit="1" customWidth="1"/>
    <col min="63" max="63" width="26" style="1" bestFit="1" customWidth="1"/>
    <col min="64" max="64" width="14.28515625" style="1" bestFit="1" customWidth="1"/>
    <col min="65" max="66" width="5" style="1" bestFit="1" customWidth="1"/>
    <col min="67" max="67" width="26" style="1" bestFit="1" customWidth="1"/>
    <col min="68" max="68" width="14.28515625" style="1" bestFit="1" customWidth="1"/>
    <col min="69" max="69" width="26" style="1" bestFit="1" customWidth="1"/>
    <col min="70" max="70" width="14.28515625" style="1" bestFit="1" customWidth="1"/>
    <col min="71" max="71" width="26" style="1" bestFit="1" customWidth="1"/>
    <col min="72" max="72" width="13.28515625" style="1" bestFit="1" customWidth="1"/>
    <col min="73" max="73" width="26" style="1" bestFit="1" customWidth="1"/>
    <col min="74" max="74" width="14.28515625" style="1" bestFit="1" customWidth="1"/>
    <col min="75" max="75" width="26" style="1" bestFit="1" customWidth="1"/>
    <col min="76" max="76" width="14.28515625" style="1" bestFit="1" customWidth="1"/>
    <col min="77" max="77" width="26" style="1" bestFit="1" customWidth="1"/>
    <col min="78" max="78" width="14.28515625" style="1" bestFit="1" customWidth="1"/>
    <col min="79" max="79" width="26" style="1" bestFit="1" customWidth="1"/>
    <col min="80" max="80" width="14.28515625" style="1" bestFit="1" customWidth="1"/>
    <col min="81" max="82" width="5" style="1" bestFit="1" customWidth="1"/>
    <col min="83" max="83" width="26" style="1" bestFit="1" customWidth="1"/>
    <col min="84" max="84" width="14.28515625" style="1" bestFit="1" customWidth="1"/>
    <col min="85" max="86" width="5" style="1" bestFit="1" customWidth="1"/>
    <col min="87" max="87" width="26" style="1" bestFit="1" customWidth="1"/>
    <col min="88" max="88" width="14.28515625" style="1" bestFit="1" customWidth="1"/>
    <col min="89" max="90" width="5" style="1" bestFit="1" customWidth="1"/>
    <col min="91" max="91" width="26" style="1" bestFit="1" customWidth="1"/>
    <col min="92" max="92" width="14.28515625" style="1" bestFit="1" customWidth="1"/>
    <col min="93" max="93" width="26" style="1" bestFit="1" customWidth="1"/>
    <col min="94" max="94" width="14.28515625" style="1" bestFit="1" customWidth="1"/>
    <col min="95" max="95" width="26" style="1" bestFit="1" customWidth="1"/>
    <col min="96" max="96" width="14.28515625" style="1" bestFit="1" customWidth="1"/>
    <col min="97" max="97" width="26" style="1" bestFit="1" customWidth="1"/>
    <col min="98" max="98" width="14.28515625" style="1" bestFit="1" customWidth="1"/>
    <col min="99" max="99" width="26" style="1" bestFit="1" customWidth="1"/>
    <col min="100" max="100" width="14.28515625" style="1" bestFit="1" customWidth="1"/>
    <col min="101" max="101" width="26" style="1" bestFit="1" customWidth="1"/>
    <col min="102" max="102" width="14.28515625" style="1" bestFit="1" customWidth="1"/>
    <col min="103" max="103" width="24.85546875" style="1" bestFit="1" customWidth="1"/>
    <col min="104" max="104" width="14.28515625" style="1" bestFit="1" customWidth="1"/>
    <col min="105" max="105" width="26" style="1" bestFit="1" customWidth="1"/>
    <col min="106" max="106" width="14.28515625" style="1" bestFit="1" customWidth="1"/>
    <col min="107" max="107" width="26" style="1" bestFit="1" customWidth="1"/>
    <col min="108" max="108" width="14.28515625" style="1" bestFit="1" customWidth="1"/>
    <col min="109" max="109" width="26" style="1" bestFit="1" customWidth="1"/>
    <col min="110" max="110" width="14.28515625" style="1" bestFit="1" customWidth="1"/>
    <col min="111" max="111" width="26" style="1" bestFit="1" customWidth="1"/>
    <col min="112" max="112" width="13.28515625" style="1" bestFit="1" customWidth="1"/>
    <col min="113" max="113" width="26" style="1" bestFit="1" customWidth="1"/>
    <col min="114" max="114" width="14.28515625" style="1" bestFit="1" customWidth="1"/>
    <col min="115" max="115" width="26" style="1" bestFit="1" customWidth="1"/>
    <col min="116" max="116" width="14.28515625" style="1" bestFit="1" customWidth="1"/>
    <col min="117" max="117" width="26" style="1" bestFit="1" customWidth="1"/>
    <col min="118" max="118" width="14.28515625" style="1" bestFit="1" customWidth="1"/>
    <col min="119" max="119" width="26" style="1" bestFit="1" customWidth="1"/>
    <col min="120" max="120" width="14.28515625" style="1" bestFit="1" customWidth="1"/>
    <col min="121" max="121" width="26" style="1" bestFit="1" customWidth="1"/>
    <col min="122" max="122" width="14.28515625" style="1" bestFit="1" customWidth="1"/>
    <col min="123" max="123" width="26" style="1" bestFit="1" customWidth="1"/>
    <col min="124" max="124" width="14.28515625" style="1" bestFit="1" customWidth="1"/>
    <col min="125" max="125" width="26" style="1" bestFit="1" customWidth="1"/>
    <col min="126" max="126" width="14.28515625" style="1" bestFit="1" customWidth="1"/>
    <col min="127" max="127" width="26" style="1" bestFit="1" customWidth="1"/>
    <col min="128" max="128" width="14.28515625" style="1" bestFit="1" customWidth="1"/>
    <col min="129" max="129" width="27.28515625" style="1" bestFit="1" customWidth="1"/>
    <col min="130" max="130" width="14.28515625" style="1" bestFit="1" customWidth="1"/>
    <col min="131" max="131" width="26" style="1" bestFit="1" customWidth="1"/>
    <col min="132" max="132" width="13.28515625" style="1" bestFit="1" customWidth="1"/>
    <col min="133" max="133" width="26" style="1" bestFit="1" customWidth="1"/>
    <col min="134" max="134" width="14.28515625" style="1" bestFit="1" customWidth="1"/>
    <col min="135" max="135" width="26" style="1" bestFit="1" customWidth="1"/>
    <col min="136" max="136" width="14.28515625" style="1" bestFit="1" customWidth="1"/>
    <col min="137" max="137" width="26" style="1" bestFit="1" customWidth="1"/>
    <col min="138" max="138" width="14.28515625" style="1" bestFit="1" customWidth="1"/>
    <col min="139" max="139" width="26" style="1" bestFit="1" customWidth="1"/>
    <col min="140" max="140" width="14.28515625" style="1" bestFit="1" customWidth="1"/>
    <col min="141" max="141" width="26" style="1" bestFit="1" customWidth="1"/>
    <col min="142" max="142" width="14.28515625" style="1" bestFit="1" customWidth="1"/>
    <col min="143" max="143" width="26" style="1" bestFit="1" customWidth="1"/>
    <col min="144" max="144" width="14.28515625" style="1" bestFit="1" customWidth="1"/>
    <col min="145" max="145" width="26" style="1" bestFit="1" customWidth="1"/>
    <col min="146" max="146" width="14.28515625" style="1" bestFit="1" customWidth="1"/>
    <col min="147" max="148" width="5" style="1" bestFit="1" customWidth="1"/>
    <col min="149" max="149" width="26" style="1" bestFit="1" customWidth="1"/>
    <col min="150" max="150" width="14.28515625" style="1" bestFit="1" customWidth="1"/>
    <col min="151" max="151" width="24.85546875" style="1" bestFit="1" customWidth="1"/>
    <col min="152" max="152" width="14.28515625" style="1" bestFit="1" customWidth="1"/>
    <col min="153" max="153" width="26" style="1" bestFit="1" customWidth="1"/>
    <col min="154" max="154" width="14.28515625" style="1" bestFit="1" customWidth="1"/>
    <col min="155" max="155" width="26" style="1" bestFit="1" customWidth="1"/>
    <col min="156" max="156" width="14.28515625" style="1" bestFit="1" customWidth="1"/>
    <col min="157" max="157" width="26" style="1" bestFit="1" customWidth="1"/>
    <col min="158" max="158" width="14.28515625" style="1" bestFit="1" customWidth="1"/>
    <col min="159" max="160" width="5" style="1" bestFit="1" customWidth="1"/>
    <col min="161" max="161" width="26" style="1" bestFit="1" customWidth="1"/>
    <col min="162" max="162" width="14.28515625" style="1" bestFit="1" customWidth="1"/>
    <col min="163" max="163" width="26" style="1" bestFit="1" customWidth="1"/>
    <col min="164" max="164" width="14.28515625" style="1" bestFit="1" customWidth="1"/>
    <col min="165" max="165" width="26" style="1" bestFit="1" customWidth="1"/>
    <col min="166" max="166" width="14.28515625" style="1" bestFit="1" customWidth="1"/>
    <col min="167" max="167" width="26" style="1" bestFit="1" customWidth="1"/>
    <col min="168" max="168" width="13.28515625" style="1" bestFit="1" customWidth="1"/>
    <col min="169" max="169" width="26" style="1" bestFit="1" customWidth="1"/>
    <col min="170" max="170" width="14.28515625" style="1" bestFit="1" customWidth="1"/>
    <col min="171" max="171" width="26" style="1" bestFit="1" customWidth="1"/>
    <col min="172" max="172" width="14.28515625" style="1" bestFit="1" customWidth="1"/>
    <col min="173" max="174" width="5" style="1" bestFit="1" customWidth="1"/>
    <col min="175" max="175" width="26" style="1" bestFit="1" customWidth="1"/>
    <col min="176" max="176" width="14.28515625" style="1" bestFit="1" customWidth="1"/>
    <col min="177" max="177" width="26" style="1" bestFit="1" customWidth="1"/>
    <col min="178" max="178" width="14.28515625" style="1" bestFit="1" customWidth="1"/>
    <col min="179" max="179" width="27.28515625" style="1" bestFit="1" customWidth="1"/>
    <col min="180" max="180" width="14.28515625" style="1" bestFit="1" customWidth="1"/>
    <col min="181" max="181" width="26" style="1" bestFit="1" customWidth="1"/>
    <col min="182" max="182" width="14.28515625" style="1" bestFit="1" customWidth="1"/>
    <col min="183" max="184" width="5" style="1" bestFit="1" customWidth="1"/>
    <col min="185" max="185" width="26" style="1" bestFit="1" customWidth="1"/>
    <col min="186" max="186" width="14.28515625" style="1" bestFit="1" customWidth="1"/>
    <col min="187" max="187" width="26" style="1" bestFit="1" customWidth="1"/>
    <col min="188" max="188" width="14.28515625" style="1" bestFit="1" customWidth="1"/>
    <col min="189" max="190" width="5" style="1" bestFit="1" customWidth="1"/>
    <col min="191" max="191" width="26" style="1" bestFit="1" customWidth="1"/>
    <col min="192" max="192" width="14.28515625" style="1" bestFit="1" customWidth="1"/>
    <col min="193" max="193" width="26" style="1" bestFit="1" customWidth="1"/>
    <col min="194" max="194" width="14.28515625" style="1" bestFit="1" customWidth="1"/>
    <col min="195" max="195" width="27.28515625" style="1" bestFit="1" customWidth="1"/>
    <col min="196" max="196" width="14.28515625" style="1" bestFit="1" customWidth="1"/>
    <col min="197" max="197" width="26" style="1" bestFit="1" customWidth="1"/>
    <col min="198" max="198" width="13.28515625" style="1" bestFit="1" customWidth="1"/>
    <col min="199" max="199" width="26" style="1" bestFit="1" customWidth="1"/>
    <col min="200" max="200" width="14.28515625" style="1" bestFit="1" customWidth="1"/>
    <col min="201" max="202" width="5" style="1" bestFit="1" customWidth="1"/>
    <col min="203" max="203" width="26" style="1" bestFit="1" customWidth="1"/>
    <col min="204" max="204" width="14.28515625" style="1" bestFit="1" customWidth="1"/>
    <col min="205" max="206" width="5" style="1" bestFit="1" customWidth="1"/>
    <col min="207" max="207" width="26" style="1" bestFit="1" customWidth="1"/>
    <col min="208" max="208" width="14.28515625" style="1" bestFit="1" customWidth="1"/>
    <col min="209" max="209" width="26" style="1" bestFit="1" customWidth="1"/>
    <col min="210" max="210" width="13.28515625" style="1" bestFit="1" customWidth="1"/>
    <col min="211" max="211" width="26" style="1" bestFit="1" customWidth="1"/>
    <col min="212" max="212" width="14.28515625" style="1" bestFit="1" customWidth="1"/>
    <col min="213" max="213" width="26" style="1" bestFit="1" customWidth="1"/>
    <col min="214" max="214" width="14.28515625" style="1" bestFit="1" customWidth="1"/>
    <col min="215" max="215" width="27.28515625" style="1" bestFit="1" customWidth="1"/>
    <col min="216" max="216" width="14.28515625" style="1" bestFit="1" customWidth="1"/>
    <col min="217" max="218" width="5" style="1" bestFit="1" customWidth="1"/>
    <col min="219" max="219" width="26" style="1" bestFit="1" customWidth="1"/>
    <col min="220" max="220" width="14.28515625" style="1" bestFit="1" customWidth="1"/>
    <col min="221" max="222" width="5" style="1" bestFit="1" customWidth="1"/>
    <col min="223" max="223" width="26.28515625" style="1" bestFit="1" customWidth="1"/>
    <col min="224" max="224" width="14.28515625" style="1" bestFit="1" customWidth="1"/>
    <col min="225" max="226" width="5" style="1" bestFit="1" customWidth="1"/>
    <col min="227" max="227" width="26" style="1" bestFit="1" customWidth="1"/>
    <col min="228" max="228" width="14.28515625" style="1" bestFit="1" customWidth="1"/>
    <col min="229" max="229" width="26" style="1" bestFit="1" customWidth="1"/>
    <col min="230" max="230" width="14.28515625" style="1" bestFit="1" customWidth="1"/>
    <col min="231" max="231" width="26" style="1" bestFit="1" customWidth="1"/>
    <col min="232" max="232" width="14.28515625" style="1" bestFit="1" customWidth="1"/>
    <col min="233" max="233" width="26" style="1" bestFit="1" customWidth="1"/>
    <col min="234" max="234" width="14.28515625" style="1" bestFit="1" customWidth="1"/>
    <col min="235" max="235" width="26" style="1" bestFit="1" customWidth="1"/>
    <col min="236" max="236" width="14.28515625" style="1" bestFit="1" customWidth="1"/>
    <col min="237" max="238" width="5" style="1" bestFit="1" customWidth="1"/>
    <col min="239" max="239" width="26.28515625" style="1" bestFit="1" customWidth="1"/>
    <col min="240" max="240" width="14.28515625" style="1" bestFit="1" customWidth="1"/>
    <col min="241" max="241" width="26" style="1" bestFit="1" customWidth="1"/>
    <col min="242" max="242" width="14.28515625" style="1" bestFit="1" customWidth="1"/>
    <col min="243" max="243" width="26" style="1" bestFit="1" customWidth="1"/>
    <col min="244" max="244" width="14.28515625" style="1" bestFit="1" customWidth="1"/>
    <col min="245" max="245" width="26" style="1" bestFit="1" customWidth="1"/>
    <col min="246" max="246" width="14.28515625" style="1" bestFit="1" customWidth="1"/>
    <col min="247" max="247" width="26" style="1" bestFit="1" customWidth="1"/>
    <col min="248" max="248" width="14.28515625" style="1" bestFit="1" customWidth="1"/>
    <col min="249" max="249" width="26" style="1" bestFit="1" customWidth="1"/>
    <col min="250" max="250" width="14.28515625" style="1" bestFit="1" customWidth="1"/>
    <col min="251" max="251" width="26" style="1" bestFit="1" customWidth="1"/>
    <col min="252" max="252" width="14.28515625" style="1" bestFit="1" customWidth="1"/>
    <col min="253" max="253" width="26" style="1" bestFit="1" customWidth="1"/>
    <col min="254" max="254" width="14.28515625" style="1" bestFit="1" customWidth="1"/>
    <col min="255" max="255" width="26" style="1" bestFit="1" customWidth="1"/>
    <col min="256" max="256" width="14.28515625" style="1" bestFit="1" customWidth="1"/>
    <col min="257" max="257" width="26" style="1" bestFit="1" customWidth="1"/>
    <col min="258" max="258" width="14.28515625" style="1" bestFit="1" customWidth="1"/>
    <col min="259" max="259" width="26" style="1" bestFit="1" customWidth="1"/>
    <col min="260" max="260" width="14.28515625" style="1" bestFit="1" customWidth="1"/>
    <col min="261" max="261" width="26" style="1" bestFit="1" customWidth="1"/>
    <col min="262" max="262" width="14.28515625" style="1" bestFit="1" customWidth="1"/>
    <col min="263" max="263" width="26" style="1" bestFit="1" customWidth="1"/>
    <col min="264" max="264" width="14.28515625" style="1" bestFit="1" customWidth="1"/>
    <col min="265" max="265" width="26" style="1" bestFit="1" customWidth="1"/>
    <col min="266" max="266" width="14.28515625" style="1" bestFit="1" customWidth="1"/>
    <col min="267" max="267" width="26" style="1" bestFit="1" customWidth="1"/>
    <col min="268" max="268" width="13.28515625" style="1" bestFit="1" customWidth="1"/>
    <col min="269" max="270" width="5" style="1" bestFit="1" customWidth="1"/>
    <col min="271" max="271" width="26" style="1" bestFit="1" customWidth="1"/>
    <col min="272" max="272" width="14.28515625" style="1" bestFit="1" customWidth="1"/>
    <col min="273" max="273" width="27.28515625" style="1" bestFit="1" customWidth="1"/>
    <col min="274" max="274" width="14.28515625" style="1" bestFit="1" customWidth="1"/>
    <col min="275" max="275" width="26" style="1" bestFit="1" customWidth="1"/>
    <col min="276" max="276" width="14.28515625" style="1" bestFit="1" customWidth="1"/>
    <col min="277" max="277" width="26" style="1" bestFit="1" customWidth="1"/>
    <col min="278" max="278" width="14.28515625" style="1" bestFit="1" customWidth="1"/>
    <col min="279" max="279" width="26" style="1" bestFit="1" customWidth="1"/>
    <col min="280" max="280" width="14.28515625" style="1" bestFit="1" customWidth="1"/>
    <col min="281" max="281" width="26" style="1" bestFit="1" customWidth="1"/>
    <col min="282" max="282" width="14.28515625" style="1" bestFit="1" customWidth="1"/>
    <col min="283" max="283" width="26" style="1" bestFit="1" customWidth="1"/>
    <col min="284" max="284" width="14.28515625" style="1" bestFit="1" customWidth="1"/>
    <col min="285" max="285" width="26" style="1" bestFit="1" customWidth="1"/>
    <col min="286" max="286" width="14.28515625" style="1" bestFit="1" customWidth="1"/>
    <col min="287" max="287" width="26" style="1" bestFit="1" customWidth="1"/>
    <col min="288" max="288" width="14.28515625" style="1" bestFit="1" customWidth="1"/>
    <col min="289" max="290" width="5" style="1" bestFit="1" customWidth="1"/>
    <col min="291" max="291" width="27.28515625" style="1" bestFit="1" customWidth="1"/>
    <col min="292" max="292" width="14.28515625" style="1" bestFit="1" customWidth="1"/>
    <col min="293" max="293" width="26" style="1" bestFit="1" customWidth="1"/>
    <col min="294" max="294" width="14.28515625" style="1" bestFit="1" customWidth="1"/>
    <col min="295" max="295" width="26" style="1" bestFit="1" customWidth="1"/>
    <col min="296" max="296" width="14.28515625" style="1" bestFit="1" customWidth="1"/>
    <col min="297" max="297" width="26" style="1" bestFit="1" customWidth="1"/>
    <col min="298" max="298" width="14.28515625" style="1" bestFit="1" customWidth="1"/>
    <col min="299" max="299" width="26" style="1" bestFit="1" customWidth="1"/>
    <col min="300" max="300" width="14.28515625" style="1" bestFit="1" customWidth="1"/>
    <col min="301" max="301" width="26" style="1" bestFit="1" customWidth="1"/>
    <col min="302" max="302" width="14.28515625" style="1" bestFit="1" customWidth="1"/>
    <col min="303" max="303" width="26" style="1" bestFit="1" customWidth="1"/>
    <col min="304" max="304" width="14.28515625" style="1" bestFit="1" customWidth="1"/>
    <col min="305" max="305" width="26" style="1" bestFit="1" customWidth="1"/>
    <col min="306" max="306" width="14.28515625" style="1" bestFit="1" customWidth="1"/>
    <col min="307" max="307" width="26" style="1" bestFit="1" customWidth="1"/>
    <col min="308" max="308" width="14.28515625" style="1" bestFit="1" customWidth="1"/>
    <col min="309" max="309" width="26" style="1" bestFit="1" customWidth="1"/>
    <col min="310" max="310" width="14.28515625" style="1" bestFit="1" customWidth="1"/>
    <col min="311" max="311" width="26" style="1" bestFit="1" customWidth="1"/>
    <col min="312" max="312" width="14.28515625" style="1" bestFit="1" customWidth="1"/>
    <col min="313" max="313" width="26" style="1" bestFit="1" customWidth="1"/>
    <col min="314" max="314" width="14.28515625" style="1" bestFit="1" customWidth="1"/>
    <col min="315" max="315" width="27.28515625" style="1" bestFit="1" customWidth="1"/>
    <col min="316" max="316" width="14.28515625" style="1" bestFit="1" customWidth="1"/>
    <col min="317" max="317" width="26" style="1" bestFit="1" customWidth="1"/>
    <col min="318" max="318" width="14.28515625" style="1" bestFit="1" customWidth="1"/>
    <col min="319" max="319" width="26" style="1" bestFit="1" customWidth="1"/>
    <col min="320" max="320" width="14.28515625" style="1" bestFit="1" customWidth="1"/>
    <col min="321" max="322" width="5" style="1" bestFit="1" customWidth="1"/>
    <col min="323" max="323" width="27.28515625" style="1" bestFit="1" customWidth="1"/>
    <col min="324" max="324" width="14.28515625" style="1" bestFit="1" customWidth="1"/>
    <col min="325" max="325" width="5" style="1" bestFit="1" customWidth="1"/>
    <col min="326" max="326" width="26" style="1" bestFit="1" customWidth="1"/>
    <col min="327" max="327" width="13.28515625" style="1" bestFit="1" customWidth="1"/>
    <col min="328" max="328" width="26" style="1" bestFit="1" customWidth="1"/>
    <col min="329" max="329" width="14.28515625" style="1" bestFit="1" customWidth="1"/>
    <col min="330" max="330" width="26.28515625" style="1" bestFit="1" customWidth="1"/>
    <col min="331" max="331" width="14.28515625" style="1" bestFit="1" customWidth="1"/>
    <col min="332" max="332" width="26" style="1" bestFit="1" customWidth="1"/>
    <col min="333" max="333" width="14.28515625" style="1" bestFit="1" customWidth="1"/>
    <col min="334" max="334" width="26" style="1" bestFit="1" customWidth="1"/>
    <col min="335" max="335" width="14.28515625" style="1" bestFit="1" customWidth="1"/>
    <col min="336" max="337" width="5" style="1" bestFit="1" customWidth="1"/>
    <col min="338" max="338" width="27.28515625" style="1" bestFit="1" customWidth="1"/>
    <col min="339" max="339" width="14.28515625" style="1" bestFit="1" customWidth="1"/>
    <col min="340" max="340" width="26" style="1" bestFit="1" customWidth="1"/>
    <col min="341" max="341" width="14.28515625" style="1" bestFit="1" customWidth="1"/>
    <col min="342" max="342" width="26" style="1" bestFit="1" customWidth="1"/>
    <col min="343" max="343" width="14.28515625" style="1" bestFit="1" customWidth="1"/>
    <col min="344" max="344" width="26" style="1" bestFit="1" customWidth="1"/>
    <col min="345" max="345" width="14.28515625" style="1" bestFit="1" customWidth="1"/>
    <col min="346" max="346" width="26" style="1" bestFit="1" customWidth="1"/>
    <col min="347" max="347" width="14.28515625" style="1" bestFit="1" customWidth="1"/>
    <col min="348" max="349" width="5" style="1" bestFit="1" customWidth="1"/>
    <col min="350" max="350" width="27.28515625" style="1" bestFit="1" customWidth="1"/>
    <col min="351" max="351" width="13.28515625" style="1" bestFit="1" customWidth="1"/>
    <col min="352" max="352" width="26" style="1" bestFit="1" customWidth="1"/>
    <col min="353" max="353" width="13.28515625" style="1" bestFit="1" customWidth="1"/>
    <col min="354" max="354" width="26" style="1" bestFit="1" customWidth="1"/>
    <col min="355" max="355" width="14.28515625" style="1" bestFit="1" customWidth="1"/>
    <col min="356" max="356" width="26" style="1" bestFit="1" customWidth="1"/>
    <col min="357" max="357" width="14.28515625" style="1" bestFit="1" customWidth="1"/>
    <col min="358" max="358" width="26" style="1" bestFit="1" customWidth="1"/>
    <col min="359" max="359" width="14.28515625" style="1" bestFit="1" customWidth="1"/>
    <col min="360" max="361" width="5" style="1" bestFit="1" customWidth="1"/>
    <col min="362" max="362" width="26" style="1" bestFit="1" customWidth="1"/>
    <col min="363" max="363" width="14.28515625" style="1" bestFit="1" customWidth="1"/>
    <col min="364" max="364" width="26" style="1" bestFit="1" customWidth="1"/>
    <col min="365" max="365" width="14.28515625" style="1" bestFit="1" customWidth="1"/>
    <col min="366" max="366" width="26" style="1" bestFit="1" customWidth="1"/>
    <col min="367" max="367" width="14.28515625" style="1" bestFit="1" customWidth="1"/>
    <col min="368" max="368" width="26" style="1" bestFit="1" customWidth="1"/>
    <col min="369" max="369" width="14.28515625" style="1" bestFit="1" customWidth="1"/>
    <col min="370" max="370" width="26" style="1" bestFit="1" customWidth="1"/>
    <col min="371" max="371" width="14.28515625" style="1" bestFit="1" customWidth="1"/>
    <col min="372" max="372" width="26" style="1" bestFit="1" customWidth="1"/>
    <col min="373" max="373" width="14.28515625" style="1" bestFit="1" customWidth="1"/>
    <col min="374" max="374" width="26" style="1" bestFit="1" customWidth="1"/>
    <col min="375" max="375" width="14.28515625" style="1" bestFit="1" customWidth="1"/>
    <col min="376" max="376" width="26" style="1" bestFit="1" customWidth="1"/>
    <col min="377" max="377" width="14.28515625" style="1" bestFit="1" customWidth="1"/>
    <col min="378" max="378" width="26" style="1" bestFit="1" customWidth="1"/>
    <col min="379" max="379" width="14.28515625" style="1" bestFit="1" customWidth="1"/>
    <col min="380" max="381" width="5" style="1" bestFit="1" customWidth="1"/>
    <col min="382" max="382" width="26" style="1" bestFit="1" customWidth="1"/>
    <col min="383" max="383" width="14.28515625" style="1" bestFit="1" customWidth="1"/>
    <col min="384" max="384" width="26" style="1" bestFit="1" customWidth="1"/>
    <col min="385" max="385" width="14.28515625" style="1" bestFit="1" customWidth="1"/>
    <col min="386" max="386" width="26" style="1" bestFit="1" customWidth="1"/>
    <col min="387" max="387" width="14.28515625" style="1" bestFit="1" customWidth="1"/>
    <col min="388" max="388" width="26" style="1" bestFit="1" customWidth="1"/>
    <col min="389" max="389" width="14.28515625" style="1" bestFit="1" customWidth="1"/>
    <col min="390" max="391" width="5" style="1" bestFit="1" customWidth="1"/>
    <col min="392" max="392" width="26" style="1" bestFit="1" customWidth="1"/>
    <col min="393" max="393" width="14.28515625" style="1" bestFit="1" customWidth="1"/>
    <col min="394" max="394" width="26" style="1" bestFit="1" customWidth="1"/>
    <col min="395" max="395" width="13.28515625" style="1" bestFit="1" customWidth="1"/>
    <col min="396" max="396" width="26" style="1" bestFit="1" customWidth="1"/>
    <col min="397" max="397" width="14.28515625" style="1" bestFit="1" customWidth="1"/>
    <col min="398" max="398" width="26" style="1" bestFit="1" customWidth="1"/>
    <col min="399" max="399" width="14.28515625" style="1" bestFit="1" customWidth="1"/>
    <col min="400" max="400" width="26" style="1" bestFit="1" customWidth="1"/>
    <col min="401" max="401" width="14.28515625" style="1" bestFit="1" customWidth="1"/>
    <col min="402" max="402" width="26" style="1" bestFit="1" customWidth="1"/>
    <col min="403" max="403" width="14.28515625" style="1" bestFit="1" customWidth="1"/>
    <col min="404" max="405" width="5" style="1" bestFit="1" customWidth="1"/>
    <col min="406" max="406" width="26" style="1" bestFit="1" customWidth="1"/>
    <col min="407" max="407" width="14.28515625" style="1" bestFit="1" customWidth="1"/>
    <col min="408" max="408" width="26" style="1" bestFit="1" customWidth="1"/>
    <col min="409" max="409" width="14.28515625" style="1" bestFit="1" customWidth="1"/>
    <col min="410" max="410" width="26" style="1" bestFit="1" customWidth="1"/>
    <col min="411" max="411" width="14.28515625" style="1" bestFit="1" customWidth="1"/>
    <col min="412" max="412" width="27.28515625" style="1" bestFit="1" customWidth="1"/>
    <col min="413" max="413" width="14.28515625" style="1" bestFit="1" customWidth="1"/>
    <col min="414" max="414" width="26" style="1" bestFit="1" customWidth="1"/>
    <col min="415" max="415" width="14.28515625" style="1" bestFit="1" customWidth="1"/>
    <col min="416" max="416" width="26" style="1" bestFit="1" customWidth="1"/>
    <col min="417" max="417" width="14.28515625" style="1" bestFit="1" customWidth="1"/>
    <col min="418" max="418" width="26" style="1" bestFit="1" customWidth="1"/>
    <col min="419" max="419" width="14.28515625" style="1" bestFit="1" customWidth="1"/>
    <col min="420" max="420" width="26" style="1" bestFit="1" customWidth="1"/>
    <col min="421" max="421" width="14.28515625" style="1" bestFit="1" customWidth="1"/>
    <col min="422" max="422" width="27.28515625" style="1" bestFit="1" customWidth="1"/>
    <col min="423" max="423" width="14.28515625" style="1" bestFit="1" customWidth="1"/>
    <col min="424" max="424" width="27.28515625" style="1" bestFit="1" customWidth="1"/>
    <col min="425" max="425" width="14.28515625" style="1" bestFit="1" customWidth="1"/>
    <col min="426" max="426" width="27.28515625" style="1" bestFit="1" customWidth="1"/>
    <col min="427" max="427" width="14.28515625" style="1" bestFit="1" customWidth="1"/>
    <col min="428" max="428" width="27.28515625" style="1" bestFit="1" customWidth="1"/>
    <col min="429" max="429" width="14.28515625" style="1" bestFit="1" customWidth="1"/>
    <col min="430" max="430" width="27.28515625" style="1" bestFit="1" customWidth="1"/>
    <col min="431" max="431" width="14.28515625" style="1" bestFit="1" customWidth="1"/>
    <col min="432" max="432" width="27.28515625" style="1" bestFit="1" customWidth="1"/>
    <col min="433" max="433" width="14.28515625" style="1" bestFit="1" customWidth="1"/>
    <col min="434" max="434" width="27.28515625" style="1" bestFit="1" customWidth="1"/>
    <col min="435" max="435" width="14.28515625" style="1" bestFit="1" customWidth="1"/>
    <col min="436" max="436" width="27.28515625" style="1" bestFit="1" customWidth="1"/>
    <col min="437" max="437" width="14.28515625" style="1" bestFit="1" customWidth="1"/>
    <col min="438" max="438" width="27.28515625" style="1" bestFit="1" customWidth="1"/>
    <col min="439" max="439" width="14.28515625" style="1" bestFit="1" customWidth="1"/>
    <col min="440" max="441" width="5" style="1" bestFit="1" customWidth="1"/>
    <col min="442" max="442" width="27.28515625" style="1" bestFit="1" customWidth="1"/>
    <col min="443" max="443" width="14.28515625" style="1" bestFit="1" customWidth="1"/>
    <col min="444" max="444" width="27.28515625" style="1" bestFit="1" customWidth="1"/>
    <col min="445" max="445" width="14.28515625" style="1" bestFit="1" customWidth="1"/>
    <col min="446" max="447" width="5" style="1" bestFit="1" customWidth="1"/>
    <col min="448" max="448" width="27.28515625" style="1" bestFit="1" customWidth="1"/>
    <col min="449" max="449" width="14.28515625" style="1" bestFit="1" customWidth="1"/>
    <col min="450" max="450" width="27.28515625" style="1" bestFit="1" customWidth="1"/>
    <col min="451" max="451" width="14.28515625" style="1" bestFit="1" customWidth="1"/>
    <col min="452" max="452" width="27.28515625" style="1" bestFit="1" customWidth="1"/>
    <col min="453" max="453" width="14.28515625" style="1" bestFit="1" customWidth="1"/>
    <col min="454" max="454" width="27.28515625" style="1" bestFit="1" customWidth="1"/>
    <col min="455" max="455" width="14.28515625" style="1" bestFit="1" customWidth="1"/>
    <col min="456" max="456" width="27.28515625" style="1" bestFit="1" customWidth="1"/>
    <col min="457" max="457" width="14.28515625" style="1" bestFit="1" customWidth="1"/>
    <col min="458" max="458" width="26.28515625" style="1" bestFit="1" customWidth="1"/>
    <col min="459" max="459" width="14.28515625" style="1" bestFit="1" customWidth="1"/>
    <col min="460" max="460" width="27.28515625" style="1" bestFit="1" customWidth="1"/>
    <col min="461" max="461" width="14.28515625" style="1" bestFit="1" customWidth="1"/>
    <col min="462" max="462" width="27.28515625" style="1" bestFit="1" customWidth="1"/>
    <col min="463" max="463" width="14.28515625" style="1" bestFit="1" customWidth="1"/>
    <col min="464" max="464" width="27.28515625" style="1" bestFit="1" customWidth="1"/>
    <col min="465" max="465" width="14.28515625" style="1" bestFit="1" customWidth="1"/>
    <col min="466" max="467" width="5" style="1" bestFit="1" customWidth="1"/>
    <col min="468" max="468" width="27.28515625" style="1" bestFit="1" customWidth="1"/>
    <col min="469" max="469" width="14.28515625" style="1" bestFit="1" customWidth="1"/>
    <col min="470" max="470" width="27.28515625" style="1" bestFit="1" customWidth="1"/>
    <col min="471" max="471" width="13.28515625" style="1" bestFit="1" customWidth="1"/>
    <col min="472" max="472" width="27.28515625" style="1" bestFit="1" customWidth="1"/>
    <col min="473" max="473" width="14.28515625" style="1" bestFit="1" customWidth="1"/>
    <col min="474" max="475" width="5" style="1" bestFit="1" customWidth="1"/>
    <col min="476" max="476" width="27.28515625" style="1" bestFit="1" customWidth="1"/>
    <col min="477" max="477" width="14.28515625" style="1" bestFit="1" customWidth="1"/>
    <col min="478" max="478" width="27.28515625" style="1" bestFit="1" customWidth="1"/>
    <col min="479" max="479" width="14.28515625" style="1" bestFit="1" customWidth="1"/>
    <col min="480" max="480" width="27.28515625" style="1" bestFit="1" customWidth="1"/>
    <col min="481" max="481" width="14.28515625" style="1" bestFit="1" customWidth="1"/>
    <col min="482" max="482" width="27.28515625" style="1" bestFit="1" customWidth="1"/>
    <col min="483" max="483" width="13.28515625" style="1" bestFit="1" customWidth="1"/>
    <col min="484" max="484" width="27.28515625" style="1" bestFit="1" customWidth="1"/>
    <col min="485" max="485" width="14.28515625" style="1" bestFit="1" customWidth="1"/>
    <col min="486" max="486" width="27.28515625" style="1" bestFit="1" customWidth="1"/>
    <col min="487" max="487" width="14.28515625" style="1" bestFit="1" customWidth="1"/>
    <col min="488" max="488" width="27.28515625" style="1" bestFit="1" customWidth="1"/>
    <col min="489" max="489" width="14.28515625" style="1" bestFit="1" customWidth="1"/>
    <col min="490" max="490" width="27.28515625" style="1" bestFit="1" customWidth="1"/>
    <col min="491" max="491" width="14.28515625" style="1" bestFit="1" customWidth="1"/>
    <col min="492" max="492" width="27.28515625" style="1" bestFit="1" customWidth="1"/>
    <col min="493" max="493" width="14.28515625" style="1" bestFit="1" customWidth="1"/>
    <col min="494" max="494" width="27.28515625" style="1" bestFit="1" customWidth="1"/>
    <col min="495" max="495" width="14.28515625" style="1" bestFit="1" customWidth="1"/>
    <col min="496" max="496" width="27.28515625" style="1" bestFit="1" customWidth="1"/>
    <col min="497" max="497" width="14.28515625" style="1" bestFit="1" customWidth="1"/>
    <col min="498" max="498" width="27.28515625" style="1" bestFit="1" customWidth="1"/>
    <col min="499" max="499" width="14.28515625" style="1" bestFit="1" customWidth="1"/>
    <col min="500" max="501" width="5" style="1" bestFit="1" customWidth="1"/>
    <col min="502" max="502" width="27.28515625" style="1" bestFit="1" customWidth="1"/>
    <col min="503" max="503" width="14.28515625" style="1" bestFit="1" customWidth="1"/>
    <col min="504" max="504" width="27.28515625" style="1" bestFit="1" customWidth="1"/>
    <col min="505" max="505" width="14.28515625" style="1" bestFit="1" customWidth="1"/>
    <col min="506" max="506" width="27.28515625" style="1" bestFit="1" customWidth="1"/>
    <col min="507" max="507" width="14.28515625" style="1" bestFit="1" customWidth="1"/>
    <col min="508" max="508" width="27.28515625" style="1" bestFit="1" customWidth="1"/>
    <col min="509" max="509" width="14.28515625" style="1" bestFit="1" customWidth="1"/>
    <col min="510" max="510" width="27.28515625" style="1" bestFit="1" customWidth="1"/>
    <col min="511" max="511" width="14.28515625" style="1" bestFit="1" customWidth="1"/>
    <col min="512" max="512" width="27.28515625" style="1" bestFit="1" customWidth="1"/>
    <col min="513" max="513" width="14.28515625" style="1" bestFit="1" customWidth="1"/>
    <col min="514" max="514" width="27.28515625" style="1" bestFit="1" customWidth="1"/>
    <col min="515" max="515" width="14.28515625" style="1" bestFit="1" customWidth="1"/>
    <col min="516" max="516" width="27.28515625" style="1" bestFit="1" customWidth="1"/>
    <col min="517" max="517" width="14.28515625" style="1" bestFit="1" customWidth="1"/>
    <col min="518" max="518" width="27.28515625" style="1" bestFit="1" customWidth="1"/>
    <col min="519" max="519" width="14.28515625" style="1" bestFit="1" customWidth="1"/>
    <col min="520" max="520" width="27.28515625" style="1" bestFit="1" customWidth="1"/>
    <col min="521" max="521" width="14.28515625" style="1" bestFit="1" customWidth="1"/>
    <col min="522" max="522" width="27.28515625" style="1" bestFit="1" customWidth="1"/>
    <col min="523" max="523" width="14.28515625" style="1" bestFit="1" customWidth="1"/>
    <col min="524" max="524" width="27.28515625" style="1" bestFit="1" customWidth="1"/>
    <col min="525" max="525" width="14.28515625" style="1" bestFit="1" customWidth="1"/>
    <col min="526" max="526" width="25.140625" style="1" bestFit="1" customWidth="1"/>
    <col min="527" max="527" width="14.28515625" style="1" bestFit="1" customWidth="1"/>
    <col min="528" max="528" width="27.28515625" style="1" bestFit="1" customWidth="1"/>
    <col min="529" max="529" width="13.28515625" style="1" bestFit="1" customWidth="1"/>
    <col min="530" max="530" width="27.28515625" style="1" bestFit="1" customWidth="1"/>
    <col min="531" max="531" width="14.28515625" style="1" bestFit="1" customWidth="1"/>
    <col min="532" max="532" width="27.28515625" style="1" bestFit="1" customWidth="1"/>
    <col min="533" max="533" width="14.28515625" style="1" bestFit="1" customWidth="1"/>
    <col min="534" max="534" width="27.28515625" style="1" bestFit="1" customWidth="1"/>
    <col min="535" max="535" width="14.28515625" style="1" bestFit="1" customWidth="1"/>
    <col min="536" max="536" width="27.28515625" style="1" bestFit="1" customWidth="1"/>
    <col min="537" max="537" width="14.28515625" style="1" bestFit="1" customWidth="1"/>
    <col min="538" max="538" width="27.28515625" style="1" bestFit="1" customWidth="1"/>
    <col min="539" max="539" width="14.28515625" style="1" bestFit="1" customWidth="1"/>
    <col min="540" max="540" width="27.28515625" style="1" bestFit="1" customWidth="1"/>
    <col min="541" max="541" width="14.28515625" style="1" bestFit="1" customWidth="1"/>
    <col min="542" max="542" width="27.28515625" style="1" bestFit="1" customWidth="1"/>
    <col min="543" max="543" width="14.28515625" style="1" bestFit="1" customWidth="1"/>
    <col min="544" max="544" width="27.28515625" style="1" bestFit="1" customWidth="1"/>
    <col min="545" max="545" width="14.28515625" style="1" bestFit="1" customWidth="1"/>
    <col min="546" max="546" width="27.28515625" style="1" bestFit="1" customWidth="1"/>
    <col min="547" max="547" width="14.28515625" style="1" bestFit="1" customWidth="1"/>
    <col min="548" max="548" width="27.28515625" style="1" bestFit="1" customWidth="1"/>
    <col min="549" max="549" width="14.28515625" style="1" bestFit="1" customWidth="1"/>
    <col min="550" max="550" width="27.28515625" style="1" bestFit="1" customWidth="1"/>
    <col min="551" max="551" width="14.28515625" style="1" bestFit="1" customWidth="1"/>
    <col min="552" max="552" width="27.28515625" style="1" bestFit="1" customWidth="1"/>
    <col min="553" max="553" width="14.28515625" style="1" bestFit="1" customWidth="1"/>
    <col min="554" max="554" width="27.28515625" style="1" bestFit="1" customWidth="1"/>
    <col min="555" max="555" width="14.28515625" style="1" bestFit="1" customWidth="1"/>
    <col min="556" max="556" width="27.28515625" style="1" bestFit="1" customWidth="1"/>
    <col min="557" max="557" width="14.28515625" style="1" bestFit="1" customWidth="1"/>
    <col min="558" max="558" width="27.28515625" style="1" bestFit="1" customWidth="1"/>
    <col min="559" max="559" width="14.28515625" style="1" bestFit="1" customWidth="1"/>
    <col min="560" max="561" width="5" style="1" bestFit="1" customWidth="1"/>
    <col min="562" max="562" width="27.28515625" style="1" bestFit="1" customWidth="1"/>
    <col min="563" max="563" width="14.28515625" style="1" bestFit="1" customWidth="1"/>
    <col min="564" max="564" width="27.28515625" style="1" bestFit="1" customWidth="1"/>
    <col min="565" max="565" width="14.28515625" style="1" bestFit="1" customWidth="1"/>
    <col min="566" max="566" width="27.28515625" style="1" bestFit="1" customWidth="1"/>
    <col min="567" max="567" width="14.28515625" style="1" bestFit="1" customWidth="1"/>
    <col min="568" max="568" width="27.28515625" style="1" bestFit="1" customWidth="1"/>
    <col min="569" max="569" width="14.28515625" style="1" bestFit="1" customWidth="1"/>
    <col min="570" max="571" width="5" style="1" bestFit="1" customWidth="1"/>
    <col min="572" max="572" width="27.28515625" style="1" bestFit="1" customWidth="1"/>
    <col min="573" max="573" width="14.28515625" style="1" bestFit="1" customWidth="1"/>
    <col min="574" max="574" width="27.28515625" style="1" bestFit="1" customWidth="1"/>
    <col min="575" max="575" width="14.28515625" style="1" bestFit="1" customWidth="1"/>
    <col min="576" max="576" width="27.28515625" style="1" bestFit="1" customWidth="1"/>
    <col min="577" max="577" width="14.28515625" style="1" bestFit="1" customWidth="1"/>
    <col min="578" max="578" width="27.28515625" style="1" bestFit="1" customWidth="1"/>
    <col min="579" max="579" width="14.28515625" style="1" bestFit="1" customWidth="1"/>
    <col min="580" max="580" width="27.28515625" style="1" bestFit="1" customWidth="1"/>
    <col min="581" max="581" width="13.28515625" style="1" bestFit="1" customWidth="1"/>
    <col min="582" max="582" width="27.28515625" style="1" bestFit="1" customWidth="1"/>
    <col min="583" max="583" width="14.28515625" style="1" bestFit="1" customWidth="1"/>
    <col min="584" max="584" width="27.28515625" style="1" bestFit="1" customWidth="1"/>
    <col min="585" max="585" width="14.28515625" style="1" bestFit="1" customWidth="1"/>
    <col min="586" max="586" width="27.28515625" style="1" bestFit="1" customWidth="1"/>
    <col min="587" max="587" width="14.28515625" style="1" bestFit="1" customWidth="1"/>
    <col min="588" max="588" width="26.28515625" style="1" bestFit="1" customWidth="1"/>
    <col min="589" max="589" width="14.28515625" style="1" bestFit="1" customWidth="1"/>
    <col min="590" max="590" width="27.28515625" style="1" bestFit="1" customWidth="1"/>
    <col min="591" max="591" width="14.28515625" style="1" bestFit="1" customWidth="1"/>
    <col min="592" max="592" width="26.28515625" style="1" bestFit="1" customWidth="1"/>
    <col min="593" max="593" width="13.28515625" style="1" bestFit="1" customWidth="1"/>
    <col min="594" max="595" width="5" style="1" bestFit="1" customWidth="1"/>
    <col min="596" max="596" width="27.28515625" style="1" bestFit="1" customWidth="1"/>
    <col min="597" max="597" width="14.28515625" style="1" bestFit="1" customWidth="1"/>
    <col min="598" max="598" width="27.28515625" style="1" bestFit="1" customWidth="1"/>
    <col min="599" max="599" width="14.28515625" style="1" bestFit="1" customWidth="1"/>
    <col min="600" max="600" width="27.28515625" style="1" bestFit="1" customWidth="1"/>
    <col min="601" max="601" width="14.28515625" style="1" bestFit="1" customWidth="1"/>
    <col min="602" max="602" width="27.28515625" style="1" bestFit="1" customWidth="1"/>
    <col min="603" max="603" width="14.28515625" style="1" bestFit="1" customWidth="1"/>
    <col min="604" max="604" width="27.28515625" style="1" bestFit="1" customWidth="1"/>
    <col min="605" max="605" width="14.28515625" style="1" bestFit="1" customWidth="1"/>
    <col min="606" max="606" width="27.28515625" style="1" bestFit="1" customWidth="1"/>
    <col min="607" max="607" width="14.28515625" style="1" bestFit="1" customWidth="1"/>
    <col min="608" max="608" width="26.28515625" style="1" bestFit="1" customWidth="1"/>
    <col min="609" max="609" width="14.28515625" style="1" bestFit="1" customWidth="1"/>
    <col min="610" max="610" width="27.28515625" style="1" bestFit="1" customWidth="1"/>
    <col min="611" max="611" width="13.28515625" style="1" bestFit="1" customWidth="1"/>
    <col min="612" max="612" width="26.28515625" style="1" bestFit="1" customWidth="1"/>
    <col min="613" max="613" width="14.28515625" style="1" bestFit="1" customWidth="1"/>
    <col min="614" max="615" width="5" style="1" bestFit="1" customWidth="1"/>
    <col min="616" max="616" width="27.28515625" style="1" bestFit="1" customWidth="1"/>
    <col min="617" max="617" width="14.28515625" style="1" bestFit="1" customWidth="1"/>
    <col min="618" max="618" width="27.28515625" style="1" bestFit="1" customWidth="1"/>
    <col min="619" max="619" width="14.28515625" style="1" bestFit="1" customWidth="1"/>
    <col min="620" max="620" width="27.28515625" style="1" bestFit="1" customWidth="1"/>
    <col min="621" max="621" width="14.28515625" style="1" bestFit="1" customWidth="1"/>
    <col min="622" max="622" width="27.28515625" style="1" bestFit="1" customWidth="1"/>
    <col min="623" max="623" width="14.28515625" style="1" bestFit="1" customWidth="1"/>
    <col min="624" max="624" width="27.28515625" style="1" bestFit="1" customWidth="1"/>
    <col min="625" max="625" width="14.28515625" style="1" bestFit="1" customWidth="1"/>
    <col min="626" max="627" width="5" style="1" bestFit="1" customWidth="1"/>
    <col min="628" max="628" width="27.28515625" style="1" bestFit="1" customWidth="1"/>
    <col min="629" max="629" width="14.28515625" style="1" bestFit="1" customWidth="1"/>
    <col min="630" max="630" width="27.28515625" style="1" bestFit="1" customWidth="1"/>
    <col min="631" max="631" width="14.28515625" style="1" bestFit="1" customWidth="1"/>
    <col min="632" max="632" width="27.28515625" style="1" bestFit="1" customWidth="1"/>
    <col min="633" max="633" width="14.28515625" style="1" bestFit="1" customWidth="1"/>
    <col min="634" max="634" width="27.28515625" style="1" bestFit="1" customWidth="1"/>
    <col min="635" max="635" width="14.28515625" style="1" bestFit="1" customWidth="1"/>
    <col min="636" max="636" width="27.28515625" style="1" bestFit="1" customWidth="1"/>
    <col min="637" max="637" width="14.28515625" style="1" bestFit="1" customWidth="1"/>
    <col min="638" max="638" width="27.28515625" style="1" bestFit="1" customWidth="1"/>
    <col min="639" max="639" width="14.28515625" style="1" bestFit="1" customWidth="1"/>
    <col min="640" max="640" width="27.28515625" style="1" bestFit="1" customWidth="1"/>
    <col min="641" max="641" width="14.28515625" style="1" bestFit="1" customWidth="1"/>
    <col min="642" max="642" width="27.28515625" style="1" bestFit="1" customWidth="1"/>
    <col min="643" max="643" width="14.28515625" style="1" bestFit="1" customWidth="1"/>
    <col min="644" max="644" width="26.28515625" style="1" bestFit="1" customWidth="1"/>
    <col min="645" max="645" width="14.28515625" style="1" bestFit="1" customWidth="1"/>
    <col min="646" max="646" width="27.28515625" style="1" bestFit="1" customWidth="1"/>
    <col min="647" max="647" width="14.28515625" style="1" bestFit="1" customWidth="1"/>
    <col min="648" max="648" width="27.28515625" style="1" bestFit="1" customWidth="1"/>
    <col min="649" max="649" width="14.28515625" style="1" bestFit="1" customWidth="1"/>
    <col min="650" max="650" width="27.28515625" style="1" bestFit="1" customWidth="1"/>
    <col min="651" max="651" width="14.28515625" style="1" bestFit="1" customWidth="1"/>
    <col min="652" max="652" width="27.28515625" style="1" bestFit="1" customWidth="1"/>
    <col min="653" max="653" width="14.28515625" style="1" bestFit="1" customWidth="1"/>
    <col min="654" max="654" width="27.28515625" style="1" bestFit="1" customWidth="1"/>
    <col min="655" max="655" width="14.28515625" style="1" bestFit="1" customWidth="1"/>
    <col min="656" max="657" width="5" style="1" bestFit="1" customWidth="1"/>
    <col min="658" max="658" width="27.28515625" style="1" bestFit="1" customWidth="1"/>
    <col min="659" max="659" width="14.28515625" style="1" bestFit="1" customWidth="1"/>
    <col min="660" max="660" width="27.28515625" style="1" bestFit="1" customWidth="1"/>
    <col min="661" max="661" width="14.28515625" style="1" bestFit="1" customWidth="1"/>
    <col min="662" max="662" width="26.28515625" style="1" bestFit="1" customWidth="1"/>
    <col min="663" max="663" width="14.28515625" style="1" bestFit="1" customWidth="1"/>
    <col min="664" max="665" width="5" style="1" bestFit="1" customWidth="1"/>
    <col min="666" max="666" width="27.28515625" style="1" bestFit="1" customWidth="1"/>
    <col min="667" max="667" width="14.28515625" style="1" bestFit="1" customWidth="1"/>
    <col min="668" max="668" width="27.28515625" style="1" bestFit="1" customWidth="1"/>
    <col min="669" max="669" width="14.28515625" style="1" bestFit="1" customWidth="1"/>
    <col min="670" max="670" width="27.28515625" style="1" bestFit="1" customWidth="1"/>
    <col min="671" max="671" width="14.28515625" style="1" bestFit="1" customWidth="1"/>
    <col min="672" max="672" width="27.28515625" style="1" bestFit="1" customWidth="1"/>
    <col min="673" max="673" width="14.28515625" style="1" bestFit="1" customWidth="1"/>
    <col min="674" max="674" width="27.28515625" style="1" bestFit="1" customWidth="1"/>
    <col min="675" max="675" width="14.28515625" style="1" bestFit="1" customWidth="1"/>
    <col min="676" max="676" width="27.28515625" style="1" bestFit="1" customWidth="1"/>
    <col min="677" max="677" width="14.28515625" style="1" bestFit="1" customWidth="1"/>
    <col min="678" max="678" width="27.28515625" style="1" bestFit="1" customWidth="1"/>
    <col min="679" max="679" width="14.28515625" style="1" bestFit="1" customWidth="1"/>
    <col min="680" max="681" width="5" style="1" bestFit="1" customWidth="1"/>
    <col min="682" max="682" width="27.28515625" style="1" bestFit="1" customWidth="1"/>
    <col min="683" max="683" width="14.28515625" style="1" bestFit="1" customWidth="1"/>
    <col min="684" max="684" width="27.28515625" style="1" bestFit="1" customWidth="1"/>
    <col min="685" max="685" width="14.28515625" style="1" bestFit="1" customWidth="1"/>
    <col min="686" max="686" width="27.28515625" style="1" bestFit="1" customWidth="1"/>
    <col min="687" max="687" width="14.28515625" style="1" bestFit="1" customWidth="1"/>
    <col min="688" max="688" width="27.28515625" style="1" bestFit="1" customWidth="1"/>
    <col min="689" max="689" width="14.28515625" style="1" bestFit="1" customWidth="1"/>
    <col min="690" max="690" width="27.28515625" style="1" bestFit="1" customWidth="1"/>
    <col min="691" max="691" width="14.28515625" style="1" bestFit="1" customWidth="1"/>
    <col min="692" max="692" width="27.28515625" style="1" bestFit="1" customWidth="1"/>
    <col min="693" max="693" width="14.28515625" style="1" bestFit="1" customWidth="1"/>
    <col min="694" max="694" width="27.28515625" style="1" bestFit="1" customWidth="1"/>
    <col min="695" max="695" width="14.28515625" style="1" bestFit="1" customWidth="1"/>
    <col min="696" max="696" width="27.28515625" style="1" bestFit="1" customWidth="1"/>
    <col min="697" max="697" width="14.28515625" style="1" bestFit="1" customWidth="1"/>
    <col min="698" max="698" width="27.28515625" style="1" bestFit="1" customWidth="1"/>
    <col min="699" max="699" width="14.28515625" style="1" bestFit="1" customWidth="1"/>
    <col min="700" max="701" width="5" style="1" bestFit="1" customWidth="1"/>
    <col min="702" max="702" width="27.28515625" style="1" bestFit="1" customWidth="1"/>
    <col min="703" max="703" width="14.28515625" style="1" bestFit="1" customWidth="1"/>
    <col min="704" max="705" width="5" style="1" bestFit="1" customWidth="1"/>
    <col min="706" max="706" width="27.28515625" style="1" bestFit="1" customWidth="1"/>
    <col min="707" max="707" width="14.28515625" style="1" bestFit="1" customWidth="1"/>
    <col min="708" max="708" width="27.28515625" style="1" bestFit="1" customWidth="1"/>
    <col min="709" max="709" width="14.28515625" style="1" bestFit="1" customWidth="1"/>
    <col min="710" max="710" width="27.28515625" style="1" bestFit="1" customWidth="1"/>
    <col min="711" max="711" width="14.28515625" style="1" bestFit="1" customWidth="1"/>
    <col min="712" max="712" width="27.28515625" style="1" bestFit="1" customWidth="1"/>
    <col min="713" max="713" width="14.28515625" style="1" bestFit="1" customWidth="1"/>
    <col min="714" max="714" width="27.28515625" style="1" bestFit="1" customWidth="1"/>
    <col min="715" max="715" width="14.28515625" style="1" bestFit="1" customWidth="1"/>
    <col min="716" max="716" width="27.28515625" style="1" bestFit="1" customWidth="1"/>
    <col min="717" max="717" width="14.28515625" style="1" bestFit="1" customWidth="1"/>
    <col min="718" max="718" width="27.28515625" style="1" bestFit="1" customWidth="1"/>
    <col min="719" max="719" width="14.28515625" style="1" bestFit="1" customWidth="1"/>
    <col min="720" max="720" width="27.28515625" style="1" bestFit="1" customWidth="1"/>
    <col min="721" max="721" width="14.28515625" style="1" bestFit="1" customWidth="1"/>
    <col min="722" max="722" width="27.28515625" style="1" bestFit="1" customWidth="1"/>
    <col min="723" max="723" width="14.28515625" style="1" bestFit="1" customWidth="1"/>
    <col min="724" max="724" width="27.28515625" style="1" bestFit="1" customWidth="1"/>
    <col min="725" max="725" width="13.28515625" style="1" bestFit="1" customWidth="1"/>
    <col min="726" max="726" width="27.28515625" style="1" bestFit="1" customWidth="1"/>
    <col min="727" max="727" width="14.28515625" style="1" bestFit="1" customWidth="1"/>
    <col min="728" max="729" width="5" style="1" bestFit="1" customWidth="1"/>
    <col min="730" max="730" width="27.28515625" style="1" bestFit="1" customWidth="1"/>
    <col min="731" max="731" width="14.28515625" style="1" bestFit="1" customWidth="1"/>
    <col min="732" max="732" width="26.28515625" style="1" bestFit="1" customWidth="1"/>
    <col min="733" max="733" width="14.28515625" style="1" bestFit="1" customWidth="1"/>
    <col min="734" max="734" width="27.28515625" style="1" bestFit="1" customWidth="1"/>
    <col min="735" max="735" width="14.28515625" style="1" bestFit="1" customWidth="1"/>
    <col min="736" max="736" width="27.28515625" style="1" bestFit="1" customWidth="1"/>
    <col min="737" max="737" width="14.28515625" style="1" bestFit="1" customWidth="1"/>
    <col min="738" max="738" width="27.28515625" style="1" bestFit="1" customWidth="1"/>
    <col min="739" max="739" width="14.28515625" style="1" bestFit="1" customWidth="1"/>
    <col min="740" max="740" width="26.28515625" style="1" bestFit="1" customWidth="1"/>
    <col min="741" max="741" width="14.28515625" style="1" bestFit="1" customWidth="1"/>
    <col min="742" max="742" width="27.28515625" style="1" bestFit="1" customWidth="1"/>
    <col min="743" max="743" width="14.28515625" style="1" bestFit="1" customWidth="1"/>
    <col min="744" max="744" width="27.28515625" style="1" bestFit="1" customWidth="1"/>
    <col min="745" max="745" width="14.28515625" style="1" bestFit="1" customWidth="1"/>
    <col min="746" max="746" width="27.28515625" style="1" bestFit="1" customWidth="1"/>
    <col min="747" max="747" width="13.28515625" style="1" bestFit="1" customWidth="1"/>
    <col min="748" max="748" width="27.28515625" style="1" bestFit="1" customWidth="1"/>
    <col min="749" max="749" width="14.28515625" style="1" bestFit="1" customWidth="1"/>
    <col min="750" max="750" width="27.28515625" style="1" bestFit="1" customWidth="1"/>
    <col min="751" max="751" width="14.28515625" style="1" bestFit="1" customWidth="1"/>
    <col min="752" max="752" width="27.28515625" style="1" bestFit="1" customWidth="1"/>
    <col min="753" max="753" width="14.28515625" style="1" bestFit="1" customWidth="1"/>
    <col min="754" max="754" width="27.28515625" style="1" bestFit="1" customWidth="1"/>
    <col min="755" max="755" width="14.28515625" style="1" bestFit="1" customWidth="1"/>
    <col min="756" max="756" width="27.28515625" style="1" bestFit="1" customWidth="1"/>
    <col min="757" max="757" width="14.28515625" style="1" bestFit="1" customWidth="1"/>
    <col min="758" max="758" width="27.28515625" style="1" bestFit="1" customWidth="1"/>
    <col min="759" max="759" width="13.28515625" style="1" bestFit="1" customWidth="1"/>
    <col min="760" max="760" width="27.28515625" style="1" bestFit="1" customWidth="1"/>
    <col min="761" max="761" width="14.28515625" style="1" bestFit="1" customWidth="1"/>
    <col min="762" max="763" width="5" style="1" bestFit="1" customWidth="1"/>
    <col min="764" max="764" width="27.28515625" style="1" bestFit="1" customWidth="1"/>
    <col min="765" max="765" width="14.28515625" style="1" bestFit="1" customWidth="1"/>
    <col min="766" max="766" width="27.28515625" style="1" bestFit="1" customWidth="1"/>
    <col min="767" max="767" width="14.28515625" style="1" bestFit="1" customWidth="1"/>
    <col min="768" max="768" width="27.28515625" style="1" bestFit="1" customWidth="1"/>
    <col min="769" max="769" width="14.28515625" style="1" bestFit="1" customWidth="1"/>
    <col min="770" max="771" width="5" style="1" bestFit="1" customWidth="1"/>
    <col min="772" max="772" width="27.28515625" style="1" bestFit="1" customWidth="1"/>
    <col min="773" max="773" width="14.28515625" style="1" bestFit="1" customWidth="1"/>
    <col min="774" max="774" width="27.28515625" style="1" bestFit="1" customWidth="1"/>
    <col min="775" max="775" width="13.28515625" style="1" bestFit="1" customWidth="1"/>
    <col min="776" max="777" width="5" style="1" bestFit="1" customWidth="1"/>
    <col min="778" max="778" width="27.28515625" style="1" bestFit="1" customWidth="1"/>
    <col min="779" max="779" width="14.28515625" style="1" bestFit="1" customWidth="1"/>
    <col min="780" max="780" width="27.28515625" style="1" bestFit="1" customWidth="1"/>
    <col min="781" max="781" width="14.28515625" style="1" bestFit="1" customWidth="1"/>
    <col min="782" max="782" width="27.28515625" style="1" bestFit="1" customWidth="1"/>
    <col min="783" max="783" width="14.28515625" style="1" bestFit="1" customWidth="1"/>
    <col min="784" max="784" width="27.28515625" style="1" bestFit="1" customWidth="1"/>
    <col min="785" max="785" width="13.28515625" style="1" bestFit="1" customWidth="1"/>
    <col min="786" max="786" width="27.28515625" style="1" bestFit="1" customWidth="1"/>
    <col min="787" max="787" width="14.28515625" style="1" bestFit="1" customWidth="1"/>
    <col min="788" max="788" width="26.28515625" style="1" bestFit="1" customWidth="1"/>
    <col min="789" max="789" width="14.28515625" style="1" bestFit="1" customWidth="1"/>
    <col min="790" max="791" width="5" style="1" bestFit="1" customWidth="1"/>
    <col min="792" max="792" width="27.28515625" style="1" bestFit="1" customWidth="1"/>
    <col min="793" max="793" width="14.28515625" style="1" bestFit="1" customWidth="1"/>
    <col min="794" max="794" width="27.28515625" style="1" bestFit="1" customWidth="1"/>
    <col min="795" max="795" width="14.28515625" style="1" bestFit="1" customWidth="1"/>
    <col min="796" max="796" width="27.28515625" style="1" bestFit="1" customWidth="1"/>
    <col min="797" max="797" width="14.28515625" style="1" bestFit="1" customWidth="1"/>
    <col min="798" max="799" width="5" style="1" bestFit="1" customWidth="1"/>
    <col min="800" max="800" width="26.28515625" style="1" bestFit="1" customWidth="1"/>
    <col min="801" max="801" width="14.28515625" style="1" bestFit="1" customWidth="1"/>
    <col min="802" max="803" width="5" style="1" bestFit="1" customWidth="1"/>
    <col min="804" max="804" width="27.28515625" style="1" bestFit="1" customWidth="1"/>
    <col min="805" max="805" width="14.28515625" style="1" bestFit="1" customWidth="1"/>
    <col min="806" max="806" width="27.28515625" style="1" bestFit="1" customWidth="1"/>
    <col min="807" max="807" width="14.28515625" style="1" bestFit="1" customWidth="1"/>
    <col min="808" max="808" width="27.28515625" style="1" bestFit="1" customWidth="1"/>
    <col min="809" max="809" width="14.28515625" style="1" bestFit="1" customWidth="1"/>
    <col min="810" max="810" width="27.28515625" style="1" bestFit="1" customWidth="1"/>
    <col min="811" max="811" width="14.28515625" style="1" bestFit="1" customWidth="1"/>
    <col min="812" max="812" width="27.28515625" style="1" bestFit="1" customWidth="1"/>
    <col min="813" max="813" width="14.28515625" style="1" bestFit="1" customWidth="1"/>
    <col min="814" max="814" width="27.28515625" style="1" bestFit="1" customWidth="1"/>
    <col min="815" max="815" width="14.28515625" style="1" bestFit="1" customWidth="1"/>
    <col min="816" max="816" width="27.28515625" style="1" bestFit="1" customWidth="1"/>
    <col min="817" max="817" width="14.28515625" style="1" bestFit="1" customWidth="1"/>
    <col min="818" max="819" width="5" style="1" bestFit="1" customWidth="1"/>
    <col min="820" max="820" width="26.28515625" style="1" bestFit="1" customWidth="1"/>
    <col min="821" max="821" width="14.28515625" style="1" bestFit="1" customWidth="1"/>
    <col min="822" max="823" width="5" style="1" bestFit="1" customWidth="1"/>
    <col min="824" max="824" width="27.28515625" style="1" bestFit="1" customWidth="1"/>
    <col min="825" max="825" width="14.28515625" style="1" bestFit="1" customWidth="1"/>
    <col min="826" max="826" width="27.28515625" style="1" bestFit="1" customWidth="1"/>
    <col min="827" max="827" width="14.28515625" style="1" bestFit="1" customWidth="1"/>
    <col min="828" max="828" width="27.28515625" style="1" bestFit="1" customWidth="1"/>
    <col min="829" max="829" width="14.28515625" style="1" bestFit="1" customWidth="1"/>
    <col min="830" max="830" width="27.28515625" style="1" bestFit="1" customWidth="1"/>
    <col min="831" max="831" width="14.28515625" style="1" bestFit="1" customWidth="1"/>
    <col min="832" max="832" width="27.28515625" style="1" bestFit="1" customWidth="1"/>
    <col min="833" max="833" width="14.28515625" style="1" bestFit="1" customWidth="1"/>
    <col min="834" max="835" width="5" style="1" bestFit="1" customWidth="1"/>
    <col min="836" max="836" width="26.28515625" style="1" bestFit="1" customWidth="1"/>
    <col min="837" max="837" width="13.28515625" style="1" bestFit="1" customWidth="1"/>
    <col min="838" max="838" width="26.28515625" style="1" bestFit="1" customWidth="1"/>
    <col min="839" max="839" width="14.28515625" style="1" bestFit="1" customWidth="1"/>
    <col min="840" max="840" width="27.28515625" style="1" bestFit="1" customWidth="1"/>
    <col min="841" max="841" width="14.28515625" style="1" bestFit="1" customWidth="1"/>
    <col min="842" max="842" width="27.28515625" style="1" bestFit="1" customWidth="1"/>
    <col min="843" max="843" width="14.28515625" style="1" bestFit="1" customWidth="1"/>
    <col min="844" max="844" width="27.28515625" style="1" bestFit="1" customWidth="1"/>
    <col min="845" max="845" width="14.28515625" style="1" bestFit="1" customWidth="1"/>
    <col min="846" max="846" width="26.28515625" style="1" bestFit="1" customWidth="1"/>
    <col min="847" max="847" width="14.28515625" style="1" bestFit="1" customWidth="1"/>
    <col min="848" max="848" width="27.28515625" style="1" bestFit="1" customWidth="1"/>
    <col min="849" max="849" width="14.28515625" style="1" bestFit="1" customWidth="1"/>
    <col min="850" max="850" width="27.28515625" style="1" bestFit="1" customWidth="1"/>
    <col min="851" max="851" width="14.28515625" style="1" bestFit="1" customWidth="1"/>
    <col min="852" max="852" width="27.28515625" style="1" bestFit="1" customWidth="1"/>
    <col min="853" max="853" width="14.28515625" style="1" bestFit="1" customWidth="1"/>
    <col min="854" max="854" width="27.28515625" style="1" bestFit="1" customWidth="1"/>
    <col min="855" max="855" width="14.28515625" style="1" bestFit="1" customWidth="1"/>
    <col min="856" max="856" width="27.28515625" style="1" bestFit="1" customWidth="1"/>
    <col min="857" max="857" width="13.28515625" style="1" bestFit="1" customWidth="1"/>
    <col min="858" max="858" width="27.28515625" style="1" bestFit="1" customWidth="1"/>
    <col min="859" max="859" width="14.28515625" style="1" bestFit="1" customWidth="1"/>
    <col min="860" max="860" width="27.28515625" style="1" bestFit="1" customWidth="1"/>
    <col min="861" max="861" width="13.28515625" style="1" bestFit="1" customWidth="1"/>
    <col min="862" max="862" width="27.28515625" style="1" bestFit="1" customWidth="1"/>
    <col min="863" max="863" width="14.28515625" style="1" bestFit="1" customWidth="1"/>
    <col min="864" max="864" width="27.28515625" style="1" bestFit="1" customWidth="1"/>
    <col min="865" max="865" width="14.28515625" style="1" bestFit="1" customWidth="1"/>
    <col min="866" max="866" width="27.28515625" style="1" bestFit="1" customWidth="1"/>
    <col min="867" max="867" width="14.28515625" style="1" bestFit="1" customWidth="1"/>
    <col min="868" max="868" width="26.28515625" style="1" bestFit="1" customWidth="1"/>
    <col min="869" max="869" width="13.28515625" style="1" bestFit="1" customWidth="1"/>
    <col min="870" max="870" width="27.28515625" style="1" bestFit="1" customWidth="1"/>
    <col min="871" max="871" width="14.28515625" style="1" bestFit="1" customWidth="1"/>
    <col min="872" max="872" width="27.28515625" style="1" bestFit="1" customWidth="1"/>
    <col min="873" max="873" width="14.28515625" style="1" bestFit="1" customWidth="1"/>
    <col min="874" max="874" width="27.28515625" style="1" bestFit="1" customWidth="1"/>
    <col min="875" max="875" width="14.28515625" style="1" bestFit="1" customWidth="1"/>
    <col min="876" max="876" width="27.28515625" style="1" bestFit="1" customWidth="1"/>
    <col min="877" max="877" width="14" style="1" bestFit="1" customWidth="1"/>
    <col min="878" max="879" width="5" style="1" bestFit="1" customWidth="1"/>
    <col min="880" max="880" width="16.85546875" style="1" bestFit="1" customWidth="1"/>
    <col min="881" max="881" width="14.28515625" style="1" bestFit="1" customWidth="1"/>
    <col min="882" max="882" width="26.28515625" style="1" bestFit="1" customWidth="1"/>
    <col min="883" max="883" width="14.28515625" style="1" bestFit="1" customWidth="1"/>
    <col min="884" max="885" width="5" style="1" bestFit="1" customWidth="1"/>
    <col min="886" max="886" width="27.28515625" style="1" bestFit="1" customWidth="1"/>
    <col min="887" max="887" width="14.28515625" style="1" bestFit="1" customWidth="1"/>
    <col min="888" max="888" width="27.28515625" style="1" bestFit="1" customWidth="1"/>
    <col min="889" max="889" width="14.28515625" style="1" bestFit="1" customWidth="1"/>
    <col min="890" max="890" width="27.28515625" style="1" bestFit="1" customWidth="1"/>
    <col min="891" max="891" width="14.28515625" style="1" bestFit="1" customWidth="1"/>
    <col min="892" max="892" width="27.28515625" style="1" bestFit="1" customWidth="1"/>
    <col min="893" max="893" width="14.28515625" style="1" bestFit="1" customWidth="1"/>
    <col min="894" max="894" width="26.28515625" style="1" bestFit="1" customWidth="1"/>
    <col min="895" max="895" width="14.28515625" style="1" bestFit="1" customWidth="1"/>
    <col min="896" max="896" width="27.28515625" style="1" bestFit="1" customWidth="1"/>
    <col min="897" max="897" width="14.28515625" style="1" bestFit="1" customWidth="1"/>
    <col min="898" max="898" width="25.140625" style="1" bestFit="1" customWidth="1"/>
    <col min="899" max="899" width="13.28515625" style="1" bestFit="1" customWidth="1"/>
    <col min="900" max="900" width="27.28515625" style="1" bestFit="1" customWidth="1"/>
    <col min="901" max="901" width="13.28515625" style="1" bestFit="1" customWidth="1"/>
    <col min="902" max="902" width="27.28515625" style="1" bestFit="1" customWidth="1"/>
    <col min="903" max="903" width="14.28515625" style="1" bestFit="1" customWidth="1"/>
    <col min="904" max="904" width="27.28515625" style="1" bestFit="1" customWidth="1"/>
    <col min="905" max="905" width="14.28515625" style="1" bestFit="1" customWidth="1"/>
    <col min="906" max="906" width="27.28515625" style="1" bestFit="1" customWidth="1"/>
    <col min="907" max="907" width="14.28515625" style="1" bestFit="1" customWidth="1"/>
    <col min="908" max="909" width="5" style="1" bestFit="1" customWidth="1"/>
    <col min="910" max="910" width="27.28515625" style="1" bestFit="1" customWidth="1"/>
    <col min="911" max="911" width="14.28515625" style="1" bestFit="1" customWidth="1"/>
    <col min="912" max="912" width="27.28515625" style="1" bestFit="1" customWidth="1"/>
    <col min="913" max="913" width="14.28515625" style="1" bestFit="1" customWidth="1"/>
    <col min="914" max="914" width="27.28515625" style="1" bestFit="1" customWidth="1"/>
    <col min="915" max="915" width="14.28515625" style="1" bestFit="1" customWidth="1"/>
    <col min="916" max="916" width="27.28515625" style="1" bestFit="1" customWidth="1"/>
    <col min="917" max="917" width="14.28515625" style="1" bestFit="1" customWidth="1"/>
    <col min="918" max="919" width="5" style="1" bestFit="1" customWidth="1"/>
    <col min="920" max="920" width="27.28515625" style="1" bestFit="1" customWidth="1"/>
    <col min="921" max="921" width="14.28515625" style="1" bestFit="1" customWidth="1"/>
    <col min="922" max="922" width="27.28515625" style="1" bestFit="1" customWidth="1"/>
    <col min="923" max="923" width="14.28515625" style="1" bestFit="1" customWidth="1"/>
    <col min="924" max="924" width="27.28515625" style="1" bestFit="1" customWidth="1"/>
    <col min="925" max="925" width="14.28515625" style="1" bestFit="1" customWidth="1"/>
    <col min="926" max="926" width="27.28515625" style="1" bestFit="1" customWidth="1"/>
    <col min="927" max="927" width="14.28515625" style="1" bestFit="1" customWidth="1"/>
    <col min="928" max="928" width="27.28515625" style="1" bestFit="1" customWidth="1"/>
    <col min="929" max="929" width="14.28515625" style="1" bestFit="1" customWidth="1"/>
    <col min="930" max="930" width="27.28515625" style="1" bestFit="1" customWidth="1"/>
    <col min="931" max="931" width="14.28515625" style="1" bestFit="1" customWidth="1"/>
    <col min="932" max="932" width="27.28515625" style="1" bestFit="1" customWidth="1"/>
    <col min="933" max="933" width="14.28515625" style="1" bestFit="1" customWidth="1"/>
    <col min="934" max="935" width="5" style="1" bestFit="1" customWidth="1"/>
    <col min="936" max="936" width="27.28515625" style="1" bestFit="1" customWidth="1"/>
    <col min="937" max="937" width="13.28515625" style="1" bestFit="1" customWidth="1"/>
    <col min="938" max="938" width="26.28515625" style="1" bestFit="1" customWidth="1"/>
    <col min="939" max="939" width="14.28515625" style="1" bestFit="1" customWidth="1"/>
    <col min="940" max="940" width="27.28515625" style="1" bestFit="1" customWidth="1"/>
    <col min="941" max="941" width="14.28515625" style="1" bestFit="1" customWidth="1"/>
    <col min="942" max="943" width="5" style="1" bestFit="1" customWidth="1"/>
    <col min="944" max="944" width="20" style="1" bestFit="1" customWidth="1"/>
    <col min="945" max="945" width="14.28515625" style="1" bestFit="1" customWidth="1"/>
    <col min="946" max="946" width="26.28515625" style="1" bestFit="1" customWidth="1"/>
    <col min="947" max="947" width="14.28515625" style="1" bestFit="1" customWidth="1"/>
    <col min="948" max="949" width="5" style="1" bestFit="1" customWidth="1"/>
    <col min="950" max="950" width="27.28515625" style="1" bestFit="1" customWidth="1"/>
    <col min="951" max="951" width="14.28515625" style="1" bestFit="1" customWidth="1"/>
    <col min="952" max="952" width="26.28515625" style="1" bestFit="1" customWidth="1"/>
    <col min="953" max="953" width="14.28515625" style="1" bestFit="1" customWidth="1"/>
    <col min="954" max="954" width="27.28515625" style="1" bestFit="1" customWidth="1"/>
    <col min="955" max="955" width="14.28515625" style="1" bestFit="1" customWidth="1"/>
    <col min="956" max="956" width="27.28515625" style="1" bestFit="1" customWidth="1"/>
    <col min="957" max="957" width="14.28515625" style="1" bestFit="1" customWidth="1"/>
    <col min="958" max="958" width="27.28515625" style="1" bestFit="1" customWidth="1"/>
    <col min="959" max="959" width="14.28515625" style="1" bestFit="1" customWidth="1"/>
    <col min="960" max="960" width="27.28515625" style="1" bestFit="1" customWidth="1"/>
    <col min="961" max="961" width="14.28515625" style="1" bestFit="1" customWidth="1"/>
    <col min="962" max="963" width="5" style="1" bestFit="1" customWidth="1"/>
    <col min="964" max="964" width="27.28515625" style="1" bestFit="1" customWidth="1"/>
    <col min="965" max="965" width="14.28515625" style="1" bestFit="1" customWidth="1"/>
    <col min="966" max="966" width="27.28515625" style="1" bestFit="1" customWidth="1"/>
    <col min="967" max="967" width="14.28515625" style="1" bestFit="1" customWidth="1"/>
    <col min="968" max="969" width="5" style="1" bestFit="1" customWidth="1"/>
    <col min="970" max="970" width="27.28515625" style="1" bestFit="1" customWidth="1"/>
    <col min="971" max="971" width="14.28515625" style="1" bestFit="1" customWidth="1"/>
    <col min="972" max="972" width="27.28515625" style="1" bestFit="1" customWidth="1"/>
    <col min="973" max="973" width="14.28515625" style="1" bestFit="1" customWidth="1"/>
    <col min="974" max="974" width="27.28515625" style="1" bestFit="1" customWidth="1"/>
    <col min="975" max="975" width="14.28515625" style="1" bestFit="1" customWidth="1"/>
    <col min="976" max="976" width="26.28515625" style="1" bestFit="1" customWidth="1"/>
    <col min="977" max="977" width="13.28515625" style="1" bestFit="1" customWidth="1"/>
    <col min="978" max="978" width="27.28515625" style="1" bestFit="1" customWidth="1"/>
    <col min="979" max="979" width="14.28515625" style="1" bestFit="1" customWidth="1"/>
    <col min="980" max="980" width="27.28515625" style="1" bestFit="1" customWidth="1"/>
    <col min="981" max="981" width="13.28515625" style="1" bestFit="1" customWidth="1"/>
    <col min="982" max="982" width="27.28515625" style="1" bestFit="1" customWidth="1"/>
    <col min="983" max="983" width="14.28515625" style="1" bestFit="1" customWidth="1"/>
    <col min="984" max="985" width="5" style="1" bestFit="1" customWidth="1"/>
    <col min="986" max="986" width="27.28515625" style="1" bestFit="1" customWidth="1"/>
    <col min="987" max="987" width="14.28515625" style="1" bestFit="1" customWidth="1"/>
    <col min="988" max="988" width="27.28515625" style="1" bestFit="1" customWidth="1"/>
    <col min="989" max="989" width="14.28515625" style="1" bestFit="1" customWidth="1"/>
    <col min="990" max="990" width="27.28515625" style="1" bestFit="1" customWidth="1"/>
    <col min="991" max="991" width="14.28515625" style="1" bestFit="1" customWidth="1"/>
    <col min="992" max="992" width="27.28515625" style="1" bestFit="1" customWidth="1"/>
    <col min="993" max="993" width="13.28515625" style="1" bestFit="1" customWidth="1"/>
    <col min="994" max="994" width="27.28515625" style="1" bestFit="1" customWidth="1"/>
    <col min="995" max="995" width="14.28515625" style="1" bestFit="1" customWidth="1"/>
    <col min="996" max="996" width="27.28515625" style="1" bestFit="1" customWidth="1"/>
    <col min="997" max="997" width="14.28515625" style="1" bestFit="1" customWidth="1"/>
    <col min="998" max="998" width="25.140625" style="1" bestFit="1" customWidth="1"/>
    <col min="999" max="999" width="14.28515625" style="1" bestFit="1" customWidth="1"/>
    <col min="1000" max="1000" width="26.28515625" style="1" bestFit="1" customWidth="1"/>
    <col min="1001" max="1001" width="14.28515625" style="1" bestFit="1" customWidth="1"/>
    <col min="1002" max="1002" width="27.28515625" style="1" bestFit="1" customWidth="1"/>
    <col min="1003" max="1003" width="14.28515625" style="1" bestFit="1" customWidth="1"/>
    <col min="1004" max="1004" width="27.28515625" style="1" bestFit="1" customWidth="1"/>
    <col min="1005" max="1005" width="14.28515625" style="1" bestFit="1" customWidth="1"/>
    <col min="1006" max="1006" width="27.28515625" style="1" bestFit="1" customWidth="1"/>
    <col min="1007" max="1007" width="14.28515625" style="1" bestFit="1" customWidth="1"/>
    <col min="1008" max="1008" width="27.28515625" style="1" bestFit="1" customWidth="1"/>
    <col min="1009" max="1009" width="14.28515625" style="1" bestFit="1" customWidth="1"/>
    <col min="1010" max="1011" width="5" style="1" bestFit="1" customWidth="1"/>
    <col min="1012" max="1012" width="27.28515625" style="1" bestFit="1" customWidth="1"/>
    <col min="1013" max="1013" width="14.28515625" style="1" bestFit="1" customWidth="1"/>
    <col min="1014" max="1014" width="26.28515625" style="1" bestFit="1" customWidth="1"/>
    <col min="1015" max="1015" width="14.28515625" style="1" bestFit="1" customWidth="1"/>
    <col min="1016" max="1016" width="27.28515625" style="1" bestFit="1" customWidth="1"/>
    <col min="1017" max="1017" width="14.28515625" style="1" bestFit="1" customWidth="1"/>
    <col min="1018" max="1018" width="27.28515625" style="1" bestFit="1" customWidth="1"/>
    <col min="1019" max="1019" width="14.28515625" style="1" bestFit="1" customWidth="1"/>
    <col min="1020" max="1020" width="27.28515625" style="1" bestFit="1" customWidth="1"/>
    <col min="1021" max="1021" width="14.28515625" style="1" bestFit="1" customWidth="1"/>
    <col min="1022" max="1022" width="27.28515625" style="1" bestFit="1" customWidth="1"/>
    <col min="1023" max="1023" width="14.28515625" style="1" bestFit="1" customWidth="1"/>
    <col min="1024" max="1024" width="27.28515625" style="1" bestFit="1" customWidth="1"/>
    <col min="1025" max="1025" width="14.28515625" style="1" bestFit="1" customWidth="1"/>
    <col min="1026" max="1026" width="27.28515625" style="1" bestFit="1" customWidth="1"/>
    <col min="1027" max="1027" width="13.28515625" style="1" bestFit="1" customWidth="1"/>
    <col min="1028" max="1029" width="5" style="1" bestFit="1" customWidth="1"/>
    <col min="1030" max="1030" width="27.28515625" style="1" bestFit="1" customWidth="1"/>
    <col min="1031" max="1031" width="14.28515625" style="1" bestFit="1" customWidth="1"/>
    <col min="1032" max="1032" width="27.28515625" style="1" bestFit="1" customWidth="1"/>
    <col min="1033" max="1033" width="14.28515625" style="1" bestFit="1" customWidth="1"/>
    <col min="1034" max="1034" width="27.28515625" style="1" bestFit="1" customWidth="1"/>
    <col min="1035" max="1035" width="14.28515625" style="1" bestFit="1" customWidth="1"/>
    <col min="1036" max="1036" width="26.28515625" style="1" bestFit="1" customWidth="1"/>
    <col min="1037" max="1037" width="14.28515625" style="1" bestFit="1" customWidth="1"/>
    <col min="1038" max="1038" width="26.28515625" style="1" bestFit="1" customWidth="1"/>
    <col min="1039" max="1039" width="14.28515625" style="1" bestFit="1" customWidth="1"/>
    <col min="1040" max="1040" width="27.28515625" style="1" bestFit="1" customWidth="1"/>
    <col min="1041" max="1041" width="14.28515625" style="1" bestFit="1" customWidth="1"/>
    <col min="1042" max="1043" width="5" style="1" bestFit="1" customWidth="1"/>
    <col min="1044" max="1044" width="27.28515625" style="1" bestFit="1" customWidth="1"/>
    <col min="1045" max="1045" width="14.28515625" style="1" bestFit="1" customWidth="1"/>
    <col min="1046" max="1046" width="27.28515625" style="1" bestFit="1" customWidth="1"/>
    <col min="1047" max="1047" width="14.28515625" style="1" bestFit="1" customWidth="1"/>
    <col min="1048" max="1048" width="27.28515625" style="1" bestFit="1" customWidth="1"/>
    <col min="1049" max="1049" width="14.28515625" style="1" bestFit="1" customWidth="1"/>
    <col min="1050" max="1050" width="26.28515625" style="1" bestFit="1" customWidth="1"/>
    <col min="1051" max="1051" width="14.28515625" style="1" bestFit="1" customWidth="1"/>
    <col min="1052" max="1052" width="27.28515625" style="1" bestFit="1" customWidth="1"/>
    <col min="1053" max="1053" width="14.28515625" style="1" bestFit="1" customWidth="1"/>
    <col min="1054" max="1054" width="27.28515625" style="1" bestFit="1" customWidth="1"/>
    <col min="1055" max="1055" width="14.28515625" style="1" bestFit="1" customWidth="1"/>
    <col min="1056" max="1057" width="5" style="1" bestFit="1" customWidth="1"/>
    <col min="1058" max="1058" width="27.28515625" style="1" bestFit="1" customWidth="1"/>
    <col min="1059" max="1059" width="14.28515625" style="1" bestFit="1" customWidth="1"/>
    <col min="1060" max="1060" width="27.28515625" style="1" bestFit="1" customWidth="1"/>
    <col min="1061" max="1061" width="14.28515625" style="1" bestFit="1" customWidth="1"/>
    <col min="1062" max="1062" width="27.28515625" style="1" bestFit="1" customWidth="1"/>
    <col min="1063" max="1063" width="14.28515625" style="1" bestFit="1" customWidth="1"/>
    <col min="1064" max="1064" width="27.28515625" style="1" bestFit="1" customWidth="1"/>
    <col min="1065" max="1065" width="14.28515625" style="1" bestFit="1" customWidth="1"/>
    <col min="1066" max="1066" width="27.28515625" style="1" bestFit="1" customWidth="1"/>
    <col min="1067" max="1067" width="13.28515625" style="1" bestFit="1" customWidth="1"/>
    <col min="1068" max="1068" width="27.28515625" style="1" bestFit="1" customWidth="1"/>
    <col min="1069" max="1069" width="13.28515625" style="1" bestFit="1" customWidth="1"/>
    <col min="1070" max="1070" width="27.28515625" style="1" bestFit="1" customWidth="1"/>
    <col min="1071" max="1071" width="14" style="1" bestFit="1" customWidth="1"/>
    <col min="1072" max="1072" width="26.28515625" style="1" bestFit="1" customWidth="1"/>
    <col min="1073" max="1073" width="14" style="1" bestFit="1" customWidth="1"/>
    <col min="1074" max="1074" width="26.28515625" style="1" bestFit="1" customWidth="1"/>
    <col min="1075" max="1075" width="14" style="1" bestFit="1" customWidth="1"/>
    <col min="1076" max="1076" width="26.28515625" style="1" bestFit="1" customWidth="1"/>
    <col min="1077" max="1077" width="13" style="1" bestFit="1" customWidth="1"/>
    <col min="1078" max="1078" width="25.140625" style="1" bestFit="1" customWidth="1"/>
    <col min="1079" max="1079" width="14" style="1" bestFit="1" customWidth="1"/>
    <col min="1080" max="1080" width="26.28515625" style="1" bestFit="1" customWidth="1"/>
    <col min="1081" max="1081" width="14" style="1" bestFit="1" customWidth="1"/>
    <col min="1082" max="1082" width="26.28515625" style="1" bestFit="1" customWidth="1"/>
    <col min="1083" max="1083" width="14" style="1" bestFit="1" customWidth="1"/>
    <col min="1084" max="1084" width="26.28515625" style="1" bestFit="1" customWidth="1"/>
    <col min="1085" max="1085" width="14" style="1" bestFit="1" customWidth="1"/>
    <col min="1086" max="1086" width="26.28515625" style="1" bestFit="1" customWidth="1"/>
    <col min="1087" max="1087" width="14" style="1" bestFit="1" customWidth="1"/>
    <col min="1088" max="1088" width="26.28515625" style="1" bestFit="1" customWidth="1"/>
    <col min="1089" max="1089" width="14" style="1" bestFit="1" customWidth="1"/>
    <col min="1090" max="1090" width="26.28515625" style="1" bestFit="1" customWidth="1"/>
    <col min="1091" max="1091" width="14" style="1" bestFit="1" customWidth="1"/>
    <col min="1092" max="1092" width="26.28515625" style="1" bestFit="1" customWidth="1"/>
    <col min="1093" max="1093" width="14" style="1" bestFit="1" customWidth="1"/>
    <col min="1094" max="1094" width="26.28515625" style="1" bestFit="1" customWidth="1"/>
    <col min="1095" max="1095" width="14" style="1" bestFit="1" customWidth="1"/>
    <col min="1096" max="1096" width="26.28515625" style="1" bestFit="1" customWidth="1"/>
    <col min="1097" max="1097" width="14" style="1" bestFit="1" customWidth="1"/>
    <col min="1098" max="1098" width="26.28515625" style="1" bestFit="1" customWidth="1"/>
    <col min="1099" max="1099" width="14" style="1" bestFit="1" customWidth="1"/>
    <col min="1100" max="1100" width="26.28515625" style="1" bestFit="1" customWidth="1"/>
    <col min="1101" max="1101" width="14" style="1" bestFit="1" customWidth="1"/>
    <col min="1102" max="1102" width="26.28515625" style="1" bestFit="1" customWidth="1"/>
    <col min="1103" max="1103" width="14" style="1" bestFit="1" customWidth="1"/>
    <col min="1104" max="1104" width="26.28515625" style="1" bestFit="1" customWidth="1"/>
    <col min="1105" max="1105" width="14" style="1" bestFit="1" customWidth="1"/>
    <col min="1106" max="1106" width="26.28515625" style="1" bestFit="1" customWidth="1"/>
    <col min="1107" max="1107" width="14" style="1" bestFit="1" customWidth="1"/>
    <col min="1108" max="1108" width="26.28515625" style="1" bestFit="1" customWidth="1"/>
    <col min="1109" max="1109" width="14" style="1" bestFit="1" customWidth="1"/>
    <col min="1110" max="1110" width="5" style="1" bestFit="1" customWidth="1"/>
    <col min="1111" max="1111" width="26.28515625" style="1" bestFit="1" customWidth="1"/>
    <col min="1112" max="1112" width="14" style="1" bestFit="1" customWidth="1"/>
    <col min="1113" max="1113" width="26.28515625" style="1" bestFit="1" customWidth="1"/>
    <col min="1114" max="1114" width="14" style="1" bestFit="1" customWidth="1"/>
    <col min="1115" max="1115" width="26.28515625" style="1" bestFit="1" customWidth="1"/>
    <col min="1116" max="1116" width="14" style="1" bestFit="1" customWidth="1"/>
    <col min="1117" max="1117" width="26.28515625" style="1" bestFit="1" customWidth="1"/>
    <col min="1118" max="1118" width="14" style="1" bestFit="1" customWidth="1"/>
    <col min="1119" max="1119" width="26.28515625" style="1" bestFit="1" customWidth="1"/>
    <col min="1120" max="1120" width="14" style="1" bestFit="1" customWidth="1"/>
    <col min="1121" max="1121" width="26.28515625" style="1" bestFit="1" customWidth="1"/>
    <col min="1122" max="1122" width="14" style="1" bestFit="1" customWidth="1"/>
    <col min="1123" max="1124" width="5" style="1" bestFit="1" customWidth="1"/>
    <col min="1125" max="1125" width="19" style="1" bestFit="1" customWidth="1"/>
    <col min="1126" max="1126" width="14" style="1" bestFit="1" customWidth="1"/>
    <col min="1127" max="1128" width="5" style="1" bestFit="1" customWidth="1"/>
    <col min="1129" max="1129" width="26.28515625" style="1" bestFit="1" customWidth="1"/>
    <col min="1130" max="1130" width="14" style="1" bestFit="1" customWidth="1"/>
    <col min="1131" max="1131" width="26.28515625" style="1" bestFit="1" customWidth="1"/>
    <col min="1132" max="1132" width="14" style="1" bestFit="1" customWidth="1"/>
    <col min="1133" max="1133" width="26.28515625" style="1" bestFit="1" customWidth="1"/>
    <col min="1134" max="1134" width="14" style="1" bestFit="1" customWidth="1"/>
    <col min="1135" max="1135" width="26.28515625" style="1" bestFit="1" customWidth="1"/>
    <col min="1136" max="1136" width="14" style="1" bestFit="1" customWidth="1"/>
    <col min="1137" max="1137" width="26.28515625" style="1" bestFit="1" customWidth="1"/>
    <col min="1138" max="1138" width="14" style="1" bestFit="1" customWidth="1"/>
    <col min="1139" max="1139" width="26.28515625" style="1" bestFit="1" customWidth="1"/>
    <col min="1140" max="1140" width="14" style="1" bestFit="1" customWidth="1"/>
    <col min="1141" max="1141" width="26.28515625" style="1" bestFit="1" customWidth="1"/>
    <col min="1142" max="1142" width="14" style="1" bestFit="1" customWidth="1"/>
    <col min="1143" max="1143" width="26.28515625" style="1" bestFit="1" customWidth="1"/>
    <col min="1144" max="1144" width="14" style="1" bestFit="1" customWidth="1"/>
    <col min="1145" max="1145" width="26.28515625" style="1" bestFit="1" customWidth="1"/>
    <col min="1146" max="1146" width="13" style="1" bestFit="1" customWidth="1"/>
    <col min="1147" max="1147" width="26.28515625" style="1" bestFit="1" customWidth="1"/>
    <col min="1148" max="1148" width="14" style="1" bestFit="1" customWidth="1"/>
    <col min="1149" max="1150" width="5" style="1" bestFit="1" customWidth="1"/>
    <col min="1151" max="1151" width="26.28515625" style="1" bestFit="1" customWidth="1"/>
    <col min="1152" max="1152" width="14" style="1" bestFit="1" customWidth="1"/>
    <col min="1153" max="1153" width="26.28515625" style="1" bestFit="1" customWidth="1"/>
    <col min="1154" max="1154" width="14" style="1" bestFit="1" customWidth="1"/>
    <col min="1155" max="1155" width="26.28515625" style="1" bestFit="1" customWidth="1"/>
    <col min="1156" max="1156" width="14" style="1" bestFit="1" customWidth="1"/>
    <col min="1157" max="1157" width="26.28515625" style="1" bestFit="1" customWidth="1"/>
    <col min="1158" max="1158" width="14" style="1" bestFit="1" customWidth="1"/>
    <col min="1159" max="1159" width="26.28515625" style="1" bestFit="1" customWidth="1"/>
    <col min="1160" max="1160" width="14" style="1" bestFit="1" customWidth="1"/>
    <col min="1161" max="1162" width="5" style="1" bestFit="1" customWidth="1"/>
    <col min="1163" max="1163" width="25.140625" style="1" bestFit="1" customWidth="1"/>
    <col min="1164" max="1164" width="13" style="1" bestFit="1" customWidth="1"/>
    <col min="1165" max="1165" width="26.28515625" style="1" bestFit="1" customWidth="1"/>
    <col min="1166" max="1166" width="14" style="1" bestFit="1" customWidth="1"/>
    <col min="1167" max="1167" width="26.28515625" style="1" bestFit="1" customWidth="1"/>
    <col min="1168" max="1168" width="14" style="1" bestFit="1" customWidth="1"/>
    <col min="1169" max="1169" width="26.28515625" style="1" bestFit="1" customWidth="1"/>
    <col min="1170" max="1170" width="14" style="1" bestFit="1" customWidth="1"/>
    <col min="1171" max="1171" width="26.28515625" style="1" bestFit="1" customWidth="1"/>
    <col min="1172" max="1172" width="14" style="1" bestFit="1" customWidth="1"/>
    <col min="1173" max="1173" width="26.28515625" style="1" bestFit="1" customWidth="1"/>
    <col min="1174" max="1174" width="14" style="1" bestFit="1" customWidth="1"/>
    <col min="1175" max="1175" width="26.28515625" style="1" bestFit="1" customWidth="1"/>
    <col min="1176" max="1176" width="14" style="1" bestFit="1" customWidth="1"/>
    <col min="1177" max="1177" width="26.28515625" style="1" bestFit="1" customWidth="1"/>
    <col min="1178" max="1178" width="13" style="1" bestFit="1" customWidth="1"/>
    <col min="1179" max="1179" width="26.28515625" style="1" bestFit="1" customWidth="1"/>
    <col min="1180" max="1180" width="14" style="1" bestFit="1" customWidth="1"/>
    <col min="1181" max="1181" width="26.28515625" style="1" bestFit="1" customWidth="1"/>
    <col min="1182" max="1182" width="14" style="1" bestFit="1" customWidth="1"/>
    <col min="1183" max="1183" width="26.28515625" style="1" bestFit="1" customWidth="1"/>
    <col min="1184" max="1184" width="14" style="1" bestFit="1" customWidth="1"/>
    <col min="1185" max="1185" width="26.28515625" style="1" bestFit="1" customWidth="1"/>
    <col min="1186" max="1186" width="14" style="1" bestFit="1" customWidth="1"/>
    <col min="1187" max="1188" width="5" style="1" bestFit="1" customWidth="1"/>
    <col min="1189" max="1189" width="26.28515625" style="1" bestFit="1" customWidth="1"/>
    <col min="1190" max="1190" width="14" style="1" bestFit="1" customWidth="1"/>
    <col min="1191" max="1191" width="26.28515625" style="1" bestFit="1" customWidth="1"/>
    <col min="1192" max="1192" width="14" style="1" bestFit="1" customWidth="1"/>
    <col min="1193" max="1193" width="26.28515625" style="1" bestFit="1" customWidth="1"/>
    <col min="1194" max="1194" width="14" style="1" bestFit="1" customWidth="1"/>
    <col min="1195" max="1195" width="26.28515625" style="1" bestFit="1" customWidth="1"/>
    <col min="1196" max="1196" width="14" style="1" bestFit="1" customWidth="1"/>
    <col min="1197" max="1197" width="26.28515625" style="1" bestFit="1" customWidth="1"/>
    <col min="1198" max="1198" width="14" style="1" bestFit="1" customWidth="1"/>
    <col min="1199" max="1199" width="26.28515625" style="1" bestFit="1" customWidth="1"/>
    <col min="1200" max="1200" width="14" style="1" bestFit="1" customWidth="1"/>
    <col min="1201" max="1201" width="26.28515625" style="1" bestFit="1" customWidth="1"/>
    <col min="1202" max="1202" width="14" style="1" bestFit="1" customWidth="1"/>
    <col min="1203" max="1203" width="26.28515625" style="1" bestFit="1" customWidth="1"/>
    <col min="1204" max="1204" width="13" style="1" bestFit="1" customWidth="1"/>
    <col min="1205" max="1205" width="26.28515625" style="1" bestFit="1" customWidth="1"/>
    <col min="1206" max="1206" width="14" style="1" bestFit="1" customWidth="1"/>
    <col min="1207" max="1207" width="26.28515625" style="1" bestFit="1" customWidth="1"/>
    <col min="1208" max="1208" width="14" style="1" bestFit="1" customWidth="1"/>
    <col min="1209" max="1209" width="26.28515625" style="1" bestFit="1" customWidth="1"/>
    <col min="1210" max="1210" width="14" style="1" bestFit="1" customWidth="1"/>
    <col min="1211" max="1211" width="26.28515625" style="1" bestFit="1" customWidth="1"/>
    <col min="1212" max="1212" width="14" style="1" bestFit="1" customWidth="1"/>
    <col min="1213" max="1213" width="26.28515625" style="1" bestFit="1" customWidth="1"/>
    <col min="1214" max="1214" width="14" style="1" bestFit="1" customWidth="1"/>
    <col min="1215" max="1215" width="26.28515625" style="1" bestFit="1" customWidth="1"/>
    <col min="1216" max="1216" width="14" style="1" bestFit="1" customWidth="1"/>
    <col min="1217" max="1217" width="25.140625" style="1" bestFit="1" customWidth="1"/>
    <col min="1218" max="1218" width="14" style="1" bestFit="1" customWidth="1"/>
    <col min="1219" max="1219" width="26.28515625" style="1" bestFit="1" customWidth="1"/>
    <col min="1220" max="1220" width="14" style="1" bestFit="1" customWidth="1"/>
    <col min="1221" max="1221" width="26.28515625" style="1" bestFit="1" customWidth="1"/>
    <col min="1222" max="1222" width="14" style="1" bestFit="1" customWidth="1"/>
    <col min="1223" max="1223" width="26.28515625" style="1" bestFit="1" customWidth="1"/>
    <col min="1224" max="1224" width="14" style="1" bestFit="1" customWidth="1"/>
    <col min="1225" max="1225" width="26.28515625" style="1" bestFit="1" customWidth="1"/>
    <col min="1226" max="1226" width="14" style="1" bestFit="1" customWidth="1"/>
    <col min="1227" max="1228" width="5" style="1" bestFit="1" customWidth="1"/>
    <col min="1229" max="1229" width="26.28515625" style="1" bestFit="1" customWidth="1"/>
    <col min="1230" max="1230" width="14" style="1" bestFit="1" customWidth="1"/>
    <col min="1231" max="1231" width="26.28515625" style="1" bestFit="1" customWidth="1"/>
    <col min="1232" max="1232" width="14" style="1" bestFit="1" customWidth="1"/>
    <col min="1233" max="1233" width="26.28515625" style="1" bestFit="1" customWidth="1"/>
    <col min="1234" max="1234" width="14" style="1" bestFit="1" customWidth="1"/>
    <col min="1235" max="1235" width="26.28515625" style="1" bestFit="1" customWidth="1"/>
    <col min="1236" max="1236" width="14" style="1" bestFit="1" customWidth="1"/>
    <col min="1237" max="1237" width="26.28515625" style="1" bestFit="1" customWidth="1"/>
    <col min="1238" max="1238" width="14" style="1" bestFit="1" customWidth="1"/>
    <col min="1239" max="1239" width="26.28515625" style="1" bestFit="1" customWidth="1"/>
    <col min="1240" max="1240" width="14" style="1" bestFit="1" customWidth="1"/>
    <col min="1241" max="1241" width="26.28515625" style="1" bestFit="1" customWidth="1"/>
    <col min="1242" max="1242" width="14" style="1" bestFit="1" customWidth="1"/>
    <col min="1243" max="1243" width="25.140625" style="1" bestFit="1" customWidth="1"/>
    <col min="1244" max="1244" width="13" style="1" bestFit="1" customWidth="1"/>
    <col min="1245" max="1245" width="26.28515625" style="1" bestFit="1" customWidth="1"/>
    <col min="1246" max="1246" width="14" style="1" bestFit="1" customWidth="1"/>
    <col min="1247" max="1247" width="26.28515625" style="1" bestFit="1" customWidth="1"/>
    <col min="1248" max="1248" width="14" style="1" bestFit="1" customWidth="1"/>
    <col min="1249" max="1249" width="26.28515625" style="1" bestFit="1" customWidth="1"/>
    <col min="1250" max="1250" width="14" style="1" bestFit="1" customWidth="1"/>
    <col min="1251" max="1251" width="26.28515625" style="1" bestFit="1" customWidth="1"/>
    <col min="1252" max="1252" width="14" style="1" bestFit="1" customWidth="1"/>
    <col min="1253" max="1253" width="26.28515625" style="1" bestFit="1" customWidth="1"/>
    <col min="1254" max="1254" width="14" style="1" bestFit="1" customWidth="1"/>
    <col min="1255" max="1255" width="26.28515625" style="1" bestFit="1" customWidth="1"/>
    <col min="1256" max="1256" width="14" style="1" bestFit="1" customWidth="1"/>
    <col min="1257" max="1257" width="26.28515625" style="1" bestFit="1" customWidth="1"/>
    <col min="1258" max="1258" width="14" style="1" bestFit="1" customWidth="1"/>
    <col min="1259" max="1260" width="5" style="1" bestFit="1" customWidth="1"/>
    <col min="1261" max="1261" width="26.28515625" style="1" bestFit="1" customWidth="1"/>
    <col min="1262" max="1262" width="14" style="1" bestFit="1" customWidth="1"/>
    <col min="1263" max="1263" width="26.28515625" style="1" bestFit="1" customWidth="1"/>
    <col min="1264" max="1264" width="14" style="1" bestFit="1" customWidth="1"/>
    <col min="1265" max="1265" width="26.28515625" style="1" bestFit="1" customWidth="1"/>
    <col min="1266" max="1266" width="13" style="1" bestFit="1" customWidth="1"/>
    <col min="1267" max="1267" width="26.28515625" style="1" bestFit="1" customWidth="1"/>
    <col min="1268" max="1268" width="14" style="1" bestFit="1" customWidth="1"/>
    <col min="1269" max="1269" width="26.28515625" style="1" bestFit="1" customWidth="1"/>
    <col min="1270" max="1270" width="14" style="1" bestFit="1" customWidth="1"/>
    <col min="1271" max="1271" width="26.28515625" style="1" bestFit="1" customWidth="1"/>
    <col min="1272" max="1272" width="14" style="1" bestFit="1" customWidth="1"/>
    <col min="1273" max="1274" width="5" style="1" bestFit="1" customWidth="1"/>
    <col min="1275" max="1275" width="26.28515625" style="1" bestFit="1" customWidth="1"/>
    <col min="1276" max="1276" width="14" style="1" bestFit="1" customWidth="1"/>
    <col min="1277" max="1277" width="26.28515625" style="1" bestFit="1" customWidth="1"/>
    <col min="1278" max="1278" width="14" style="1" bestFit="1" customWidth="1"/>
    <col min="1279" max="1279" width="26.28515625" style="1" bestFit="1" customWidth="1"/>
    <col min="1280" max="1280" width="14" style="1" bestFit="1" customWidth="1"/>
    <col min="1281" max="1282" width="5" style="1" bestFit="1" customWidth="1"/>
    <col min="1283" max="1283" width="25.140625" style="1" bestFit="1" customWidth="1"/>
    <col min="1284" max="1284" width="14" style="1" bestFit="1" customWidth="1"/>
    <col min="1285" max="1286" width="5" style="1" bestFit="1" customWidth="1"/>
    <col min="1287" max="1287" width="26.28515625" style="1" bestFit="1" customWidth="1"/>
    <col min="1288" max="1288" width="14" style="1" bestFit="1" customWidth="1"/>
    <col min="1289" max="1289" width="26.28515625" style="1" bestFit="1" customWidth="1"/>
    <col min="1290" max="1290" width="14" style="1" bestFit="1" customWidth="1"/>
    <col min="1291" max="1291" width="26.28515625" style="1" bestFit="1" customWidth="1"/>
    <col min="1292" max="1292" width="14" style="1" bestFit="1" customWidth="1"/>
    <col min="1293" max="1293" width="26.28515625" style="1" bestFit="1" customWidth="1"/>
    <col min="1294" max="1294" width="14" style="1" bestFit="1" customWidth="1"/>
    <col min="1295" max="1295" width="26.28515625" style="1" bestFit="1" customWidth="1"/>
    <col min="1296" max="1296" width="14" style="1" bestFit="1" customWidth="1"/>
    <col min="1297" max="1297" width="26.28515625" style="1" bestFit="1" customWidth="1"/>
    <col min="1298" max="1298" width="14" style="1" bestFit="1" customWidth="1"/>
    <col min="1299" max="1299" width="26.28515625" style="1" bestFit="1" customWidth="1"/>
    <col min="1300" max="1300" width="14" style="1" bestFit="1" customWidth="1"/>
    <col min="1301" max="1301" width="26.28515625" style="1" bestFit="1" customWidth="1"/>
    <col min="1302" max="1302" width="14" style="1" bestFit="1" customWidth="1"/>
    <col min="1303" max="1303" width="25.140625" style="1" bestFit="1" customWidth="1"/>
    <col min="1304" max="1304" width="14" style="1" bestFit="1" customWidth="1"/>
    <col min="1305" max="1305" width="26.28515625" style="1" bestFit="1" customWidth="1"/>
    <col min="1306" max="1306" width="13" style="1" bestFit="1" customWidth="1"/>
    <col min="1307" max="1307" width="26.28515625" style="1" bestFit="1" customWidth="1"/>
    <col min="1308" max="1308" width="14" style="1" bestFit="1" customWidth="1"/>
    <col min="1309" max="1309" width="26.28515625" style="1" bestFit="1" customWidth="1"/>
    <col min="1310" max="1310" width="14" style="1" bestFit="1" customWidth="1"/>
    <col min="1311" max="1311" width="26.28515625" style="1" bestFit="1" customWidth="1"/>
    <col min="1312" max="1312" width="14" style="1" bestFit="1" customWidth="1"/>
    <col min="1313" max="1313" width="26.28515625" style="1" bestFit="1" customWidth="1"/>
    <col min="1314" max="1314" width="14" style="1" bestFit="1" customWidth="1"/>
    <col min="1315" max="1315" width="26.28515625" style="1" bestFit="1" customWidth="1"/>
    <col min="1316" max="1316" width="14" style="1" bestFit="1" customWidth="1"/>
    <col min="1317" max="1317" width="26.28515625" style="1" bestFit="1" customWidth="1"/>
    <col min="1318" max="1318" width="14" style="1" bestFit="1" customWidth="1"/>
    <col min="1319" max="1319" width="25.140625" style="1" bestFit="1" customWidth="1"/>
    <col min="1320" max="1320" width="14" style="1" bestFit="1" customWidth="1"/>
    <col min="1321" max="1321" width="26.28515625" style="1" bestFit="1" customWidth="1"/>
    <col min="1322" max="1322" width="14" style="1" bestFit="1" customWidth="1"/>
    <col min="1323" max="1323" width="26.28515625" style="1" bestFit="1" customWidth="1"/>
    <col min="1324" max="1324" width="14" style="1" bestFit="1" customWidth="1"/>
    <col min="1325" max="1325" width="26.28515625" style="1" bestFit="1" customWidth="1"/>
    <col min="1326" max="1326" width="14" style="1" bestFit="1" customWidth="1"/>
    <col min="1327" max="1327" width="26.28515625" style="1" bestFit="1" customWidth="1"/>
    <col min="1328" max="1328" width="14" style="1" bestFit="1" customWidth="1"/>
    <col min="1329" max="1329" width="26.28515625" style="1" bestFit="1" customWidth="1"/>
    <col min="1330" max="1330" width="14" style="1" bestFit="1" customWidth="1"/>
    <col min="1331" max="1331" width="26.28515625" style="1" bestFit="1" customWidth="1"/>
    <col min="1332" max="1332" width="14" style="1" bestFit="1" customWidth="1"/>
    <col min="1333" max="1333" width="26.28515625" style="1" bestFit="1" customWidth="1"/>
    <col min="1334" max="1334" width="14" style="1" bestFit="1" customWidth="1"/>
    <col min="1335" max="1335" width="26.28515625" style="1" bestFit="1" customWidth="1"/>
    <col min="1336" max="1336" width="14" style="1" bestFit="1" customWidth="1"/>
    <col min="1337" max="1337" width="26.28515625" style="1" bestFit="1" customWidth="1"/>
    <col min="1338" max="1338" width="14" style="1" bestFit="1" customWidth="1"/>
    <col min="1339" max="1339" width="26.28515625" style="1" bestFit="1" customWidth="1"/>
    <col min="1340" max="1340" width="14" style="1" bestFit="1" customWidth="1"/>
    <col min="1341" max="1341" width="26.28515625" style="1" bestFit="1" customWidth="1"/>
    <col min="1342" max="1342" width="14" style="1" bestFit="1" customWidth="1"/>
    <col min="1343" max="1343" width="26.28515625" style="1" bestFit="1" customWidth="1"/>
    <col min="1344" max="1344" width="14" style="1" bestFit="1" customWidth="1"/>
    <col min="1345" max="1345" width="26.28515625" style="1" bestFit="1" customWidth="1"/>
    <col min="1346" max="1346" width="13" style="1" bestFit="1" customWidth="1"/>
    <col min="1347" max="1348" width="5" style="1" bestFit="1" customWidth="1"/>
    <col min="1349" max="1349" width="26.28515625" style="1" bestFit="1" customWidth="1"/>
    <col min="1350" max="1350" width="14" style="1" bestFit="1" customWidth="1"/>
    <col min="1351" max="1351" width="5" style="1" bestFit="1" customWidth="1"/>
    <col min="1352" max="1352" width="26.28515625" style="1" bestFit="1" customWidth="1"/>
    <col min="1353" max="1353" width="13" style="1" bestFit="1" customWidth="1"/>
    <col min="1354" max="1354" width="26.28515625" style="1" bestFit="1" customWidth="1"/>
    <col min="1355" max="1355" width="13" style="1" bestFit="1" customWidth="1"/>
    <col min="1356" max="1356" width="26.28515625" style="1" bestFit="1" customWidth="1"/>
    <col min="1357" max="1357" width="14" style="1" bestFit="1" customWidth="1"/>
    <col min="1358" max="1358" width="26.28515625" style="1" bestFit="1" customWidth="1"/>
    <col min="1359" max="1359" width="14" style="1" bestFit="1" customWidth="1"/>
    <col min="1360" max="1360" width="26.28515625" style="1" bestFit="1" customWidth="1"/>
    <col min="1361" max="1361" width="14" style="1" bestFit="1" customWidth="1"/>
    <col min="1362" max="1362" width="26.28515625" style="1" bestFit="1" customWidth="1"/>
    <col min="1363" max="1363" width="14" style="1" bestFit="1" customWidth="1"/>
    <col min="1364" max="1364" width="26.28515625" style="1" bestFit="1" customWidth="1"/>
    <col min="1365" max="1365" width="14" style="1" bestFit="1" customWidth="1"/>
    <col min="1366" max="1366" width="26.28515625" style="1" bestFit="1" customWidth="1"/>
    <col min="1367" max="1367" width="14" style="1" bestFit="1" customWidth="1"/>
    <col min="1368" max="1368" width="26.28515625" style="1" bestFit="1" customWidth="1"/>
    <col min="1369" max="1369" width="14" style="1" bestFit="1" customWidth="1"/>
    <col min="1370" max="1370" width="26.28515625" style="1" bestFit="1" customWidth="1"/>
    <col min="1371" max="1371" width="14" style="1" bestFit="1" customWidth="1"/>
    <col min="1372" max="1372" width="26.28515625" style="1" bestFit="1" customWidth="1"/>
    <col min="1373" max="1373" width="14" style="1" bestFit="1" customWidth="1"/>
    <col min="1374" max="1374" width="26.28515625" style="1" bestFit="1" customWidth="1"/>
    <col min="1375" max="1375" width="14" style="1" bestFit="1" customWidth="1"/>
    <col min="1376" max="1376" width="26.28515625" style="1" bestFit="1" customWidth="1"/>
    <col min="1377" max="1377" width="13" style="1" bestFit="1" customWidth="1"/>
    <col min="1378" max="1378" width="26.28515625" style="1" bestFit="1" customWidth="1"/>
    <col min="1379" max="1379" width="14" style="1" bestFit="1" customWidth="1"/>
    <col min="1380" max="1380" width="26.28515625" style="1" bestFit="1" customWidth="1"/>
    <col min="1381" max="1381" width="14" style="1" bestFit="1" customWidth="1"/>
    <col min="1382" max="1382" width="26.28515625" style="1" bestFit="1" customWidth="1"/>
    <col min="1383" max="1383" width="14" style="1" bestFit="1" customWidth="1"/>
    <col min="1384" max="1385" width="5" style="1" bestFit="1" customWidth="1"/>
    <col min="1386" max="1386" width="26.28515625" style="1" bestFit="1" customWidth="1"/>
    <col min="1387" max="1387" width="14" style="1" bestFit="1" customWidth="1"/>
    <col min="1388" max="1388" width="26.28515625" style="1" bestFit="1" customWidth="1"/>
    <col min="1389" max="1389" width="14" style="1" bestFit="1" customWidth="1"/>
    <col min="1390" max="1390" width="26.28515625" style="1" bestFit="1" customWidth="1"/>
    <col min="1391" max="1391" width="14" style="1" bestFit="1" customWidth="1"/>
    <col min="1392" max="1392" width="26.28515625" style="1" bestFit="1" customWidth="1"/>
    <col min="1393" max="1393" width="14" style="1" bestFit="1" customWidth="1"/>
    <col min="1394" max="1394" width="26.28515625" style="1" bestFit="1" customWidth="1"/>
    <col min="1395" max="1395" width="14" style="1" bestFit="1" customWidth="1"/>
    <col min="1396" max="1396" width="26.28515625" style="1" bestFit="1" customWidth="1"/>
    <col min="1397" max="1397" width="14" style="1" bestFit="1" customWidth="1"/>
    <col min="1398" max="1398" width="26.28515625" style="1" bestFit="1" customWidth="1"/>
    <col min="1399" max="1399" width="14" style="1" bestFit="1" customWidth="1"/>
    <col min="1400" max="1400" width="26.28515625" style="1" bestFit="1" customWidth="1"/>
    <col min="1401" max="1401" width="13" style="1" bestFit="1" customWidth="1"/>
    <col min="1402" max="1403" width="5" style="1" bestFit="1" customWidth="1"/>
    <col min="1404" max="1404" width="26.28515625" style="1" bestFit="1" customWidth="1"/>
    <col min="1405" max="1405" width="14" style="1" bestFit="1" customWidth="1"/>
    <col min="1406" max="1406" width="26.28515625" style="1" bestFit="1" customWidth="1"/>
    <col min="1407" max="1407" width="14" style="1" bestFit="1" customWidth="1"/>
    <col min="1408" max="1408" width="26.28515625" style="1" bestFit="1" customWidth="1"/>
    <col min="1409" max="1409" width="14" style="1" bestFit="1" customWidth="1"/>
    <col min="1410" max="1410" width="26.28515625" style="1" bestFit="1" customWidth="1"/>
    <col min="1411" max="1411" width="14" style="1" bestFit="1" customWidth="1"/>
    <col min="1412" max="1413" width="5" style="1" bestFit="1" customWidth="1"/>
    <col min="1414" max="1414" width="26.28515625" style="1" bestFit="1" customWidth="1"/>
    <col min="1415" max="1415" width="14" style="1" bestFit="1" customWidth="1"/>
    <col min="1416" max="1416" width="26.28515625" style="1" bestFit="1" customWidth="1"/>
    <col min="1417" max="1417" width="14" style="1" bestFit="1" customWidth="1"/>
    <col min="1418" max="1418" width="26.28515625" style="1" bestFit="1" customWidth="1"/>
    <col min="1419" max="1419" width="13" style="1" bestFit="1" customWidth="1"/>
    <col min="1420" max="1420" width="26.28515625" style="1" bestFit="1" customWidth="1"/>
    <col min="1421" max="1421" width="14" style="1" bestFit="1" customWidth="1"/>
    <col min="1422" max="1423" width="5" style="1" bestFit="1" customWidth="1"/>
    <col min="1424" max="1424" width="25.140625" style="1" bestFit="1" customWidth="1"/>
    <col min="1425" max="1425" width="14" style="1" bestFit="1" customWidth="1"/>
    <col min="1426" max="1426" width="26.28515625" style="1" bestFit="1" customWidth="1"/>
    <col min="1427" max="1427" width="14" style="1" bestFit="1" customWidth="1"/>
    <col min="1428" max="1428" width="26.28515625" style="1" bestFit="1" customWidth="1"/>
    <col min="1429" max="1429" width="14" style="1" bestFit="1" customWidth="1"/>
    <col min="1430" max="1430" width="26.28515625" style="1" bestFit="1" customWidth="1"/>
    <col min="1431" max="1431" width="14" style="1" bestFit="1" customWidth="1"/>
    <col min="1432" max="1432" width="26.28515625" style="1" bestFit="1" customWidth="1"/>
    <col min="1433" max="1433" width="14" style="1" bestFit="1" customWidth="1"/>
    <col min="1434" max="1434" width="26.28515625" style="1" bestFit="1" customWidth="1"/>
    <col min="1435" max="1435" width="14" style="1" bestFit="1" customWidth="1"/>
    <col min="1436" max="1436" width="26.28515625" style="1" bestFit="1" customWidth="1"/>
    <col min="1437" max="1437" width="14" style="1" bestFit="1" customWidth="1"/>
    <col min="1438" max="1438" width="26.28515625" style="1" bestFit="1" customWidth="1"/>
    <col min="1439" max="1439" width="14" style="1" bestFit="1" customWidth="1"/>
    <col min="1440" max="1440" width="26.28515625" style="1" bestFit="1" customWidth="1"/>
    <col min="1441" max="1441" width="14" style="1" bestFit="1" customWidth="1"/>
    <col min="1442" max="1442" width="26.28515625" style="1" bestFit="1" customWidth="1"/>
    <col min="1443" max="1443" width="14" style="1" bestFit="1" customWidth="1"/>
    <col min="1444" max="1444" width="26.28515625" style="1" bestFit="1" customWidth="1"/>
    <col min="1445" max="1445" width="14" style="1" bestFit="1" customWidth="1"/>
    <col min="1446" max="1446" width="25.140625" style="1" bestFit="1" customWidth="1"/>
    <col min="1447" max="1447" width="14" style="1" bestFit="1" customWidth="1"/>
    <col min="1448" max="1448" width="26.28515625" style="1" bestFit="1" customWidth="1"/>
    <col min="1449" max="1449" width="14" style="1" bestFit="1" customWidth="1"/>
    <col min="1450" max="1450" width="26.28515625" style="1" bestFit="1" customWidth="1"/>
    <col min="1451" max="1451" width="14" style="1" bestFit="1" customWidth="1"/>
    <col min="1452" max="1452" width="26.28515625" style="1" bestFit="1" customWidth="1"/>
    <col min="1453" max="1453" width="14" style="1" bestFit="1" customWidth="1"/>
    <col min="1454" max="1454" width="26.28515625" style="1" bestFit="1" customWidth="1"/>
    <col min="1455" max="1455" width="14" style="1" bestFit="1" customWidth="1"/>
    <col min="1456" max="1456" width="25.140625" style="1" bestFit="1" customWidth="1"/>
    <col min="1457" max="1457" width="14" style="1" bestFit="1" customWidth="1"/>
    <col min="1458" max="1458" width="26.28515625" style="1" bestFit="1" customWidth="1"/>
    <col min="1459" max="1459" width="14" style="1" bestFit="1" customWidth="1"/>
    <col min="1460" max="1460" width="26.28515625" style="1" bestFit="1" customWidth="1"/>
    <col min="1461" max="1461" width="14" style="1" bestFit="1" customWidth="1"/>
    <col min="1462" max="1462" width="26.28515625" style="1" bestFit="1" customWidth="1"/>
    <col min="1463" max="1463" width="13" style="1" bestFit="1" customWidth="1"/>
    <col min="1464" max="1464" width="26.28515625" style="1" bestFit="1" customWidth="1"/>
    <col min="1465" max="1465" width="14" style="1" bestFit="1" customWidth="1"/>
    <col min="1466" max="1466" width="26.28515625" style="1" bestFit="1" customWidth="1"/>
    <col min="1467" max="1467" width="14" style="1" bestFit="1" customWidth="1"/>
    <col min="1468" max="1468" width="26.28515625" style="1" bestFit="1" customWidth="1"/>
    <col min="1469" max="1469" width="14" style="1" bestFit="1" customWidth="1"/>
    <col min="1470" max="1470" width="25.140625" style="1" bestFit="1" customWidth="1"/>
    <col min="1471" max="1471" width="14" style="1" bestFit="1" customWidth="1"/>
    <col min="1472" max="1472" width="26.28515625" style="1" bestFit="1" customWidth="1"/>
    <col min="1473" max="1473" width="14" style="1" bestFit="1" customWidth="1"/>
    <col min="1474" max="1474" width="25.140625" style="1" bestFit="1" customWidth="1"/>
    <col min="1475" max="1475" width="14" style="1" bestFit="1" customWidth="1"/>
    <col min="1476" max="1476" width="26.28515625" style="1" bestFit="1" customWidth="1"/>
    <col min="1477" max="1477" width="9" style="1" bestFit="1" customWidth="1"/>
    <col min="1478" max="1478" width="26.28515625" style="1" bestFit="1" customWidth="1"/>
    <col min="1479" max="1479" width="14" style="1" bestFit="1" customWidth="1"/>
    <col min="1480" max="1480" width="26.28515625" style="1" bestFit="1" customWidth="1"/>
    <col min="1481" max="1481" width="14" style="1" bestFit="1" customWidth="1"/>
    <col min="1482" max="1482" width="26.28515625" style="1" bestFit="1" customWidth="1"/>
    <col min="1483" max="1483" width="14" style="1" bestFit="1" customWidth="1"/>
    <col min="1484" max="1484" width="26.28515625" style="1" bestFit="1" customWidth="1"/>
    <col min="1485" max="1485" width="14" style="1" bestFit="1" customWidth="1"/>
    <col min="1486" max="1486" width="26.28515625" style="1" bestFit="1" customWidth="1"/>
    <col min="1487" max="1487" width="14" style="1" bestFit="1" customWidth="1"/>
    <col min="1488" max="1488" width="26.28515625" style="1" bestFit="1" customWidth="1"/>
    <col min="1489" max="1489" width="13" style="1" bestFit="1" customWidth="1"/>
    <col min="1490" max="1490" width="26.28515625" style="1" bestFit="1" customWidth="1"/>
    <col min="1491" max="1491" width="14" style="1" bestFit="1" customWidth="1"/>
    <col min="1492" max="1492" width="26.28515625" style="1" bestFit="1" customWidth="1"/>
    <col min="1493" max="1493" width="14" style="1" bestFit="1" customWidth="1"/>
    <col min="1494" max="1494" width="26.28515625" style="1" bestFit="1" customWidth="1"/>
    <col min="1495" max="1495" width="14" style="1" bestFit="1" customWidth="1"/>
    <col min="1496" max="1496" width="26.28515625" style="1" bestFit="1" customWidth="1"/>
    <col min="1497" max="1497" width="14" style="1" bestFit="1" customWidth="1"/>
    <col min="1498" max="1498" width="26.28515625" style="1" bestFit="1" customWidth="1"/>
    <col min="1499" max="1499" width="14" style="1" bestFit="1" customWidth="1"/>
    <col min="1500" max="1500" width="26.28515625" style="1" bestFit="1" customWidth="1"/>
    <col min="1501" max="1501" width="14" style="1" bestFit="1" customWidth="1"/>
    <col min="1502" max="1502" width="26.28515625" style="1" bestFit="1" customWidth="1"/>
    <col min="1503" max="1503" width="14" style="1" bestFit="1" customWidth="1"/>
    <col min="1504" max="1504" width="26.28515625" style="1" bestFit="1" customWidth="1"/>
    <col min="1505" max="1505" width="14" style="1" bestFit="1" customWidth="1"/>
    <col min="1506" max="1507" width="5" style="1" bestFit="1" customWidth="1"/>
    <col min="1508" max="1508" width="26.28515625" style="1" bestFit="1" customWidth="1"/>
    <col min="1509" max="1509" width="14" style="1" bestFit="1" customWidth="1"/>
    <col min="1510" max="1511" width="5" style="1" bestFit="1" customWidth="1"/>
    <col min="1512" max="1512" width="26.28515625" style="1" bestFit="1" customWidth="1"/>
    <col min="1513" max="1513" width="14" style="1" bestFit="1" customWidth="1"/>
    <col min="1514" max="1514" width="26.28515625" style="1" bestFit="1" customWidth="1"/>
    <col min="1515" max="1515" width="14" style="1" bestFit="1" customWidth="1"/>
    <col min="1516" max="1516" width="26.28515625" style="1" bestFit="1" customWidth="1"/>
    <col min="1517" max="1517" width="14" style="1" bestFit="1" customWidth="1"/>
    <col min="1518" max="1518" width="26.28515625" style="1" bestFit="1" customWidth="1"/>
    <col min="1519" max="1519" width="14" style="1" bestFit="1" customWidth="1"/>
    <col min="1520" max="1520" width="26.28515625" style="1" bestFit="1" customWidth="1"/>
    <col min="1521" max="1521" width="14" style="1" bestFit="1" customWidth="1"/>
    <col min="1522" max="1522" width="26.28515625" style="1" bestFit="1" customWidth="1"/>
    <col min="1523" max="1523" width="14" style="1" bestFit="1" customWidth="1"/>
    <col min="1524" max="1524" width="26.28515625" style="1" bestFit="1" customWidth="1"/>
    <col min="1525" max="1525" width="14" style="1" bestFit="1" customWidth="1"/>
    <col min="1526" max="1526" width="26.28515625" style="1" bestFit="1" customWidth="1"/>
    <col min="1527" max="1527" width="14" style="1" bestFit="1" customWidth="1"/>
    <col min="1528" max="1528" width="26.28515625" style="1" bestFit="1" customWidth="1"/>
    <col min="1529" max="1529" width="14" style="1" bestFit="1" customWidth="1"/>
    <col min="1530" max="1530" width="26.28515625" style="1" bestFit="1" customWidth="1"/>
    <col min="1531" max="1531" width="14" style="1" bestFit="1" customWidth="1"/>
    <col min="1532" max="1532" width="25.140625" style="1" bestFit="1" customWidth="1"/>
    <col min="1533" max="1533" width="14" style="1" bestFit="1" customWidth="1"/>
    <col min="1534" max="1534" width="26.28515625" style="1" bestFit="1" customWidth="1"/>
    <col min="1535" max="1535" width="13" style="1" bestFit="1" customWidth="1"/>
    <col min="1536" max="1536" width="26.28515625" style="1" bestFit="1" customWidth="1"/>
    <col min="1537" max="1537" width="14" style="1" bestFit="1" customWidth="1"/>
    <col min="1538" max="1538" width="26.28515625" style="1" bestFit="1" customWidth="1"/>
    <col min="1539" max="1539" width="14" style="1" bestFit="1" customWidth="1"/>
    <col min="1540" max="1540" width="26.28515625" style="1" bestFit="1" customWidth="1"/>
    <col min="1541" max="1541" width="14" style="1" bestFit="1" customWidth="1"/>
    <col min="1542" max="1542" width="26.28515625" style="1" bestFit="1" customWidth="1"/>
    <col min="1543" max="1543" width="14" style="1" bestFit="1" customWidth="1"/>
    <col min="1544" max="1544" width="26.28515625" style="1" bestFit="1" customWidth="1"/>
    <col min="1545" max="1545" width="14" style="1" bestFit="1" customWidth="1"/>
    <col min="1546" max="1546" width="26.28515625" style="1" bestFit="1" customWidth="1"/>
    <col min="1547" max="1547" width="14" style="1" bestFit="1" customWidth="1"/>
    <col min="1548" max="1548" width="26.28515625" style="1" bestFit="1" customWidth="1"/>
    <col min="1549" max="1549" width="14" style="1" bestFit="1" customWidth="1"/>
    <col min="1550" max="1551" width="5" style="1" bestFit="1" customWidth="1"/>
    <col min="1552" max="1552" width="26.28515625" style="1" bestFit="1" customWidth="1"/>
    <col min="1553" max="1553" width="14" style="1" bestFit="1" customWidth="1"/>
    <col min="1554" max="1555" width="5" style="1" bestFit="1" customWidth="1"/>
    <col min="1556" max="1556" width="25.140625" style="1" bestFit="1" customWidth="1"/>
    <col min="1557" max="1557" width="14" style="1" bestFit="1" customWidth="1"/>
    <col min="1558" max="1558" width="26.28515625" style="1" bestFit="1" customWidth="1"/>
    <col min="1559" max="1559" width="14" style="1" bestFit="1" customWidth="1"/>
    <col min="1560" max="1560" width="26.28515625" style="1" bestFit="1" customWidth="1"/>
    <col min="1561" max="1561" width="13" style="1" bestFit="1" customWidth="1"/>
    <col min="1562" max="1562" width="26.28515625" style="1" bestFit="1" customWidth="1"/>
    <col min="1563" max="1563" width="14" style="1" bestFit="1" customWidth="1"/>
    <col min="1564" max="1564" width="25.140625" style="1" bestFit="1" customWidth="1"/>
    <col min="1565" max="1565" width="14" style="1" bestFit="1" customWidth="1"/>
    <col min="1566" max="1566" width="26.28515625" style="1" bestFit="1" customWidth="1"/>
    <col min="1567" max="1567" width="14" style="1" bestFit="1" customWidth="1"/>
    <col min="1568" max="1568" width="26.28515625" style="1" bestFit="1" customWidth="1"/>
    <col min="1569" max="1569" width="14" style="1" bestFit="1" customWidth="1"/>
    <col min="1570" max="1570" width="26.28515625" style="1" bestFit="1" customWidth="1"/>
    <col min="1571" max="1571" width="14" style="1" bestFit="1" customWidth="1"/>
    <col min="1572" max="1572" width="26.28515625" style="1" bestFit="1" customWidth="1"/>
    <col min="1573" max="1573" width="14" style="1" bestFit="1" customWidth="1"/>
    <col min="1574" max="1574" width="26.28515625" style="1" bestFit="1" customWidth="1"/>
    <col min="1575" max="1575" width="14" style="1" bestFit="1" customWidth="1"/>
    <col min="1576" max="1576" width="26.28515625" style="1" bestFit="1" customWidth="1"/>
    <col min="1577" max="1577" width="14" style="1" bestFit="1" customWidth="1"/>
    <col min="1578" max="1578" width="26.28515625" style="1" bestFit="1" customWidth="1"/>
    <col min="1579" max="1579" width="14" style="1" bestFit="1" customWidth="1"/>
    <col min="1580" max="1580" width="26.28515625" style="1" bestFit="1" customWidth="1"/>
    <col min="1581" max="1581" width="14" style="1" bestFit="1" customWidth="1"/>
    <col min="1582" max="1582" width="26.28515625" style="1" bestFit="1" customWidth="1"/>
    <col min="1583" max="1583" width="14" style="1" bestFit="1" customWidth="1"/>
    <col min="1584" max="1584" width="26.28515625" style="1" bestFit="1" customWidth="1"/>
    <col min="1585" max="1585" width="14" style="1" bestFit="1" customWidth="1"/>
    <col min="1586" max="1586" width="26.28515625" style="1" bestFit="1" customWidth="1"/>
    <col min="1587" max="1587" width="14" style="1" bestFit="1" customWidth="1"/>
    <col min="1588" max="1588" width="26.28515625" style="1" bestFit="1" customWidth="1"/>
    <col min="1589" max="1589" width="14" style="1" bestFit="1" customWidth="1"/>
    <col min="1590" max="1590" width="26.28515625" style="1" bestFit="1" customWidth="1"/>
    <col min="1591" max="1591" width="14" style="1" bestFit="1" customWidth="1"/>
    <col min="1592" max="1592" width="26.28515625" style="1" bestFit="1" customWidth="1"/>
    <col min="1593" max="1593" width="14" style="1" bestFit="1" customWidth="1"/>
    <col min="1594" max="1594" width="26.28515625" style="1" bestFit="1" customWidth="1"/>
    <col min="1595" max="1595" width="14" style="1" bestFit="1" customWidth="1"/>
    <col min="1596" max="1596" width="26.28515625" style="1" bestFit="1" customWidth="1"/>
    <col min="1597" max="1597" width="14" style="1" bestFit="1" customWidth="1"/>
    <col min="1598" max="1598" width="26.28515625" style="1" bestFit="1" customWidth="1"/>
    <col min="1599" max="1599" width="14" style="1" bestFit="1" customWidth="1"/>
    <col min="1600" max="1600" width="26.28515625" style="1" bestFit="1" customWidth="1"/>
    <col min="1601" max="1601" width="14" style="1" bestFit="1" customWidth="1"/>
    <col min="1602" max="1603" width="5" style="1" bestFit="1" customWidth="1"/>
    <col min="1604" max="1604" width="26.28515625" style="1" bestFit="1" customWidth="1"/>
    <col min="1605" max="1605" width="14" style="1" bestFit="1" customWidth="1"/>
    <col min="1606" max="1606" width="25.140625" style="1" bestFit="1" customWidth="1"/>
    <col min="1607" max="1607" width="14" style="1" bestFit="1" customWidth="1"/>
    <col min="1608" max="1608" width="26.28515625" style="1" bestFit="1" customWidth="1"/>
    <col min="1609" max="1609" width="14" style="1" bestFit="1" customWidth="1"/>
    <col min="1610" max="1610" width="26.28515625" style="1" bestFit="1" customWidth="1"/>
    <col min="1611" max="1611" width="14" style="1" bestFit="1" customWidth="1"/>
    <col min="1612" max="1612" width="26.28515625" style="1" bestFit="1" customWidth="1"/>
    <col min="1613" max="1613" width="14" style="1" bestFit="1" customWidth="1"/>
    <col min="1614" max="1614" width="26.28515625" style="1" bestFit="1" customWidth="1"/>
    <col min="1615" max="1615" width="14" style="1" bestFit="1" customWidth="1"/>
    <col min="1616" max="1616" width="25.140625" style="1" bestFit="1" customWidth="1"/>
    <col min="1617" max="1617" width="14" style="1" bestFit="1" customWidth="1"/>
    <col min="1618" max="1618" width="26.28515625" style="1" bestFit="1" customWidth="1"/>
    <col min="1619" max="1619" width="14" style="1" bestFit="1" customWidth="1"/>
    <col min="1620" max="1620" width="25.140625" style="1" bestFit="1" customWidth="1"/>
    <col min="1621" max="1621" width="14" style="1" bestFit="1" customWidth="1"/>
    <col min="1622" max="1622" width="26.28515625" style="1" bestFit="1" customWidth="1"/>
    <col min="1623" max="1623" width="14" style="1" bestFit="1" customWidth="1"/>
    <col min="1624" max="1624" width="26.28515625" style="1" bestFit="1" customWidth="1"/>
    <col min="1625" max="1625" width="14" style="1" bestFit="1" customWidth="1"/>
    <col min="1626" max="1626" width="26.28515625" style="1" bestFit="1" customWidth="1"/>
    <col min="1627" max="1627" width="14" style="1" bestFit="1" customWidth="1"/>
    <col min="1628" max="1628" width="26.28515625" style="1" bestFit="1" customWidth="1"/>
    <col min="1629" max="1629" width="14" style="1" bestFit="1" customWidth="1"/>
    <col min="1630" max="1630" width="26.28515625" style="1" bestFit="1" customWidth="1"/>
    <col min="1631" max="1631" width="14" style="1" bestFit="1" customWidth="1"/>
    <col min="1632" max="1632" width="26.28515625" style="1" bestFit="1" customWidth="1"/>
    <col min="1633" max="1633" width="14" style="1" bestFit="1" customWidth="1"/>
    <col min="1634" max="1634" width="26.28515625" style="1" bestFit="1" customWidth="1"/>
    <col min="1635" max="1635" width="14" style="1" bestFit="1" customWidth="1"/>
    <col min="1636" max="1636" width="26.28515625" style="1" bestFit="1" customWidth="1"/>
    <col min="1637" max="1637" width="14" style="1" bestFit="1" customWidth="1"/>
    <col min="1638" max="1638" width="26.28515625" style="1" bestFit="1" customWidth="1"/>
    <col min="1639" max="1639" width="14" style="1" bestFit="1" customWidth="1"/>
    <col min="1640" max="1641" width="5" style="1" bestFit="1" customWidth="1"/>
    <col min="1642" max="1642" width="26.28515625" style="1" bestFit="1" customWidth="1"/>
    <col min="1643" max="1643" width="14" style="1" bestFit="1" customWidth="1"/>
    <col min="1644" max="1644" width="25.140625" style="1" bestFit="1" customWidth="1"/>
    <col min="1645" max="1645" width="14" style="1" bestFit="1" customWidth="1"/>
    <col min="1646" max="1646" width="26.28515625" style="1" bestFit="1" customWidth="1"/>
    <col min="1647" max="1647" width="14" style="1" bestFit="1" customWidth="1"/>
    <col min="1648" max="1648" width="26.28515625" style="1" bestFit="1" customWidth="1"/>
    <col min="1649" max="1649" width="14" style="1" bestFit="1" customWidth="1"/>
    <col min="1650" max="1650" width="26.28515625" style="1" bestFit="1" customWidth="1"/>
    <col min="1651" max="1651" width="14" style="1" bestFit="1" customWidth="1"/>
    <col min="1652" max="1652" width="26.28515625" style="1" bestFit="1" customWidth="1"/>
    <col min="1653" max="1653" width="14" style="1" bestFit="1" customWidth="1"/>
    <col min="1654" max="1654" width="26.28515625" style="1" bestFit="1" customWidth="1"/>
    <col min="1655" max="1655" width="14" style="1" bestFit="1" customWidth="1"/>
    <col min="1656" max="1656" width="26.28515625" style="1" bestFit="1" customWidth="1"/>
    <col min="1657" max="1657" width="14" style="1" bestFit="1" customWidth="1"/>
    <col min="1658" max="1658" width="26.28515625" style="1" bestFit="1" customWidth="1"/>
    <col min="1659" max="1659" width="14" style="1" bestFit="1" customWidth="1"/>
    <col min="1660" max="1660" width="26.28515625" style="1" bestFit="1" customWidth="1"/>
    <col min="1661" max="1661" width="14" style="1" bestFit="1" customWidth="1"/>
    <col min="1662" max="1662" width="26.28515625" style="1" bestFit="1" customWidth="1"/>
    <col min="1663" max="1663" width="14" style="1" bestFit="1" customWidth="1"/>
    <col min="1664" max="1664" width="26.28515625" style="1" bestFit="1" customWidth="1"/>
    <col min="1665" max="1665" width="14" style="1" bestFit="1" customWidth="1"/>
    <col min="1666" max="1666" width="26.28515625" style="1" bestFit="1" customWidth="1"/>
    <col min="1667" max="1667" width="14" style="1" bestFit="1" customWidth="1"/>
    <col min="1668" max="1668" width="26.28515625" style="1" bestFit="1" customWidth="1"/>
    <col min="1669" max="1669" width="13" style="1" bestFit="1" customWidth="1"/>
    <col min="1670" max="1670" width="26.28515625" style="1" bestFit="1" customWidth="1"/>
    <col min="1671" max="1671" width="14" style="1" bestFit="1" customWidth="1"/>
    <col min="1672" max="1672" width="26.28515625" style="1" bestFit="1" customWidth="1"/>
    <col min="1673" max="1673" width="13" style="1" bestFit="1" customWidth="1"/>
    <col min="1674" max="1674" width="26.28515625" style="1" bestFit="1" customWidth="1"/>
    <col min="1675" max="1675" width="14" style="1" bestFit="1" customWidth="1"/>
    <col min="1676" max="1676" width="26.28515625" style="1" bestFit="1" customWidth="1"/>
    <col min="1677" max="1677" width="14" style="1" bestFit="1" customWidth="1"/>
    <col min="1678" max="1678" width="26.28515625" style="1" bestFit="1" customWidth="1"/>
    <col min="1679" max="1679" width="13" style="1" bestFit="1" customWidth="1"/>
    <col min="1680" max="1680" width="26.28515625" style="1" bestFit="1" customWidth="1"/>
    <col min="1681" max="1681" width="14" style="1" bestFit="1" customWidth="1"/>
    <col min="1682" max="1682" width="26.28515625" style="1" bestFit="1" customWidth="1"/>
    <col min="1683" max="1683" width="14" style="1" bestFit="1" customWidth="1"/>
    <col min="1684" max="1684" width="26.28515625" style="1" bestFit="1" customWidth="1"/>
    <col min="1685" max="1685" width="13" style="1" bestFit="1" customWidth="1"/>
    <col min="1686" max="1686" width="26.28515625" style="1" bestFit="1" customWidth="1"/>
    <col min="1687" max="1687" width="14" style="1" bestFit="1" customWidth="1"/>
    <col min="1688" max="1688" width="26.28515625" style="1" bestFit="1" customWidth="1"/>
    <col min="1689" max="1689" width="14" style="1" bestFit="1" customWidth="1"/>
    <col min="1690" max="1690" width="26.28515625" style="1" bestFit="1" customWidth="1"/>
    <col min="1691" max="1691" width="13" style="1" bestFit="1" customWidth="1"/>
    <col min="1692" max="1692" width="26.28515625" style="1" bestFit="1" customWidth="1"/>
    <col min="1693" max="1693" width="13" style="1" bestFit="1" customWidth="1"/>
    <col min="1694" max="1694" width="25.140625" style="1" bestFit="1" customWidth="1"/>
    <col min="1695" max="1695" width="14" style="1" bestFit="1" customWidth="1"/>
    <col min="1696" max="1696" width="26.28515625" style="1" bestFit="1" customWidth="1"/>
    <col min="1697" max="1697" width="14" style="1" bestFit="1" customWidth="1"/>
    <col min="1698" max="1698" width="26.28515625" style="1" bestFit="1" customWidth="1"/>
    <col min="1699" max="1699" width="14" style="1" bestFit="1" customWidth="1"/>
    <col min="1700" max="1700" width="26.28515625" style="1" bestFit="1" customWidth="1"/>
    <col min="1701" max="1701" width="14" style="1" bestFit="1" customWidth="1"/>
    <col min="1702" max="1702" width="26.28515625" style="1" bestFit="1" customWidth="1"/>
    <col min="1703" max="1703" width="14" style="1" bestFit="1" customWidth="1"/>
    <col min="1704" max="1704" width="26.28515625" style="1" bestFit="1" customWidth="1"/>
    <col min="1705" max="1705" width="14" style="1" bestFit="1" customWidth="1"/>
    <col min="1706" max="1706" width="26.28515625" style="1" bestFit="1" customWidth="1"/>
    <col min="1707" max="1707" width="14" style="1" bestFit="1" customWidth="1"/>
    <col min="1708" max="1708" width="26.28515625" style="1" bestFit="1" customWidth="1"/>
    <col min="1709" max="1709" width="14" style="1" bestFit="1" customWidth="1"/>
    <col min="1710" max="1710" width="26.28515625" style="1" bestFit="1" customWidth="1"/>
    <col min="1711" max="1711" width="14" style="1" bestFit="1" customWidth="1"/>
    <col min="1712" max="1712" width="25.140625" style="1" bestFit="1" customWidth="1"/>
    <col min="1713" max="1713" width="14" style="1" bestFit="1" customWidth="1"/>
    <col min="1714" max="1714" width="26.28515625" style="1" bestFit="1" customWidth="1"/>
    <col min="1715" max="1715" width="14" style="1" bestFit="1" customWidth="1"/>
    <col min="1716" max="1716" width="26.28515625" style="1" bestFit="1" customWidth="1"/>
    <col min="1717" max="1717" width="13" style="1" bestFit="1" customWidth="1"/>
    <col min="1718" max="1718" width="26.28515625" style="1" bestFit="1" customWidth="1"/>
    <col min="1719" max="1719" width="14" style="1" bestFit="1" customWidth="1"/>
    <col min="1720" max="1720" width="26.28515625" style="1" bestFit="1" customWidth="1"/>
    <col min="1721" max="1721" width="14" style="1" bestFit="1" customWidth="1"/>
    <col min="1722" max="1722" width="26.28515625" style="1" bestFit="1" customWidth="1"/>
    <col min="1723" max="1723" width="13" style="1" bestFit="1" customWidth="1"/>
    <col min="1724" max="1725" width="5" style="1" bestFit="1" customWidth="1"/>
    <col min="1726" max="1726" width="26.28515625" style="1" bestFit="1" customWidth="1"/>
    <col min="1727" max="1727" width="14" style="1" bestFit="1" customWidth="1"/>
    <col min="1728" max="1728" width="26.28515625" style="1" bestFit="1" customWidth="1"/>
    <col min="1729" max="1729" width="14" style="1" bestFit="1" customWidth="1"/>
    <col min="1730" max="1730" width="26.28515625" style="1" bestFit="1" customWidth="1"/>
    <col min="1731" max="1731" width="14" style="1" bestFit="1" customWidth="1"/>
    <col min="1732" max="1732" width="26.28515625" style="1" bestFit="1" customWidth="1"/>
    <col min="1733" max="1733" width="14" style="1" bestFit="1" customWidth="1"/>
    <col min="1734" max="1734" width="26.28515625" style="1" bestFit="1" customWidth="1"/>
    <col min="1735" max="1735" width="14" style="1" bestFit="1" customWidth="1"/>
    <col min="1736" max="1736" width="26.28515625" style="1" bestFit="1" customWidth="1"/>
    <col min="1737" max="1737" width="14" style="1" bestFit="1" customWidth="1"/>
    <col min="1738" max="1738" width="25.140625" style="1" bestFit="1" customWidth="1"/>
    <col min="1739" max="1739" width="14" style="1" bestFit="1" customWidth="1"/>
    <col min="1740" max="1740" width="26.28515625" style="1" bestFit="1" customWidth="1"/>
    <col min="1741" max="1741" width="14" style="1" bestFit="1" customWidth="1"/>
    <col min="1742" max="1742" width="26.28515625" style="1" bestFit="1" customWidth="1"/>
    <col min="1743" max="1743" width="13" style="1" bestFit="1" customWidth="1"/>
    <col min="1744" max="1744" width="26.28515625" style="1" bestFit="1" customWidth="1"/>
    <col min="1745" max="1745" width="14" style="1" bestFit="1" customWidth="1"/>
    <col min="1746" max="1746" width="26.28515625" style="1" bestFit="1" customWidth="1"/>
    <col min="1747" max="1747" width="14" style="1" bestFit="1" customWidth="1"/>
    <col min="1748" max="1748" width="26.28515625" style="1" bestFit="1" customWidth="1"/>
    <col min="1749" max="1749" width="14" style="1" bestFit="1" customWidth="1"/>
    <col min="1750" max="1750" width="26.28515625" style="1" bestFit="1" customWidth="1"/>
    <col min="1751" max="1751" width="14" style="1" bestFit="1" customWidth="1"/>
    <col min="1752" max="1753" width="5" style="1" bestFit="1" customWidth="1"/>
    <col min="1754" max="1754" width="26.28515625" style="1" bestFit="1" customWidth="1"/>
    <col min="1755" max="1755" width="14" style="1" bestFit="1" customWidth="1"/>
    <col min="1756" max="1756" width="26.28515625" style="1" bestFit="1" customWidth="1"/>
    <col min="1757" max="1757" width="14" style="1" bestFit="1" customWidth="1"/>
    <col min="1758" max="1758" width="26.28515625" style="1" bestFit="1" customWidth="1"/>
    <col min="1759" max="1759" width="14" style="1" bestFit="1" customWidth="1"/>
    <col min="1760" max="1760" width="26.28515625" style="1" bestFit="1" customWidth="1"/>
    <col min="1761" max="1761" width="14" style="1" bestFit="1" customWidth="1"/>
    <col min="1762" max="1762" width="26.28515625" style="1" bestFit="1" customWidth="1"/>
    <col min="1763" max="1763" width="14" style="1" bestFit="1" customWidth="1"/>
    <col min="1764" max="1764" width="26.28515625" style="1" bestFit="1" customWidth="1"/>
    <col min="1765" max="1765" width="14" style="1" bestFit="1" customWidth="1"/>
    <col min="1766" max="1766" width="26.28515625" style="1" bestFit="1" customWidth="1"/>
    <col min="1767" max="1767" width="14" style="1" bestFit="1" customWidth="1"/>
    <col min="1768" max="1768" width="26.28515625" style="1" bestFit="1" customWidth="1"/>
    <col min="1769" max="1769" width="14" style="1" bestFit="1" customWidth="1"/>
    <col min="1770" max="1770" width="26.28515625" style="1" bestFit="1" customWidth="1"/>
    <col min="1771" max="1771" width="14" style="1" bestFit="1" customWidth="1"/>
    <col min="1772" max="1772" width="26.28515625" style="1" bestFit="1" customWidth="1"/>
    <col min="1773" max="1773" width="12" style="1" bestFit="1" customWidth="1"/>
    <col min="1774" max="1774" width="26.28515625" style="1" bestFit="1" customWidth="1"/>
    <col min="1775" max="1775" width="14" style="1" bestFit="1" customWidth="1"/>
    <col min="1776" max="1776" width="26.28515625" style="1" bestFit="1" customWidth="1"/>
    <col min="1777" max="1777" width="14" style="1" bestFit="1" customWidth="1"/>
    <col min="1778" max="1778" width="26.28515625" style="1" bestFit="1" customWidth="1"/>
    <col min="1779" max="1779" width="14" style="1" bestFit="1" customWidth="1"/>
    <col min="1780" max="1780" width="26.28515625" style="1" bestFit="1" customWidth="1"/>
    <col min="1781" max="1781" width="14" style="1" bestFit="1" customWidth="1"/>
    <col min="1782" max="1782" width="26.28515625" style="1" bestFit="1" customWidth="1"/>
    <col min="1783" max="1783" width="13" style="1" bestFit="1" customWidth="1"/>
    <col min="1784" max="1785" width="5" style="1" bestFit="1" customWidth="1"/>
    <col min="1786" max="1786" width="26.28515625" style="1" bestFit="1" customWidth="1"/>
    <col min="1787" max="1787" width="14" style="1" bestFit="1" customWidth="1"/>
    <col min="1788" max="1788" width="26.28515625" style="1" bestFit="1" customWidth="1"/>
    <col min="1789" max="1789" width="14" style="1" bestFit="1" customWidth="1"/>
    <col min="1790" max="1790" width="26.28515625" style="1" bestFit="1" customWidth="1"/>
    <col min="1791" max="1791" width="14" style="1" bestFit="1" customWidth="1"/>
    <col min="1792" max="1792" width="26.28515625" style="1" bestFit="1" customWidth="1"/>
    <col min="1793" max="1793" width="14" style="1" bestFit="1" customWidth="1"/>
    <col min="1794" max="1794" width="25.140625" style="1" bestFit="1" customWidth="1"/>
    <col min="1795" max="1795" width="14" style="1" bestFit="1" customWidth="1"/>
    <col min="1796" max="1796" width="26.28515625" style="1" bestFit="1" customWidth="1"/>
    <col min="1797" max="1797" width="14" style="1" bestFit="1" customWidth="1"/>
    <col min="1798" max="1798" width="25.140625" style="1" bestFit="1" customWidth="1"/>
    <col min="1799" max="1799" width="14" style="1" bestFit="1" customWidth="1"/>
    <col min="1800" max="1800" width="26.28515625" style="1" bestFit="1" customWidth="1"/>
    <col min="1801" max="1801" width="14" style="1" bestFit="1" customWidth="1"/>
    <col min="1802" max="1802" width="26.28515625" style="1" bestFit="1" customWidth="1"/>
    <col min="1803" max="1803" width="14" style="1" bestFit="1" customWidth="1"/>
    <col min="1804" max="1804" width="26.28515625" style="1" bestFit="1" customWidth="1"/>
    <col min="1805" max="1805" width="14" style="1" bestFit="1" customWidth="1"/>
    <col min="1806" max="1806" width="26.28515625" style="1" bestFit="1" customWidth="1"/>
    <col min="1807" max="1807" width="14" style="1" bestFit="1" customWidth="1"/>
    <col min="1808" max="1808" width="26.28515625" style="1" bestFit="1" customWidth="1"/>
    <col min="1809" max="1809" width="14" style="1" bestFit="1" customWidth="1"/>
    <col min="1810" max="1810" width="26.28515625" style="1" bestFit="1" customWidth="1"/>
    <col min="1811" max="1811" width="14" style="1" bestFit="1" customWidth="1"/>
    <col min="1812" max="1812" width="26.28515625" style="1" bestFit="1" customWidth="1"/>
    <col min="1813" max="1813" width="14" style="1" bestFit="1" customWidth="1"/>
    <col min="1814" max="1814" width="26.28515625" style="1" bestFit="1" customWidth="1"/>
    <col min="1815" max="1815" width="14" style="1" bestFit="1" customWidth="1"/>
    <col min="1816" max="1816" width="26.28515625" style="1" bestFit="1" customWidth="1"/>
    <col min="1817" max="1817" width="14" style="1" bestFit="1" customWidth="1"/>
    <col min="1818" max="1818" width="26.28515625" style="1" bestFit="1" customWidth="1"/>
    <col min="1819" max="1819" width="14" style="1" bestFit="1" customWidth="1"/>
    <col min="1820" max="1820" width="26.28515625" style="1" bestFit="1" customWidth="1"/>
    <col min="1821" max="1821" width="14" style="1" bestFit="1" customWidth="1"/>
    <col min="1822" max="1822" width="26.28515625" style="1" bestFit="1" customWidth="1"/>
    <col min="1823" max="1823" width="14" style="1" bestFit="1" customWidth="1"/>
    <col min="1824" max="1824" width="26.28515625" style="1" bestFit="1" customWidth="1"/>
    <col min="1825" max="1825" width="14" style="1" bestFit="1" customWidth="1"/>
    <col min="1826" max="1826" width="26.28515625" style="1" bestFit="1" customWidth="1"/>
    <col min="1827" max="1827" width="13" style="1" bestFit="1" customWidth="1"/>
    <col min="1828" max="1828" width="26.28515625" style="1" bestFit="1" customWidth="1"/>
    <col min="1829" max="1829" width="14" style="1" bestFit="1" customWidth="1"/>
    <col min="1830" max="1830" width="26.28515625" style="1" bestFit="1" customWidth="1"/>
    <col min="1831" max="1831" width="14" style="1" bestFit="1" customWidth="1"/>
    <col min="1832" max="1832" width="26.28515625" style="1" bestFit="1" customWidth="1"/>
    <col min="1833" max="1833" width="14" style="1" bestFit="1" customWidth="1"/>
    <col min="1834" max="1834" width="26.28515625" style="1" bestFit="1" customWidth="1"/>
    <col min="1835" max="1835" width="14" style="1" bestFit="1" customWidth="1"/>
    <col min="1836" max="1836" width="26.28515625" style="1" bestFit="1" customWidth="1"/>
    <col min="1837" max="1837" width="14" style="1" bestFit="1" customWidth="1"/>
    <col min="1838" max="1839" width="5" style="1" bestFit="1" customWidth="1"/>
    <col min="1840" max="1840" width="26.28515625" style="1" bestFit="1" customWidth="1"/>
    <col min="1841" max="1841" width="14" style="1" bestFit="1" customWidth="1"/>
    <col min="1842" max="1842" width="26.28515625" style="1" bestFit="1" customWidth="1"/>
    <col min="1843" max="1843" width="14" style="1" bestFit="1" customWidth="1"/>
    <col min="1844" max="1844" width="26.28515625" style="1" bestFit="1" customWidth="1"/>
    <col min="1845" max="1845" width="14" style="1" bestFit="1" customWidth="1"/>
    <col min="1846" max="1846" width="26.28515625" style="1" bestFit="1" customWidth="1"/>
    <col min="1847" max="1847" width="14" style="1" bestFit="1" customWidth="1"/>
    <col min="1848" max="1848" width="26.28515625" style="1" bestFit="1" customWidth="1"/>
    <col min="1849" max="1849" width="14" style="1" bestFit="1" customWidth="1"/>
    <col min="1850" max="1851" width="5" style="1" bestFit="1" customWidth="1"/>
    <col min="1852" max="1852" width="18" style="1" bestFit="1" customWidth="1"/>
    <col min="1853" max="1853" width="14" style="1" bestFit="1" customWidth="1"/>
    <col min="1854" max="1854" width="26.28515625" style="1" bestFit="1" customWidth="1"/>
    <col min="1855" max="1855" width="14" style="1" bestFit="1" customWidth="1"/>
    <col min="1856" max="1856" width="26.28515625" style="1" bestFit="1" customWidth="1"/>
    <col min="1857" max="1857" width="14" style="1" bestFit="1" customWidth="1"/>
    <col min="1858" max="1858" width="26.28515625" style="1" bestFit="1" customWidth="1"/>
    <col min="1859" max="1859" width="14" style="1" bestFit="1" customWidth="1"/>
    <col min="1860" max="1860" width="26.28515625" style="1" bestFit="1" customWidth="1"/>
    <col min="1861" max="1861" width="12" style="1" bestFit="1" customWidth="1"/>
    <col min="1862" max="1862" width="25.140625" style="1" bestFit="1" customWidth="1"/>
    <col min="1863" max="1863" width="14" style="1" bestFit="1" customWidth="1"/>
    <col min="1864" max="1864" width="26.28515625" style="1" bestFit="1" customWidth="1"/>
    <col min="1865" max="1865" width="14" style="1" bestFit="1" customWidth="1"/>
    <col min="1866" max="1866" width="26.28515625" style="1" bestFit="1" customWidth="1"/>
    <col min="1867" max="1867" width="14" style="1" bestFit="1" customWidth="1"/>
    <col min="1868" max="1868" width="26.28515625" style="1" bestFit="1" customWidth="1"/>
    <col min="1869" max="1869" width="14" style="1" bestFit="1" customWidth="1"/>
    <col min="1870" max="1870" width="26.28515625" style="1" bestFit="1" customWidth="1"/>
    <col min="1871" max="1871" width="14" style="1" bestFit="1" customWidth="1"/>
    <col min="1872" max="1872" width="26.28515625" style="1" bestFit="1" customWidth="1"/>
    <col min="1873" max="1873" width="14" style="1" bestFit="1" customWidth="1"/>
    <col min="1874" max="1874" width="26.28515625" style="1" bestFit="1" customWidth="1"/>
    <col min="1875" max="1875" width="14" style="1" bestFit="1" customWidth="1"/>
    <col min="1876" max="1876" width="25.140625" style="1" bestFit="1" customWidth="1"/>
    <col min="1877" max="1877" width="14" style="1" bestFit="1" customWidth="1"/>
    <col min="1878" max="1878" width="26.28515625" style="1" bestFit="1" customWidth="1"/>
    <col min="1879" max="1879" width="14" style="1" bestFit="1" customWidth="1"/>
    <col min="1880" max="1880" width="26.28515625" style="1" bestFit="1" customWidth="1"/>
    <col min="1881" max="1881" width="14" style="1" bestFit="1" customWidth="1"/>
    <col min="1882" max="1883" width="5" style="1" bestFit="1" customWidth="1"/>
    <col min="1884" max="1884" width="26.28515625" style="1" bestFit="1" customWidth="1"/>
    <col min="1885" max="1885" width="14" style="1" bestFit="1" customWidth="1"/>
    <col min="1886" max="1887" width="5" style="1" bestFit="1" customWidth="1"/>
    <col min="1888" max="1888" width="25.140625" style="1" bestFit="1" customWidth="1"/>
    <col min="1889" max="1889" width="14" style="1" bestFit="1" customWidth="1"/>
    <col min="1890" max="1890" width="26.28515625" style="1" bestFit="1" customWidth="1"/>
    <col min="1891" max="1891" width="14" style="1" bestFit="1" customWidth="1"/>
    <col min="1892" max="1892" width="26.28515625" style="1" bestFit="1" customWidth="1"/>
    <col min="1893" max="1893" width="14" style="1" bestFit="1" customWidth="1"/>
    <col min="1894" max="1894" width="26.28515625" style="1" bestFit="1" customWidth="1"/>
    <col min="1895" max="1895" width="14" style="1" bestFit="1" customWidth="1"/>
    <col min="1896" max="1896" width="26.28515625" style="1" bestFit="1" customWidth="1"/>
    <col min="1897" max="1897" width="14" style="1" bestFit="1" customWidth="1"/>
    <col min="1898" max="1898" width="26.28515625" style="1" bestFit="1" customWidth="1"/>
    <col min="1899" max="1899" width="13" style="1" bestFit="1" customWidth="1"/>
    <col min="1900" max="1900" width="26.28515625" style="1" bestFit="1" customWidth="1"/>
    <col min="1901" max="1901" width="14" style="1" bestFit="1" customWidth="1"/>
    <col min="1902" max="1902" width="26.28515625" style="1" bestFit="1" customWidth="1"/>
    <col min="1903" max="1903" width="14" style="1" bestFit="1" customWidth="1"/>
    <col min="1904" max="1904" width="26.28515625" style="1" bestFit="1" customWidth="1"/>
    <col min="1905" max="1905" width="14" style="1" bestFit="1" customWidth="1"/>
    <col min="1906" max="1906" width="5" style="1" bestFit="1" customWidth="1"/>
    <col min="1907" max="1907" width="25.140625" style="1" bestFit="1" customWidth="1"/>
    <col min="1908" max="1908" width="14" style="1" bestFit="1" customWidth="1"/>
    <col min="1909" max="1909" width="26.28515625" style="1" bestFit="1" customWidth="1"/>
    <col min="1910" max="1910" width="14" style="1" bestFit="1" customWidth="1"/>
    <col min="1911" max="1911" width="26.28515625" style="1" bestFit="1" customWidth="1"/>
    <col min="1912" max="1912" width="14" style="1" bestFit="1" customWidth="1"/>
    <col min="1913" max="1913" width="25.140625" style="1" bestFit="1" customWidth="1"/>
    <col min="1914" max="1914" width="14" style="1" bestFit="1" customWidth="1"/>
    <col min="1915" max="1915" width="26.28515625" style="1" bestFit="1" customWidth="1"/>
    <col min="1916" max="1916" width="13" style="1" bestFit="1" customWidth="1"/>
    <col min="1917" max="1917" width="26.28515625" style="1" bestFit="1" customWidth="1"/>
    <col min="1918" max="1918" width="14" style="1" bestFit="1" customWidth="1"/>
    <col min="1919" max="1919" width="25.140625" style="1" bestFit="1" customWidth="1"/>
    <col min="1920" max="1920" width="14" style="1" bestFit="1" customWidth="1"/>
    <col min="1921" max="1921" width="26.28515625" style="1" bestFit="1" customWidth="1"/>
    <col min="1922" max="1922" width="14" style="1" bestFit="1" customWidth="1"/>
    <col min="1923" max="1923" width="26.28515625" style="1" bestFit="1" customWidth="1"/>
    <col min="1924" max="1924" width="14" style="1" bestFit="1" customWidth="1"/>
    <col min="1925" max="1925" width="26.28515625" style="1" bestFit="1" customWidth="1"/>
    <col min="1926" max="1926" width="14" style="1" bestFit="1" customWidth="1"/>
    <col min="1927" max="1928" width="5" style="1" bestFit="1" customWidth="1"/>
    <col min="1929" max="1929" width="25.140625" style="1" bestFit="1" customWidth="1"/>
    <col min="1930" max="1930" width="14" style="1" bestFit="1" customWidth="1"/>
    <col min="1931" max="1932" width="5" style="1" bestFit="1" customWidth="1"/>
    <col min="1933" max="1933" width="25.140625" style="1" bestFit="1" customWidth="1"/>
    <col min="1934" max="1934" width="14" style="1" bestFit="1" customWidth="1"/>
    <col min="1935" max="1935" width="26.28515625" style="1" bestFit="1" customWidth="1"/>
    <col min="1936" max="1936" width="14" style="1" bestFit="1" customWidth="1"/>
    <col min="1937" max="1937" width="26.28515625" style="1" bestFit="1" customWidth="1"/>
    <col min="1938" max="1938" width="14" style="1" bestFit="1" customWidth="1"/>
    <col min="1939" max="1939" width="25.140625" style="1" bestFit="1" customWidth="1"/>
    <col min="1940" max="1940" width="14" style="1" bestFit="1" customWidth="1"/>
    <col min="1941" max="1941" width="26.28515625" style="1" bestFit="1" customWidth="1"/>
    <col min="1942" max="1942" width="14" style="1" bestFit="1" customWidth="1"/>
    <col min="1943" max="1943" width="26.28515625" style="1" bestFit="1" customWidth="1"/>
    <col min="1944" max="1944" width="14" style="1" bestFit="1" customWidth="1"/>
    <col min="1945" max="1945" width="26.28515625" style="1" bestFit="1" customWidth="1"/>
    <col min="1946" max="1946" width="14" style="1" bestFit="1" customWidth="1"/>
    <col min="1947" max="1947" width="26.28515625" style="1" bestFit="1" customWidth="1"/>
    <col min="1948" max="1948" width="14" style="1" bestFit="1" customWidth="1"/>
    <col min="1949" max="1949" width="26.28515625" style="1" bestFit="1" customWidth="1"/>
    <col min="1950" max="1950" width="14" style="1" bestFit="1" customWidth="1"/>
    <col min="1951" max="1951" width="25.140625" style="1" bestFit="1" customWidth="1"/>
    <col min="1952" max="1952" width="13" style="1" bestFit="1" customWidth="1"/>
    <col min="1953" max="1953" width="26.28515625" style="1" bestFit="1" customWidth="1"/>
    <col min="1954" max="1954" width="14" style="1" bestFit="1" customWidth="1"/>
    <col min="1955" max="1955" width="26.28515625" style="1" bestFit="1" customWidth="1"/>
    <col min="1956" max="1956" width="14" style="1" bestFit="1" customWidth="1"/>
    <col min="1957" max="1957" width="26.28515625" style="1" bestFit="1" customWidth="1"/>
    <col min="1958" max="1958" width="14" style="1" bestFit="1" customWidth="1"/>
    <col min="1959" max="1959" width="26.28515625" style="1" bestFit="1" customWidth="1"/>
    <col min="1960" max="1960" width="14" style="1" bestFit="1" customWidth="1"/>
    <col min="1961" max="1961" width="26.28515625" style="1" bestFit="1" customWidth="1"/>
    <col min="1962" max="1962" width="14" style="1" bestFit="1" customWidth="1"/>
    <col min="1963" max="1963" width="26.28515625" style="1" bestFit="1" customWidth="1"/>
    <col min="1964" max="1964" width="13" style="1" bestFit="1" customWidth="1"/>
    <col min="1965" max="1965" width="26.28515625" style="1" bestFit="1" customWidth="1"/>
    <col min="1966" max="1966" width="14" style="1" bestFit="1" customWidth="1"/>
    <col min="1967" max="1967" width="26.28515625" style="1" bestFit="1" customWidth="1"/>
    <col min="1968" max="1968" width="14" style="1" bestFit="1" customWidth="1"/>
    <col min="1969" max="1969" width="26.28515625" style="1" bestFit="1" customWidth="1"/>
    <col min="1970" max="1970" width="14" style="1" bestFit="1" customWidth="1"/>
    <col min="1971" max="1971" width="25.140625" style="1" bestFit="1" customWidth="1"/>
    <col min="1972" max="1972" width="14" style="1" bestFit="1" customWidth="1"/>
    <col min="1973" max="1973" width="25.140625" style="1" bestFit="1" customWidth="1"/>
    <col min="1974" max="1974" width="14" style="1" bestFit="1" customWidth="1"/>
    <col min="1975" max="1975" width="26.28515625" style="1" bestFit="1" customWidth="1"/>
    <col min="1976" max="1976" width="14" style="1" bestFit="1" customWidth="1"/>
    <col min="1977" max="1977" width="26.28515625" style="1" bestFit="1" customWidth="1"/>
    <col min="1978" max="1978" width="14" style="1" bestFit="1" customWidth="1"/>
    <col min="1979" max="1979" width="26.28515625" style="1" bestFit="1" customWidth="1"/>
    <col min="1980" max="1980" width="14" style="1" bestFit="1" customWidth="1"/>
    <col min="1981" max="1981" width="26.28515625" style="1" bestFit="1" customWidth="1"/>
    <col min="1982" max="1982" width="14" style="1" bestFit="1" customWidth="1"/>
    <col min="1983" max="1983" width="26.28515625" style="1" bestFit="1" customWidth="1"/>
    <col min="1984" max="1984" width="14" style="1" bestFit="1" customWidth="1"/>
    <col min="1985" max="1985" width="26.28515625" style="1" bestFit="1" customWidth="1"/>
    <col min="1986" max="1986" width="14" style="1" bestFit="1" customWidth="1"/>
    <col min="1987" max="1987" width="26.28515625" style="1" bestFit="1" customWidth="1"/>
    <col min="1988" max="1988" width="13" style="1" bestFit="1" customWidth="1"/>
    <col min="1989" max="1990" width="5" style="1" bestFit="1" customWidth="1"/>
    <col min="1991" max="1991" width="26.28515625" style="1" bestFit="1" customWidth="1"/>
    <col min="1992" max="1992" width="14" style="1" bestFit="1" customWidth="1"/>
    <col min="1993" max="1993" width="26.28515625" style="1" bestFit="1" customWidth="1"/>
    <col min="1994" max="1994" width="14" style="1" bestFit="1" customWidth="1"/>
    <col min="1995" max="1995" width="26.28515625" style="1" bestFit="1" customWidth="1"/>
    <col min="1996" max="1996" width="14" style="1" bestFit="1" customWidth="1"/>
    <col min="1997" max="1997" width="26.28515625" style="1" bestFit="1" customWidth="1"/>
    <col min="1998" max="1998" width="14" style="1" bestFit="1" customWidth="1"/>
    <col min="1999" max="2000" width="5" style="1" bestFit="1" customWidth="1"/>
    <col min="2001" max="2001" width="26.28515625" style="1" bestFit="1" customWidth="1"/>
    <col min="2002" max="2002" width="14" style="1" bestFit="1" customWidth="1"/>
    <col min="2003" max="2003" width="25.140625" style="1" bestFit="1" customWidth="1"/>
    <col min="2004" max="2004" width="14" style="1" bestFit="1" customWidth="1"/>
    <col min="2005" max="2005" width="26.28515625" style="1" bestFit="1" customWidth="1"/>
    <col min="2006" max="2006" width="14" style="1" bestFit="1" customWidth="1"/>
    <col min="2007" max="2007" width="26.28515625" style="1" bestFit="1" customWidth="1"/>
    <col min="2008" max="2008" width="14" style="1" bestFit="1" customWidth="1"/>
    <col min="2009" max="2009" width="26.28515625" style="1" bestFit="1" customWidth="1"/>
    <col min="2010" max="2010" width="14" style="1" bestFit="1" customWidth="1"/>
    <col min="2011" max="2011" width="26.28515625" style="1" bestFit="1" customWidth="1"/>
    <col min="2012" max="2012" width="14" style="1" bestFit="1" customWidth="1"/>
    <col min="2013" max="2013" width="26.28515625" style="1" bestFit="1" customWidth="1"/>
    <col min="2014" max="2014" width="14" style="1" bestFit="1" customWidth="1"/>
    <col min="2015" max="2015" width="25.140625" style="1" bestFit="1" customWidth="1"/>
    <col min="2016" max="2016" width="14" style="1" bestFit="1" customWidth="1"/>
    <col min="2017" max="2017" width="26.28515625" style="1" bestFit="1" customWidth="1"/>
    <col min="2018" max="2018" width="14" style="1" bestFit="1" customWidth="1"/>
    <col min="2019" max="2019" width="26.28515625" style="1" bestFit="1" customWidth="1"/>
    <col min="2020" max="2020" width="14" style="1" bestFit="1" customWidth="1"/>
    <col min="2021" max="2021" width="26.28515625" style="1" bestFit="1" customWidth="1"/>
    <col min="2022" max="2022" width="14" style="1" bestFit="1" customWidth="1"/>
    <col min="2023" max="2023" width="26.28515625" style="1" bestFit="1" customWidth="1"/>
    <col min="2024" max="2024" width="14" style="1" bestFit="1" customWidth="1"/>
    <col min="2025" max="2025" width="26.28515625" style="1" bestFit="1" customWidth="1"/>
    <col min="2026" max="2026" width="13" style="1" bestFit="1" customWidth="1"/>
    <col min="2027" max="2027" width="26.28515625" style="1" bestFit="1" customWidth="1"/>
    <col min="2028" max="2028" width="14" style="1" bestFit="1" customWidth="1"/>
    <col min="2029" max="2029" width="26.28515625" style="1" bestFit="1" customWidth="1"/>
    <col min="2030" max="2030" width="14" style="1" bestFit="1" customWidth="1"/>
    <col min="2031" max="2031" width="26.28515625" style="1" bestFit="1" customWidth="1"/>
    <col min="2032" max="2032" width="14" style="1" bestFit="1" customWidth="1"/>
    <col min="2033" max="2033" width="26.28515625" style="1" bestFit="1" customWidth="1"/>
    <col min="2034" max="2034" width="14" style="1" bestFit="1" customWidth="1"/>
    <col min="2035" max="2035" width="26.28515625" style="1" bestFit="1" customWidth="1"/>
    <col min="2036" max="2036" width="14" style="1" bestFit="1" customWidth="1"/>
    <col min="2037" max="2037" width="25.140625" style="1" bestFit="1" customWidth="1"/>
    <col min="2038" max="2038" width="14" style="1" bestFit="1" customWidth="1"/>
    <col min="2039" max="2040" width="5" style="1" bestFit="1" customWidth="1"/>
    <col min="2041" max="2041" width="26.28515625" style="1" bestFit="1" customWidth="1"/>
    <col min="2042" max="2042" width="14" style="1" bestFit="1" customWidth="1"/>
    <col min="2043" max="2043" width="26.28515625" style="1" bestFit="1" customWidth="1"/>
    <col min="2044" max="2044" width="14" style="1" bestFit="1" customWidth="1"/>
    <col min="2045" max="2045" width="26.28515625" style="1" bestFit="1" customWidth="1"/>
    <col min="2046" max="2046" width="14" style="1" bestFit="1" customWidth="1"/>
    <col min="2047" max="2047" width="25.140625" style="1" bestFit="1" customWidth="1"/>
    <col min="2048" max="2048" width="14" style="1" bestFit="1" customWidth="1"/>
    <col min="2049" max="2049" width="26.28515625" style="1" bestFit="1" customWidth="1"/>
    <col min="2050" max="2050" width="14" style="1" bestFit="1" customWidth="1"/>
    <col min="2051" max="2051" width="26.28515625" style="1" bestFit="1" customWidth="1"/>
    <col min="2052" max="2052" width="14" style="1" bestFit="1" customWidth="1"/>
    <col min="2053" max="2053" width="26.28515625" style="1" bestFit="1" customWidth="1"/>
    <col min="2054" max="2054" width="14" style="1" bestFit="1" customWidth="1"/>
    <col min="2055" max="2055" width="26.28515625" style="1" bestFit="1" customWidth="1"/>
    <col min="2056" max="2056" width="14" style="1" bestFit="1" customWidth="1"/>
    <col min="2057" max="2058" width="5" style="1" bestFit="1" customWidth="1"/>
    <col min="2059" max="2059" width="26.28515625" style="1" bestFit="1" customWidth="1"/>
    <col min="2060" max="2060" width="14" style="1" bestFit="1" customWidth="1"/>
    <col min="2061" max="2061" width="26.28515625" style="1" bestFit="1" customWidth="1"/>
    <col min="2062" max="2062" width="14" style="1" bestFit="1" customWidth="1"/>
    <col min="2063" max="2063" width="25.140625" style="1" bestFit="1" customWidth="1"/>
    <col min="2064" max="2064" width="14" style="1" bestFit="1" customWidth="1"/>
    <col min="2065" max="2065" width="26.28515625" style="1" bestFit="1" customWidth="1"/>
    <col min="2066" max="2066" width="14" style="1" bestFit="1" customWidth="1"/>
    <col min="2067" max="2067" width="26.28515625" style="1" bestFit="1" customWidth="1"/>
    <col min="2068" max="2068" width="14" style="1" bestFit="1" customWidth="1"/>
    <col min="2069" max="2069" width="26.28515625" style="1" bestFit="1" customWidth="1"/>
    <col min="2070" max="2070" width="14" style="1" bestFit="1" customWidth="1"/>
    <col min="2071" max="2071" width="26.28515625" style="1" bestFit="1" customWidth="1"/>
    <col min="2072" max="2072" width="14" style="1" bestFit="1" customWidth="1"/>
    <col min="2073" max="2073" width="26.28515625" style="1" bestFit="1" customWidth="1"/>
    <col min="2074" max="2074" width="14" style="1" bestFit="1" customWidth="1"/>
    <col min="2075" max="2075" width="26.28515625" style="1" bestFit="1" customWidth="1"/>
    <col min="2076" max="2076" width="14" style="1" bestFit="1" customWidth="1"/>
    <col min="2077" max="2078" width="5" style="1" bestFit="1" customWidth="1"/>
    <col min="2079" max="2079" width="26.28515625" style="1" bestFit="1" customWidth="1"/>
    <col min="2080" max="2080" width="14" style="1" bestFit="1" customWidth="1"/>
    <col min="2081" max="2081" width="26.28515625" style="1" bestFit="1" customWidth="1"/>
    <col min="2082" max="2082" width="14" style="1" bestFit="1" customWidth="1"/>
    <col min="2083" max="2084" width="5" style="1" bestFit="1" customWidth="1"/>
    <col min="2085" max="2085" width="26.28515625" style="1" bestFit="1" customWidth="1"/>
    <col min="2086" max="2086" width="14" style="1" bestFit="1" customWidth="1"/>
    <col min="2087" max="2087" width="26.28515625" style="1" bestFit="1" customWidth="1"/>
    <col min="2088" max="2088" width="14" style="1" bestFit="1" customWidth="1"/>
    <col min="2089" max="2089" width="26.28515625" style="1" bestFit="1" customWidth="1"/>
    <col min="2090" max="2090" width="14" style="1" bestFit="1" customWidth="1"/>
    <col min="2091" max="2092" width="5" style="1" bestFit="1" customWidth="1"/>
    <col min="2093" max="2093" width="26.28515625" style="1" bestFit="1" customWidth="1"/>
    <col min="2094" max="2094" width="14" style="1" bestFit="1" customWidth="1"/>
    <col min="2095" max="2095" width="26.28515625" style="1" bestFit="1" customWidth="1"/>
    <col min="2096" max="2096" width="14" style="1" bestFit="1" customWidth="1"/>
    <col min="2097" max="2097" width="26.28515625" style="1" bestFit="1" customWidth="1"/>
    <col min="2098" max="2098" width="14" style="1" bestFit="1" customWidth="1"/>
    <col min="2099" max="2099" width="26.28515625" style="1" bestFit="1" customWidth="1"/>
    <col min="2100" max="2100" width="14" style="1" bestFit="1" customWidth="1"/>
    <col min="2101" max="2101" width="26.28515625" style="1" bestFit="1" customWidth="1"/>
    <col min="2102" max="2102" width="14" style="1" bestFit="1" customWidth="1"/>
    <col min="2103" max="2103" width="26.28515625" style="1" bestFit="1" customWidth="1"/>
    <col min="2104" max="2104" width="14" style="1" bestFit="1" customWidth="1"/>
    <col min="2105" max="2105" width="26.28515625" style="1" bestFit="1" customWidth="1"/>
    <col min="2106" max="2106" width="14" style="1" bestFit="1" customWidth="1"/>
    <col min="2107" max="2107" width="26.28515625" style="1" bestFit="1" customWidth="1"/>
    <col min="2108" max="2108" width="14" style="1" bestFit="1" customWidth="1"/>
    <col min="2109" max="2109" width="26.28515625" style="1" bestFit="1" customWidth="1"/>
    <col min="2110" max="2110" width="13" style="1" bestFit="1" customWidth="1"/>
    <col min="2111" max="2111" width="25.140625" style="1" bestFit="1" customWidth="1"/>
    <col min="2112" max="2112" width="14" style="1" bestFit="1" customWidth="1"/>
    <col min="2113" max="2113" width="26.28515625" style="1" bestFit="1" customWidth="1"/>
    <col min="2114" max="2114" width="14" style="1" bestFit="1" customWidth="1"/>
    <col min="2115" max="2115" width="26.28515625" style="1" bestFit="1" customWidth="1"/>
    <col min="2116" max="2116" width="14" style="1" bestFit="1" customWidth="1"/>
    <col min="2117" max="2117" width="26.28515625" style="1" bestFit="1" customWidth="1"/>
    <col min="2118" max="2118" width="14" style="1" bestFit="1" customWidth="1"/>
    <col min="2119" max="2119" width="26.28515625" style="1" bestFit="1" customWidth="1"/>
    <col min="2120" max="2120" width="13" style="1" bestFit="1" customWidth="1"/>
    <col min="2121" max="2121" width="26.28515625" style="1" bestFit="1" customWidth="1"/>
    <col min="2122" max="2122" width="14" style="1" bestFit="1" customWidth="1"/>
    <col min="2123" max="2123" width="5" style="1" bestFit="1" customWidth="1"/>
    <col min="2124" max="2124" width="26.28515625" style="1" bestFit="1" customWidth="1"/>
    <col min="2125" max="2125" width="14" style="1" bestFit="1" customWidth="1"/>
    <col min="2126" max="2126" width="24.140625" style="1" bestFit="1" customWidth="1"/>
    <col min="2127" max="2127" width="14" style="1" bestFit="1" customWidth="1"/>
    <col min="2128" max="2128" width="26.28515625" style="1" bestFit="1" customWidth="1"/>
    <col min="2129" max="2129" width="14" style="1" bestFit="1" customWidth="1"/>
    <col min="2130" max="2130" width="26.28515625" style="1" bestFit="1" customWidth="1"/>
    <col min="2131" max="2131" width="14" style="1" bestFit="1" customWidth="1"/>
    <col min="2132" max="2132" width="26.28515625" style="1" bestFit="1" customWidth="1"/>
    <col min="2133" max="2133" width="14" style="1" bestFit="1" customWidth="1"/>
    <col min="2134" max="2134" width="26.28515625" style="1" bestFit="1" customWidth="1"/>
    <col min="2135" max="2135" width="14" style="1" bestFit="1" customWidth="1"/>
    <col min="2136" max="2136" width="26.28515625" style="1" bestFit="1" customWidth="1"/>
    <col min="2137" max="2137" width="14" style="1" bestFit="1" customWidth="1"/>
    <col min="2138" max="2138" width="26.28515625" style="1" bestFit="1" customWidth="1"/>
    <col min="2139" max="2139" width="14" style="1" bestFit="1" customWidth="1"/>
    <col min="2140" max="2140" width="26.28515625" style="1" bestFit="1" customWidth="1"/>
    <col min="2141" max="2141" width="14" style="1" bestFit="1" customWidth="1"/>
    <col min="2142" max="2142" width="26.28515625" style="1" bestFit="1" customWidth="1"/>
    <col min="2143" max="2143" width="13" style="1" bestFit="1" customWidth="1"/>
    <col min="2144" max="2144" width="26.28515625" style="1" bestFit="1" customWidth="1"/>
    <col min="2145" max="2145" width="14" style="1" bestFit="1" customWidth="1"/>
    <col min="2146" max="2146" width="26.28515625" style="1" bestFit="1" customWidth="1"/>
    <col min="2147" max="2147" width="14" style="1" bestFit="1" customWidth="1"/>
    <col min="2148" max="2148" width="26.28515625" style="1" bestFit="1" customWidth="1"/>
    <col min="2149" max="2149" width="14" style="1" bestFit="1" customWidth="1"/>
    <col min="2150" max="2150" width="26.28515625" style="1" bestFit="1" customWidth="1"/>
    <col min="2151" max="2151" width="14" style="1" bestFit="1" customWidth="1"/>
    <col min="2152" max="2152" width="26.28515625" style="1" bestFit="1" customWidth="1"/>
    <col min="2153" max="2153" width="14" style="1" bestFit="1" customWidth="1"/>
    <col min="2154" max="2154" width="25.140625" style="1" bestFit="1" customWidth="1"/>
    <col min="2155" max="2155" width="14" style="1" bestFit="1" customWidth="1"/>
    <col min="2156" max="2156" width="25.140625" style="1" bestFit="1" customWidth="1"/>
    <col min="2157" max="2157" width="13" style="1" bestFit="1" customWidth="1"/>
    <col min="2158" max="2158" width="25.140625" style="1" bestFit="1" customWidth="1"/>
    <col min="2159" max="2159" width="14" style="1" bestFit="1" customWidth="1"/>
    <col min="2160" max="2160" width="25.140625" style="1" bestFit="1" customWidth="1"/>
    <col min="2161" max="2161" width="14" style="1" bestFit="1" customWidth="1"/>
    <col min="2162" max="2162" width="25.140625" style="1" bestFit="1" customWidth="1"/>
    <col min="2163" max="2163" width="14" style="1" bestFit="1" customWidth="1"/>
    <col min="2164" max="2164" width="25.140625" style="1" bestFit="1" customWidth="1"/>
    <col min="2165" max="2165" width="14" style="1" bestFit="1" customWidth="1"/>
    <col min="2166" max="2166" width="25.140625" style="1" bestFit="1" customWidth="1"/>
    <col min="2167" max="2167" width="14" style="1" bestFit="1" customWidth="1"/>
    <col min="2168" max="2168" width="25.140625" style="1" bestFit="1" customWidth="1"/>
    <col min="2169" max="2169" width="14" style="1" bestFit="1" customWidth="1"/>
    <col min="2170" max="2170" width="25.140625" style="1" bestFit="1" customWidth="1"/>
    <col min="2171" max="2171" width="14" style="1" bestFit="1" customWidth="1"/>
    <col min="2172" max="2172" width="25.140625" style="1" bestFit="1" customWidth="1"/>
    <col min="2173" max="2173" width="14" style="1" bestFit="1" customWidth="1"/>
    <col min="2174" max="2174" width="25.140625" style="1" bestFit="1" customWidth="1"/>
    <col min="2175" max="2175" width="14" style="1" bestFit="1" customWidth="1"/>
    <col min="2176" max="2176" width="24.140625" style="1" bestFit="1" customWidth="1"/>
    <col min="2177" max="2177" width="14" style="1" bestFit="1" customWidth="1"/>
    <col min="2178" max="2178" width="25.140625" style="1" bestFit="1" customWidth="1"/>
    <col min="2179" max="2179" width="14" style="1" bestFit="1" customWidth="1"/>
    <col min="2180" max="2181" width="5" style="1" bestFit="1" customWidth="1"/>
    <col min="2182" max="2182" width="24.140625" style="1" bestFit="1" customWidth="1"/>
    <col min="2183" max="2183" width="14" style="1" bestFit="1" customWidth="1"/>
    <col min="2184" max="2184" width="25.140625" style="1" bestFit="1" customWidth="1"/>
    <col min="2185" max="2185" width="13" style="1" bestFit="1" customWidth="1"/>
    <col min="2186" max="2187" width="5" style="1" bestFit="1" customWidth="1"/>
    <col min="2188" max="2188" width="25.140625" style="1" bestFit="1" customWidth="1"/>
    <col min="2189" max="2189" width="14" style="1" bestFit="1" customWidth="1"/>
    <col min="2190" max="2190" width="25.140625" style="1" bestFit="1" customWidth="1"/>
    <col min="2191" max="2191" width="14" style="1" bestFit="1" customWidth="1"/>
    <col min="2192" max="2192" width="25.140625" style="1" bestFit="1" customWidth="1"/>
    <col min="2193" max="2193" width="14" style="1" bestFit="1" customWidth="1"/>
    <col min="2194" max="2195" width="5" style="1" bestFit="1" customWidth="1"/>
    <col min="2196" max="2196" width="25.140625" style="1" bestFit="1" customWidth="1"/>
    <col min="2197" max="2197" width="14" style="1" bestFit="1" customWidth="1"/>
    <col min="2198" max="2198" width="25.140625" style="1" bestFit="1" customWidth="1"/>
    <col min="2199" max="2199" width="14" style="1" bestFit="1" customWidth="1"/>
    <col min="2200" max="2200" width="25.140625" style="1" bestFit="1" customWidth="1"/>
    <col min="2201" max="2201" width="14" style="1" bestFit="1" customWidth="1"/>
    <col min="2202" max="2202" width="25.140625" style="1" bestFit="1" customWidth="1"/>
    <col min="2203" max="2203" width="14" style="1" bestFit="1" customWidth="1"/>
    <col min="2204" max="2204" width="25.140625" style="1" bestFit="1" customWidth="1"/>
    <col min="2205" max="2205" width="14" style="1" bestFit="1" customWidth="1"/>
    <col min="2206" max="2206" width="25.140625" style="1" bestFit="1" customWidth="1"/>
    <col min="2207" max="2207" width="14" style="1" bestFit="1" customWidth="1"/>
    <col min="2208" max="2208" width="25.140625" style="1" bestFit="1" customWidth="1"/>
    <col min="2209" max="2209" width="14" style="1" bestFit="1" customWidth="1"/>
    <col min="2210" max="2210" width="25.140625" style="1" bestFit="1" customWidth="1"/>
    <col min="2211" max="2211" width="14" style="1" bestFit="1" customWidth="1"/>
    <col min="2212" max="2212" width="25.140625" style="1" bestFit="1" customWidth="1"/>
    <col min="2213" max="2213" width="12" style="1" bestFit="1" customWidth="1"/>
    <col min="2214" max="2214" width="25.140625" style="1" bestFit="1" customWidth="1"/>
    <col min="2215" max="2215" width="14" style="1" bestFit="1" customWidth="1"/>
    <col min="2216" max="2216" width="25.140625" style="1" bestFit="1" customWidth="1"/>
    <col min="2217" max="2217" width="14" style="1" bestFit="1" customWidth="1"/>
    <col min="2218" max="2218" width="24.140625" style="1" bestFit="1" customWidth="1"/>
    <col min="2219" max="2219" width="14" style="1" bestFit="1" customWidth="1"/>
    <col min="2220" max="2220" width="25.140625" style="1" bestFit="1" customWidth="1"/>
    <col min="2221" max="2221" width="14" style="1" bestFit="1" customWidth="1"/>
    <col min="2222" max="2222" width="25.140625" style="1" bestFit="1" customWidth="1"/>
    <col min="2223" max="2223" width="14" style="1" bestFit="1" customWidth="1"/>
    <col min="2224" max="2224" width="24.140625" style="1" bestFit="1" customWidth="1"/>
    <col min="2225" max="2225" width="14" style="1" bestFit="1" customWidth="1"/>
    <col min="2226" max="2226" width="25.140625" style="1" bestFit="1" customWidth="1"/>
    <col min="2227" max="2227" width="14" style="1" bestFit="1" customWidth="1"/>
    <col min="2228" max="2228" width="25.140625" style="1" bestFit="1" customWidth="1"/>
    <col min="2229" max="2229" width="14" style="1" bestFit="1" customWidth="1"/>
    <col min="2230" max="2230" width="25.140625" style="1" bestFit="1" customWidth="1"/>
    <col min="2231" max="2231" width="13" style="1" bestFit="1" customWidth="1"/>
    <col min="2232" max="2232" width="25.140625" style="1" bestFit="1" customWidth="1"/>
    <col min="2233" max="2233" width="14" style="1" bestFit="1" customWidth="1"/>
    <col min="2234" max="2234" width="25.140625" style="1" bestFit="1" customWidth="1"/>
    <col min="2235" max="2235" width="14" style="1" bestFit="1" customWidth="1"/>
    <col min="2236" max="2236" width="25.140625" style="1" bestFit="1" customWidth="1"/>
    <col min="2237" max="2237" width="14" style="1" bestFit="1" customWidth="1"/>
    <col min="2238" max="2238" width="25.140625" style="1" bestFit="1" customWidth="1"/>
    <col min="2239" max="2239" width="14" style="1" bestFit="1" customWidth="1"/>
    <col min="2240" max="2240" width="25.140625" style="1" bestFit="1" customWidth="1"/>
    <col min="2241" max="2241" width="14" style="1" bestFit="1" customWidth="1"/>
    <col min="2242" max="2243" width="5" style="1" bestFit="1" customWidth="1"/>
    <col min="2244" max="2244" width="25.140625" style="1" bestFit="1" customWidth="1"/>
    <col min="2245" max="2245" width="14" style="1" bestFit="1" customWidth="1"/>
    <col min="2246" max="2246" width="25.140625" style="1" bestFit="1" customWidth="1"/>
    <col min="2247" max="2247" width="14" style="1" bestFit="1" customWidth="1"/>
    <col min="2248" max="2248" width="25.140625" style="1" bestFit="1" customWidth="1"/>
    <col min="2249" max="2249" width="14" style="1" bestFit="1" customWidth="1"/>
    <col min="2250" max="2250" width="25.140625" style="1" bestFit="1" customWidth="1"/>
    <col min="2251" max="2251" width="14" style="1" bestFit="1" customWidth="1"/>
    <col min="2252" max="2252" width="25.140625" style="1" bestFit="1" customWidth="1"/>
    <col min="2253" max="2253" width="14" style="1" bestFit="1" customWidth="1"/>
    <col min="2254" max="2254" width="25.140625" style="1" bestFit="1" customWidth="1"/>
    <col min="2255" max="2255" width="14" style="1" bestFit="1" customWidth="1"/>
    <col min="2256" max="2256" width="25.140625" style="1" bestFit="1" customWidth="1"/>
    <col min="2257" max="2257" width="14" style="1" bestFit="1" customWidth="1"/>
    <col min="2258" max="2258" width="23.140625" style="1" bestFit="1" customWidth="1"/>
    <col min="2259" max="2259" width="14" style="1" bestFit="1" customWidth="1"/>
    <col min="2260" max="2260" width="25.140625" style="1" bestFit="1" customWidth="1"/>
    <col min="2261" max="2261" width="13" style="1" bestFit="1" customWidth="1"/>
    <col min="2262" max="2262" width="25.140625" style="1" bestFit="1" customWidth="1"/>
    <col min="2263" max="2263" width="14" style="1" bestFit="1" customWidth="1"/>
    <col min="2264" max="2264" width="25.140625" style="1" bestFit="1" customWidth="1"/>
    <col min="2265" max="2265" width="14" style="1" bestFit="1" customWidth="1"/>
    <col min="2266" max="2266" width="25.140625" style="1" bestFit="1" customWidth="1"/>
    <col min="2267" max="2267" width="14" style="1" bestFit="1" customWidth="1"/>
    <col min="2268" max="2268" width="25.140625" style="1" bestFit="1" customWidth="1"/>
    <col min="2269" max="2269" width="13" style="1" bestFit="1" customWidth="1"/>
    <col min="2270" max="2270" width="24.140625" style="1" bestFit="1" customWidth="1"/>
    <col min="2271" max="2271" width="14" style="1" bestFit="1" customWidth="1"/>
    <col min="2272" max="2272" width="25.140625" style="1" bestFit="1" customWidth="1"/>
    <col min="2273" max="2273" width="13" style="1" bestFit="1" customWidth="1"/>
    <col min="2274" max="2274" width="25.140625" style="1" bestFit="1" customWidth="1"/>
    <col min="2275" max="2275" width="14" style="1" bestFit="1" customWidth="1"/>
    <col min="2276" max="2276" width="25.140625" style="1" bestFit="1" customWidth="1"/>
    <col min="2277" max="2277" width="14" style="1" bestFit="1" customWidth="1"/>
    <col min="2278" max="2278" width="25.140625" style="1" bestFit="1" customWidth="1"/>
    <col min="2279" max="2279" width="14" style="1" bestFit="1" customWidth="1"/>
    <col min="2280" max="2281" width="5" style="1" bestFit="1" customWidth="1"/>
    <col min="2282" max="2282" width="25.140625" style="1" bestFit="1" customWidth="1"/>
    <col min="2283" max="2283" width="14" style="1" bestFit="1" customWidth="1"/>
    <col min="2284" max="2284" width="25.140625" style="1" bestFit="1" customWidth="1"/>
    <col min="2285" max="2285" width="14" style="1" bestFit="1" customWidth="1"/>
    <col min="2286" max="2286" width="25.140625" style="1" bestFit="1" customWidth="1"/>
    <col min="2287" max="2287" width="14" style="1" bestFit="1" customWidth="1"/>
    <col min="2288" max="2289" width="5" style="1" bestFit="1" customWidth="1"/>
    <col min="2290" max="2290" width="25.140625" style="1" bestFit="1" customWidth="1"/>
    <col min="2291" max="2291" width="14" style="1" bestFit="1" customWidth="1"/>
    <col min="2292" max="2292" width="25.140625" style="1" bestFit="1" customWidth="1"/>
    <col min="2293" max="2293" width="14" style="1" bestFit="1" customWidth="1"/>
    <col min="2294" max="2294" width="25.140625" style="1" bestFit="1" customWidth="1"/>
    <col min="2295" max="2295" width="14" style="1" bestFit="1" customWidth="1"/>
    <col min="2296" max="2296" width="24.140625" style="1" bestFit="1" customWidth="1"/>
    <col min="2297" max="2297" width="13" style="1" bestFit="1" customWidth="1"/>
    <col min="2298" max="2298" width="25.140625" style="1" bestFit="1" customWidth="1"/>
    <col min="2299" max="2299" width="14" style="1" bestFit="1" customWidth="1"/>
    <col min="2300" max="2300" width="25.140625" style="1" bestFit="1" customWidth="1"/>
    <col min="2301" max="2301" width="14" style="1" bestFit="1" customWidth="1"/>
    <col min="2302" max="2302" width="25.140625" style="1" bestFit="1" customWidth="1"/>
    <col min="2303" max="2303" width="14" style="1" bestFit="1" customWidth="1"/>
    <col min="2304" max="2304" width="25.140625" style="1" bestFit="1" customWidth="1"/>
    <col min="2305" max="2305" width="14" style="1" bestFit="1" customWidth="1"/>
    <col min="2306" max="2306" width="25.140625" style="1" bestFit="1" customWidth="1"/>
    <col min="2307" max="2307" width="14" style="1" bestFit="1" customWidth="1"/>
    <col min="2308" max="2308" width="25.140625" style="1" bestFit="1" customWidth="1"/>
    <col min="2309" max="2309" width="14" style="1" bestFit="1" customWidth="1"/>
    <col min="2310" max="2310" width="25.140625" style="1" bestFit="1" customWidth="1"/>
    <col min="2311" max="2311" width="14" style="1" bestFit="1" customWidth="1"/>
    <col min="2312" max="2312" width="25.140625" style="1" bestFit="1" customWidth="1"/>
    <col min="2313" max="2313" width="14" style="1" bestFit="1" customWidth="1"/>
    <col min="2314" max="2314" width="25.140625" style="1" bestFit="1" customWidth="1"/>
    <col min="2315" max="2315" width="14" style="1" bestFit="1" customWidth="1"/>
    <col min="2316" max="2316" width="25.140625" style="1" bestFit="1" customWidth="1"/>
    <col min="2317" max="2317" width="14" style="1" bestFit="1" customWidth="1"/>
    <col min="2318" max="2318" width="25.140625" style="1" bestFit="1" customWidth="1"/>
    <col min="2319" max="2319" width="14" style="1" bestFit="1" customWidth="1"/>
    <col min="2320" max="2320" width="25.140625" style="1" bestFit="1" customWidth="1"/>
    <col min="2321" max="2321" width="14" style="1" bestFit="1" customWidth="1"/>
    <col min="2322" max="2322" width="25.140625" style="1" bestFit="1" customWidth="1"/>
    <col min="2323" max="2323" width="14" style="1" bestFit="1" customWidth="1"/>
    <col min="2324" max="2324" width="24.140625" style="1" bestFit="1" customWidth="1"/>
    <col min="2325" max="2325" width="14" style="1" bestFit="1" customWidth="1"/>
    <col min="2326" max="2326" width="25.140625" style="1" bestFit="1" customWidth="1"/>
    <col min="2327" max="2327" width="14" style="1" bestFit="1" customWidth="1"/>
    <col min="2328" max="2329" width="5" style="1" bestFit="1" customWidth="1"/>
    <col min="2330" max="2330" width="25.140625" style="1" bestFit="1" customWidth="1"/>
    <col min="2331" max="2331" width="14" style="1" bestFit="1" customWidth="1"/>
    <col min="2332" max="2332" width="25.140625" style="1" bestFit="1" customWidth="1"/>
    <col min="2333" max="2333" width="14" style="1" bestFit="1" customWidth="1"/>
    <col min="2334" max="2334" width="25.140625" style="1" bestFit="1" customWidth="1"/>
    <col min="2335" max="2335" width="14" style="1" bestFit="1" customWidth="1"/>
    <col min="2336" max="2336" width="25.140625" style="1" bestFit="1" customWidth="1"/>
    <col min="2337" max="2337" width="14" style="1" bestFit="1" customWidth="1"/>
    <col min="2338" max="2338" width="25.140625" style="1" bestFit="1" customWidth="1"/>
    <col min="2339" max="2339" width="14" style="1" bestFit="1" customWidth="1"/>
    <col min="2340" max="2340" width="25.140625" style="1" bestFit="1" customWidth="1"/>
    <col min="2341" max="2341" width="14" style="1" bestFit="1" customWidth="1"/>
    <col min="2342" max="2342" width="25.140625" style="1" bestFit="1" customWidth="1"/>
    <col min="2343" max="2343" width="13" style="1" bestFit="1" customWidth="1"/>
    <col min="2344" max="2344" width="25.140625" style="1" bestFit="1" customWidth="1"/>
    <col min="2345" max="2345" width="14" style="1" bestFit="1" customWidth="1"/>
    <col min="2346" max="2346" width="25.140625" style="1" bestFit="1" customWidth="1"/>
    <col min="2347" max="2347" width="14" style="1" bestFit="1" customWidth="1"/>
    <col min="2348" max="2348" width="25.140625" style="1" bestFit="1" customWidth="1"/>
    <col min="2349" max="2349" width="14" style="1" bestFit="1" customWidth="1"/>
    <col min="2350" max="2350" width="25.140625" style="1" bestFit="1" customWidth="1"/>
    <col min="2351" max="2351" width="14" style="1" bestFit="1" customWidth="1"/>
    <col min="2352" max="2352" width="25.140625" style="1" bestFit="1" customWidth="1"/>
    <col min="2353" max="2353" width="14" style="1" bestFit="1" customWidth="1"/>
    <col min="2354" max="2354" width="25.140625" style="1" bestFit="1" customWidth="1"/>
    <col min="2355" max="2355" width="14" style="1" bestFit="1" customWidth="1"/>
    <col min="2356" max="2356" width="25.140625" style="1" bestFit="1" customWidth="1"/>
    <col min="2357" max="2357" width="14" style="1" bestFit="1" customWidth="1"/>
    <col min="2358" max="2358" width="25.140625" style="1" bestFit="1" customWidth="1"/>
    <col min="2359" max="2359" width="14" style="1" bestFit="1" customWidth="1"/>
    <col min="2360" max="2360" width="25.140625" style="1" bestFit="1" customWidth="1"/>
    <col min="2361" max="2361" width="14" style="1" bestFit="1" customWidth="1"/>
    <col min="2362" max="2362" width="25.140625" style="1" bestFit="1" customWidth="1"/>
    <col min="2363" max="2363" width="14" style="1" bestFit="1" customWidth="1"/>
    <col min="2364" max="2364" width="25.140625" style="1" bestFit="1" customWidth="1"/>
    <col min="2365" max="2365" width="14" style="1" bestFit="1" customWidth="1"/>
    <col min="2366" max="2366" width="25.140625" style="1" bestFit="1" customWidth="1"/>
    <col min="2367" max="2367" width="14" style="1" bestFit="1" customWidth="1"/>
    <col min="2368" max="2369" width="5" style="1" bestFit="1" customWidth="1"/>
    <col min="2370" max="2370" width="25.140625" style="1" bestFit="1" customWidth="1"/>
    <col min="2371" max="2371" width="14" style="1" bestFit="1" customWidth="1"/>
    <col min="2372" max="2372" width="25.140625" style="1" bestFit="1" customWidth="1"/>
    <col min="2373" max="2373" width="14" style="1" bestFit="1" customWidth="1"/>
    <col min="2374" max="2374" width="25.140625" style="1" bestFit="1" customWidth="1"/>
    <col min="2375" max="2375" width="14" style="1" bestFit="1" customWidth="1"/>
    <col min="2376" max="2376" width="25.140625" style="1" bestFit="1" customWidth="1"/>
    <col min="2377" max="2377" width="14" style="1" bestFit="1" customWidth="1"/>
    <col min="2378" max="2378" width="25.140625" style="1" bestFit="1" customWidth="1"/>
    <col min="2379" max="2379" width="11" style="1" bestFit="1" customWidth="1"/>
    <col min="2380" max="2381" width="5" style="1" bestFit="1" customWidth="1"/>
    <col min="2382" max="2382" width="13.85546875" style="1" bestFit="1" customWidth="1"/>
    <col min="2383" max="2383" width="14" style="1" bestFit="1" customWidth="1"/>
    <col min="2384" max="2384" width="25.140625" style="1" bestFit="1" customWidth="1"/>
    <col min="2385" max="2385" width="14" style="1" bestFit="1" customWidth="1"/>
    <col min="2386" max="2386" width="25.140625" style="1" bestFit="1" customWidth="1"/>
    <col min="2387" max="2387" width="14" style="1" bestFit="1" customWidth="1"/>
    <col min="2388" max="2388" width="25.140625" style="1" bestFit="1" customWidth="1"/>
    <col min="2389" max="2389" width="14" style="1" bestFit="1" customWidth="1"/>
    <col min="2390" max="2390" width="24.140625" style="1" bestFit="1" customWidth="1"/>
    <col min="2391" max="2391" width="14" style="1" bestFit="1" customWidth="1"/>
    <col min="2392" max="2392" width="25.140625" style="1" bestFit="1" customWidth="1"/>
    <col min="2393" max="2393" width="14" style="1" bestFit="1" customWidth="1"/>
    <col min="2394" max="2394" width="25.140625" style="1" bestFit="1" customWidth="1"/>
    <col min="2395" max="2395" width="14" style="1" bestFit="1" customWidth="1"/>
    <col min="2396" max="2396" width="25.140625" style="1" bestFit="1" customWidth="1"/>
    <col min="2397" max="2397" width="14" style="1" bestFit="1" customWidth="1"/>
    <col min="2398" max="2398" width="25.140625" style="1" bestFit="1" customWidth="1"/>
    <col min="2399" max="2399" width="14" style="1" bestFit="1" customWidth="1"/>
    <col min="2400" max="2400" width="25.140625" style="1" bestFit="1" customWidth="1"/>
    <col min="2401" max="2401" width="14" style="1" bestFit="1" customWidth="1"/>
    <col min="2402" max="2402" width="25.140625" style="1" bestFit="1" customWidth="1"/>
    <col min="2403" max="2403" width="14" style="1" bestFit="1" customWidth="1"/>
    <col min="2404" max="2404" width="25.140625" style="1" bestFit="1" customWidth="1"/>
    <col min="2405" max="2405" width="14" style="1" bestFit="1" customWidth="1"/>
    <col min="2406" max="2406" width="25.140625" style="1" bestFit="1" customWidth="1"/>
    <col min="2407" max="2407" width="14" style="1" bestFit="1" customWidth="1"/>
    <col min="2408" max="2408" width="25.140625" style="1" bestFit="1" customWidth="1"/>
    <col min="2409" max="2409" width="14" style="1" bestFit="1" customWidth="1"/>
    <col min="2410" max="2410" width="25.140625" style="1" bestFit="1" customWidth="1"/>
    <col min="2411" max="2411" width="13" style="1" bestFit="1" customWidth="1"/>
    <col min="2412" max="2412" width="25.140625" style="1" bestFit="1" customWidth="1"/>
    <col min="2413" max="2413" width="14" style="1" bestFit="1" customWidth="1"/>
    <col min="2414" max="2414" width="25.140625" style="1" bestFit="1" customWidth="1"/>
    <col min="2415" max="2415" width="14" style="1" bestFit="1" customWidth="1"/>
    <col min="2416" max="2416" width="25.140625" style="1" bestFit="1" customWidth="1"/>
    <col min="2417" max="2417" width="14" style="1" bestFit="1" customWidth="1"/>
    <col min="2418" max="2418" width="25.140625" style="1" bestFit="1" customWidth="1"/>
    <col min="2419" max="2419" width="14" style="1" bestFit="1" customWidth="1"/>
    <col min="2420" max="2420" width="25.140625" style="1" bestFit="1" customWidth="1"/>
    <col min="2421" max="2421" width="14" style="1" bestFit="1" customWidth="1"/>
    <col min="2422" max="2422" width="24.140625" style="1" bestFit="1" customWidth="1"/>
    <col min="2423" max="2423" width="14" style="1" bestFit="1" customWidth="1"/>
    <col min="2424" max="2424" width="25.140625" style="1" bestFit="1" customWidth="1"/>
    <col min="2425" max="2425" width="14" style="1" bestFit="1" customWidth="1"/>
    <col min="2426" max="2426" width="25.140625" style="1" bestFit="1" customWidth="1"/>
    <col min="2427" max="2427" width="14" style="1" bestFit="1" customWidth="1"/>
    <col min="2428" max="2428" width="25.140625" style="1" bestFit="1" customWidth="1"/>
    <col min="2429" max="2429" width="14" style="1" bestFit="1" customWidth="1"/>
    <col min="2430" max="2430" width="25.140625" style="1" bestFit="1" customWidth="1"/>
    <col min="2431" max="2431" width="13" style="1" bestFit="1" customWidth="1"/>
    <col min="2432" max="2432" width="25.140625" style="1" bestFit="1" customWidth="1"/>
    <col min="2433" max="2433" width="14" style="1" bestFit="1" customWidth="1"/>
    <col min="2434" max="2434" width="25.140625" style="1" bestFit="1" customWidth="1"/>
    <col min="2435" max="2435" width="14" style="1" bestFit="1" customWidth="1"/>
    <col min="2436" max="2436" width="25.140625" style="1" bestFit="1" customWidth="1"/>
    <col min="2437" max="2437" width="14" style="1" bestFit="1" customWidth="1"/>
    <col min="2438" max="2438" width="25.140625" style="1" bestFit="1" customWidth="1"/>
    <col min="2439" max="2439" width="14" style="1" bestFit="1" customWidth="1"/>
    <col min="2440" max="2441" width="5" style="1" bestFit="1" customWidth="1"/>
    <col min="2442" max="2442" width="25.140625" style="1" bestFit="1" customWidth="1"/>
    <col min="2443" max="2443" width="14" style="1" bestFit="1" customWidth="1"/>
    <col min="2444" max="2444" width="25.140625" style="1" bestFit="1" customWidth="1"/>
    <col min="2445" max="2445" width="14" style="1" bestFit="1" customWidth="1"/>
    <col min="2446" max="2446" width="25.140625" style="1" bestFit="1" customWidth="1"/>
    <col min="2447" max="2447" width="14" style="1" bestFit="1" customWidth="1"/>
    <col min="2448" max="2448" width="24.140625" style="1" bestFit="1" customWidth="1"/>
    <col min="2449" max="2449" width="14" style="1" bestFit="1" customWidth="1"/>
    <col min="2450" max="2450" width="25.140625" style="1" bestFit="1" customWidth="1"/>
    <col min="2451" max="2451" width="14" style="1" bestFit="1" customWidth="1"/>
    <col min="2452" max="2452" width="25.140625" style="1" bestFit="1" customWidth="1"/>
    <col min="2453" max="2453" width="14" style="1" bestFit="1" customWidth="1"/>
    <col min="2454" max="2454" width="25.140625" style="1" bestFit="1" customWidth="1"/>
    <col min="2455" max="2455" width="14" style="1" bestFit="1" customWidth="1"/>
    <col min="2456" max="2456" width="25.140625" style="1" bestFit="1" customWidth="1"/>
    <col min="2457" max="2457" width="14" style="1" bestFit="1" customWidth="1"/>
    <col min="2458" max="2458" width="25.140625" style="1" bestFit="1" customWidth="1"/>
    <col min="2459" max="2459" width="14" style="1" bestFit="1" customWidth="1"/>
    <col min="2460" max="2460" width="25.140625" style="1" bestFit="1" customWidth="1"/>
    <col min="2461" max="2461" width="14" style="1" bestFit="1" customWidth="1"/>
    <col min="2462" max="2463" width="5" style="1" bestFit="1" customWidth="1"/>
    <col min="2464" max="2464" width="19" style="1" bestFit="1" customWidth="1"/>
    <col min="2465" max="2465" width="14" style="1" bestFit="1" customWidth="1"/>
    <col min="2466" max="2466" width="25.140625" style="1" bestFit="1" customWidth="1"/>
    <col min="2467" max="2467" width="14" style="1" bestFit="1" customWidth="1"/>
    <col min="2468" max="2468" width="25.140625" style="1" bestFit="1" customWidth="1"/>
    <col min="2469" max="2469" width="14" style="1" bestFit="1" customWidth="1"/>
    <col min="2470" max="2470" width="25.140625" style="1" bestFit="1" customWidth="1"/>
    <col min="2471" max="2471" width="14" style="1" bestFit="1" customWidth="1"/>
    <col min="2472" max="2473" width="5" style="1" bestFit="1" customWidth="1"/>
    <col min="2474" max="2474" width="25.140625" style="1" bestFit="1" customWidth="1"/>
    <col min="2475" max="2475" width="14" style="1" bestFit="1" customWidth="1"/>
    <col min="2476" max="2477" width="5" style="1" bestFit="1" customWidth="1"/>
    <col min="2478" max="2478" width="25.140625" style="1" bestFit="1" customWidth="1"/>
    <col min="2479" max="2479" width="14" style="1" bestFit="1" customWidth="1"/>
    <col min="2480" max="2481" width="5" style="1" bestFit="1" customWidth="1"/>
    <col min="2482" max="2482" width="25.140625" style="1" bestFit="1" customWidth="1"/>
    <col min="2483" max="2483" width="14" style="1" bestFit="1" customWidth="1"/>
    <col min="2484" max="2485" width="5" style="1" bestFit="1" customWidth="1"/>
    <col min="2486" max="2486" width="25.140625" style="1" bestFit="1" customWidth="1"/>
    <col min="2487" max="2487" width="14" style="1" bestFit="1" customWidth="1"/>
    <col min="2488" max="2488" width="25.140625" style="1" bestFit="1" customWidth="1"/>
    <col min="2489" max="2489" width="12" style="1" bestFit="1" customWidth="1"/>
    <col min="2490" max="2490" width="25.140625" style="1" bestFit="1" customWidth="1"/>
    <col min="2491" max="2491" width="14" style="1" bestFit="1" customWidth="1"/>
    <col min="2492" max="2493" width="5" style="1" bestFit="1" customWidth="1"/>
    <col min="2494" max="2494" width="25.140625" style="1" bestFit="1" customWidth="1"/>
    <col min="2495" max="2495" width="14" style="1" bestFit="1" customWidth="1"/>
    <col min="2496" max="2496" width="25.140625" style="1" bestFit="1" customWidth="1"/>
    <col min="2497" max="2497" width="14" style="1" bestFit="1" customWidth="1"/>
    <col min="2498" max="2498" width="25.140625" style="1" bestFit="1" customWidth="1"/>
    <col min="2499" max="2499" width="14" style="1" bestFit="1" customWidth="1"/>
    <col min="2500" max="2500" width="24.140625" style="1" bestFit="1" customWidth="1"/>
    <col min="2501" max="2501" width="14" style="1" bestFit="1" customWidth="1"/>
    <col min="2502" max="2502" width="25.140625" style="1" bestFit="1" customWidth="1"/>
    <col min="2503" max="2503" width="14" style="1" bestFit="1" customWidth="1"/>
    <col min="2504" max="2504" width="25.140625" style="1" bestFit="1" customWidth="1"/>
    <col min="2505" max="2505" width="14" style="1" bestFit="1" customWidth="1"/>
    <col min="2506" max="2506" width="25.140625" style="1" bestFit="1" customWidth="1"/>
    <col min="2507" max="2507" width="14" style="1" bestFit="1" customWidth="1"/>
    <col min="2508" max="2508" width="25.140625" style="1" bestFit="1" customWidth="1"/>
    <col min="2509" max="2509" width="14" style="1" bestFit="1" customWidth="1"/>
    <col min="2510" max="2511" width="5" style="1" bestFit="1" customWidth="1"/>
    <col min="2512" max="2512" width="25.140625" style="1" bestFit="1" customWidth="1"/>
    <col min="2513" max="2513" width="14" style="1" bestFit="1" customWidth="1"/>
    <col min="2514" max="2514" width="24.140625" style="1" bestFit="1" customWidth="1"/>
    <col min="2515" max="2515" width="14" style="1" bestFit="1" customWidth="1"/>
    <col min="2516" max="2516" width="25.140625" style="1" bestFit="1" customWidth="1"/>
    <col min="2517" max="2517" width="14" style="1" bestFit="1" customWidth="1"/>
    <col min="2518" max="2518" width="25.140625" style="1" bestFit="1" customWidth="1"/>
    <col min="2519" max="2519" width="14" style="1" bestFit="1" customWidth="1"/>
    <col min="2520" max="2520" width="25.140625" style="1" bestFit="1" customWidth="1"/>
    <col min="2521" max="2521" width="14" style="1" bestFit="1" customWidth="1"/>
    <col min="2522" max="2522" width="25.140625" style="1" bestFit="1" customWidth="1"/>
    <col min="2523" max="2523" width="14" style="1" bestFit="1" customWidth="1"/>
    <col min="2524" max="2524" width="25.140625" style="1" bestFit="1" customWidth="1"/>
    <col min="2525" max="2525" width="13" style="1" bestFit="1" customWidth="1"/>
    <col min="2526" max="2527" width="5" style="1" bestFit="1" customWidth="1"/>
    <col min="2528" max="2528" width="25.140625" style="1" bestFit="1" customWidth="1"/>
    <col min="2529" max="2529" width="14" style="1" bestFit="1" customWidth="1"/>
    <col min="2530" max="2530" width="25.140625" style="1" bestFit="1" customWidth="1"/>
    <col min="2531" max="2531" width="14" style="1" bestFit="1" customWidth="1"/>
    <col min="2532" max="2532" width="25.140625" style="1" bestFit="1" customWidth="1"/>
    <col min="2533" max="2533" width="14" style="1" bestFit="1" customWidth="1"/>
    <col min="2534" max="2534" width="25.140625" style="1" bestFit="1" customWidth="1"/>
    <col min="2535" max="2535" width="14" style="1" bestFit="1" customWidth="1"/>
    <col min="2536" max="2536" width="25.140625" style="1" bestFit="1" customWidth="1"/>
    <col min="2537" max="2537" width="13" style="1" bestFit="1" customWidth="1"/>
    <col min="2538" max="2538" width="24.140625" style="1" bestFit="1" customWidth="1"/>
    <col min="2539" max="2539" width="14" style="1" bestFit="1" customWidth="1"/>
    <col min="2540" max="2540" width="25.140625" style="1" bestFit="1" customWidth="1"/>
    <col min="2541" max="2541" width="14" style="1" bestFit="1" customWidth="1"/>
    <col min="2542" max="2542" width="25.140625" style="1" bestFit="1" customWidth="1"/>
    <col min="2543" max="2543" width="14" style="1" bestFit="1" customWidth="1"/>
    <col min="2544" max="2544" width="25.140625" style="1" bestFit="1" customWidth="1"/>
    <col min="2545" max="2545" width="14" style="1" bestFit="1" customWidth="1"/>
    <col min="2546" max="2546" width="25.140625" style="1" bestFit="1" customWidth="1"/>
    <col min="2547" max="2547" width="14" style="1" bestFit="1" customWidth="1"/>
    <col min="2548" max="2548" width="25.140625" style="1" bestFit="1" customWidth="1"/>
    <col min="2549" max="2549" width="14" style="1" bestFit="1" customWidth="1"/>
    <col min="2550" max="2550" width="25.140625" style="1" bestFit="1" customWidth="1"/>
    <col min="2551" max="2551" width="14" style="1" bestFit="1" customWidth="1"/>
    <col min="2552" max="2552" width="25.140625" style="1" bestFit="1" customWidth="1"/>
    <col min="2553" max="2553" width="14" style="1" bestFit="1" customWidth="1"/>
    <col min="2554" max="2554" width="25.140625" style="1" bestFit="1" customWidth="1"/>
    <col min="2555" max="2555" width="14" style="1" bestFit="1" customWidth="1"/>
    <col min="2556" max="2556" width="25.140625" style="1" bestFit="1" customWidth="1"/>
    <col min="2557" max="2557" width="14" style="1" bestFit="1" customWidth="1"/>
    <col min="2558" max="2558" width="24.140625" style="1" bestFit="1" customWidth="1"/>
    <col min="2559" max="2559" width="14" style="1" bestFit="1" customWidth="1"/>
    <col min="2560" max="2560" width="25.140625" style="1" bestFit="1" customWidth="1"/>
    <col min="2561" max="2561" width="14" style="1" bestFit="1" customWidth="1"/>
    <col min="2562" max="2562" width="25.140625" style="1" bestFit="1" customWidth="1"/>
    <col min="2563" max="2563" width="14" style="1" bestFit="1" customWidth="1"/>
    <col min="2564" max="2564" width="25.140625" style="1" bestFit="1" customWidth="1"/>
    <col min="2565" max="2565" width="14" style="1" bestFit="1" customWidth="1"/>
    <col min="2566" max="2566" width="25.140625" style="1" bestFit="1" customWidth="1"/>
    <col min="2567" max="2567" width="14" style="1" bestFit="1" customWidth="1"/>
    <col min="2568" max="2568" width="25.140625" style="1" bestFit="1" customWidth="1"/>
    <col min="2569" max="2569" width="14" style="1" bestFit="1" customWidth="1"/>
    <col min="2570" max="2570" width="25.140625" style="1" bestFit="1" customWidth="1"/>
    <col min="2571" max="2571" width="14" style="1" bestFit="1" customWidth="1"/>
    <col min="2572" max="2572" width="25.140625" style="1" bestFit="1" customWidth="1"/>
    <col min="2573" max="2573" width="14" style="1" bestFit="1" customWidth="1"/>
    <col min="2574" max="2574" width="25.140625" style="1" bestFit="1" customWidth="1"/>
    <col min="2575" max="2575" width="14" style="1" bestFit="1" customWidth="1"/>
    <col min="2576" max="2576" width="25.140625" style="1" bestFit="1" customWidth="1"/>
    <col min="2577" max="2577" width="14" style="1" bestFit="1" customWidth="1"/>
    <col min="2578" max="2578" width="25.140625" style="1" bestFit="1" customWidth="1"/>
    <col min="2579" max="2579" width="13" style="1" bestFit="1" customWidth="1"/>
    <col min="2580" max="2580" width="25.140625" style="1" bestFit="1" customWidth="1"/>
    <col min="2581" max="2581" width="14" style="1" bestFit="1" customWidth="1"/>
    <col min="2582" max="2582" width="25.140625" style="1" bestFit="1" customWidth="1"/>
    <col min="2583" max="2583" width="14" style="1" bestFit="1" customWidth="1"/>
    <col min="2584" max="2584" width="25.140625" style="1" bestFit="1" customWidth="1"/>
    <col min="2585" max="2585" width="14" style="1" bestFit="1" customWidth="1"/>
    <col min="2586" max="2586" width="25.140625" style="1" bestFit="1" customWidth="1"/>
    <col min="2587" max="2587" width="14" style="1" bestFit="1" customWidth="1"/>
    <col min="2588" max="2588" width="25.140625" style="1" bestFit="1" customWidth="1"/>
    <col min="2589" max="2589" width="14" style="1" bestFit="1" customWidth="1"/>
    <col min="2590" max="2590" width="25.140625" style="1" bestFit="1" customWidth="1"/>
    <col min="2591" max="2591" width="14" style="1" bestFit="1" customWidth="1"/>
    <col min="2592" max="2592" width="25.140625" style="1" bestFit="1" customWidth="1"/>
    <col min="2593" max="2593" width="14" style="1" bestFit="1" customWidth="1"/>
    <col min="2594" max="2595" width="5" style="1" bestFit="1" customWidth="1"/>
    <col min="2596" max="2596" width="25.140625" style="1" bestFit="1" customWidth="1"/>
    <col min="2597" max="2597" width="14" style="1" bestFit="1" customWidth="1"/>
    <col min="2598" max="2598" width="25.140625" style="1" bestFit="1" customWidth="1"/>
    <col min="2599" max="2599" width="14" style="1" bestFit="1" customWidth="1"/>
    <col min="2600" max="2600" width="25.140625" style="1" bestFit="1" customWidth="1"/>
    <col min="2601" max="2601" width="14" style="1" bestFit="1" customWidth="1"/>
    <col min="2602" max="2602" width="25.140625" style="1" bestFit="1" customWidth="1"/>
    <col min="2603" max="2603" width="14" style="1" bestFit="1" customWidth="1"/>
    <col min="2604" max="2604" width="25.140625" style="1" bestFit="1" customWidth="1"/>
    <col min="2605" max="2605" width="13" style="1" bestFit="1" customWidth="1"/>
    <col min="2606" max="2606" width="24.140625" style="1" bestFit="1" customWidth="1"/>
    <col min="2607" max="2607" width="14" style="1" bestFit="1" customWidth="1"/>
    <col min="2608" max="2609" width="5" style="1" bestFit="1" customWidth="1"/>
    <col min="2610" max="2610" width="25.140625" style="1" bestFit="1" customWidth="1"/>
    <col min="2611" max="2611" width="14" style="1" bestFit="1" customWidth="1"/>
    <col min="2612" max="2612" width="25.140625" style="1" bestFit="1" customWidth="1"/>
    <col min="2613" max="2613" width="14" style="1" bestFit="1" customWidth="1"/>
    <col min="2614" max="2614" width="25.140625" style="1" bestFit="1" customWidth="1"/>
    <col min="2615" max="2615" width="14" style="1" bestFit="1" customWidth="1"/>
    <col min="2616" max="2616" width="25.140625" style="1" bestFit="1" customWidth="1"/>
    <col min="2617" max="2617" width="14" style="1" bestFit="1" customWidth="1"/>
    <col min="2618" max="2618" width="25.140625" style="1" bestFit="1" customWidth="1"/>
    <col min="2619" max="2619" width="14" style="1" bestFit="1" customWidth="1"/>
    <col min="2620" max="2620" width="25.140625" style="1" bestFit="1" customWidth="1"/>
    <col min="2621" max="2621" width="14" style="1" bestFit="1" customWidth="1"/>
    <col min="2622" max="2622" width="25.140625" style="1" bestFit="1" customWidth="1"/>
    <col min="2623" max="2623" width="14" style="1" bestFit="1" customWidth="1"/>
    <col min="2624" max="2624" width="25.140625" style="1" bestFit="1" customWidth="1"/>
    <col min="2625" max="2625" width="14" style="1" bestFit="1" customWidth="1"/>
    <col min="2626" max="2626" width="25.140625" style="1" bestFit="1" customWidth="1"/>
    <col min="2627" max="2627" width="14" style="1" bestFit="1" customWidth="1"/>
    <col min="2628" max="2628" width="25.140625" style="1" bestFit="1" customWidth="1"/>
    <col min="2629" max="2629" width="14" style="1" bestFit="1" customWidth="1"/>
    <col min="2630" max="2630" width="25.140625" style="1" bestFit="1" customWidth="1"/>
    <col min="2631" max="2631" width="14" style="1" bestFit="1" customWidth="1"/>
    <col min="2632" max="2632" width="25.140625" style="1" bestFit="1" customWidth="1"/>
    <col min="2633" max="2633" width="14" style="1" bestFit="1" customWidth="1"/>
    <col min="2634" max="2635" width="5" style="1" bestFit="1" customWidth="1"/>
    <col min="2636" max="2636" width="25.140625" style="1" bestFit="1" customWidth="1"/>
    <col min="2637" max="2637" width="14" style="1" bestFit="1" customWidth="1"/>
    <col min="2638" max="2638" width="25.140625" style="1" bestFit="1" customWidth="1"/>
    <col min="2639" max="2639" width="14" style="1" bestFit="1" customWidth="1"/>
    <col min="2640" max="2640" width="25.140625" style="1" bestFit="1" customWidth="1"/>
    <col min="2641" max="2641" width="14" style="1" bestFit="1" customWidth="1"/>
    <col min="2642" max="2642" width="25.140625" style="1" bestFit="1" customWidth="1"/>
    <col min="2643" max="2643" width="14" style="1" bestFit="1" customWidth="1"/>
    <col min="2644" max="2644" width="25.140625" style="1" bestFit="1" customWidth="1"/>
    <col min="2645" max="2645" width="14" style="1" bestFit="1" customWidth="1"/>
    <col min="2646" max="2646" width="25.140625" style="1" bestFit="1" customWidth="1"/>
    <col min="2647" max="2647" width="14" style="1" bestFit="1" customWidth="1"/>
    <col min="2648" max="2648" width="25.140625" style="1" bestFit="1" customWidth="1"/>
    <col min="2649" max="2649" width="14" style="1" bestFit="1" customWidth="1"/>
    <col min="2650" max="2650" width="25.140625" style="1" bestFit="1" customWidth="1"/>
    <col min="2651" max="2651" width="14" style="1" bestFit="1" customWidth="1"/>
    <col min="2652" max="2653" width="5" style="1" bestFit="1" customWidth="1"/>
    <col min="2654" max="2654" width="25.140625" style="1" bestFit="1" customWidth="1"/>
    <col min="2655" max="2655" width="14" style="1" bestFit="1" customWidth="1"/>
    <col min="2656" max="2656" width="25.140625" style="1" bestFit="1" customWidth="1"/>
    <col min="2657" max="2657" width="14" style="1" bestFit="1" customWidth="1"/>
    <col min="2658" max="2658" width="24.140625" style="1" bestFit="1" customWidth="1"/>
    <col min="2659" max="2659" width="14" style="1" bestFit="1" customWidth="1"/>
    <col min="2660" max="2660" width="25.140625" style="1" bestFit="1" customWidth="1"/>
    <col min="2661" max="2661" width="13" style="1" bestFit="1" customWidth="1"/>
    <col min="2662" max="2662" width="25.140625" style="1" bestFit="1" customWidth="1"/>
    <col min="2663" max="2663" width="14" style="1" bestFit="1" customWidth="1"/>
    <col min="2664" max="2664" width="25.140625" style="1" bestFit="1" customWidth="1"/>
    <col min="2665" max="2665" width="14" style="1" bestFit="1" customWidth="1"/>
    <col min="2666" max="2666" width="25.140625" style="1" bestFit="1" customWidth="1"/>
    <col min="2667" max="2667" width="14" style="1" bestFit="1" customWidth="1"/>
    <col min="2668" max="2668" width="23.140625" style="1" bestFit="1" customWidth="1"/>
    <col min="2669" max="2669" width="14" style="1" bestFit="1" customWidth="1"/>
    <col min="2670" max="2670" width="24.140625" style="1" bestFit="1" customWidth="1"/>
    <col min="2671" max="2671" width="14" style="1" bestFit="1" customWidth="1"/>
    <col min="2672" max="2672" width="25.140625" style="1" bestFit="1" customWidth="1"/>
    <col min="2673" max="2673" width="14" style="1" bestFit="1" customWidth="1"/>
    <col min="2674" max="2674" width="25.140625" style="1" bestFit="1" customWidth="1"/>
    <col min="2675" max="2675" width="14" style="1" bestFit="1" customWidth="1"/>
    <col min="2676" max="2676" width="25.140625" style="1" bestFit="1" customWidth="1"/>
    <col min="2677" max="2677" width="14" style="1" bestFit="1" customWidth="1"/>
    <col min="2678" max="2678" width="25.140625" style="1" bestFit="1" customWidth="1"/>
    <col min="2679" max="2679" width="14" style="1" bestFit="1" customWidth="1"/>
    <col min="2680" max="2680" width="24.140625" style="1" bestFit="1" customWidth="1"/>
    <col min="2681" max="2681" width="14" style="1" bestFit="1" customWidth="1"/>
    <col min="2682" max="2682" width="25.140625" style="1" bestFit="1" customWidth="1"/>
    <col min="2683" max="2683" width="14" style="1" bestFit="1" customWidth="1"/>
    <col min="2684" max="2684" width="25.140625" style="1" bestFit="1" customWidth="1"/>
    <col min="2685" max="2685" width="14" style="1" bestFit="1" customWidth="1"/>
    <col min="2686" max="2686" width="25.140625" style="1" bestFit="1" customWidth="1"/>
    <col min="2687" max="2687" width="14" style="1" bestFit="1" customWidth="1"/>
    <col min="2688" max="2688" width="25.140625" style="1" bestFit="1" customWidth="1"/>
    <col min="2689" max="2689" width="14" style="1" bestFit="1" customWidth="1"/>
    <col min="2690" max="2690" width="25.140625" style="1" bestFit="1" customWidth="1"/>
    <col min="2691" max="2691" width="14" style="1" bestFit="1" customWidth="1"/>
    <col min="2692" max="2692" width="25.140625" style="1" bestFit="1" customWidth="1"/>
    <col min="2693" max="2693" width="14" style="1" bestFit="1" customWidth="1"/>
    <col min="2694" max="2694" width="25.140625" style="1" bestFit="1" customWidth="1"/>
    <col min="2695" max="2695" width="14" style="1" bestFit="1" customWidth="1"/>
    <col min="2696" max="2696" width="25.140625" style="1" bestFit="1" customWidth="1"/>
    <col min="2697" max="2697" width="14" style="1" bestFit="1" customWidth="1"/>
    <col min="2698" max="2698" width="25.140625" style="1" bestFit="1" customWidth="1"/>
    <col min="2699" max="2699" width="14" style="1" bestFit="1" customWidth="1"/>
    <col min="2700" max="2700" width="25.140625" style="1" bestFit="1" customWidth="1"/>
    <col min="2701" max="2701" width="14" style="1" bestFit="1" customWidth="1"/>
    <col min="2702" max="2702" width="25.140625" style="1" bestFit="1" customWidth="1"/>
    <col min="2703" max="2703" width="14" style="1" bestFit="1" customWidth="1"/>
    <col min="2704" max="2704" width="25.140625" style="1" bestFit="1" customWidth="1"/>
    <col min="2705" max="2705" width="14" style="1" bestFit="1" customWidth="1"/>
    <col min="2706" max="2706" width="24.140625" style="1" bestFit="1" customWidth="1"/>
    <col min="2707" max="2707" width="14" style="1" bestFit="1" customWidth="1"/>
    <col min="2708" max="2708" width="25.140625" style="1" bestFit="1" customWidth="1"/>
    <col min="2709" max="2709" width="14" style="1" bestFit="1" customWidth="1"/>
    <col min="2710" max="2710" width="25.140625" style="1" bestFit="1" customWidth="1"/>
    <col min="2711" max="2711" width="14" style="1" bestFit="1" customWidth="1"/>
    <col min="2712" max="2712" width="25.140625" style="1" bestFit="1" customWidth="1"/>
    <col min="2713" max="2713" width="13" style="1" bestFit="1" customWidth="1"/>
    <col min="2714" max="2714" width="25.140625" style="1" bestFit="1" customWidth="1"/>
    <col min="2715" max="2715" width="14" style="1" bestFit="1" customWidth="1"/>
    <col min="2716" max="2716" width="25.140625" style="1" bestFit="1" customWidth="1"/>
    <col min="2717" max="2717" width="14" style="1" bestFit="1" customWidth="1"/>
    <col min="2718" max="2718" width="25.140625" style="1" bestFit="1" customWidth="1"/>
    <col min="2719" max="2719" width="14" style="1" bestFit="1" customWidth="1"/>
    <col min="2720" max="2720" width="25.140625" style="1" bestFit="1" customWidth="1"/>
    <col min="2721" max="2721" width="14" style="1" bestFit="1" customWidth="1"/>
    <col min="2722" max="2722" width="25.140625" style="1" bestFit="1" customWidth="1"/>
    <col min="2723" max="2723" width="14" style="1" bestFit="1" customWidth="1"/>
    <col min="2724" max="2724" width="25.140625" style="1" bestFit="1" customWidth="1"/>
    <col min="2725" max="2725" width="14" style="1" bestFit="1" customWidth="1"/>
    <col min="2726" max="2726" width="24.140625" style="1" bestFit="1" customWidth="1"/>
    <col min="2727" max="2727" width="13" style="1" bestFit="1" customWidth="1"/>
    <col min="2728" max="2728" width="25.140625" style="1" bestFit="1" customWidth="1"/>
    <col min="2729" max="2729" width="14" style="1" bestFit="1" customWidth="1"/>
    <col min="2730" max="2730" width="25.140625" style="1" bestFit="1" customWidth="1"/>
    <col min="2731" max="2731" width="14" style="1" bestFit="1" customWidth="1"/>
    <col min="2732" max="2732" width="25.140625" style="1" bestFit="1" customWidth="1"/>
    <col min="2733" max="2733" width="14" style="1" bestFit="1" customWidth="1"/>
    <col min="2734" max="2734" width="25.140625" style="1" bestFit="1" customWidth="1"/>
    <col min="2735" max="2735" width="14" style="1" bestFit="1" customWidth="1"/>
    <col min="2736" max="2736" width="24.140625" style="1" bestFit="1" customWidth="1"/>
    <col min="2737" max="2737" width="14" style="1" bestFit="1" customWidth="1"/>
    <col min="2738" max="2738" width="25.140625" style="1" bestFit="1" customWidth="1"/>
    <col min="2739" max="2739" width="14" style="1" bestFit="1" customWidth="1"/>
    <col min="2740" max="2740" width="25.140625" style="1" bestFit="1" customWidth="1"/>
    <col min="2741" max="2741" width="14" style="1" bestFit="1" customWidth="1"/>
    <col min="2742" max="2742" width="25.140625" style="1" bestFit="1" customWidth="1"/>
    <col min="2743" max="2743" width="13" style="1" bestFit="1" customWidth="1"/>
    <col min="2744" max="2744" width="24.140625" style="1" bestFit="1" customWidth="1"/>
    <col min="2745" max="2745" width="14" style="1" bestFit="1" customWidth="1"/>
    <col min="2746" max="2746" width="25.140625" style="1" bestFit="1" customWidth="1"/>
    <col min="2747" max="2747" width="13" style="1" bestFit="1" customWidth="1"/>
    <col min="2748" max="2748" width="25.140625" style="1" bestFit="1" customWidth="1"/>
    <col min="2749" max="2749" width="14" style="1" bestFit="1" customWidth="1"/>
    <col min="2750" max="2750" width="25.140625" style="1" bestFit="1" customWidth="1"/>
    <col min="2751" max="2751" width="14" style="1" bestFit="1" customWidth="1"/>
    <col min="2752" max="2752" width="25.140625" style="1" bestFit="1" customWidth="1"/>
    <col min="2753" max="2753" width="14" style="1" bestFit="1" customWidth="1"/>
    <col min="2754" max="2754" width="25.140625" style="1" bestFit="1" customWidth="1"/>
    <col min="2755" max="2755" width="14" style="1" bestFit="1" customWidth="1"/>
    <col min="2756" max="2756" width="25.140625" style="1" bestFit="1" customWidth="1"/>
    <col min="2757" max="2757" width="14" style="1" bestFit="1" customWidth="1"/>
    <col min="2758" max="2758" width="24.140625" style="1" bestFit="1" customWidth="1"/>
    <col min="2759" max="2759" width="14" style="1" bestFit="1" customWidth="1"/>
    <col min="2760" max="2760" width="25.140625" style="1" bestFit="1" customWidth="1"/>
    <col min="2761" max="2761" width="14" style="1" bestFit="1" customWidth="1"/>
    <col min="2762" max="2762" width="25.140625" style="1" bestFit="1" customWidth="1"/>
    <col min="2763" max="2763" width="14" style="1" bestFit="1" customWidth="1"/>
    <col min="2764" max="2764" width="25.140625" style="1" bestFit="1" customWidth="1"/>
    <col min="2765" max="2765" width="13" style="1" bestFit="1" customWidth="1"/>
    <col min="2766" max="2767" width="5" style="1" bestFit="1" customWidth="1"/>
    <col min="2768" max="2768" width="25.140625" style="1" bestFit="1" customWidth="1"/>
    <col min="2769" max="2769" width="14" style="1" bestFit="1" customWidth="1"/>
    <col min="2770" max="2770" width="25.140625" style="1" bestFit="1" customWidth="1"/>
    <col min="2771" max="2771" width="14" style="1" bestFit="1" customWidth="1"/>
    <col min="2772" max="2772" width="25.140625" style="1" bestFit="1" customWidth="1"/>
    <col min="2773" max="2773" width="14" style="1" bestFit="1" customWidth="1"/>
    <col min="2774" max="2774" width="25.140625" style="1" bestFit="1" customWidth="1"/>
    <col min="2775" max="2775" width="14" style="1" bestFit="1" customWidth="1"/>
    <col min="2776" max="2776" width="25.140625" style="1" bestFit="1" customWidth="1"/>
    <col min="2777" max="2777" width="14" style="1" bestFit="1" customWidth="1"/>
    <col min="2778" max="2779" width="5" style="1" bestFit="1" customWidth="1"/>
    <col min="2780" max="2780" width="25.140625" style="1" bestFit="1" customWidth="1"/>
    <col min="2781" max="2781" width="14" style="1" bestFit="1" customWidth="1"/>
    <col min="2782" max="2782" width="25.140625" style="1" bestFit="1" customWidth="1"/>
    <col min="2783" max="2783" width="14" style="1" bestFit="1" customWidth="1"/>
    <col min="2784" max="2784" width="25.140625" style="1" bestFit="1" customWidth="1"/>
    <col min="2785" max="2785" width="13" style="1" bestFit="1" customWidth="1"/>
    <col min="2786" max="2786" width="24.140625" style="1" bestFit="1" customWidth="1"/>
    <col min="2787" max="2787" width="14" style="1" bestFit="1" customWidth="1"/>
    <col min="2788" max="2788" width="25.140625" style="1" bestFit="1" customWidth="1"/>
    <col min="2789" max="2789" width="14" style="1" bestFit="1" customWidth="1"/>
    <col min="2790" max="2790" width="25.140625" style="1" bestFit="1" customWidth="1"/>
    <col min="2791" max="2791" width="14" style="1" bestFit="1" customWidth="1"/>
    <col min="2792" max="2792" width="25.140625" style="1" bestFit="1" customWidth="1"/>
    <col min="2793" max="2793" width="14" style="1" bestFit="1" customWidth="1"/>
    <col min="2794" max="2794" width="25.140625" style="1" bestFit="1" customWidth="1"/>
    <col min="2795" max="2795" width="14" style="1" bestFit="1" customWidth="1"/>
    <col min="2796" max="2796" width="25.140625" style="1" bestFit="1" customWidth="1"/>
    <col min="2797" max="2797" width="14" style="1" bestFit="1" customWidth="1"/>
    <col min="2798" max="2798" width="25.140625" style="1" bestFit="1" customWidth="1"/>
    <col min="2799" max="2799" width="14" style="1" bestFit="1" customWidth="1"/>
    <col min="2800" max="2800" width="25.140625" style="1" bestFit="1" customWidth="1"/>
    <col min="2801" max="2801" width="14" style="1" bestFit="1" customWidth="1"/>
    <col min="2802" max="2802" width="25.140625" style="1" bestFit="1" customWidth="1"/>
    <col min="2803" max="2803" width="14" style="1" bestFit="1" customWidth="1"/>
    <col min="2804" max="2804" width="25.140625" style="1" bestFit="1" customWidth="1"/>
    <col min="2805" max="2805" width="14" style="1" bestFit="1" customWidth="1"/>
    <col min="2806" max="2806" width="24.140625" style="1" bestFit="1" customWidth="1"/>
    <col min="2807" max="2807" width="14" style="1" bestFit="1" customWidth="1"/>
    <col min="2808" max="2808" width="25.140625" style="1" bestFit="1" customWidth="1"/>
    <col min="2809" max="2809" width="13" style="1" bestFit="1" customWidth="1"/>
    <col min="2810" max="2810" width="25.140625" style="1" bestFit="1" customWidth="1"/>
    <col min="2811" max="2811" width="14" style="1" bestFit="1" customWidth="1"/>
    <col min="2812" max="2812" width="25.140625" style="1" bestFit="1" customWidth="1"/>
    <col min="2813" max="2813" width="14" style="1" bestFit="1" customWidth="1"/>
    <col min="2814" max="2814" width="25.140625" style="1" bestFit="1" customWidth="1"/>
    <col min="2815" max="2815" width="14" style="1" bestFit="1" customWidth="1"/>
    <col min="2816" max="2816" width="24.140625" style="1" bestFit="1" customWidth="1"/>
    <col min="2817" max="2817" width="14" style="1" bestFit="1" customWidth="1"/>
    <col min="2818" max="2818" width="25.140625" style="1" bestFit="1" customWidth="1"/>
    <col min="2819" max="2819" width="14" style="1" bestFit="1" customWidth="1"/>
    <col min="2820" max="2820" width="25.140625" style="1" bestFit="1" customWidth="1"/>
    <col min="2821" max="2821" width="14" style="1" bestFit="1" customWidth="1"/>
    <col min="2822" max="2822" width="25.140625" style="1" bestFit="1" customWidth="1"/>
    <col min="2823" max="2823" width="14" style="1" bestFit="1" customWidth="1"/>
    <col min="2824" max="2824" width="25.140625" style="1" bestFit="1" customWidth="1"/>
    <col min="2825" max="2825" width="14" style="1" bestFit="1" customWidth="1"/>
    <col min="2826" max="2826" width="25.140625" style="1" bestFit="1" customWidth="1"/>
    <col min="2827" max="2827" width="14" style="1" bestFit="1" customWidth="1"/>
    <col min="2828" max="2828" width="25.140625" style="1" bestFit="1" customWidth="1"/>
    <col min="2829" max="2829" width="14" style="1" bestFit="1" customWidth="1"/>
    <col min="2830" max="2831" width="5" style="1" bestFit="1" customWidth="1"/>
    <col min="2832" max="2832" width="25.140625" style="1" bestFit="1" customWidth="1"/>
    <col min="2833" max="2833" width="12" style="1" bestFit="1" customWidth="1"/>
    <col min="2834" max="2834" width="25.140625" style="1" bestFit="1" customWidth="1"/>
    <col min="2835" max="2835" width="14" style="1" bestFit="1" customWidth="1"/>
    <col min="2836" max="2836" width="25.140625" style="1" bestFit="1" customWidth="1"/>
    <col min="2837" max="2837" width="14" style="1" bestFit="1" customWidth="1"/>
    <col min="2838" max="2838" width="25.140625" style="1" bestFit="1" customWidth="1"/>
    <col min="2839" max="2839" width="14" style="1" bestFit="1" customWidth="1"/>
    <col min="2840" max="2840" width="25.140625" style="1" bestFit="1" customWidth="1"/>
    <col min="2841" max="2841" width="14" style="1" bestFit="1" customWidth="1"/>
    <col min="2842" max="2842" width="25.140625" style="1" bestFit="1" customWidth="1"/>
    <col min="2843" max="2843" width="14" style="1" bestFit="1" customWidth="1"/>
    <col min="2844" max="2844" width="25.140625" style="1" bestFit="1" customWidth="1"/>
    <col min="2845" max="2845" width="14" style="1" bestFit="1" customWidth="1"/>
    <col min="2846" max="2846" width="25.140625" style="1" bestFit="1" customWidth="1"/>
    <col min="2847" max="2847" width="14" style="1" bestFit="1" customWidth="1"/>
    <col min="2848" max="2848" width="25.140625" style="1" bestFit="1" customWidth="1"/>
    <col min="2849" max="2849" width="14" style="1" bestFit="1" customWidth="1"/>
    <col min="2850" max="2850" width="25.140625" style="1" bestFit="1" customWidth="1"/>
    <col min="2851" max="2851" width="14" style="1" bestFit="1" customWidth="1"/>
    <col min="2852" max="2852" width="25.140625" style="1" bestFit="1" customWidth="1"/>
    <col min="2853" max="2853" width="13" style="1" bestFit="1" customWidth="1"/>
    <col min="2854" max="2854" width="24.140625" style="1" bestFit="1" customWidth="1"/>
    <col min="2855" max="2855" width="14" style="1" bestFit="1" customWidth="1"/>
    <col min="2856" max="2856" width="25.140625" style="1" bestFit="1" customWidth="1"/>
    <col min="2857" max="2857" width="14" style="1" bestFit="1" customWidth="1"/>
    <col min="2858" max="2858" width="25.140625" style="1" bestFit="1" customWidth="1"/>
    <col min="2859" max="2859" width="14" style="1" bestFit="1" customWidth="1"/>
    <col min="2860" max="2860" width="24.140625" style="1" bestFit="1" customWidth="1"/>
    <col min="2861" max="2861" width="14" style="1" bestFit="1" customWidth="1"/>
    <col min="2862" max="2862" width="25.140625" style="1" bestFit="1" customWidth="1"/>
    <col min="2863" max="2863" width="14" style="1" bestFit="1" customWidth="1"/>
    <col min="2864" max="2864" width="25.140625" style="1" bestFit="1" customWidth="1"/>
    <col min="2865" max="2865" width="14" style="1" bestFit="1" customWidth="1"/>
    <col min="2866" max="2866" width="25.140625" style="1" bestFit="1" customWidth="1"/>
    <col min="2867" max="2867" width="14" style="1" bestFit="1" customWidth="1"/>
    <col min="2868" max="2868" width="25.140625" style="1" bestFit="1" customWidth="1"/>
    <col min="2869" max="2869" width="14" style="1" bestFit="1" customWidth="1"/>
    <col min="2870" max="2871" width="5" style="1" bestFit="1" customWidth="1"/>
    <col min="2872" max="2872" width="25.140625" style="1" bestFit="1" customWidth="1"/>
    <col min="2873" max="2873" width="13" style="1" bestFit="1" customWidth="1"/>
    <col min="2874" max="2875" width="5" style="1" bestFit="1" customWidth="1"/>
    <col min="2876" max="2876" width="25.140625" style="1" bestFit="1" customWidth="1"/>
    <col min="2877" max="2877" width="14" style="1" bestFit="1" customWidth="1"/>
    <col min="2878" max="2878" width="25.140625" style="1" bestFit="1" customWidth="1"/>
    <col min="2879" max="2879" width="14" style="1" bestFit="1" customWidth="1"/>
    <col min="2880" max="2880" width="25.140625" style="1" bestFit="1" customWidth="1"/>
    <col min="2881" max="2881" width="14" style="1" bestFit="1" customWidth="1"/>
    <col min="2882" max="2882" width="23.140625" style="1" bestFit="1" customWidth="1"/>
    <col min="2883" max="2883" width="14" style="1" bestFit="1" customWidth="1"/>
    <col min="2884" max="2884" width="25.140625" style="1" bestFit="1" customWidth="1"/>
    <col min="2885" max="2885" width="14" style="1" bestFit="1" customWidth="1"/>
    <col min="2886" max="2886" width="25.140625" style="1" bestFit="1" customWidth="1"/>
    <col min="2887" max="2887" width="14" style="1" bestFit="1" customWidth="1"/>
    <col min="2888" max="2888" width="25.140625" style="1" bestFit="1" customWidth="1"/>
    <col min="2889" max="2889" width="14" style="1" bestFit="1" customWidth="1"/>
    <col min="2890" max="2890" width="25.140625" style="1" bestFit="1" customWidth="1"/>
    <col min="2891" max="2891" width="14" style="1" bestFit="1" customWidth="1"/>
    <col min="2892" max="2892" width="25.140625" style="1" bestFit="1" customWidth="1"/>
    <col min="2893" max="2893" width="14" style="1" bestFit="1" customWidth="1"/>
    <col min="2894" max="2894" width="25.140625" style="1" bestFit="1" customWidth="1"/>
    <col min="2895" max="2895" width="14" style="1" bestFit="1" customWidth="1"/>
    <col min="2896" max="2896" width="25.140625" style="1" bestFit="1" customWidth="1"/>
    <col min="2897" max="2897" width="14" style="1" bestFit="1" customWidth="1"/>
    <col min="2898" max="2898" width="25.140625" style="1" bestFit="1" customWidth="1"/>
    <col min="2899" max="2899" width="14" style="1" bestFit="1" customWidth="1"/>
    <col min="2900" max="2900" width="25.140625" style="1" bestFit="1" customWidth="1"/>
    <col min="2901" max="2901" width="14" style="1" bestFit="1" customWidth="1"/>
    <col min="2902" max="2902" width="25.140625" style="1" bestFit="1" customWidth="1"/>
    <col min="2903" max="2903" width="14" style="1" bestFit="1" customWidth="1"/>
    <col min="2904" max="2904" width="25.140625" style="1" bestFit="1" customWidth="1"/>
    <col min="2905" max="2905" width="14" style="1" bestFit="1" customWidth="1"/>
    <col min="2906" max="2906" width="23.140625" style="1" bestFit="1" customWidth="1"/>
    <col min="2907" max="2907" width="14" style="1" bestFit="1" customWidth="1"/>
    <col min="2908" max="2908" width="25.140625" style="1" bestFit="1" customWidth="1"/>
    <col min="2909" max="2909" width="14" style="1" bestFit="1" customWidth="1"/>
    <col min="2910" max="2910" width="25.140625" style="1" bestFit="1" customWidth="1"/>
    <col min="2911" max="2911" width="14" style="1" bestFit="1" customWidth="1"/>
    <col min="2912" max="2912" width="25.140625" style="1" bestFit="1" customWidth="1"/>
    <col min="2913" max="2913" width="13" style="1" bestFit="1" customWidth="1"/>
    <col min="2914" max="2914" width="25.140625" style="1" bestFit="1" customWidth="1"/>
    <col min="2915" max="2915" width="14" style="1" bestFit="1" customWidth="1"/>
    <col min="2916" max="2916" width="25.140625" style="1" bestFit="1" customWidth="1"/>
    <col min="2917" max="2917" width="14" style="1" bestFit="1" customWidth="1"/>
    <col min="2918" max="2918" width="25.140625" style="1" bestFit="1" customWidth="1"/>
    <col min="2919" max="2919" width="14" style="1" bestFit="1" customWidth="1"/>
    <col min="2920" max="2920" width="25.140625" style="1" bestFit="1" customWidth="1"/>
    <col min="2921" max="2921" width="13" style="1" bestFit="1" customWidth="1"/>
    <col min="2922" max="2922" width="24.140625" style="1" bestFit="1" customWidth="1"/>
    <col min="2923" max="2923" width="14" style="1" bestFit="1" customWidth="1"/>
    <col min="2924" max="2924" width="25.140625" style="1" bestFit="1" customWidth="1"/>
    <col min="2925" max="2925" width="14" style="1" bestFit="1" customWidth="1"/>
    <col min="2926" max="2927" width="5" style="1" bestFit="1" customWidth="1"/>
    <col min="2928" max="2928" width="25.140625" style="1" bestFit="1" customWidth="1"/>
    <col min="2929" max="2929" width="14" style="1" bestFit="1" customWidth="1"/>
    <col min="2930" max="2930" width="25.140625" style="1" bestFit="1" customWidth="1"/>
    <col min="2931" max="2931" width="12" style="1" bestFit="1" customWidth="1"/>
    <col min="2932" max="2932" width="25.140625" style="1" bestFit="1" customWidth="1"/>
    <col min="2933" max="2933" width="14" style="1" bestFit="1" customWidth="1"/>
    <col min="2934" max="2934" width="25.140625" style="1" bestFit="1" customWidth="1"/>
    <col min="2935" max="2935" width="14" style="1" bestFit="1" customWidth="1"/>
    <col min="2936" max="2936" width="25.140625" style="1" bestFit="1" customWidth="1"/>
    <col min="2937" max="2937" width="14" style="1" bestFit="1" customWidth="1"/>
    <col min="2938" max="2938" width="25.140625" style="1" bestFit="1" customWidth="1"/>
    <col min="2939" max="2939" width="14" style="1" bestFit="1" customWidth="1"/>
    <col min="2940" max="2940" width="25.140625" style="1" bestFit="1" customWidth="1"/>
    <col min="2941" max="2941" width="14" style="1" bestFit="1" customWidth="1"/>
    <col min="2942" max="2942" width="25.140625" style="1" bestFit="1" customWidth="1"/>
    <col min="2943" max="2943" width="14" style="1" bestFit="1" customWidth="1"/>
    <col min="2944" max="2944" width="25.140625" style="1" bestFit="1" customWidth="1"/>
    <col min="2945" max="2945" width="14" style="1" bestFit="1" customWidth="1"/>
    <col min="2946" max="2946" width="25.140625" style="1" bestFit="1" customWidth="1"/>
    <col min="2947" max="2947" width="14" style="1" bestFit="1" customWidth="1"/>
    <col min="2948" max="2948" width="25.140625" style="1" bestFit="1" customWidth="1"/>
    <col min="2949" max="2949" width="14" style="1" bestFit="1" customWidth="1"/>
    <col min="2950" max="2950" width="25.140625" style="1" bestFit="1" customWidth="1"/>
    <col min="2951" max="2951" width="14" style="1" bestFit="1" customWidth="1"/>
    <col min="2952" max="2952" width="25.140625" style="1" bestFit="1" customWidth="1"/>
    <col min="2953" max="2953" width="14" style="1" bestFit="1" customWidth="1"/>
    <col min="2954" max="2954" width="25.140625" style="1" bestFit="1" customWidth="1"/>
    <col min="2955" max="2955" width="14" style="1" bestFit="1" customWidth="1"/>
    <col min="2956" max="2957" width="5" style="1" bestFit="1" customWidth="1"/>
    <col min="2958" max="2958" width="25.140625" style="1" bestFit="1" customWidth="1"/>
    <col min="2959" max="2959" width="14" style="1" bestFit="1" customWidth="1"/>
    <col min="2960" max="2960" width="25.140625" style="1" bestFit="1" customWidth="1"/>
    <col min="2961" max="2961" width="14" style="1" bestFit="1" customWidth="1"/>
    <col min="2962" max="2962" width="25.140625" style="1" bestFit="1" customWidth="1"/>
    <col min="2963" max="2963" width="14" style="1" bestFit="1" customWidth="1"/>
    <col min="2964" max="2964" width="25.140625" style="1" bestFit="1" customWidth="1"/>
    <col min="2965" max="2965" width="14" style="1" bestFit="1" customWidth="1"/>
    <col min="2966" max="2966" width="25.140625" style="1" bestFit="1" customWidth="1"/>
    <col min="2967" max="2967" width="14" style="1" bestFit="1" customWidth="1"/>
    <col min="2968" max="2968" width="25.140625" style="1" bestFit="1" customWidth="1"/>
    <col min="2969" max="2969" width="14" style="1" bestFit="1" customWidth="1"/>
    <col min="2970" max="2970" width="25.140625" style="1" bestFit="1" customWidth="1"/>
    <col min="2971" max="2971" width="14" style="1" bestFit="1" customWidth="1"/>
    <col min="2972" max="2972" width="25.140625" style="1" bestFit="1" customWidth="1"/>
    <col min="2973" max="2973" width="13" style="1" bestFit="1" customWidth="1"/>
    <col min="2974" max="2974" width="25.140625" style="1" bestFit="1" customWidth="1"/>
    <col min="2975" max="2975" width="14" style="1" bestFit="1" customWidth="1"/>
    <col min="2976" max="2976" width="25.140625" style="1" bestFit="1" customWidth="1"/>
    <col min="2977" max="2977" width="14" style="1" bestFit="1" customWidth="1"/>
    <col min="2978" max="2978" width="25.140625" style="1" bestFit="1" customWidth="1"/>
    <col min="2979" max="2979" width="14" style="1" bestFit="1" customWidth="1"/>
    <col min="2980" max="2980" width="25.140625" style="1" bestFit="1" customWidth="1"/>
    <col min="2981" max="2981" width="14" style="1" bestFit="1" customWidth="1"/>
    <col min="2982" max="2982" width="25.140625" style="1" bestFit="1" customWidth="1"/>
    <col min="2983" max="2983" width="14" style="1" bestFit="1" customWidth="1"/>
    <col min="2984" max="2984" width="25.140625" style="1" bestFit="1" customWidth="1"/>
    <col min="2985" max="2985" width="14" style="1" bestFit="1" customWidth="1"/>
    <col min="2986" max="2986" width="25.140625" style="1" bestFit="1" customWidth="1"/>
    <col min="2987" max="2987" width="14" style="1" bestFit="1" customWidth="1"/>
    <col min="2988" max="2988" width="25.140625" style="1" bestFit="1" customWidth="1"/>
    <col min="2989" max="2989" width="14" style="1" bestFit="1" customWidth="1"/>
    <col min="2990" max="2990" width="25.140625" style="1" bestFit="1" customWidth="1"/>
    <col min="2991" max="2991" width="14" style="1" bestFit="1" customWidth="1"/>
    <col min="2992" max="2992" width="25.140625" style="1" bestFit="1" customWidth="1"/>
    <col min="2993" max="2993" width="14" style="1" bestFit="1" customWidth="1"/>
    <col min="2994" max="2994" width="25.140625" style="1" bestFit="1" customWidth="1"/>
    <col min="2995" max="2995" width="14" style="1" bestFit="1" customWidth="1"/>
    <col min="2996" max="2996" width="25.140625" style="1" bestFit="1" customWidth="1"/>
    <col min="2997" max="2997" width="14" style="1" bestFit="1" customWidth="1"/>
    <col min="2998" max="2998" width="25.140625" style="1" bestFit="1" customWidth="1"/>
    <col min="2999" max="2999" width="14" style="1" bestFit="1" customWidth="1"/>
    <col min="3000" max="3000" width="25.140625" style="1" bestFit="1" customWidth="1"/>
    <col min="3001" max="3001" width="14" style="1" bestFit="1" customWidth="1"/>
    <col min="3002" max="3002" width="25.140625" style="1" bestFit="1" customWidth="1"/>
    <col min="3003" max="3003" width="14" style="1" bestFit="1" customWidth="1"/>
    <col min="3004" max="3004" width="25.140625" style="1" bestFit="1" customWidth="1"/>
    <col min="3005" max="3005" width="14" style="1" bestFit="1" customWidth="1"/>
    <col min="3006" max="3006" width="25.140625" style="1" bestFit="1" customWidth="1"/>
    <col min="3007" max="3007" width="14" style="1" bestFit="1" customWidth="1"/>
    <col min="3008" max="3008" width="25.140625" style="1" bestFit="1" customWidth="1"/>
    <col min="3009" max="3009" width="13" style="1" bestFit="1" customWidth="1"/>
    <col min="3010" max="3010" width="24.140625" style="1" bestFit="1" customWidth="1"/>
    <col min="3011" max="3011" width="14" style="1" bestFit="1" customWidth="1"/>
    <col min="3012" max="3012" width="25.140625" style="1" bestFit="1" customWidth="1"/>
    <col min="3013" max="3013" width="14" style="1" bestFit="1" customWidth="1"/>
    <col min="3014" max="3014" width="24.140625" style="1" bestFit="1" customWidth="1"/>
    <col min="3015" max="3015" width="13" style="1" bestFit="1" customWidth="1"/>
    <col min="3016" max="3016" width="24.140625" style="1" bestFit="1" customWidth="1"/>
    <col min="3017" max="3017" width="14" style="1" bestFit="1" customWidth="1"/>
    <col min="3018" max="3018" width="25.140625" style="1" bestFit="1" customWidth="1"/>
    <col min="3019" max="3019" width="14" style="1" bestFit="1" customWidth="1"/>
    <col min="3020" max="3020" width="25.140625" style="1" bestFit="1" customWidth="1"/>
    <col min="3021" max="3021" width="14" style="1" bestFit="1" customWidth="1"/>
    <col min="3022" max="3022" width="25.140625" style="1" bestFit="1" customWidth="1"/>
    <col min="3023" max="3023" width="14" style="1" bestFit="1" customWidth="1"/>
    <col min="3024" max="3024" width="25.140625" style="1" bestFit="1" customWidth="1"/>
    <col min="3025" max="3025" width="14" style="1" bestFit="1" customWidth="1"/>
    <col min="3026" max="3026" width="24.140625" style="1" bestFit="1" customWidth="1"/>
    <col min="3027" max="3027" width="14" style="1" bestFit="1" customWidth="1"/>
    <col min="3028" max="3028" width="25.140625" style="1" bestFit="1" customWidth="1"/>
    <col min="3029" max="3029" width="14" style="1" bestFit="1" customWidth="1"/>
    <col min="3030" max="3030" width="25.140625" style="1" bestFit="1" customWidth="1"/>
    <col min="3031" max="3031" width="14" style="1" bestFit="1" customWidth="1"/>
    <col min="3032" max="3032" width="25.140625" style="1" bestFit="1" customWidth="1"/>
    <col min="3033" max="3033" width="14" style="1" bestFit="1" customWidth="1"/>
    <col min="3034" max="3034" width="25.140625" style="1" bestFit="1" customWidth="1"/>
    <col min="3035" max="3035" width="13" style="1" bestFit="1" customWidth="1"/>
    <col min="3036" max="3036" width="25.140625" style="1" bestFit="1" customWidth="1"/>
    <col min="3037" max="3037" width="13" style="1" bestFit="1" customWidth="1"/>
    <col min="3038" max="3038" width="25.140625" style="1" bestFit="1" customWidth="1"/>
    <col min="3039" max="3039" width="14" style="1" bestFit="1" customWidth="1"/>
    <col min="3040" max="3040" width="24.140625" style="1" bestFit="1" customWidth="1"/>
    <col min="3041" max="3041" width="14" style="1" bestFit="1" customWidth="1"/>
    <col min="3042" max="3042" width="25.140625" style="1" bestFit="1" customWidth="1"/>
    <col min="3043" max="3043" width="14" style="1" bestFit="1" customWidth="1"/>
    <col min="3044" max="3044" width="25.140625" style="1" bestFit="1" customWidth="1"/>
    <col min="3045" max="3045" width="13" style="1" bestFit="1" customWidth="1"/>
    <col min="3046" max="3046" width="25.140625" style="1" bestFit="1" customWidth="1"/>
    <col min="3047" max="3047" width="14" style="1" bestFit="1" customWidth="1"/>
    <col min="3048" max="3048" width="25.140625" style="1" bestFit="1" customWidth="1"/>
    <col min="3049" max="3049" width="14" style="1" bestFit="1" customWidth="1"/>
    <col min="3050" max="3050" width="25.140625" style="1" bestFit="1" customWidth="1"/>
    <col min="3051" max="3051" width="14" style="1" bestFit="1" customWidth="1"/>
    <col min="3052" max="3052" width="25.140625" style="1" bestFit="1" customWidth="1"/>
    <col min="3053" max="3053" width="14" style="1" bestFit="1" customWidth="1"/>
    <col min="3054" max="3054" width="25.140625" style="1" bestFit="1" customWidth="1"/>
    <col min="3055" max="3055" width="14" style="1" bestFit="1" customWidth="1"/>
    <col min="3056" max="3056" width="25.140625" style="1" bestFit="1" customWidth="1"/>
    <col min="3057" max="3057" width="14" style="1" bestFit="1" customWidth="1"/>
    <col min="3058" max="3058" width="25.140625" style="1" bestFit="1" customWidth="1"/>
    <col min="3059" max="3059" width="14" style="1" bestFit="1" customWidth="1"/>
    <col min="3060" max="3060" width="25.140625" style="1" bestFit="1" customWidth="1"/>
    <col min="3061" max="3061" width="14" style="1" bestFit="1" customWidth="1"/>
    <col min="3062" max="3062" width="25.140625" style="1" bestFit="1" customWidth="1"/>
    <col min="3063" max="3063" width="14" style="1" bestFit="1" customWidth="1"/>
    <col min="3064" max="3064" width="25.140625" style="1" bestFit="1" customWidth="1"/>
    <col min="3065" max="3065" width="14" style="1" bestFit="1" customWidth="1"/>
    <col min="3066" max="3066" width="24.140625" style="1" bestFit="1" customWidth="1"/>
    <col min="3067" max="3067" width="14" style="1" bestFit="1" customWidth="1"/>
    <col min="3068" max="3068" width="24.140625" style="1" bestFit="1" customWidth="1"/>
    <col min="3069" max="3069" width="14" style="1" bestFit="1" customWidth="1"/>
    <col min="3070" max="3070" width="24.140625" style="1" bestFit="1" customWidth="1"/>
    <col min="3071" max="3071" width="14" style="1" bestFit="1" customWidth="1"/>
    <col min="3072" max="3072" width="25.140625" style="1" bestFit="1" customWidth="1"/>
    <col min="3073" max="3073" width="14" style="1" bestFit="1" customWidth="1"/>
    <col min="3074" max="3074" width="25.140625" style="1" bestFit="1" customWidth="1"/>
    <col min="3075" max="3075" width="13" style="1" bestFit="1" customWidth="1"/>
    <col min="3076" max="3076" width="24.140625" style="1" bestFit="1" customWidth="1"/>
    <col min="3077" max="3077" width="14" style="1" bestFit="1" customWidth="1"/>
    <col min="3078" max="3078" width="25.140625" style="1" bestFit="1" customWidth="1"/>
    <col min="3079" max="3079" width="13" style="1" bestFit="1" customWidth="1"/>
    <col min="3080" max="3080" width="25.140625" style="1" bestFit="1" customWidth="1"/>
    <col min="3081" max="3081" width="14" style="1" bestFit="1" customWidth="1"/>
    <col min="3082" max="3082" width="25.140625" style="1" bestFit="1" customWidth="1"/>
    <col min="3083" max="3083" width="14" style="1" bestFit="1" customWidth="1"/>
    <col min="3084" max="3084" width="25.140625" style="1" bestFit="1" customWidth="1"/>
    <col min="3085" max="3085" width="14" style="1" bestFit="1" customWidth="1"/>
    <col min="3086" max="3086" width="25.140625" style="1" bestFit="1" customWidth="1"/>
    <col min="3087" max="3087" width="14" style="1" bestFit="1" customWidth="1"/>
    <col min="3088" max="3088" width="25.140625" style="1" bestFit="1" customWidth="1"/>
    <col min="3089" max="3089" width="14" style="1" bestFit="1" customWidth="1"/>
    <col min="3090" max="3090" width="25.140625" style="1" bestFit="1" customWidth="1"/>
    <col min="3091" max="3091" width="14" style="1" bestFit="1" customWidth="1"/>
    <col min="3092" max="3092" width="25.140625" style="1" bestFit="1" customWidth="1"/>
    <col min="3093" max="3093" width="14" style="1" bestFit="1" customWidth="1"/>
    <col min="3094" max="3094" width="25.140625" style="1" bestFit="1" customWidth="1"/>
    <col min="3095" max="3095" width="14" style="1" bestFit="1" customWidth="1"/>
    <col min="3096" max="3096" width="24.140625" style="1" bestFit="1" customWidth="1"/>
    <col min="3097" max="3097" width="14" style="1" bestFit="1" customWidth="1"/>
    <col min="3098" max="3098" width="25.140625" style="1" bestFit="1" customWidth="1"/>
    <col min="3099" max="3099" width="14" style="1" bestFit="1" customWidth="1"/>
    <col min="3100" max="3100" width="25.140625" style="1" bestFit="1" customWidth="1"/>
    <col min="3101" max="3101" width="14" style="1" bestFit="1" customWidth="1"/>
    <col min="3102" max="3102" width="25.140625" style="1" bestFit="1" customWidth="1"/>
    <col min="3103" max="3103" width="14" style="1" bestFit="1" customWidth="1"/>
    <col min="3104" max="3104" width="25.140625" style="1" bestFit="1" customWidth="1"/>
    <col min="3105" max="3105" width="14" style="1" bestFit="1" customWidth="1"/>
    <col min="3106" max="3106" width="25.140625" style="1" bestFit="1" customWidth="1"/>
    <col min="3107" max="3107" width="14" style="1" bestFit="1" customWidth="1"/>
    <col min="3108" max="3109" width="5" style="1" bestFit="1" customWidth="1"/>
    <col min="3110" max="3110" width="25.140625" style="1" bestFit="1" customWidth="1"/>
    <col min="3111" max="3111" width="14" style="1" bestFit="1" customWidth="1"/>
    <col min="3112" max="3112" width="25.140625" style="1" bestFit="1" customWidth="1"/>
    <col min="3113" max="3113" width="14" style="1" bestFit="1" customWidth="1"/>
    <col min="3114" max="3114" width="25.140625" style="1" bestFit="1" customWidth="1"/>
    <col min="3115" max="3115" width="14" style="1" bestFit="1" customWidth="1"/>
    <col min="3116" max="3116" width="25.140625" style="1" bestFit="1" customWidth="1"/>
    <col min="3117" max="3117" width="14" style="1" bestFit="1" customWidth="1"/>
    <col min="3118" max="3118" width="25.140625" style="1" bestFit="1" customWidth="1"/>
    <col min="3119" max="3119" width="14" style="1" bestFit="1" customWidth="1"/>
    <col min="3120" max="3120" width="25.140625" style="1" bestFit="1" customWidth="1"/>
    <col min="3121" max="3121" width="14" style="1" bestFit="1" customWidth="1"/>
    <col min="3122" max="3122" width="25.140625" style="1" bestFit="1" customWidth="1"/>
    <col min="3123" max="3123" width="13" style="1" bestFit="1" customWidth="1"/>
    <col min="3124" max="3124" width="25.140625" style="1" bestFit="1" customWidth="1"/>
    <col min="3125" max="3125" width="14" style="1" bestFit="1" customWidth="1"/>
    <col min="3126" max="3127" width="5" style="1" bestFit="1" customWidth="1"/>
    <col min="3128" max="3128" width="25.140625" style="1" bestFit="1" customWidth="1"/>
    <col min="3129" max="3129" width="14" style="1" bestFit="1" customWidth="1"/>
    <col min="3130" max="3131" width="5" style="1" bestFit="1" customWidth="1"/>
    <col min="3132" max="3132" width="16.85546875" style="1" bestFit="1" customWidth="1"/>
    <col min="3133" max="3133" width="14" style="1" bestFit="1" customWidth="1"/>
    <col min="3134" max="3134" width="25.140625" style="1" bestFit="1" customWidth="1"/>
    <col min="3135" max="3135" width="14" style="1" bestFit="1" customWidth="1"/>
    <col min="3136" max="3136" width="25.140625" style="1" bestFit="1" customWidth="1"/>
    <col min="3137" max="3137" width="14" style="1" bestFit="1" customWidth="1"/>
    <col min="3138" max="3138" width="25.140625" style="1" bestFit="1" customWidth="1"/>
    <col min="3139" max="3139" width="14" style="1" bestFit="1" customWidth="1"/>
    <col min="3140" max="3140" width="25.140625" style="1" bestFit="1" customWidth="1"/>
    <col min="3141" max="3141" width="13" style="1" bestFit="1" customWidth="1"/>
    <col min="3142" max="3142" width="25.140625" style="1" bestFit="1" customWidth="1"/>
    <col min="3143" max="3143" width="14" style="1" bestFit="1" customWidth="1"/>
    <col min="3144" max="3144" width="25.140625" style="1" bestFit="1" customWidth="1"/>
    <col min="3145" max="3145" width="14" style="1" bestFit="1" customWidth="1"/>
    <col min="3146" max="3146" width="25.140625" style="1" bestFit="1" customWidth="1"/>
    <col min="3147" max="3147" width="14" style="1" bestFit="1" customWidth="1"/>
    <col min="3148" max="3148" width="25.140625" style="1" bestFit="1" customWidth="1"/>
    <col min="3149" max="3149" width="14" style="1" bestFit="1" customWidth="1"/>
    <col min="3150" max="3150" width="25.140625" style="1" bestFit="1" customWidth="1"/>
    <col min="3151" max="3151" width="14" style="1" bestFit="1" customWidth="1"/>
    <col min="3152" max="3152" width="25.140625" style="1" bestFit="1" customWidth="1"/>
    <col min="3153" max="3153" width="14" style="1" bestFit="1" customWidth="1"/>
    <col min="3154" max="3154" width="25.140625" style="1" bestFit="1" customWidth="1"/>
    <col min="3155" max="3155" width="14" style="1" bestFit="1" customWidth="1"/>
    <col min="3156" max="3156" width="25.140625" style="1" bestFit="1" customWidth="1"/>
    <col min="3157" max="3157" width="14" style="1" bestFit="1" customWidth="1"/>
    <col min="3158" max="3158" width="23.140625" style="1" bestFit="1" customWidth="1"/>
    <col min="3159" max="3159" width="14" style="1" bestFit="1" customWidth="1"/>
    <col min="3160" max="3160" width="25.140625" style="1" bestFit="1" customWidth="1"/>
    <col min="3161" max="3161" width="14" style="1" bestFit="1" customWidth="1"/>
    <col min="3162" max="3162" width="25.140625" style="1" bestFit="1" customWidth="1"/>
    <col min="3163" max="3163" width="13" style="1" bestFit="1" customWidth="1"/>
    <col min="3164" max="3164" width="25.140625" style="1" bestFit="1" customWidth="1"/>
    <col min="3165" max="3165" width="12" style="1" bestFit="1" customWidth="1"/>
    <col min="3166" max="3166" width="25.140625" style="1" bestFit="1" customWidth="1"/>
    <col min="3167" max="3167" width="14" style="1" bestFit="1" customWidth="1"/>
    <col min="3168" max="3168" width="25.140625" style="1" bestFit="1" customWidth="1"/>
    <col min="3169" max="3169" width="14" style="1" bestFit="1" customWidth="1"/>
    <col min="3170" max="3170" width="25.140625" style="1" bestFit="1" customWidth="1"/>
    <col min="3171" max="3171" width="14" style="1" bestFit="1" customWidth="1"/>
    <col min="3172" max="3172" width="25.140625" style="1" bestFit="1" customWidth="1"/>
    <col min="3173" max="3173" width="14" style="1" bestFit="1" customWidth="1"/>
    <col min="3174" max="3174" width="25.140625" style="1" bestFit="1" customWidth="1"/>
    <col min="3175" max="3175" width="14" style="1" bestFit="1" customWidth="1"/>
    <col min="3176" max="3176" width="25.140625" style="1" bestFit="1" customWidth="1"/>
    <col min="3177" max="3177" width="14" style="1" bestFit="1" customWidth="1"/>
    <col min="3178" max="3178" width="25.140625" style="1" bestFit="1" customWidth="1"/>
    <col min="3179" max="3179" width="14" style="1" bestFit="1" customWidth="1"/>
    <col min="3180" max="3180" width="25.140625" style="1" bestFit="1" customWidth="1"/>
    <col min="3181" max="3181" width="14" style="1" bestFit="1" customWidth="1"/>
    <col min="3182" max="3182" width="25.140625" style="1" bestFit="1" customWidth="1"/>
    <col min="3183" max="3183" width="14" style="1" bestFit="1" customWidth="1"/>
    <col min="3184" max="3184" width="25.140625" style="1" bestFit="1" customWidth="1"/>
    <col min="3185" max="3185" width="14" style="1" bestFit="1" customWidth="1"/>
    <col min="3186" max="3186" width="25.140625" style="1" bestFit="1" customWidth="1"/>
    <col min="3187" max="3187" width="14" style="1" bestFit="1" customWidth="1"/>
    <col min="3188" max="3188" width="25.140625" style="1" bestFit="1" customWidth="1"/>
    <col min="3189" max="3189" width="14" style="1" bestFit="1" customWidth="1"/>
    <col min="3190" max="3190" width="25.140625" style="1" bestFit="1" customWidth="1"/>
    <col min="3191" max="3191" width="14" style="1" bestFit="1" customWidth="1"/>
    <col min="3192" max="3192" width="25.140625" style="1" bestFit="1" customWidth="1"/>
    <col min="3193" max="3193" width="14" style="1" bestFit="1" customWidth="1"/>
    <col min="3194" max="3194" width="25.140625" style="1" bestFit="1" customWidth="1"/>
    <col min="3195" max="3195" width="14" style="1" bestFit="1" customWidth="1"/>
    <col min="3196" max="3196" width="25.140625" style="1" bestFit="1" customWidth="1"/>
    <col min="3197" max="3197" width="12" style="1" bestFit="1" customWidth="1"/>
    <col min="3198" max="3199" width="5" style="1" bestFit="1" customWidth="1"/>
    <col min="3200" max="3200" width="14.85546875" style="1" bestFit="1" customWidth="1"/>
    <col min="3201" max="3201" width="14" style="1" bestFit="1" customWidth="1"/>
    <col min="3202" max="3202" width="25.140625" style="1" bestFit="1" customWidth="1"/>
    <col min="3203" max="3203" width="14" style="1" bestFit="1" customWidth="1"/>
    <col min="3204" max="3204" width="25.140625" style="1" bestFit="1" customWidth="1"/>
    <col min="3205" max="3205" width="12" style="1" bestFit="1" customWidth="1"/>
    <col min="3206" max="3206" width="25.140625" style="1" bestFit="1" customWidth="1"/>
    <col min="3207" max="3207" width="13" style="1" bestFit="1" customWidth="1"/>
    <col min="3208" max="3208" width="25.140625" style="1" bestFit="1" customWidth="1"/>
    <col min="3209" max="3209" width="14" style="1" bestFit="1" customWidth="1"/>
    <col min="3210" max="3210" width="25.140625" style="1" bestFit="1" customWidth="1"/>
    <col min="3211" max="3211" width="14" style="1" bestFit="1" customWidth="1"/>
    <col min="3212" max="3212" width="25.140625" style="1" bestFit="1" customWidth="1"/>
    <col min="3213" max="3213" width="14" style="1" bestFit="1" customWidth="1"/>
    <col min="3214" max="3214" width="24.140625" style="1" bestFit="1" customWidth="1"/>
    <col min="3215" max="3215" width="14" style="1" bestFit="1" customWidth="1"/>
    <col min="3216" max="3216" width="25.140625" style="1" bestFit="1" customWidth="1"/>
    <col min="3217" max="3217" width="14" style="1" bestFit="1" customWidth="1"/>
    <col min="3218" max="3218" width="25.140625" style="1" bestFit="1" customWidth="1"/>
    <col min="3219" max="3219" width="14" style="1" bestFit="1" customWidth="1"/>
    <col min="3220" max="3220" width="25.140625" style="1" bestFit="1" customWidth="1"/>
    <col min="3221" max="3221" width="14" style="1" bestFit="1" customWidth="1"/>
    <col min="3222" max="3222" width="25.140625" style="1" bestFit="1" customWidth="1"/>
    <col min="3223" max="3223" width="14" style="1" bestFit="1" customWidth="1"/>
    <col min="3224" max="3224" width="25.140625" style="1" bestFit="1" customWidth="1"/>
    <col min="3225" max="3225" width="14" style="1" bestFit="1" customWidth="1"/>
    <col min="3226" max="3226" width="25.140625" style="1" bestFit="1" customWidth="1"/>
    <col min="3227" max="3227" width="14" style="1" bestFit="1" customWidth="1"/>
    <col min="3228" max="3228" width="25.140625" style="1" bestFit="1" customWidth="1"/>
    <col min="3229" max="3229" width="14" style="1" bestFit="1" customWidth="1"/>
    <col min="3230" max="3230" width="25.140625" style="1" bestFit="1" customWidth="1"/>
    <col min="3231" max="3231" width="14" style="1" bestFit="1" customWidth="1"/>
    <col min="3232" max="3232" width="25.140625" style="1" bestFit="1" customWidth="1"/>
    <col min="3233" max="3233" width="14" style="1" bestFit="1" customWidth="1"/>
    <col min="3234" max="3235" width="5" style="1" bestFit="1" customWidth="1"/>
    <col min="3236" max="3236" width="25.140625" style="1" bestFit="1" customWidth="1"/>
    <col min="3237" max="3237" width="14" style="1" bestFit="1" customWidth="1"/>
    <col min="3238" max="3238" width="24.140625" style="1" bestFit="1" customWidth="1"/>
    <col min="3239" max="3239" width="14" style="1" bestFit="1" customWidth="1"/>
    <col min="3240" max="3240" width="24.140625" style="1" bestFit="1" customWidth="1"/>
    <col min="3241" max="3241" width="14" style="1" bestFit="1" customWidth="1"/>
    <col min="3242" max="3242" width="25.140625" style="1" bestFit="1" customWidth="1"/>
    <col min="3243" max="3243" width="14" style="1" bestFit="1" customWidth="1"/>
    <col min="3244" max="3244" width="25.140625" style="1" bestFit="1" customWidth="1"/>
    <col min="3245" max="3245" width="14" style="1" bestFit="1" customWidth="1"/>
    <col min="3246" max="3246" width="24.140625" style="1" bestFit="1" customWidth="1"/>
    <col min="3247" max="3247" width="14" style="1" bestFit="1" customWidth="1"/>
    <col min="3248" max="3248" width="25.140625" style="1" bestFit="1" customWidth="1"/>
    <col min="3249" max="3249" width="14" style="1" bestFit="1" customWidth="1"/>
    <col min="3250" max="3250" width="25.140625" style="1" bestFit="1" customWidth="1"/>
    <col min="3251" max="3251" width="14" style="1" bestFit="1" customWidth="1"/>
    <col min="3252" max="3252" width="25.140625" style="1" bestFit="1" customWidth="1"/>
    <col min="3253" max="3253" width="14" style="1" bestFit="1" customWidth="1"/>
    <col min="3254" max="3254" width="25.140625" style="1" bestFit="1" customWidth="1"/>
    <col min="3255" max="3255" width="14" style="1" bestFit="1" customWidth="1"/>
    <col min="3256" max="3256" width="25.140625" style="1" bestFit="1" customWidth="1"/>
    <col min="3257" max="3257" width="14" style="1" bestFit="1" customWidth="1"/>
    <col min="3258" max="3258" width="25.140625" style="1" bestFit="1" customWidth="1"/>
    <col min="3259" max="3259" width="13" style="1" bestFit="1" customWidth="1"/>
    <col min="3260" max="3260" width="25.140625" style="1" bestFit="1" customWidth="1"/>
    <col min="3261" max="3261" width="14" style="1" bestFit="1" customWidth="1"/>
    <col min="3262" max="3262" width="25.140625" style="1" bestFit="1" customWidth="1"/>
    <col min="3263" max="3263" width="14" style="1" bestFit="1" customWidth="1"/>
    <col min="3264" max="3265" width="5" style="1" bestFit="1" customWidth="1"/>
    <col min="3266" max="3266" width="25.140625" style="1" bestFit="1" customWidth="1"/>
    <col min="3267" max="3267" width="14" style="1" bestFit="1" customWidth="1"/>
    <col min="3268" max="3268" width="25.140625" style="1" bestFit="1" customWidth="1"/>
    <col min="3269" max="3269" width="14" style="1" bestFit="1" customWidth="1"/>
    <col min="3270" max="3270" width="24.140625" style="1" bestFit="1" customWidth="1"/>
    <col min="3271" max="3271" width="14" style="1" bestFit="1" customWidth="1"/>
    <col min="3272" max="3272" width="25.140625" style="1" bestFit="1" customWidth="1"/>
    <col min="3273" max="3273" width="13" style="1" bestFit="1" customWidth="1"/>
    <col min="3274" max="3274" width="25.140625" style="1" bestFit="1" customWidth="1"/>
    <col min="3275" max="3275" width="14" style="1" bestFit="1" customWidth="1"/>
    <col min="3276" max="3276" width="25.140625" style="1" bestFit="1" customWidth="1"/>
    <col min="3277" max="3277" width="14" style="1" bestFit="1" customWidth="1"/>
    <col min="3278" max="3278" width="25.140625" style="1" bestFit="1" customWidth="1"/>
    <col min="3279" max="3279" width="14" style="1" bestFit="1" customWidth="1"/>
    <col min="3280" max="3280" width="25.140625" style="1" bestFit="1" customWidth="1"/>
    <col min="3281" max="3281" width="14" style="1" bestFit="1" customWidth="1"/>
    <col min="3282" max="3283" width="5" style="1" bestFit="1" customWidth="1"/>
    <col min="3284" max="3284" width="25.140625" style="1" bestFit="1" customWidth="1"/>
    <col min="3285" max="3285" width="14" style="1" bestFit="1" customWidth="1"/>
    <col min="3286" max="3286" width="25.140625" style="1" bestFit="1" customWidth="1"/>
    <col min="3287" max="3287" width="14" style="1" bestFit="1" customWidth="1"/>
    <col min="3288" max="3288" width="25.140625" style="1" bestFit="1" customWidth="1"/>
    <col min="3289" max="3289" width="14" style="1" bestFit="1" customWidth="1"/>
    <col min="3290" max="3290" width="25.140625" style="1" bestFit="1" customWidth="1"/>
    <col min="3291" max="3291" width="14" style="1" bestFit="1" customWidth="1"/>
    <col min="3292" max="3292" width="25.140625" style="1" bestFit="1" customWidth="1"/>
    <col min="3293" max="3293" width="14" style="1" bestFit="1" customWidth="1"/>
    <col min="3294" max="3294" width="25.140625" style="1" bestFit="1" customWidth="1"/>
    <col min="3295" max="3295" width="14" style="1" bestFit="1" customWidth="1"/>
    <col min="3296" max="3296" width="25.140625" style="1" bestFit="1" customWidth="1"/>
    <col min="3297" max="3297" width="14" style="1" bestFit="1" customWidth="1"/>
    <col min="3298" max="3298" width="25.140625" style="1" bestFit="1" customWidth="1"/>
    <col min="3299" max="3299" width="14" style="1" bestFit="1" customWidth="1"/>
    <col min="3300" max="3300" width="25.140625" style="1" bestFit="1" customWidth="1"/>
    <col min="3301" max="3301" width="14" style="1" bestFit="1" customWidth="1"/>
    <col min="3302" max="3302" width="25.140625" style="1" bestFit="1" customWidth="1"/>
    <col min="3303" max="3303" width="14" style="1" bestFit="1" customWidth="1"/>
    <col min="3304" max="3304" width="25.140625" style="1" bestFit="1" customWidth="1"/>
    <col min="3305" max="3305" width="14" style="1" bestFit="1" customWidth="1"/>
    <col min="3306" max="3306" width="25.140625" style="1" bestFit="1" customWidth="1"/>
    <col min="3307" max="3307" width="14" style="1" bestFit="1" customWidth="1"/>
    <col min="3308" max="3308" width="25.140625" style="1" bestFit="1" customWidth="1"/>
    <col min="3309" max="3309" width="14" style="1" bestFit="1" customWidth="1"/>
    <col min="3310" max="3310" width="25.140625" style="1" bestFit="1" customWidth="1"/>
    <col min="3311" max="3311" width="14" style="1" bestFit="1" customWidth="1"/>
    <col min="3312" max="3312" width="25.140625" style="1" bestFit="1" customWidth="1"/>
    <col min="3313" max="3313" width="14" style="1" bestFit="1" customWidth="1"/>
    <col min="3314" max="3314" width="25.140625" style="1" bestFit="1" customWidth="1"/>
    <col min="3315" max="3315" width="14" style="1" bestFit="1" customWidth="1"/>
    <col min="3316" max="3316" width="25.140625" style="1" bestFit="1" customWidth="1"/>
    <col min="3317" max="3317" width="14" style="1" bestFit="1" customWidth="1"/>
    <col min="3318" max="3318" width="25.140625" style="1" bestFit="1" customWidth="1"/>
    <col min="3319" max="3319" width="14" style="1" bestFit="1" customWidth="1"/>
    <col min="3320" max="3320" width="25.140625" style="1" bestFit="1" customWidth="1"/>
    <col min="3321" max="3321" width="14" style="1" bestFit="1" customWidth="1"/>
    <col min="3322" max="3322" width="25.140625" style="1" bestFit="1" customWidth="1"/>
    <col min="3323" max="3323" width="13" style="1" bestFit="1" customWidth="1"/>
    <col min="3324" max="3324" width="25.140625" style="1" bestFit="1" customWidth="1"/>
    <col min="3325" max="3325" width="14" style="1" bestFit="1" customWidth="1"/>
    <col min="3326" max="3326" width="25.140625" style="1" bestFit="1" customWidth="1"/>
    <col min="3327" max="3327" width="14" style="1" bestFit="1" customWidth="1"/>
    <col min="3328" max="3329" width="5" style="1" bestFit="1" customWidth="1"/>
    <col min="3330" max="3330" width="25.140625" style="1" bestFit="1" customWidth="1"/>
    <col min="3331" max="3331" width="14" style="1" bestFit="1" customWidth="1"/>
    <col min="3332" max="3332" width="25.140625" style="1" bestFit="1" customWidth="1"/>
    <col min="3333" max="3333" width="14" style="1" bestFit="1" customWidth="1"/>
    <col min="3334" max="3334" width="24.140625" style="1" bestFit="1" customWidth="1"/>
    <col min="3335" max="3335" width="14" style="1" bestFit="1" customWidth="1"/>
    <col min="3336" max="3336" width="25.140625" style="1" bestFit="1" customWidth="1"/>
    <col min="3337" max="3337" width="14" style="1" bestFit="1" customWidth="1"/>
    <col min="3338" max="3338" width="25.140625" style="1" bestFit="1" customWidth="1"/>
    <col min="3339" max="3339" width="14" style="1" bestFit="1" customWidth="1"/>
    <col min="3340" max="3340" width="25.140625" style="1" bestFit="1" customWidth="1"/>
    <col min="3341" max="3341" width="14" style="1" bestFit="1" customWidth="1"/>
    <col min="3342" max="3342" width="25.140625" style="1" bestFit="1" customWidth="1"/>
    <col min="3343" max="3343" width="14" style="1" bestFit="1" customWidth="1"/>
    <col min="3344" max="3344" width="25.140625" style="1" bestFit="1" customWidth="1"/>
    <col min="3345" max="3345" width="14" style="1" bestFit="1" customWidth="1"/>
    <col min="3346" max="3346" width="25.140625" style="1" bestFit="1" customWidth="1"/>
    <col min="3347" max="3347" width="14" style="1" bestFit="1" customWidth="1"/>
    <col min="3348" max="3348" width="25.140625" style="1" bestFit="1" customWidth="1"/>
    <col min="3349" max="3349" width="14" style="1" bestFit="1" customWidth="1"/>
    <col min="3350" max="3350" width="25.140625" style="1" bestFit="1" customWidth="1"/>
    <col min="3351" max="3351" width="14" style="1" bestFit="1" customWidth="1"/>
    <col min="3352" max="3352" width="25.140625" style="1" bestFit="1" customWidth="1"/>
    <col min="3353" max="3353" width="14" style="1" bestFit="1" customWidth="1"/>
    <col min="3354" max="3354" width="25.140625" style="1" bestFit="1" customWidth="1"/>
    <col min="3355" max="3355" width="14" style="1" bestFit="1" customWidth="1"/>
    <col min="3356" max="3356" width="25.140625" style="1" bestFit="1" customWidth="1"/>
    <col min="3357" max="3357" width="14" style="1" bestFit="1" customWidth="1"/>
    <col min="3358" max="3358" width="25.140625" style="1" bestFit="1" customWidth="1"/>
    <col min="3359" max="3359" width="14" style="1" bestFit="1" customWidth="1"/>
    <col min="3360" max="3360" width="25.140625" style="1" bestFit="1" customWidth="1"/>
    <col min="3361" max="3361" width="14" style="1" bestFit="1" customWidth="1"/>
    <col min="3362" max="3362" width="25.140625" style="1" bestFit="1" customWidth="1"/>
    <col min="3363" max="3363" width="14" style="1" bestFit="1" customWidth="1"/>
    <col min="3364" max="3364" width="24.140625" style="1" bestFit="1" customWidth="1"/>
    <col min="3365" max="3365" width="14" style="1" bestFit="1" customWidth="1"/>
    <col min="3366" max="3366" width="25.140625" style="1" bestFit="1" customWidth="1"/>
    <col min="3367" max="3367" width="14" style="1" bestFit="1" customWidth="1"/>
    <col min="3368" max="3368" width="24.140625" style="1" bestFit="1" customWidth="1"/>
    <col min="3369" max="3369" width="14" style="1" bestFit="1" customWidth="1"/>
    <col min="3370" max="3370" width="24.140625" style="1" bestFit="1" customWidth="1"/>
    <col min="3371" max="3371" width="14" style="1" bestFit="1" customWidth="1"/>
    <col min="3372" max="3372" width="25.140625" style="1" bestFit="1" customWidth="1"/>
    <col min="3373" max="3373" width="14" style="1" bestFit="1" customWidth="1"/>
    <col min="3374" max="3374" width="25.140625" style="1" bestFit="1" customWidth="1"/>
    <col min="3375" max="3375" width="14" style="1" bestFit="1" customWidth="1"/>
    <col min="3376" max="3376" width="25.140625" style="1" bestFit="1" customWidth="1"/>
    <col min="3377" max="3377" width="14" style="1" bestFit="1" customWidth="1"/>
    <col min="3378" max="3378" width="25.140625" style="1" bestFit="1" customWidth="1"/>
    <col min="3379" max="3379" width="13" style="1" bestFit="1" customWidth="1"/>
    <col min="3380" max="3380" width="25.140625" style="1" bestFit="1" customWidth="1"/>
    <col min="3381" max="3381" width="14" style="1" bestFit="1" customWidth="1"/>
    <col min="3382" max="3382" width="25.140625" style="1" bestFit="1" customWidth="1"/>
    <col min="3383" max="3383" width="14" style="1" bestFit="1" customWidth="1"/>
    <col min="3384" max="3384" width="25.140625" style="1" bestFit="1" customWidth="1"/>
    <col min="3385" max="3385" width="14" style="1" bestFit="1" customWidth="1"/>
    <col min="3386" max="3386" width="25.140625" style="1" bestFit="1" customWidth="1"/>
    <col min="3387" max="3387" width="14" style="1" bestFit="1" customWidth="1"/>
    <col min="3388" max="3388" width="23.140625" style="1" bestFit="1" customWidth="1"/>
    <col min="3389" max="3389" width="14" style="1" bestFit="1" customWidth="1"/>
    <col min="3390" max="3390" width="25.140625" style="1" bestFit="1" customWidth="1"/>
    <col min="3391" max="3391" width="14" style="1" bestFit="1" customWidth="1"/>
    <col min="3392" max="3392" width="25.140625" style="1" bestFit="1" customWidth="1"/>
    <col min="3393" max="3393" width="14" style="1" bestFit="1" customWidth="1"/>
    <col min="3394" max="3394" width="25.140625" style="1" bestFit="1" customWidth="1"/>
    <col min="3395" max="3395" width="14" style="1" bestFit="1" customWidth="1"/>
    <col min="3396" max="3396" width="25.140625" style="1" bestFit="1" customWidth="1"/>
    <col min="3397" max="3397" width="14" style="1" bestFit="1" customWidth="1"/>
    <col min="3398" max="3398" width="25.140625" style="1" bestFit="1" customWidth="1"/>
    <col min="3399" max="3399" width="14" style="1" bestFit="1" customWidth="1"/>
    <col min="3400" max="3400" width="23.140625" style="1" bestFit="1" customWidth="1"/>
    <col min="3401" max="3401" width="14" style="1" bestFit="1" customWidth="1"/>
    <col min="3402" max="3402" width="25.140625" style="1" bestFit="1" customWidth="1"/>
    <col min="3403" max="3403" width="14" style="1" bestFit="1" customWidth="1"/>
    <col min="3404" max="3404" width="25.140625" style="1" bestFit="1" customWidth="1"/>
    <col min="3405" max="3405" width="14" style="1" bestFit="1" customWidth="1"/>
    <col min="3406" max="3406" width="24.140625" style="1" bestFit="1" customWidth="1"/>
    <col min="3407" max="3407" width="14" style="1" bestFit="1" customWidth="1"/>
    <col min="3408" max="3408" width="25.140625" style="1" bestFit="1" customWidth="1"/>
    <col min="3409" max="3409" width="14" style="1" bestFit="1" customWidth="1"/>
    <col min="3410" max="3410" width="25.140625" style="1" bestFit="1" customWidth="1"/>
    <col min="3411" max="3411" width="14" style="1" bestFit="1" customWidth="1"/>
    <col min="3412" max="3412" width="25.140625" style="1" bestFit="1" customWidth="1"/>
    <col min="3413" max="3413" width="14" style="1" bestFit="1" customWidth="1"/>
    <col min="3414" max="3414" width="25.140625" style="1" bestFit="1" customWidth="1"/>
    <col min="3415" max="3415" width="14" style="1" bestFit="1" customWidth="1"/>
    <col min="3416" max="3416" width="25.140625" style="1" bestFit="1" customWidth="1"/>
    <col min="3417" max="3417" width="14" style="1" bestFit="1" customWidth="1"/>
    <col min="3418" max="3418" width="25.140625" style="1" bestFit="1" customWidth="1"/>
    <col min="3419" max="3419" width="14" style="1" bestFit="1" customWidth="1"/>
    <col min="3420" max="3420" width="25.140625" style="1" bestFit="1" customWidth="1"/>
    <col min="3421" max="3421" width="14" style="1" bestFit="1" customWidth="1"/>
    <col min="3422" max="3422" width="25.140625" style="1" bestFit="1" customWidth="1"/>
    <col min="3423" max="3423" width="14" style="1" bestFit="1" customWidth="1"/>
    <col min="3424" max="3424" width="24.140625" style="1" bestFit="1" customWidth="1"/>
    <col min="3425" max="3425" width="14" style="1" bestFit="1" customWidth="1"/>
    <col min="3426" max="3426" width="25.140625" style="1" bestFit="1" customWidth="1"/>
    <col min="3427" max="3427" width="14" style="1" bestFit="1" customWidth="1"/>
    <col min="3428" max="3428" width="25.140625" style="1" bestFit="1" customWidth="1"/>
    <col min="3429" max="3429" width="14" style="1" bestFit="1" customWidth="1"/>
    <col min="3430" max="3430" width="25.140625" style="1" bestFit="1" customWidth="1"/>
    <col min="3431" max="3431" width="14" style="1" bestFit="1" customWidth="1"/>
    <col min="3432" max="3432" width="25.140625" style="1" bestFit="1" customWidth="1"/>
    <col min="3433" max="3433" width="14" style="1" bestFit="1" customWidth="1"/>
    <col min="3434" max="3434" width="23.140625" style="1" bestFit="1" customWidth="1"/>
    <col min="3435" max="3435" width="14" style="1" bestFit="1" customWidth="1"/>
    <col min="3436" max="3436" width="25.140625" style="1" bestFit="1" customWidth="1"/>
    <col min="3437" max="3437" width="14" style="1" bestFit="1" customWidth="1"/>
    <col min="3438" max="3438" width="25.140625" style="1" bestFit="1" customWidth="1"/>
    <col min="3439" max="3439" width="14" style="1" bestFit="1" customWidth="1"/>
    <col min="3440" max="3441" width="5" style="1" bestFit="1" customWidth="1"/>
    <col min="3442" max="3442" width="25.140625" style="1" bestFit="1" customWidth="1"/>
    <col min="3443" max="3443" width="14" style="1" bestFit="1" customWidth="1"/>
    <col min="3444" max="3444" width="25.140625" style="1" bestFit="1" customWidth="1"/>
    <col min="3445" max="3445" width="13" style="1" bestFit="1" customWidth="1"/>
    <col min="3446" max="3446" width="25.140625" style="1" bestFit="1" customWidth="1"/>
    <col min="3447" max="3447" width="14" style="1" bestFit="1" customWidth="1"/>
    <col min="3448" max="3448" width="25.140625" style="1" bestFit="1" customWidth="1"/>
    <col min="3449" max="3449" width="14" style="1" bestFit="1" customWidth="1"/>
    <col min="3450" max="3451" width="5" style="1" bestFit="1" customWidth="1"/>
    <col min="3452" max="3452" width="25.140625" style="1" bestFit="1" customWidth="1"/>
    <col min="3453" max="3453" width="13" style="1" bestFit="1" customWidth="1"/>
    <col min="3454" max="3454" width="25.140625" style="1" bestFit="1" customWidth="1"/>
    <col min="3455" max="3455" width="14" style="1" bestFit="1" customWidth="1"/>
    <col min="3456" max="3456" width="25.140625" style="1" bestFit="1" customWidth="1"/>
    <col min="3457" max="3457" width="14" style="1" bestFit="1" customWidth="1"/>
    <col min="3458" max="3458" width="25.140625" style="1" bestFit="1" customWidth="1"/>
    <col min="3459" max="3459" width="14" style="1" bestFit="1" customWidth="1"/>
    <col min="3460" max="3460" width="25.140625" style="1" bestFit="1" customWidth="1"/>
    <col min="3461" max="3461" width="14" style="1" bestFit="1" customWidth="1"/>
    <col min="3462" max="3462" width="25.140625" style="1" bestFit="1" customWidth="1"/>
    <col min="3463" max="3463" width="14" style="1" bestFit="1" customWidth="1"/>
    <col min="3464" max="3464" width="25.140625" style="1" bestFit="1" customWidth="1"/>
    <col min="3465" max="3465" width="14" style="1" bestFit="1" customWidth="1"/>
    <col min="3466" max="3466" width="25.140625" style="1" bestFit="1" customWidth="1"/>
    <col min="3467" max="3467" width="14" style="1" bestFit="1" customWidth="1"/>
    <col min="3468" max="3468" width="25.140625" style="1" bestFit="1" customWidth="1"/>
    <col min="3469" max="3469" width="13" style="1" bestFit="1" customWidth="1"/>
    <col min="3470" max="3470" width="25.140625" style="1" bestFit="1" customWidth="1"/>
    <col min="3471" max="3471" width="14" style="1" bestFit="1" customWidth="1"/>
    <col min="3472" max="3472" width="25.140625" style="1" bestFit="1" customWidth="1"/>
    <col min="3473" max="3473" width="14" style="1" bestFit="1" customWidth="1"/>
    <col min="3474" max="3474" width="25.140625" style="1" bestFit="1" customWidth="1"/>
    <col min="3475" max="3475" width="14" style="1" bestFit="1" customWidth="1"/>
    <col min="3476" max="3476" width="25.140625" style="1" bestFit="1" customWidth="1"/>
    <col min="3477" max="3477" width="14" style="1" bestFit="1" customWidth="1"/>
    <col min="3478" max="3479" width="5" style="1" bestFit="1" customWidth="1"/>
    <col min="3480" max="3480" width="25.140625" style="1" bestFit="1" customWidth="1"/>
    <col min="3481" max="3481" width="14" style="1" bestFit="1" customWidth="1"/>
    <col min="3482" max="3482" width="25.140625" style="1" bestFit="1" customWidth="1"/>
    <col min="3483" max="3483" width="14" style="1" bestFit="1" customWidth="1"/>
    <col min="3484" max="3484" width="25.140625" style="1" bestFit="1" customWidth="1"/>
    <col min="3485" max="3485" width="14" style="1" bestFit="1" customWidth="1"/>
    <col min="3486" max="3486" width="25.140625" style="1" bestFit="1" customWidth="1"/>
    <col min="3487" max="3487" width="14" style="1" bestFit="1" customWidth="1"/>
    <col min="3488" max="3488" width="25.140625" style="1" bestFit="1" customWidth="1"/>
    <col min="3489" max="3489" width="14" style="1" bestFit="1" customWidth="1"/>
    <col min="3490" max="3490" width="25.140625" style="1" bestFit="1" customWidth="1"/>
    <col min="3491" max="3491" width="14" style="1" bestFit="1" customWidth="1"/>
    <col min="3492" max="3492" width="25.140625" style="1" bestFit="1" customWidth="1"/>
    <col min="3493" max="3493" width="13" style="1" bestFit="1" customWidth="1"/>
    <col min="3494" max="3494" width="25.140625" style="1" bestFit="1" customWidth="1"/>
    <col min="3495" max="3495" width="14" style="1" bestFit="1" customWidth="1"/>
    <col min="3496" max="3496" width="24.140625" style="1" bestFit="1" customWidth="1"/>
    <col min="3497" max="3497" width="14" style="1" bestFit="1" customWidth="1"/>
    <col min="3498" max="3498" width="25.140625" style="1" bestFit="1" customWidth="1"/>
    <col min="3499" max="3499" width="14" style="1" bestFit="1" customWidth="1"/>
    <col min="3500" max="3500" width="25.140625" style="1" bestFit="1" customWidth="1"/>
    <col min="3501" max="3501" width="14" style="1" bestFit="1" customWidth="1"/>
    <col min="3502" max="3502" width="25.140625" style="1" bestFit="1" customWidth="1"/>
    <col min="3503" max="3503" width="14" style="1" bestFit="1" customWidth="1"/>
    <col min="3504" max="3504" width="25.140625" style="1" bestFit="1" customWidth="1"/>
    <col min="3505" max="3505" width="14" style="1" bestFit="1" customWidth="1"/>
    <col min="3506" max="3506" width="25.140625" style="1" bestFit="1" customWidth="1"/>
    <col min="3507" max="3507" width="13" style="1" bestFit="1" customWidth="1"/>
    <col min="3508" max="3508" width="24.140625" style="1" bestFit="1" customWidth="1"/>
    <col min="3509" max="3509" width="14" style="1" bestFit="1" customWidth="1"/>
    <col min="3510" max="3510" width="25.140625" style="1" bestFit="1" customWidth="1"/>
    <col min="3511" max="3511" width="14" style="1" bestFit="1" customWidth="1"/>
    <col min="3512" max="3512" width="25.140625" style="1" bestFit="1" customWidth="1"/>
    <col min="3513" max="3513" width="14" style="1" bestFit="1" customWidth="1"/>
    <col min="3514" max="3514" width="25.140625" style="1" bestFit="1" customWidth="1"/>
    <col min="3515" max="3515" width="13" style="1" bestFit="1" customWidth="1"/>
    <col min="3516" max="3516" width="25.140625" style="1" bestFit="1" customWidth="1"/>
    <col min="3517" max="3517" width="13" style="1" bestFit="1" customWidth="1"/>
    <col min="3518" max="3519" width="5" style="1" bestFit="1" customWidth="1"/>
    <col min="3520" max="3520" width="15.85546875" style="1" bestFit="1" customWidth="1"/>
    <col min="3521" max="3521" width="14" style="1" bestFit="1" customWidth="1"/>
    <col min="3522" max="3522" width="25.140625" style="1" bestFit="1" customWidth="1"/>
    <col min="3523" max="3523" width="14" style="1" bestFit="1" customWidth="1"/>
    <col min="3524" max="3524" width="24.140625" style="1" bestFit="1" customWidth="1"/>
    <col min="3525" max="3525" width="14" style="1" bestFit="1" customWidth="1"/>
    <col min="3526" max="3526" width="25.140625" style="1" bestFit="1" customWidth="1"/>
    <col min="3527" max="3527" width="14" style="1" bestFit="1" customWidth="1"/>
    <col min="3528" max="3528" width="25.140625" style="1" bestFit="1" customWidth="1"/>
    <col min="3529" max="3529" width="14" style="1" bestFit="1" customWidth="1"/>
    <col min="3530" max="3531" width="5" style="1" bestFit="1" customWidth="1"/>
    <col min="3532" max="3532" width="25.140625" style="1" bestFit="1" customWidth="1"/>
    <col min="3533" max="3533" width="14" style="1" bestFit="1" customWidth="1"/>
    <col min="3534" max="3534" width="25.140625" style="1" bestFit="1" customWidth="1"/>
    <col min="3535" max="3535" width="14" style="1" bestFit="1" customWidth="1"/>
    <col min="3536" max="3536" width="25.140625" style="1" bestFit="1" customWidth="1"/>
    <col min="3537" max="3537" width="14" style="1" bestFit="1" customWidth="1"/>
    <col min="3538" max="3538" width="25.140625" style="1" bestFit="1" customWidth="1"/>
    <col min="3539" max="3539" width="14" style="1" bestFit="1" customWidth="1"/>
    <col min="3540" max="3540" width="25.140625" style="1" bestFit="1" customWidth="1"/>
    <col min="3541" max="3541" width="14" style="1" bestFit="1" customWidth="1"/>
    <col min="3542" max="3542" width="25.140625" style="1" bestFit="1" customWidth="1"/>
    <col min="3543" max="3543" width="14" style="1" bestFit="1" customWidth="1"/>
    <col min="3544" max="3544" width="25.140625" style="1" bestFit="1" customWidth="1"/>
    <col min="3545" max="3545" width="14" style="1" bestFit="1" customWidth="1"/>
    <col min="3546" max="3546" width="24.140625" style="1" bestFit="1" customWidth="1"/>
    <col min="3547" max="3547" width="14" style="1" bestFit="1" customWidth="1"/>
    <col min="3548" max="3548" width="25.140625" style="1" bestFit="1" customWidth="1"/>
    <col min="3549" max="3549" width="14" style="1" bestFit="1" customWidth="1"/>
    <col min="3550" max="3550" width="25.140625" style="1" bestFit="1" customWidth="1"/>
    <col min="3551" max="3551" width="14" style="1" bestFit="1" customWidth="1"/>
    <col min="3552" max="3552" width="25.140625" style="1" bestFit="1" customWidth="1"/>
    <col min="3553" max="3553" width="14" style="1" bestFit="1" customWidth="1"/>
    <col min="3554" max="3554" width="25.140625" style="1" bestFit="1" customWidth="1"/>
    <col min="3555" max="3555" width="14" style="1" bestFit="1" customWidth="1"/>
    <col min="3556" max="3556" width="25.140625" style="1" bestFit="1" customWidth="1"/>
    <col min="3557" max="3557" width="14" style="1" bestFit="1" customWidth="1"/>
    <col min="3558" max="3558" width="25.140625" style="1" bestFit="1" customWidth="1"/>
    <col min="3559" max="3559" width="14" style="1" bestFit="1" customWidth="1"/>
    <col min="3560" max="3560" width="25.140625" style="1" bestFit="1" customWidth="1"/>
    <col min="3561" max="3561" width="14" style="1" bestFit="1" customWidth="1"/>
    <col min="3562" max="3562" width="25.140625" style="1" bestFit="1" customWidth="1"/>
    <col min="3563" max="3563" width="14" style="1" bestFit="1" customWidth="1"/>
    <col min="3564" max="3564" width="25.140625" style="1" bestFit="1" customWidth="1"/>
    <col min="3565" max="3565" width="14" style="1" bestFit="1" customWidth="1"/>
    <col min="3566" max="3566" width="25.140625" style="1" bestFit="1" customWidth="1"/>
    <col min="3567" max="3567" width="14" style="1" bestFit="1" customWidth="1"/>
    <col min="3568" max="3568" width="25.140625" style="1" bestFit="1" customWidth="1"/>
    <col min="3569" max="3569" width="14" style="1" bestFit="1" customWidth="1"/>
    <col min="3570" max="3570" width="25.140625" style="1" bestFit="1" customWidth="1"/>
    <col min="3571" max="3571" width="14" style="1" bestFit="1" customWidth="1"/>
    <col min="3572" max="3572" width="25.140625" style="1" bestFit="1" customWidth="1"/>
    <col min="3573" max="3573" width="14" style="1" bestFit="1" customWidth="1"/>
    <col min="3574" max="3574" width="25.140625" style="1" bestFit="1" customWidth="1"/>
    <col min="3575" max="3575" width="14" style="1" bestFit="1" customWidth="1"/>
    <col min="3576" max="3576" width="25.140625" style="1" bestFit="1" customWidth="1"/>
    <col min="3577" max="3577" width="14" style="1" bestFit="1" customWidth="1"/>
    <col min="3578" max="3578" width="25.140625" style="1" bestFit="1" customWidth="1"/>
    <col min="3579" max="3579" width="14" style="1" bestFit="1" customWidth="1"/>
    <col min="3580" max="3580" width="25.140625" style="1" bestFit="1" customWidth="1"/>
    <col min="3581" max="3581" width="14" style="1" bestFit="1" customWidth="1"/>
    <col min="3582" max="3582" width="25.140625" style="1" bestFit="1" customWidth="1"/>
    <col min="3583" max="3583" width="14" style="1" bestFit="1" customWidth="1"/>
    <col min="3584" max="3584" width="25.140625" style="1" bestFit="1" customWidth="1"/>
    <col min="3585" max="3585" width="14" style="1" bestFit="1" customWidth="1"/>
    <col min="3586" max="3586" width="25.140625" style="1" bestFit="1" customWidth="1"/>
    <col min="3587" max="3587" width="14" style="1" bestFit="1" customWidth="1"/>
    <col min="3588" max="3588" width="25.140625" style="1" bestFit="1" customWidth="1"/>
    <col min="3589" max="3589" width="14" style="1" bestFit="1" customWidth="1"/>
    <col min="3590" max="3590" width="25.140625" style="1" bestFit="1" customWidth="1"/>
    <col min="3591" max="3591" width="14" style="1" bestFit="1" customWidth="1"/>
    <col min="3592" max="3592" width="25.140625" style="1" bestFit="1" customWidth="1"/>
    <col min="3593" max="3593" width="14" style="1" bestFit="1" customWidth="1"/>
    <col min="3594" max="3594" width="25.140625" style="1" bestFit="1" customWidth="1"/>
    <col min="3595" max="3595" width="14" style="1" bestFit="1" customWidth="1"/>
    <col min="3596" max="3596" width="25.140625" style="1" bestFit="1" customWidth="1"/>
    <col min="3597" max="3597" width="14" style="1" bestFit="1" customWidth="1"/>
    <col min="3598" max="3598" width="25.140625" style="1" bestFit="1" customWidth="1"/>
    <col min="3599" max="3599" width="14" style="1" bestFit="1" customWidth="1"/>
    <col min="3600" max="3600" width="25.140625" style="1" bestFit="1" customWidth="1"/>
    <col min="3601" max="3601" width="14" style="1" bestFit="1" customWidth="1"/>
    <col min="3602" max="3602" width="24.140625" style="1" bestFit="1" customWidth="1"/>
    <col min="3603" max="3603" width="14" style="1" bestFit="1" customWidth="1"/>
    <col min="3604" max="3604" width="25.140625" style="1" bestFit="1" customWidth="1"/>
    <col min="3605" max="3605" width="14" style="1" bestFit="1" customWidth="1"/>
    <col min="3606" max="3606" width="25.140625" style="1" bestFit="1" customWidth="1"/>
    <col min="3607" max="3607" width="14" style="1" bestFit="1" customWidth="1"/>
    <col min="3608" max="3608" width="25.140625" style="1" bestFit="1" customWidth="1"/>
    <col min="3609" max="3609" width="14" style="1" bestFit="1" customWidth="1"/>
    <col min="3610" max="3610" width="24.140625" style="1" bestFit="1" customWidth="1"/>
    <col min="3611" max="3611" width="14" style="1" bestFit="1" customWidth="1"/>
    <col min="3612" max="3612" width="25.140625" style="1" bestFit="1" customWidth="1"/>
    <col min="3613" max="3613" width="13" style="1" bestFit="1" customWidth="1"/>
    <col min="3614" max="3614" width="25.140625" style="1" bestFit="1" customWidth="1"/>
    <col min="3615" max="3615" width="14" style="1" bestFit="1" customWidth="1"/>
    <col min="3616" max="3616" width="25.140625" style="1" bestFit="1" customWidth="1"/>
    <col min="3617" max="3617" width="14" style="1" bestFit="1" customWidth="1"/>
    <col min="3618" max="3618" width="25.140625" style="1" bestFit="1" customWidth="1"/>
    <col min="3619" max="3619" width="11" style="1" bestFit="1" customWidth="1"/>
    <col min="3620" max="3621" width="5" style="1" bestFit="1" customWidth="1"/>
    <col min="3622" max="3622" width="13.85546875" style="1" bestFit="1" customWidth="1"/>
    <col min="3623" max="3623" width="14" style="1" bestFit="1" customWidth="1"/>
    <col min="3624" max="3624" width="25.140625" style="1" bestFit="1" customWidth="1"/>
    <col min="3625" max="3625" width="14" style="1" bestFit="1" customWidth="1"/>
    <col min="3626" max="3626" width="25.140625" style="1" bestFit="1" customWidth="1"/>
    <col min="3627" max="3627" width="14" style="1" bestFit="1" customWidth="1"/>
    <col min="3628" max="3628" width="25.140625" style="1" bestFit="1" customWidth="1"/>
    <col min="3629" max="3629" width="14" style="1" bestFit="1" customWidth="1"/>
    <col min="3630" max="3631" width="5" style="1" bestFit="1" customWidth="1"/>
    <col min="3632" max="3632" width="25.140625" style="1" bestFit="1" customWidth="1"/>
    <col min="3633" max="3633" width="14" style="1" bestFit="1" customWidth="1"/>
    <col min="3634" max="3634" width="25.140625" style="1" bestFit="1" customWidth="1"/>
    <col min="3635" max="3635" width="14" style="1" bestFit="1" customWidth="1"/>
    <col min="3636" max="3637" width="5" style="1" bestFit="1" customWidth="1"/>
    <col min="3638" max="3638" width="25.140625" style="1" bestFit="1" customWidth="1"/>
    <col min="3639" max="3639" width="14" style="1" bestFit="1" customWidth="1"/>
    <col min="3640" max="3640" width="25.140625" style="1" bestFit="1" customWidth="1"/>
    <col min="3641" max="3641" width="14" style="1" bestFit="1" customWidth="1"/>
    <col min="3642" max="3642" width="25.140625" style="1" bestFit="1" customWidth="1"/>
    <col min="3643" max="3643" width="14" style="1" bestFit="1" customWidth="1"/>
    <col min="3644" max="3644" width="25.140625" style="1" bestFit="1" customWidth="1"/>
    <col min="3645" max="3645" width="14" style="1" bestFit="1" customWidth="1"/>
    <col min="3646" max="3647" width="5" style="1" bestFit="1" customWidth="1"/>
    <col min="3648" max="3648" width="24.140625" style="1" bestFit="1" customWidth="1"/>
    <col min="3649" max="3649" width="14" style="1" bestFit="1" customWidth="1"/>
    <col min="3650" max="3650" width="25.140625" style="1" bestFit="1" customWidth="1"/>
    <col min="3651" max="3651" width="13" style="1" bestFit="1" customWidth="1"/>
    <col min="3652" max="3652" width="25.140625" style="1" bestFit="1" customWidth="1"/>
    <col min="3653" max="3653" width="14" style="1" bestFit="1" customWidth="1"/>
    <col min="3654" max="3654" width="25.140625" style="1" bestFit="1" customWidth="1"/>
    <col min="3655" max="3655" width="14" style="1" bestFit="1" customWidth="1"/>
    <col min="3656" max="3656" width="25.140625" style="1" bestFit="1" customWidth="1"/>
    <col min="3657" max="3657" width="14" style="1" bestFit="1" customWidth="1"/>
    <col min="3658" max="3658" width="25.140625" style="1" bestFit="1" customWidth="1"/>
    <col min="3659" max="3659" width="14" style="1" bestFit="1" customWidth="1"/>
    <col min="3660" max="3660" width="25.140625" style="1" bestFit="1" customWidth="1"/>
    <col min="3661" max="3661" width="14" style="1" bestFit="1" customWidth="1"/>
    <col min="3662" max="3662" width="24.140625" style="1" bestFit="1" customWidth="1"/>
    <col min="3663" max="3663" width="14" style="1" bestFit="1" customWidth="1"/>
    <col min="3664" max="3664" width="25.140625" style="1" bestFit="1" customWidth="1"/>
    <col min="3665" max="3665" width="13" style="1" bestFit="1" customWidth="1"/>
    <col min="3666" max="3666" width="25.140625" style="1" bestFit="1" customWidth="1"/>
    <col min="3667" max="3667" width="14" style="1" bestFit="1" customWidth="1"/>
    <col min="3668" max="3668" width="25.140625" style="1" bestFit="1" customWidth="1"/>
    <col min="3669" max="3669" width="14" style="1" bestFit="1" customWidth="1"/>
    <col min="3670" max="3670" width="25.140625" style="1" bestFit="1" customWidth="1"/>
    <col min="3671" max="3671" width="14" style="1" bestFit="1" customWidth="1"/>
    <col min="3672" max="3672" width="25.140625" style="1" bestFit="1" customWidth="1"/>
    <col min="3673" max="3673" width="14" style="1" bestFit="1" customWidth="1"/>
    <col min="3674" max="3674" width="25.140625" style="1" bestFit="1" customWidth="1"/>
    <col min="3675" max="3675" width="13" style="1" bestFit="1" customWidth="1"/>
    <col min="3676" max="3676" width="25.140625" style="1" bestFit="1" customWidth="1"/>
    <col min="3677" max="3677" width="14" style="1" bestFit="1" customWidth="1"/>
    <col min="3678" max="3678" width="25.140625" style="1" bestFit="1" customWidth="1"/>
    <col min="3679" max="3679" width="14" style="1" bestFit="1" customWidth="1"/>
    <col min="3680" max="3680" width="25.140625" style="1" bestFit="1" customWidth="1"/>
    <col min="3681" max="3681" width="13" style="1" bestFit="1" customWidth="1"/>
    <col min="3682" max="3682" width="25.140625" style="1" bestFit="1" customWidth="1"/>
    <col min="3683" max="3683" width="14" style="1" bestFit="1" customWidth="1"/>
    <col min="3684" max="3684" width="25.140625" style="1" bestFit="1" customWidth="1"/>
    <col min="3685" max="3685" width="13" style="1" bestFit="1" customWidth="1"/>
    <col min="3686" max="3686" width="25.140625" style="1" bestFit="1" customWidth="1"/>
    <col min="3687" max="3687" width="14" style="1" bestFit="1" customWidth="1"/>
    <col min="3688" max="3688" width="25.140625" style="1" bestFit="1" customWidth="1"/>
    <col min="3689" max="3689" width="14" style="1" bestFit="1" customWidth="1"/>
    <col min="3690" max="3690" width="25.140625" style="1" bestFit="1" customWidth="1"/>
    <col min="3691" max="3691" width="14" style="1" bestFit="1" customWidth="1"/>
    <col min="3692" max="3692" width="25.140625" style="1" bestFit="1" customWidth="1"/>
    <col min="3693" max="3693" width="13" style="1" bestFit="1" customWidth="1"/>
    <col min="3694" max="3694" width="25.140625" style="1" bestFit="1" customWidth="1"/>
    <col min="3695" max="3695" width="14" style="1" bestFit="1" customWidth="1"/>
    <col min="3696" max="3696" width="25.140625" style="1" bestFit="1" customWidth="1"/>
    <col min="3697" max="3697" width="14" style="1" bestFit="1" customWidth="1"/>
    <col min="3698" max="3698" width="25.140625" style="1" bestFit="1" customWidth="1"/>
    <col min="3699" max="3699" width="13" style="1" bestFit="1" customWidth="1"/>
    <col min="3700" max="3700" width="25.140625" style="1" bestFit="1" customWidth="1"/>
    <col min="3701" max="3701" width="14" style="1" bestFit="1" customWidth="1"/>
    <col min="3702" max="3702" width="25.140625" style="1" bestFit="1" customWidth="1"/>
    <col min="3703" max="3703" width="14" style="1" bestFit="1" customWidth="1"/>
    <col min="3704" max="3704" width="25.140625" style="1" bestFit="1" customWidth="1"/>
    <col min="3705" max="3705" width="13" style="1" bestFit="1" customWidth="1"/>
    <col min="3706" max="3706" width="25.140625" style="1" bestFit="1" customWidth="1"/>
    <col min="3707" max="3707" width="14" style="1" bestFit="1" customWidth="1"/>
    <col min="3708" max="3708" width="25.140625" style="1" bestFit="1" customWidth="1"/>
    <col min="3709" max="3709" width="14" style="1" bestFit="1" customWidth="1"/>
    <col min="3710" max="3710" width="25.140625" style="1" bestFit="1" customWidth="1"/>
    <col min="3711" max="3711" width="14" style="1" bestFit="1" customWidth="1"/>
    <col min="3712" max="3713" width="5" style="1" bestFit="1" customWidth="1"/>
    <col min="3714" max="3714" width="23.140625" style="1" bestFit="1" customWidth="1"/>
    <col min="3715" max="3715" width="14" style="1" bestFit="1" customWidth="1"/>
    <col min="3716" max="3716" width="25.140625" style="1" bestFit="1" customWidth="1"/>
    <col min="3717" max="3717" width="14" style="1" bestFit="1" customWidth="1"/>
    <col min="3718" max="3718" width="25.140625" style="1" bestFit="1" customWidth="1"/>
    <col min="3719" max="3719" width="14" style="1" bestFit="1" customWidth="1"/>
    <col min="3720" max="3720" width="25.140625" style="1" bestFit="1" customWidth="1"/>
    <col min="3721" max="3721" width="14" style="1" bestFit="1" customWidth="1"/>
    <col min="3722" max="3722" width="25.140625" style="1" bestFit="1" customWidth="1"/>
    <col min="3723" max="3723" width="13" style="1" bestFit="1" customWidth="1"/>
    <col min="3724" max="3724" width="25.140625" style="1" bestFit="1" customWidth="1"/>
    <col min="3725" max="3725" width="14" style="1" bestFit="1" customWidth="1"/>
    <col min="3726" max="3726" width="25.140625" style="1" bestFit="1" customWidth="1"/>
    <col min="3727" max="3727" width="14" style="1" bestFit="1" customWidth="1"/>
    <col min="3728" max="3729" width="5" style="1" bestFit="1" customWidth="1"/>
    <col min="3730" max="3730" width="25.140625" style="1" bestFit="1" customWidth="1"/>
    <col min="3731" max="3731" width="13" style="1" bestFit="1" customWidth="1"/>
    <col min="3732" max="3732" width="25.140625" style="1" bestFit="1" customWidth="1"/>
    <col min="3733" max="3733" width="14" style="1" bestFit="1" customWidth="1"/>
    <col min="3734" max="3734" width="25.140625" style="1" bestFit="1" customWidth="1"/>
    <col min="3735" max="3735" width="14" style="1" bestFit="1" customWidth="1"/>
    <col min="3736" max="3736" width="25.140625" style="1" bestFit="1" customWidth="1"/>
    <col min="3737" max="3737" width="14" style="1" bestFit="1" customWidth="1"/>
    <col min="3738" max="3738" width="25.140625" style="1" bestFit="1" customWidth="1"/>
    <col min="3739" max="3739" width="14" style="1" bestFit="1" customWidth="1"/>
    <col min="3740" max="3740" width="25.140625" style="1" bestFit="1" customWidth="1"/>
    <col min="3741" max="3741" width="14" style="1" bestFit="1" customWidth="1"/>
    <col min="3742" max="3742" width="25.140625" style="1" bestFit="1" customWidth="1"/>
    <col min="3743" max="3743" width="14" style="1" bestFit="1" customWidth="1"/>
    <col min="3744" max="3744" width="25.140625" style="1" bestFit="1" customWidth="1"/>
    <col min="3745" max="3745" width="14" style="1" bestFit="1" customWidth="1"/>
    <col min="3746" max="3746" width="24.140625" style="1" bestFit="1" customWidth="1"/>
    <col min="3747" max="3747" width="14" style="1" bestFit="1" customWidth="1"/>
    <col min="3748" max="3748" width="24.140625" style="1" bestFit="1" customWidth="1"/>
    <col min="3749" max="3749" width="14" style="1" bestFit="1" customWidth="1"/>
    <col min="3750" max="3750" width="25.140625" style="1" bestFit="1" customWidth="1"/>
    <col min="3751" max="3751" width="14" style="1" bestFit="1" customWidth="1"/>
    <col min="3752" max="3752" width="25.140625" style="1" bestFit="1" customWidth="1"/>
    <col min="3753" max="3753" width="14" style="1" bestFit="1" customWidth="1"/>
    <col min="3754" max="3754" width="25.140625" style="1" bestFit="1" customWidth="1"/>
    <col min="3755" max="3755" width="14" style="1" bestFit="1" customWidth="1"/>
    <col min="3756" max="3756" width="25.140625" style="1" bestFit="1" customWidth="1"/>
    <col min="3757" max="3757" width="14" style="1" bestFit="1" customWidth="1"/>
    <col min="3758" max="3758" width="25.140625" style="1" bestFit="1" customWidth="1"/>
    <col min="3759" max="3759" width="13" style="1" bestFit="1" customWidth="1"/>
    <col min="3760" max="3760" width="25.140625" style="1" bestFit="1" customWidth="1"/>
    <col min="3761" max="3761" width="14" style="1" bestFit="1" customWidth="1"/>
    <col min="3762" max="3763" width="5" style="1" bestFit="1" customWidth="1"/>
    <col min="3764" max="3764" width="21" style="1" bestFit="1" customWidth="1"/>
    <col min="3765" max="3765" width="14" style="1" bestFit="1" customWidth="1"/>
    <col min="3766" max="3766" width="25.140625" style="1" bestFit="1" customWidth="1"/>
    <col min="3767" max="3767" width="14" style="1" bestFit="1" customWidth="1"/>
    <col min="3768" max="3768" width="25.140625" style="1" bestFit="1" customWidth="1"/>
    <col min="3769" max="3769" width="14" style="1" bestFit="1" customWidth="1"/>
    <col min="3770" max="3770" width="25.140625" style="1" bestFit="1" customWidth="1"/>
    <col min="3771" max="3771" width="14" style="1" bestFit="1" customWidth="1"/>
    <col min="3772" max="3772" width="25.140625" style="1" bestFit="1" customWidth="1"/>
    <col min="3773" max="3773" width="14" style="1" bestFit="1" customWidth="1"/>
    <col min="3774" max="3774" width="25.140625" style="1" bestFit="1" customWidth="1"/>
    <col min="3775" max="3775" width="14" style="1" bestFit="1" customWidth="1"/>
    <col min="3776" max="3776" width="25.140625" style="1" bestFit="1" customWidth="1"/>
    <col min="3777" max="3777" width="14" style="1" bestFit="1" customWidth="1"/>
    <col min="3778" max="3778" width="25.140625" style="1" bestFit="1" customWidth="1"/>
    <col min="3779" max="3779" width="14" style="1" bestFit="1" customWidth="1"/>
    <col min="3780" max="3780" width="25.140625" style="1" bestFit="1" customWidth="1"/>
    <col min="3781" max="3781" width="14" style="1" bestFit="1" customWidth="1"/>
    <col min="3782" max="3782" width="25.140625" style="1" bestFit="1" customWidth="1"/>
    <col min="3783" max="3783" width="14" style="1" bestFit="1" customWidth="1"/>
    <col min="3784" max="3784" width="25.140625" style="1" bestFit="1" customWidth="1"/>
    <col min="3785" max="3785" width="14" style="1" bestFit="1" customWidth="1"/>
    <col min="3786" max="3786" width="25.140625" style="1" bestFit="1" customWidth="1"/>
    <col min="3787" max="3787" width="14" style="1" bestFit="1" customWidth="1"/>
    <col min="3788" max="3788" width="25.140625" style="1" bestFit="1" customWidth="1"/>
    <col min="3789" max="3789" width="14" style="1" bestFit="1" customWidth="1"/>
    <col min="3790" max="3790" width="24.140625" style="1" bestFit="1" customWidth="1"/>
    <col min="3791" max="3791" width="14" style="1" bestFit="1" customWidth="1"/>
    <col min="3792" max="3792" width="24.140625" style="1" bestFit="1" customWidth="1"/>
    <col min="3793" max="3793" width="14" style="1" bestFit="1" customWidth="1"/>
    <col min="3794" max="3794" width="25.140625" style="1" bestFit="1" customWidth="1"/>
    <col min="3795" max="3795" width="14" style="1" bestFit="1" customWidth="1"/>
    <col min="3796" max="3796" width="25.140625" style="1" bestFit="1" customWidth="1"/>
    <col min="3797" max="3797" width="14" style="1" bestFit="1" customWidth="1"/>
    <col min="3798" max="3798" width="25.140625" style="1" bestFit="1" customWidth="1"/>
    <col min="3799" max="3799" width="14" style="1" bestFit="1" customWidth="1"/>
    <col min="3800" max="3800" width="25.140625" style="1" bestFit="1" customWidth="1"/>
    <col min="3801" max="3801" width="14" style="1" bestFit="1" customWidth="1"/>
    <col min="3802" max="3802" width="25.140625" style="1" bestFit="1" customWidth="1"/>
    <col min="3803" max="3803" width="14" style="1" bestFit="1" customWidth="1"/>
    <col min="3804" max="3804" width="25.140625" style="1" bestFit="1" customWidth="1"/>
    <col min="3805" max="3805" width="14" style="1" bestFit="1" customWidth="1"/>
    <col min="3806" max="3806" width="25.140625" style="1" bestFit="1" customWidth="1"/>
    <col min="3807" max="3807" width="14" style="1" bestFit="1" customWidth="1"/>
    <col min="3808" max="3808" width="25.140625" style="1" bestFit="1" customWidth="1"/>
    <col min="3809" max="3809" width="14" style="1" bestFit="1" customWidth="1"/>
    <col min="3810" max="3810" width="25.140625" style="1" bestFit="1" customWidth="1"/>
    <col min="3811" max="3811" width="14" style="1" bestFit="1" customWidth="1"/>
    <col min="3812" max="3812" width="25.140625" style="1" bestFit="1" customWidth="1"/>
    <col min="3813" max="3813" width="13" style="1" bestFit="1" customWidth="1"/>
    <col min="3814" max="3814" width="24.140625" style="1" bestFit="1" customWidth="1"/>
    <col min="3815" max="3815" width="14" style="1" bestFit="1" customWidth="1"/>
    <col min="3816" max="3816" width="24.140625" style="1" bestFit="1" customWidth="1"/>
    <col min="3817" max="3817" width="14" style="1" bestFit="1" customWidth="1"/>
    <col min="3818" max="3818" width="24.140625" style="1" bestFit="1" customWidth="1"/>
    <col min="3819" max="3819" width="14" style="1" bestFit="1" customWidth="1"/>
    <col min="3820" max="3820" width="24.140625" style="1" bestFit="1" customWidth="1"/>
    <col min="3821" max="3821" width="14" style="1" bestFit="1" customWidth="1"/>
    <col min="3822" max="3823" width="5" style="1" bestFit="1" customWidth="1"/>
    <col min="3824" max="3824" width="24.140625" style="1" bestFit="1" customWidth="1"/>
    <col min="3825" max="3825" width="14" style="1" bestFit="1" customWidth="1"/>
    <col min="3826" max="3826" width="24.140625" style="1" bestFit="1" customWidth="1"/>
    <col min="3827" max="3827" width="14" style="1" bestFit="1" customWidth="1"/>
    <col min="3828" max="3828" width="24.140625" style="1" bestFit="1" customWidth="1"/>
    <col min="3829" max="3829" width="13" style="1" bestFit="1" customWidth="1"/>
    <col min="3830" max="3830" width="24.140625" style="1" bestFit="1" customWidth="1"/>
    <col min="3831" max="3831" width="14" style="1" bestFit="1" customWidth="1"/>
    <col min="3832" max="3832" width="24.140625" style="1" bestFit="1" customWidth="1"/>
    <col min="3833" max="3833" width="14" style="1" bestFit="1" customWidth="1"/>
    <col min="3834" max="3834" width="24.140625" style="1" bestFit="1" customWidth="1"/>
    <col min="3835" max="3835" width="14" style="1" bestFit="1" customWidth="1"/>
    <col min="3836" max="3836" width="24.140625" style="1" bestFit="1" customWidth="1"/>
    <col min="3837" max="3837" width="14" style="1" bestFit="1" customWidth="1"/>
    <col min="3838" max="3838" width="24.140625" style="1" bestFit="1" customWidth="1"/>
    <col min="3839" max="3839" width="14" style="1" bestFit="1" customWidth="1"/>
    <col min="3840" max="3840" width="24.140625" style="1" bestFit="1" customWidth="1"/>
    <col min="3841" max="3841" width="14" style="1" bestFit="1" customWidth="1"/>
    <col min="3842" max="3842" width="24.140625" style="1" bestFit="1" customWidth="1"/>
    <col min="3843" max="3843" width="14" style="1" bestFit="1" customWidth="1"/>
    <col min="3844" max="3844" width="24.140625" style="1" bestFit="1" customWidth="1"/>
    <col min="3845" max="3845" width="14" style="1" bestFit="1" customWidth="1"/>
    <col min="3846" max="3846" width="24.140625" style="1" bestFit="1" customWidth="1"/>
    <col min="3847" max="3847" width="14" style="1" bestFit="1" customWidth="1"/>
    <col min="3848" max="3848" width="24.140625" style="1" bestFit="1" customWidth="1"/>
    <col min="3849" max="3849" width="14" style="1" bestFit="1" customWidth="1"/>
    <col min="3850" max="3850" width="24.140625" style="1" bestFit="1" customWidth="1"/>
    <col min="3851" max="3851" width="14" style="1" bestFit="1" customWidth="1"/>
    <col min="3852" max="3852" width="24.140625" style="1" bestFit="1" customWidth="1"/>
    <col min="3853" max="3853" width="14" style="1" bestFit="1" customWidth="1"/>
    <col min="3854" max="3854" width="24.140625" style="1" bestFit="1" customWidth="1"/>
    <col min="3855" max="3855" width="14" style="1" bestFit="1" customWidth="1"/>
    <col min="3856" max="3856" width="24.140625" style="1" bestFit="1" customWidth="1"/>
    <col min="3857" max="3857" width="13" style="1" bestFit="1" customWidth="1"/>
    <col min="3858" max="3858" width="24.140625" style="1" bestFit="1" customWidth="1"/>
    <col min="3859" max="3859" width="14" style="1" bestFit="1" customWidth="1"/>
    <col min="3860" max="3860" width="24.140625" style="1" bestFit="1" customWidth="1"/>
    <col min="3861" max="3861" width="14" style="1" bestFit="1" customWidth="1"/>
    <col min="3862" max="3862" width="24.140625" style="1" bestFit="1" customWidth="1"/>
    <col min="3863" max="3863" width="14" style="1" bestFit="1" customWidth="1"/>
    <col min="3864" max="3864" width="24.140625" style="1" bestFit="1" customWidth="1"/>
    <col min="3865" max="3865" width="14" style="1" bestFit="1" customWidth="1"/>
    <col min="3866" max="3866" width="24.140625" style="1" bestFit="1" customWidth="1"/>
    <col min="3867" max="3867" width="14" style="1" bestFit="1" customWidth="1"/>
    <col min="3868" max="3868" width="24.140625" style="1" bestFit="1" customWidth="1"/>
    <col min="3869" max="3869" width="14" style="1" bestFit="1" customWidth="1"/>
    <col min="3870" max="3870" width="24.140625" style="1" bestFit="1" customWidth="1"/>
    <col min="3871" max="3871" width="14" style="1" bestFit="1" customWidth="1"/>
    <col min="3872" max="3872" width="23.140625" style="1" bestFit="1" customWidth="1"/>
    <col min="3873" max="3873" width="14" style="1" bestFit="1" customWidth="1"/>
    <col min="3874" max="3874" width="24.140625" style="1" bestFit="1" customWidth="1"/>
    <col min="3875" max="3875" width="14" style="1" bestFit="1" customWidth="1"/>
    <col min="3876" max="3876" width="24.140625" style="1" bestFit="1" customWidth="1"/>
    <col min="3877" max="3877" width="14" style="1" bestFit="1" customWidth="1"/>
    <col min="3878" max="3878" width="24.140625" style="1" bestFit="1" customWidth="1"/>
    <col min="3879" max="3879" width="13" style="1" bestFit="1" customWidth="1"/>
    <col min="3880" max="3880" width="24.140625" style="1" bestFit="1" customWidth="1"/>
    <col min="3881" max="3881" width="14" style="1" bestFit="1" customWidth="1"/>
    <col min="3882" max="3882" width="24.140625" style="1" bestFit="1" customWidth="1"/>
    <col min="3883" max="3883" width="14" style="1" bestFit="1" customWidth="1"/>
    <col min="3884" max="3884" width="23.140625" style="1" bestFit="1" customWidth="1"/>
    <col min="3885" max="3885" width="14" style="1" bestFit="1" customWidth="1"/>
    <col min="3886" max="3886" width="24.140625" style="1" bestFit="1" customWidth="1"/>
    <col min="3887" max="3887" width="14" style="1" bestFit="1" customWidth="1"/>
    <col min="3888" max="3888" width="24.140625" style="1" bestFit="1" customWidth="1"/>
    <col min="3889" max="3889" width="14" style="1" bestFit="1" customWidth="1"/>
    <col min="3890" max="3890" width="24.140625" style="1" bestFit="1" customWidth="1"/>
    <col min="3891" max="3891" width="14" style="1" bestFit="1" customWidth="1"/>
    <col min="3892" max="3892" width="24.140625" style="1" bestFit="1" customWidth="1"/>
    <col min="3893" max="3893" width="14" style="1" bestFit="1" customWidth="1"/>
    <col min="3894" max="3894" width="24.140625" style="1" bestFit="1" customWidth="1"/>
    <col min="3895" max="3895" width="14" style="1" bestFit="1" customWidth="1"/>
    <col min="3896" max="3896" width="24.140625" style="1" bestFit="1" customWidth="1"/>
    <col min="3897" max="3897" width="14" style="1" bestFit="1" customWidth="1"/>
    <col min="3898" max="3898" width="24.140625" style="1" bestFit="1" customWidth="1"/>
    <col min="3899" max="3899" width="14" style="1" bestFit="1" customWidth="1"/>
    <col min="3900" max="3900" width="23.140625" style="1" bestFit="1" customWidth="1"/>
    <col min="3901" max="3901" width="14" style="1" bestFit="1" customWidth="1"/>
    <col min="3902" max="3902" width="24.140625" style="1" bestFit="1" customWidth="1"/>
    <col min="3903" max="3903" width="13" style="1" bestFit="1" customWidth="1"/>
    <col min="3904" max="3904" width="24.140625" style="1" bestFit="1" customWidth="1"/>
    <col min="3905" max="3905" width="14" style="1" bestFit="1" customWidth="1"/>
    <col min="3906" max="3906" width="24.140625" style="1" bestFit="1" customWidth="1"/>
    <col min="3907" max="3907" width="14" style="1" bestFit="1" customWidth="1"/>
    <col min="3908" max="3908" width="24.140625" style="1" bestFit="1" customWidth="1"/>
    <col min="3909" max="3909" width="14" style="1" bestFit="1" customWidth="1"/>
    <col min="3910" max="3910" width="23.140625" style="1" bestFit="1" customWidth="1"/>
    <col min="3911" max="3911" width="14" style="1" bestFit="1" customWidth="1"/>
    <col min="3912" max="3912" width="24.140625" style="1" bestFit="1" customWidth="1"/>
    <col min="3913" max="3913" width="14" style="1" bestFit="1" customWidth="1"/>
    <col min="3914" max="3914" width="24.140625" style="1" bestFit="1" customWidth="1"/>
    <col min="3915" max="3915" width="14" style="1" bestFit="1" customWidth="1"/>
    <col min="3916" max="3916" width="24.140625" style="1" bestFit="1" customWidth="1"/>
    <col min="3917" max="3917" width="14" style="1" bestFit="1" customWidth="1"/>
    <col min="3918" max="3918" width="24.140625" style="1" bestFit="1" customWidth="1"/>
    <col min="3919" max="3919" width="14" style="1" bestFit="1" customWidth="1"/>
    <col min="3920" max="3920" width="24.140625" style="1" bestFit="1" customWidth="1"/>
    <col min="3921" max="3921" width="14" style="1" bestFit="1" customWidth="1"/>
    <col min="3922" max="3923" width="5" style="1" bestFit="1" customWidth="1"/>
    <col min="3924" max="3924" width="24.140625" style="1" bestFit="1" customWidth="1"/>
    <col min="3925" max="3925" width="14" style="1" bestFit="1" customWidth="1"/>
    <col min="3926" max="3926" width="24.140625" style="1" bestFit="1" customWidth="1"/>
    <col min="3927" max="3927" width="14" style="1" bestFit="1" customWidth="1"/>
    <col min="3928" max="3928" width="24.140625" style="1" bestFit="1" customWidth="1"/>
    <col min="3929" max="3929" width="14" style="1" bestFit="1" customWidth="1"/>
    <col min="3930" max="3930" width="24.140625" style="1" bestFit="1" customWidth="1"/>
    <col min="3931" max="3931" width="14" style="1" bestFit="1" customWidth="1"/>
    <col min="3932" max="3932" width="24.140625" style="1" bestFit="1" customWidth="1"/>
    <col min="3933" max="3933" width="14" style="1" bestFit="1" customWidth="1"/>
    <col min="3934" max="3934" width="24.140625" style="1" bestFit="1" customWidth="1"/>
    <col min="3935" max="3935" width="14" style="1" bestFit="1" customWidth="1"/>
    <col min="3936" max="3936" width="24.140625" style="1" bestFit="1" customWidth="1"/>
    <col min="3937" max="3937" width="14" style="1" bestFit="1" customWidth="1"/>
    <col min="3938" max="3938" width="24.140625" style="1" bestFit="1" customWidth="1"/>
    <col min="3939" max="3939" width="14" style="1" bestFit="1" customWidth="1"/>
    <col min="3940" max="3940" width="24.140625" style="1" bestFit="1" customWidth="1"/>
    <col min="3941" max="3941" width="14" style="1" bestFit="1" customWidth="1"/>
    <col min="3942" max="3942" width="24.140625" style="1" bestFit="1" customWidth="1"/>
    <col min="3943" max="3943" width="14" style="1" bestFit="1" customWidth="1"/>
    <col min="3944" max="3944" width="24.140625" style="1" bestFit="1" customWidth="1"/>
    <col min="3945" max="3945" width="13" style="1" bestFit="1" customWidth="1"/>
    <col min="3946" max="3946" width="24.140625" style="1" bestFit="1" customWidth="1"/>
    <col min="3947" max="3947" width="14" style="1" bestFit="1" customWidth="1"/>
    <col min="3948" max="3948" width="24.140625" style="1" bestFit="1" customWidth="1"/>
    <col min="3949" max="3949" width="14" style="1" bestFit="1" customWidth="1"/>
    <col min="3950" max="3950" width="24.140625" style="1" bestFit="1" customWidth="1"/>
    <col min="3951" max="3951" width="13" style="1" bestFit="1" customWidth="1"/>
    <col min="3952" max="3952" width="23.140625" style="1" bestFit="1" customWidth="1"/>
    <col min="3953" max="3953" width="14" style="1" bestFit="1" customWidth="1"/>
    <col min="3954" max="3954" width="24.140625" style="1" bestFit="1" customWidth="1"/>
    <col min="3955" max="3955" width="14" style="1" bestFit="1" customWidth="1"/>
    <col min="3956" max="3956" width="24.140625" style="1" bestFit="1" customWidth="1"/>
    <col min="3957" max="3957" width="14" style="1" bestFit="1" customWidth="1"/>
    <col min="3958" max="3958" width="24.140625" style="1" bestFit="1" customWidth="1"/>
    <col min="3959" max="3959" width="14" style="1" bestFit="1" customWidth="1"/>
    <col min="3960" max="3960" width="24.140625" style="1" bestFit="1" customWidth="1"/>
    <col min="3961" max="3961" width="14" style="1" bestFit="1" customWidth="1"/>
    <col min="3962" max="3962" width="24.140625" style="1" bestFit="1" customWidth="1"/>
    <col min="3963" max="3963" width="13" style="1" bestFit="1" customWidth="1"/>
    <col min="3964" max="3964" width="24.140625" style="1" bestFit="1" customWidth="1"/>
    <col min="3965" max="3965" width="14" style="1" bestFit="1" customWidth="1"/>
    <col min="3966" max="3966" width="24.140625" style="1" bestFit="1" customWidth="1"/>
    <col min="3967" max="3967" width="14" style="1" bestFit="1" customWidth="1"/>
    <col min="3968" max="3968" width="24.140625" style="1" bestFit="1" customWidth="1"/>
    <col min="3969" max="3969" width="14" style="1" bestFit="1" customWidth="1"/>
    <col min="3970" max="3970" width="24.140625" style="1" bestFit="1" customWidth="1"/>
    <col min="3971" max="3971" width="14" style="1" bestFit="1" customWidth="1"/>
    <col min="3972" max="3972" width="24.140625" style="1" bestFit="1" customWidth="1"/>
    <col min="3973" max="3973" width="14" style="1" bestFit="1" customWidth="1"/>
    <col min="3974" max="3974" width="24.140625" style="1" bestFit="1" customWidth="1"/>
    <col min="3975" max="3975" width="14" style="1" bestFit="1" customWidth="1"/>
    <col min="3976" max="3976" width="24.140625" style="1" bestFit="1" customWidth="1"/>
    <col min="3977" max="3977" width="14" style="1" bestFit="1" customWidth="1"/>
    <col min="3978" max="3978" width="24.140625" style="1" bestFit="1" customWidth="1"/>
    <col min="3979" max="3979" width="14" style="1" bestFit="1" customWidth="1"/>
    <col min="3980" max="3980" width="24.140625" style="1" bestFit="1" customWidth="1"/>
    <col min="3981" max="3981" width="14" style="1" bestFit="1" customWidth="1"/>
    <col min="3982" max="3982" width="24.140625" style="1" bestFit="1" customWidth="1"/>
    <col min="3983" max="3983" width="14" style="1" bestFit="1" customWidth="1"/>
    <col min="3984" max="3984" width="24.140625" style="1" bestFit="1" customWidth="1"/>
    <col min="3985" max="3985" width="14" style="1" bestFit="1" customWidth="1"/>
    <col min="3986" max="3986" width="24.140625" style="1" bestFit="1" customWidth="1"/>
    <col min="3987" max="3987" width="14" style="1" bestFit="1" customWidth="1"/>
    <col min="3988" max="3988" width="24.140625" style="1" bestFit="1" customWidth="1"/>
    <col min="3989" max="3989" width="14" style="1" bestFit="1" customWidth="1"/>
    <col min="3990" max="3990" width="24.140625" style="1" bestFit="1" customWidth="1"/>
    <col min="3991" max="3991" width="14" style="1" bestFit="1" customWidth="1"/>
    <col min="3992" max="3992" width="24.140625" style="1" bestFit="1" customWidth="1"/>
    <col min="3993" max="3993" width="14" style="1" bestFit="1" customWidth="1"/>
    <col min="3994" max="3994" width="24.140625" style="1" bestFit="1" customWidth="1"/>
    <col min="3995" max="3995" width="14" style="1" bestFit="1" customWidth="1"/>
    <col min="3996" max="3996" width="24.140625" style="1" bestFit="1" customWidth="1"/>
    <col min="3997" max="3997" width="14" style="1" bestFit="1" customWidth="1"/>
    <col min="3998" max="3998" width="24.140625" style="1" bestFit="1" customWidth="1"/>
    <col min="3999" max="3999" width="14" style="1" bestFit="1" customWidth="1"/>
    <col min="4000" max="4000" width="23.140625" style="1" bestFit="1" customWidth="1"/>
    <col min="4001" max="4001" width="14" style="1" bestFit="1" customWidth="1"/>
    <col min="4002" max="4002" width="24.140625" style="1" bestFit="1" customWidth="1"/>
    <col min="4003" max="4003" width="14" style="1" bestFit="1" customWidth="1"/>
    <col min="4004" max="4004" width="24.140625" style="1" bestFit="1" customWidth="1"/>
    <col min="4005" max="4005" width="14" style="1" bestFit="1" customWidth="1"/>
    <col min="4006" max="4006" width="24.140625" style="1" bestFit="1" customWidth="1"/>
    <col min="4007" max="4007" width="14" style="1" bestFit="1" customWidth="1"/>
    <col min="4008" max="4008" width="24.140625" style="1" bestFit="1" customWidth="1"/>
    <col min="4009" max="4009" width="14" style="1" bestFit="1" customWidth="1"/>
    <col min="4010" max="4010" width="24.140625" style="1" bestFit="1" customWidth="1"/>
    <col min="4011" max="4011" width="14" style="1" bestFit="1" customWidth="1"/>
    <col min="4012" max="4012" width="24.140625" style="1" bestFit="1" customWidth="1"/>
    <col min="4013" max="4013" width="14" style="1" bestFit="1" customWidth="1"/>
    <col min="4014" max="4014" width="24.140625" style="1" bestFit="1" customWidth="1"/>
    <col min="4015" max="4015" width="14" style="1" bestFit="1" customWidth="1"/>
    <col min="4016" max="4016" width="24.140625" style="1" bestFit="1" customWidth="1"/>
    <col min="4017" max="4017" width="14" style="1" bestFit="1" customWidth="1"/>
    <col min="4018" max="4018" width="24.140625" style="1" bestFit="1" customWidth="1"/>
    <col min="4019" max="4019" width="14" style="1" bestFit="1" customWidth="1"/>
    <col min="4020" max="4020" width="24.140625" style="1" bestFit="1" customWidth="1"/>
    <col min="4021" max="4021" width="14" style="1" bestFit="1" customWidth="1"/>
    <col min="4022" max="4022" width="24.140625" style="1" bestFit="1" customWidth="1"/>
    <col min="4023" max="4023" width="14" style="1" bestFit="1" customWidth="1"/>
    <col min="4024" max="4024" width="24.140625" style="1" bestFit="1" customWidth="1"/>
    <col min="4025" max="4025" width="14" style="1" bestFit="1" customWidth="1"/>
    <col min="4026" max="4026" width="24.140625" style="1" bestFit="1" customWidth="1"/>
    <col min="4027" max="4027" width="14" style="1" bestFit="1" customWidth="1"/>
    <col min="4028" max="4028" width="24.140625" style="1" bestFit="1" customWidth="1"/>
    <col min="4029" max="4029" width="14" style="1" bestFit="1" customWidth="1"/>
    <col min="4030" max="4030" width="24.140625" style="1" bestFit="1" customWidth="1"/>
    <col min="4031" max="4031" width="14" style="1" bestFit="1" customWidth="1"/>
    <col min="4032" max="4032" width="24.140625" style="1" bestFit="1" customWidth="1"/>
    <col min="4033" max="4033" width="14" style="1" bestFit="1" customWidth="1"/>
    <col min="4034" max="4034" width="24.140625" style="1" bestFit="1" customWidth="1"/>
    <col min="4035" max="4035" width="14" style="1" bestFit="1" customWidth="1"/>
    <col min="4036" max="4036" width="24.140625" style="1" bestFit="1" customWidth="1"/>
    <col min="4037" max="4037" width="14" style="1" bestFit="1" customWidth="1"/>
    <col min="4038" max="4038" width="24.140625" style="1" bestFit="1" customWidth="1"/>
    <col min="4039" max="4039" width="13" style="1" bestFit="1" customWidth="1"/>
    <col min="4040" max="4040" width="24.140625" style="1" bestFit="1" customWidth="1"/>
    <col min="4041" max="4041" width="14" style="1" bestFit="1" customWidth="1"/>
    <col min="4042" max="4042" width="24.140625" style="1" bestFit="1" customWidth="1"/>
    <col min="4043" max="4043" width="14" style="1" bestFit="1" customWidth="1"/>
    <col min="4044" max="4044" width="24.140625" style="1" bestFit="1" customWidth="1"/>
    <col min="4045" max="4045" width="14" style="1" bestFit="1" customWidth="1"/>
    <col min="4046" max="4046" width="24.140625" style="1" bestFit="1" customWidth="1"/>
    <col min="4047" max="4047" width="14" style="1" bestFit="1" customWidth="1"/>
    <col min="4048" max="4048" width="24.140625" style="1" bestFit="1" customWidth="1"/>
    <col min="4049" max="4049" width="14" style="1" bestFit="1" customWidth="1"/>
    <col min="4050" max="4050" width="23.140625" style="1" bestFit="1" customWidth="1"/>
    <col min="4051" max="4051" width="14" style="1" bestFit="1" customWidth="1"/>
    <col min="4052" max="4052" width="24.140625" style="1" bestFit="1" customWidth="1"/>
    <col min="4053" max="4053" width="13" style="1" bestFit="1" customWidth="1"/>
    <col min="4054" max="4054" width="24.140625" style="1" bestFit="1" customWidth="1"/>
    <col min="4055" max="4055" width="14" style="1" bestFit="1" customWidth="1"/>
    <col min="4056" max="4056" width="24.140625" style="1" bestFit="1" customWidth="1"/>
    <col min="4057" max="4057" width="14" style="1" bestFit="1" customWidth="1"/>
    <col min="4058" max="4058" width="23.140625" style="1" bestFit="1" customWidth="1"/>
    <col min="4059" max="4059" width="14" style="1" bestFit="1" customWidth="1"/>
    <col min="4060" max="4060" width="24.140625" style="1" bestFit="1" customWidth="1"/>
    <col min="4061" max="4061" width="14" style="1" bestFit="1" customWidth="1"/>
    <col min="4062" max="4062" width="24.140625" style="1" bestFit="1" customWidth="1"/>
    <col min="4063" max="4063" width="14" style="1" bestFit="1" customWidth="1"/>
    <col min="4064" max="4064" width="24.140625" style="1" bestFit="1" customWidth="1"/>
    <col min="4065" max="4065" width="14" style="1" bestFit="1" customWidth="1"/>
    <col min="4066" max="4066" width="24.140625" style="1" bestFit="1" customWidth="1"/>
    <col min="4067" max="4067" width="14" style="1" bestFit="1" customWidth="1"/>
    <col min="4068" max="4068" width="23.140625" style="1" bestFit="1" customWidth="1"/>
    <col min="4069" max="4069" width="14" style="1" bestFit="1" customWidth="1"/>
    <col min="4070" max="4070" width="24.140625" style="1" bestFit="1" customWidth="1"/>
    <col min="4071" max="4071" width="14" style="1" bestFit="1" customWidth="1"/>
    <col min="4072" max="4072" width="24.140625" style="1" bestFit="1" customWidth="1"/>
    <col min="4073" max="4073" width="13" style="1" bestFit="1" customWidth="1"/>
    <col min="4074" max="4074" width="24.140625" style="1" bestFit="1" customWidth="1"/>
    <col min="4075" max="4075" width="14" style="1" bestFit="1" customWidth="1"/>
    <col min="4076" max="4076" width="24.140625" style="1" bestFit="1" customWidth="1"/>
    <col min="4077" max="4077" width="14" style="1" bestFit="1" customWidth="1"/>
    <col min="4078" max="4078" width="24.140625" style="1" bestFit="1" customWidth="1"/>
    <col min="4079" max="4079" width="10" style="1" bestFit="1" customWidth="1"/>
    <col min="4080" max="4080" width="24.140625" style="1" bestFit="1" customWidth="1"/>
    <col min="4081" max="4081" width="14" style="1" bestFit="1" customWidth="1"/>
    <col min="4082" max="4082" width="24.140625" style="1" bestFit="1" customWidth="1"/>
    <col min="4083" max="4083" width="14" style="1" bestFit="1" customWidth="1"/>
    <col min="4084" max="4084" width="24.140625" style="1" bestFit="1" customWidth="1"/>
    <col min="4085" max="4085" width="14" style="1" bestFit="1" customWidth="1"/>
    <col min="4086" max="4086" width="24.140625" style="1" bestFit="1" customWidth="1"/>
    <col min="4087" max="4087" width="14" style="1" bestFit="1" customWidth="1"/>
    <col min="4088" max="4088" width="24.140625" style="1" bestFit="1" customWidth="1"/>
    <col min="4089" max="4089" width="14" style="1" bestFit="1" customWidth="1"/>
    <col min="4090" max="4090" width="24.140625" style="1" bestFit="1" customWidth="1"/>
    <col min="4091" max="4091" width="14" style="1" bestFit="1" customWidth="1"/>
    <col min="4092" max="4092" width="24.140625" style="1" bestFit="1" customWidth="1"/>
    <col min="4093" max="4093" width="14" style="1" bestFit="1" customWidth="1"/>
    <col min="4094" max="4094" width="24.140625" style="1" bestFit="1" customWidth="1"/>
    <col min="4095" max="4095" width="14" style="1" bestFit="1" customWidth="1"/>
    <col min="4096" max="4096" width="24.140625" style="1" bestFit="1" customWidth="1"/>
    <col min="4097" max="4097" width="14" style="1" bestFit="1" customWidth="1"/>
    <col min="4098" max="4098" width="24.140625" style="1" bestFit="1" customWidth="1"/>
    <col min="4099" max="4099" width="14" style="1" bestFit="1" customWidth="1"/>
    <col min="4100" max="4100" width="24.140625" style="1" bestFit="1" customWidth="1"/>
    <col min="4101" max="4101" width="14" style="1" bestFit="1" customWidth="1"/>
    <col min="4102" max="4102" width="24.140625" style="1" bestFit="1" customWidth="1"/>
    <col min="4103" max="4103" width="14" style="1" bestFit="1" customWidth="1"/>
    <col min="4104" max="4104" width="24.140625" style="1" bestFit="1" customWidth="1"/>
    <col min="4105" max="4105" width="14" style="1" bestFit="1" customWidth="1"/>
    <col min="4106" max="4106" width="24.140625" style="1" bestFit="1" customWidth="1"/>
    <col min="4107" max="4107" width="14" style="1" bestFit="1" customWidth="1"/>
    <col min="4108" max="4108" width="24.140625" style="1" bestFit="1" customWidth="1"/>
    <col min="4109" max="4109" width="14" style="1" bestFit="1" customWidth="1"/>
    <col min="4110" max="4110" width="24.140625" style="1" bestFit="1" customWidth="1"/>
    <col min="4111" max="4111" width="14" style="1" bestFit="1" customWidth="1"/>
    <col min="4112" max="4112" width="24.140625" style="1" bestFit="1" customWidth="1"/>
    <col min="4113" max="4113" width="14" style="1" bestFit="1" customWidth="1"/>
    <col min="4114" max="4114" width="24.140625" style="1" bestFit="1" customWidth="1"/>
    <col min="4115" max="4115" width="14" style="1" bestFit="1" customWidth="1"/>
    <col min="4116" max="4116" width="24.140625" style="1" bestFit="1" customWidth="1"/>
    <col min="4117" max="4117" width="14" style="1" bestFit="1" customWidth="1"/>
    <col min="4118" max="4118" width="24.140625" style="1" bestFit="1" customWidth="1"/>
    <col min="4119" max="4119" width="14" style="1" bestFit="1" customWidth="1"/>
    <col min="4120" max="4120" width="24.140625" style="1" bestFit="1" customWidth="1"/>
    <col min="4121" max="4121" width="14" style="1" bestFit="1" customWidth="1"/>
    <col min="4122" max="4123" width="5" style="1" bestFit="1" customWidth="1"/>
    <col min="4124" max="4124" width="24.140625" style="1" bestFit="1" customWidth="1"/>
    <col min="4125" max="4125" width="14" style="1" bestFit="1" customWidth="1"/>
    <col min="4126" max="4126" width="24.140625" style="1" bestFit="1" customWidth="1"/>
    <col min="4127" max="4127" width="14" style="1" bestFit="1" customWidth="1"/>
    <col min="4128" max="4128" width="24.140625" style="1" bestFit="1" customWidth="1"/>
    <col min="4129" max="4129" width="14" style="1" bestFit="1" customWidth="1"/>
    <col min="4130" max="4130" width="23.140625" style="1" bestFit="1" customWidth="1"/>
    <col min="4131" max="4131" width="14" style="1" bestFit="1" customWidth="1"/>
    <col min="4132" max="4132" width="24.140625" style="1" bestFit="1" customWidth="1"/>
    <col min="4133" max="4133" width="14" style="1" bestFit="1" customWidth="1"/>
    <col min="4134" max="4134" width="24.140625" style="1" bestFit="1" customWidth="1"/>
    <col min="4135" max="4135" width="14" style="1" bestFit="1" customWidth="1"/>
    <col min="4136" max="4136" width="24.140625" style="1" bestFit="1" customWidth="1"/>
    <col min="4137" max="4137" width="14" style="1" bestFit="1" customWidth="1"/>
    <col min="4138" max="4138" width="24.140625" style="1" bestFit="1" customWidth="1"/>
    <col min="4139" max="4139" width="14" style="1" bestFit="1" customWidth="1"/>
    <col min="4140" max="4140" width="24.140625" style="1" bestFit="1" customWidth="1"/>
    <col min="4141" max="4141" width="14" style="1" bestFit="1" customWidth="1"/>
    <col min="4142" max="4142" width="24.140625" style="1" bestFit="1" customWidth="1"/>
    <col min="4143" max="4143" width="13" style="1" bestFit="1" customWidth="1"/>
    <col min="4144" max="4144" width="24.140625" style="1" bestFit="1" customWidth="1"/>
    <col min="4145" max="4145" width="14" style="1" bestFit="1" customWidth="1"/>
    <col min="4146" max="4146" width="24.140625" style="1" bestFit="1" customWidth="1"/>
    <col min="4147" max="4147" width="14" style="1" bestFit="1" customWidth="1"/>
    <col min="4148" max="4148" width="24.140625" style="1" bestFit="1" customWidth="1"/>
    <col min="4149" max="4149" width="14" style="1" bestFit="1" customWidth="1"/>
    <col min="4150" max="4150" width="24.140625" style="1" bestFit="1" customWidth="1"/>
    <col min="4151" max="4151" width="13" style="1" bestFit="1" customWidth="1"/>
    <col min="4152" max="4153" width="5" style="1" bestFit="1" customWidth="1"/>
    <col min="4154" max="4154" width="15.85546875" style="1" bestFit="1" customWidth="1"/>
    <col min="4155" max="4155" width="14" style="1" bestFit="1" customWidth="1"/>
    <col min="4156" max="4156" width="24.140625" style="1" bestFit="1" customWidth="1"/>
    <col min="4157" max="4157" width="14" style="1" bestFit="1" customWidth="1"/>
    <col min="4158" max="4158" width="23.140625" style="1" bestFit="1" customWidth="1"/>
    <col min="4159" max="4159" width="14" style="1" bestFit="1" customWidth="1"/>
    <col min="4160" max="4160" width="24.140625" style="1" bestFit="1" customWidth="1"/>
    <col min="4161" max="4161" width="14" style="1" bestFit="1" customWidth="1"/>
    <col min="4162" max="4162" width="24.140625" style="1" bestFit="1" customWidth="1"/>
    <col min="4163" max="4163" width="14" style="1" bestFit="1" customWidth="1"/>
    <col min="4164" max="4164" width="23.140625" style="1" bestFit="1" customWidth="1"/>
    <col min="4165" max="4165" width="14" style="1" bestFit="1" customWidth="1"/>
    <col min="4166" max="4166" width="24.140625" style="1" bestFit="1" customWidth="1"/>
    <col min="4167" max="4167" width="14" style="1" bestFit="1" customWidth="1"/>
    <col min="4168" max="4168" width="24.140625" style="1" bestFit="1" customWidth="1"/>
    <col min="4169" max="4169" width="14" style="1" bestFit="1" customWidth="1"/>
    <col min="4170" max="4170" width="24.140625" style="1" bestFit="1" customWidth="1"/>
    <col min="4171" max="4171" width="14" style="1" bestFit="1" customWidth="1"/>
    <col min="4172" max="4172" width="24.140625" style="1" bestFit="1" customWidth="1"/>
    <col min="4173" max="4173" width="14" style="1" bestFit="1" customWidth="1"/>
    <col min="4174" max="4174" width="24.140625" style="1" bestFit="1" customWidth="1"/>
    <col min="4175" max="4175" width="14" style="1" bestFit="1" customWidth="1"/>
    <col min="4176" max="4176" width="24.140625" style="1" bestFit="1" customWidth="1"/>
    <col min="4177" max="4177" width="14" style="1" bestFit="1" customWidth="1"/>
    <col min="4178" max="4178" width="24.140625" style="1" bestFit="1" customWidth="1"/>
    <col min="4179" max="4179" width="14" style="1" bestFit="1" customWidth="1"/>
    <col min="4180" max="4180" width="24.140625" style="1" bestFit="1" customWidth="1"/>
    <col min="4181" max="4181" width="14" style="1" bestFit="1" customWidth="1"/>
    <col min="4182" max="4182" width="24.140625" style="1" bestFit="1" customWidth="1"/>
    <col min="4183" max="4183" width="14" style="1" bestFit="1" customWidth="1"/>
    <col min="4184" max="4184" width="24.140625" style="1" bestFit="1" customWidth="1"/>
    <col min="4185" max="4185" width="14" style="1" bestFit="1" customWidth="1"/>
    <col min="4186" max="4186" width="23.140625" style="1" bestFit="1" customWidth="1"/>
    <col min="4187" max="4187" width="14" style="1" bestFit="1" customWidth="1"/>
    <col min="4188" max="4188" width="24.140625" style="1" bestFit="1" customWidth="1"/>
    <col min="4189" max="4189" width="12" style="1" bestFit="1" customWidth="1"/>
    <col min="4190" max="4190" width="24.140625" style="1" bestFit="1" customWidth="1"/>
    <col min="4191" max="4191" width="13" style="1" bestFit="1" customWidth="1"/>
    <col min="4192" max="4192" width="24.140625" style="1" bestFit="1" customWidth="1"/>
    <col min="4193" max="4193" width="14" style="1" bestFit="1" customWidth="1"/>
    <col min="4194" max="4194" width="24.140625" style="1" bestFit="1" customWidth="1"/>
    <col min="4195" max="4195" width="11" style="1" bestFit="1" customWidth="1"/>
    <col min="4196" max="4197" width="5" style="1" bestFit="1" customWidth="1"/>
    <col min="4198" max="4198" width="13.85546875" style="1" bestFit="1" customWidth="1"/>
    <col min="4199" max="4199" width="14" style="1" bestFit="1" customWidth="1"/>
    <col min="4200" max="4201" width="5" style="1" bestFit="1" customWidth="1"/>
    <col min="4202" max="4202" width="24.140625" style="1" bestFit="1" customWidth="1"/>
    <col min="4203" max="4203" width="14" style="1" bestFit="1" customWidth="1"/>
    <col min="4204" max="4204" width="23.140625" style="1" bestFit="1" customWidth="1"/>
    <col min="4205" max="4205" width="14" style="1" bestFit="1" customWidth="1"/>
    <col min="4206" max="4206" width="24.140625" style="1" bestFit="1" customWidth="1"/>
    <col min="4207" max="4207" width="14" style="1" bestFit="1" customWidth="1"/>
    <col min="4208" max="4208" width="22.140625" style="1" bestFit="1" customWidth="1"/>
    <col min="4209" max="4209" width="14" style="1" bestFit="1" customWidth="1"/>
    <col min="4210" max="4210" width="24.140625" style="1" bestFit="1" customWidth="1"/>
    <col min="4211" max="4211" width="12" style="1" bestFit="1" customWidth="1"/>
    <col min="4212" max="4212" width="24.140625" style="1" bestFit="1" customWidth="1"/>
    <col min="4213" max="4213" width="14" style="1" bestFit="1" customWidth="1"/>
    <col min="4214" max="4215" width="5" style="1" bestFit="1" customWidth="1"/>
    <col min="4216" max="4216" width="24.140625" style="1" bestFit="1" customWidth="1"/>
    <col min="4217" max="4217" width="14" style="1" bestFit="1" customWidth="1"/>
    <col min="4218" max="4218" width="24.140625" style="1" bestFit="1" customWidth="1"/>
    <col min="4219" max="4219" width="14" style="1" bestFit="1" customWidth="1"/>
    <col min="4220" max="4220" width="24.140625" style="1" bestFit="1" customWidth="1"/>
    <col min="4221" max="4221" width="14" style="1" bestFit="1" customWidth="1"/>
    <col min="4222" max="4223" width="5" style="1" bestFit="1" customWidth="1"/>
    <col min="4224" max="4224" width="24.140625" style="1" bestFit="1" customWidth="1"/>
    <col min="4225" max="4225" width="14" style="1" bestFit="1" customWidth="1"/>
    <col min="4226" max="4226" width="24.140625" style="1" bestFit="1" customWidth="1"/>
    <col min="4227" max="4227" width="14" style="1" bestFit="1" customWidth="1"/>
    <col min="4228" max="4228" width="24.140625" style="1" bestFit="1" customWidth="1"/>
    <col min="4229" max="4229" width="14" style="1" bestFit="1" customWidth="1"/>
    <col min="4230" max="4230" width="24.140625" style="1" bestFit="1" customWidth="1"/>
    <col min="4231" max="4231" width="14" style="1" bestFit="1" customWidth="1"/>
    <col min="4232" max="4232" width="24.140625" style="1" bestFit="1" customWidth="1"/>
    <col min="4233" max="4233" width="14" style="1" bestFit="1" customWidth="1"/>
    <col min="4234" max="4234" width="24.140625" style="1" bestFit="1" customWidth="1"/>
    <col min="4235" max="4235" width="14" style="1" bestFit="1" customWidth="1"/>
    <col min="4236" max="4236" width="23.140625" style="1" bestFit="1" customWidth="1"/>
    <col min="4237" max="4237" width="14" style="1" bestFit="1" customWidth="1"/>
    <col min="4238" max="4238" width="24.140625" style="1" bestFit="1" customWidth="1"/>
    <col min="4239" max="4239" width="14" style="1" bestFit="1" customWidth="1"/>
    <col min="4240" max="4240" width="24.140625" style="1" bestFit="1" customWidth="1"/>
    <col min="4241" max="4241" width="14" style="1" bestFit="1" customWidth="1"/>
    <col min="4242" max="4242" width="24.140625" style="1" bestFit="1" customWidth="1"/>
    <col min="4243" max="4243" width="13" style="1" bestFit="1" customWidth="1"/>
    <col min="4244" max="4244" width="24.140625" style="1" bestFit="1" customWidth="1"/>
    <col min="4245" max="4245" width="14" style="1" bestFit="1" customWidth="1"/>
    <col min="4246" max="4246" width="24.140625" style="1" bestFit="1" customWidth="1"/>
    <col min="4247" max="4247" width="14" style="1" bestFit="1" customWidth="1"/>
    <col min="4248" max="4248" width="24.140625" style="1" bestFit="1" customWidth="1"/>
    <col min="4249" max="4249" width="14" style="1" bestFit="1" customWidth="1"/>
    <col min="4250" max="4251" width="5" style="1" bestFit="1" customWidth="1"/>
    <col min="4252" max="4252" width="24.140625" style="1" bestFit="1" customWidth="1"/>
    <col min="4253" max="4253" width="14" style="1" bestFit="1" customWidth="1"/>
    <col min="4254" max="4254" width="24.140625" style="1" bestFit="1" customWidth="1"/>
    <col min="4255" max="4255" width="14" style="1" bestFit="1" customWidth="1"/>
    <col min="4256" max="4256" width="24.140625" style="1" bestFit="1" customWidth="1"/>
    <col min="4257" max="4257" width="14" style="1" bestFit="1" customWidth="1"/>
    <col min="4258" max="4258" width="24.140625" style="1" bestFit="1" customWidth="1"/>
    <col min="4259" max="4259" width="14" style="1" bestFit="1" customWidth="1"/>
    <col min="4260" max="4260" width="24.140625" style="1" bestFit="1" customWidth="1"/>
    <col min="4261" max="4261" width="13" style="1" bestFit="1" customWidth="1"/>
    <col min="4262" max="4262" width="24.140625" style="1" bestFit="1" customWidth="1"/>
    <col min="4263" max="4263" width="14" style="1" bestFit="1" customWidth="1"/>
    <col min="4264" max="4264" width="24.140625" style="1" bestFit="1" customWidth="1"/>
    <col min="4265" max="4265" width="14" style="1" bestFit="1" customWidth="1"/>
    <col min="4266" max="4266" width="24.140625" style="1" bestFit="1" customWidth="1"/>
    <col min="4267" max="4267" width="14" style="1" bestFit="1" customWidth="1"/>
    <col min="4268" max="4268" width="23.140625" style="1" bestFit="1" customWidth="1"/>
    <col min="4269" max="4269" width="14" style="1" bestFit="1" customWidth="1"/>
    <col min="4270" max="4270" width="24.140625" style="1" bestFit="1" customWidth="1"/>
    <col min="4271" max="4271" width="14" style="1" bestFit="1" customWidth="1"/>
    <col min="4272" max="4272" width="24.140625" style="1" bestFit="1" customWidth="1"/>
    <col min="4273" max="4273" width="14" style="1" bestFit="1" customWidth="1"/>
    <col min="4274" max="4274" width="24.140625" style="1" bestFit="1" customWidth="1"/>
    <col min="4275" max="4275" width="13" style="1" bestFit="1" customWidth="1"/>
    <col min="4276" max="4276" width="24.140625" style="1" bestFit="1" customWidth="1"/>
    <col min="4277" max="4277" width="14" style="1" bestFit="1" customWidth="1"/>
    <col min="4278" max="4278" width="24.140625" style="1" bestFit="1" customWidth="1"/>
    <col min="4279" max="4279" width="14" style="1" bestFit="1" customWidth="1"/>
    <col min="4280" max="4281" width="5" style="1" bestFit="1" customWidth="1"/>
    <col min="4282" max="4282" width="24.140625" style="1" bestFit="1" customWidth="1"/>
    <col min="4283" max="4283" width="14" style="1" bestFit="1" customWidth="1"/>
    <col min="4284" max="4284" width="24.140625" style="1" bestFit="1" customWidth="1"/>
    <col min="4285" max="4285" width="14" style="1" bestFit="1" customWidth="1"/>
    <col min="4286" max="4286" width="24.140625" style="1" bestFit="1" customWidth="1"/>
    <col min="4287" max="4287" width="14" style="1" bestFit="1" customWidth="1"/>
    <col min="4288" max="4288" width="24.140625" style="1" bestFit="1" customWidth="1"/>
    <col min="4289" max="4289" width="14" style="1" bestFit="1" customWidth="1"/>
    <col min="4290" max="4290" width="24.140625" style="1" bestFit="1" customWidth="1"/>
    <col min="4291" max="4291" width="14" style="1" bestFit="1" customWidth="1"/>
    <col min="4292" max="4292" width="24.140625" style="1" bestFit="1" customWidth="1"/>
    <col min="4293" max="4293" width="14" style="1" bestFit="1" customWidth="1"/>
    <col min="4294" max="4294" width="24.140625" style="1" bestFit="1" customWidth="1"/>
    <col min="4295" max="4295" width="14" style="1" bestFit="1" customWidth="1"/>
    <col min="4296" max="4296" width="24.140625" style="1" bestFit="1" customWidth="1"/>
    <col min="4297" max="4297" width="14" style="1" bestFit="1" customWidth="1"/>
    <col min="4298" max="4298" width="24.140625" style="1" bestFit="1" customWidth="1"/>
    <col min="4299" max="4299" width="14" style="1" bestFit="1" customWidth="1"/>
    <col min="4300" max="4300" width="24.140625" style="1" bestFit="1" customWidth="1"/>
    <col min="4301" max="4301" width="14" style="1" bestFit="1" customWidth="1"/>
    <col min="4302" max="4302" width="24.140625" style="1" bestFit="1" customWidth="1"/>
    <col min="4303" max="4303" width="14" style="1" bestFit="1" customWidth="1"/>
    <col min="4304" max="4304" width="24.140625" style="1" bestFit="1" customWidth="1"/>
    <col min="4305" max="4305" width="14" style="1" bestFit="1" customWidth="1"/>
    <col min="4306" max="4306" width="24.140625" style="1" bestFit="1" customWidth="1"/>
    <col min="4307" max="4307" width="14" style="1" bestFit="1" customWidth="1"/>
    <col min="4308" max="4308" width="24.140625" style="1" bestFit="1" customWidth="1"/>
    <col min="4309" max="4309" width="14" style="1" bestFit="1" customWidth="1"/>
    <col min="4310" max="4310" width="24.140625" style="1" bestFit="1" customWidth="1"/>
    <col min="4311" max="4311" width="14" style="1" bestFit="1" customWidth="1"/>
    <col min="4312" max="4312" width="24.140625" style="1" bestFit="1" customWidth="1"/>
    <col min="4313" max="4313" width="14" style="1" bestFit="1" customWidth="1"/>
    <col min="4314" max="4314" width="24.140625" style="1" bestFit="1" customWidth="1"/>
    <col min="4315" max="4315" width="13" style="1" bestFit="1" customWidth="1"/>
    <col min="4316" max="4316" width="24.140625" style="1" bestFit="1" customWidth="1"/>
    <col min="4317" max="4317" width="14" style="1" bestFit="1" customWidth="1"/>
    <col min="4318" max="4318" width="24.140625" style="1" bestFit="1" customWidth="1"/>
    <col min="4319" max="4319" width="14" style="1" bestFit="1" customWidth="1"/>
    <col min="4320" max="4320" width="24.140625" style="1" bestFit="1" customWidth="1"/>
    <col min="4321" max="4321" width="14" style="1" bestFit="1" customWidth="1"/>
    <col min="4322" max="4322" width="24.140625" style="1" bestFit="1" customWidth="1"/>
    <col min="4323" max="4323" width="14" style="1" bestFit="1" customWidth="1"/>
    <col min="4324" max="4324" width="24.140625" style="1" bestFit="1" customWidth="1"/>
    <col min="4325" max="4325" width="14" style="1" bestFit="1" customWidth="1"/>
    <col min="4326" max="4326" width="24.140625" style="1" bestFit="1" customWidth="1"/>
    <col min="4327" max="4327" width="14" style="1" bestFit="1" customWidth="1"/>
    <col min="4328" max="4328" width="24.140625" style="1" bestFit="1" customWidth="1"/>
    <col min="4329" max="4329" width="13" style="1" bestFit="1" customWidth="1"/>
    <col min="4330" max="4330" width="24.140625" style="1" bestFit="1" customWidth="1"/>
    <col min="4331" max="4331" width="14" style="1" bestFit="1" customWidth="1"/>
    <col min="4332" max="4332" width="24.140625" style="1" bestFit="1" customWidth="1"/>
    <col min="4333" max="4333" width="14" style="1" bestFit="1" customWidth="1"/>
    <col min="4334" max="4334" width="23.140625" style="1" bestFit="1" customWidth="1"/>
    <col min="4335" max="4335" width="12" style="1" bestFit="1" customWidth="1"/>
    <col min="4336" max="4336" width="24.140625" style="1" bestFit="1" customWidth="1"/>
    <col min="4337" max="4337" width="14" style="1" bestFit="1" customWidth="1"/>
    <col min="4338" max="4338" width="24.140625" style="1" bestFit="1" customWidth="1"/>
    <col min="4339" max="4339" width="14" style="1" bestFit="1" customWidth="1"/>
    <col min="4340" max="4340" width="23.140625" style="1" bestFit="1" customWidth="1"/>
    <col min="4341" max="4341" width="14" style="1" bestFit="1" customWidth="1"/>
    <col min="4342" max="4342" width="23.140625" style="1" bestFit="1" customWidth="1"/>
    <col min="4343" max="4343" width="14" style="1" bestFit="1" customWidth="1"/>
    <col min="4344" max="4344" width="24.140625" style="1" bestFit="1" customWidth="1"/>
    <col min="4345" max="4345" width="14" style="1" bestFit="1" customWidth="1"/>
    <col min="4346" max="4346" width="24.140625" style="1" bestFit="1" customWidth="1"/>
    <col min="4347" max="4347" width="14" style="1" bestFit="1" customWidth="1"/>
    <col min="4348" max="4348" width="24.140625" style="1" bestFit="1" customWidth="1"/>
    <col min="4349" max="4349" width="14" style="1" bestFit="1" customWidth="1"/>
    <col min="4350" max="4350" width="24.140625" style="1" bestFit="1" customWidth="1"/>
    <col min="4351" max="4351" width="14" style="1" bestFit="1" customWidth="1"/>
    <col min="4352" max="4352" width="23.140625" style="1" bestFit="1" customWidth="1"/>
    <col min="4353" max="4353" width="14" style="1" bestFit="1" customWidth="1"/>
    <col min="4354" max="4355" width="5" style="1" bestFit="1" customWidth="1"/>
    <col min="4356" max="4356" width="21" style="1" bestFit="1" customWidth="1"/>
    <col min="4357" max="4357" width="14" style="1" bestFit="1" customWidth="1"/>
    <col min="4358" max="4358" width="24.140625" style="1" bestFit="1" customWidth="1"/>
    <col min="4359" max="4359" width="14" style="1" bestFit="1" customWidth="1"/>
    <col min="4360" max="4360" width="24.140625" style="1" bestFit="1" customWidth="1"/>
    <col min="4361" max="4361" width="14" style="1" bestFit="1" customWidth="1"/>
    <col min="4362" max="4362" width="24.140625" style="1" bestFit="1" customWidth="1"/>
    <col min="4363" max="4363" width="13" style="1" bestFit="1" customWidth="1"/>
    <col min="4364" max="4364" width="24.140625" style="1" bestFit="1" customWidth="1"/>
    <col min="4365" max="4365" width="14" style="1" bestFit="1" customWidth="1"/>
    <col min="4366" max="4366" width="24.140625" style="1" bestFit="1" customWidth="1"/>
    <col min="4367" max="4367" width="14" style="1" bestFit="1" customWidth="1"/>
    <col min="4368" max="4368" width="24.140625" style="1" bestFit="1" customWidth="1"/>
    <col min="4369" max="4369" width="14" style="1" bestFit="1" customWidth="1"/>
    <col min="4370" max="4370" width="24.140625" style="1" bestFit="1" customWidth="1"/>
    <col min="4371" max="4371" width="13" style="1" bestFit="1" customWidth="1"/>
    <col min="4372" max="4372" width="24.140625" style="1" bestFit="1" customWidth="1"/>
    <col min="4373" max="4373" width="14" style="1" bestFit="1" customWidth="1"/>
    <col min="4374" max="4374" width="24.140625" style="1" bestFit="1" customWidth="1"/>
    <col min="4375" max="4375" width="14" style="1" bestFit="1" customWidth="1"/>
    <col min="4376" max="4376" width="24.140625" style="1" bestFit="1" customWidth="1"/>
    <col min="4377" max="4377" width="14" style="1" bestFit="1" customWidth="1"/>
    <col min="4378" max="4378" width="24.140625" style="1" bestFit="1" customWidth="1"/>
    <col min="4379" max="4379" width="13" style="1" bestFit="1" customWidth="1"/>
    <col min="4380" max="4380" width="24.140625" style="1" bestFit="1" customWidth="1"/>
    <col min="4381" max="4381" width="12" style="1" bestFit="1" customWidth="1"/>
    <col min="4382" max="4382" width="24.140625" style="1" bestFit="1" customWidth="1"/>
    <col min="4383" max="4383" width="14" style="1" bestFit="1" customWidth="1"/>
    <col min="4384" max="4384" width="24.140625" style="1" bestFit="1" customWidth="1"/>
    <col min="4385" max="4385" width="14" style="1" bestFit="1" customWidth="1"/>
    <col min="4386" max="4386" width="24.140625" style="1" bestFit="1" customWidth="1"/>
    <col min="4387" max="4387" width="14" style="1" bestFit="1" customWidth="1"/>
    <col min="4388" max="4388" width="24.140625" style="1" bestFit="1" customWidth="1"/>
    <col min="4389" max="4389" width="14" style="1" bestFit="1" customWidth="1"/>
    <col min="4390" max="4390" width="23.140625" style="1" bestFit="1" customWidth="1"/>
    <col min="4391" max="4391" width="14" style="1" bestFit="1" customWidth="1"/>
    <col min="4392" max="4392" width="24.140625" style="1" bestFit="1" customWidth="1"/>
    <col min="4393" max="4393" width="14" style="1" bestFit="1" customWidth="1"/>
    <col min="4394" max="4394" width="23.140625" style="1" bestFit="1" customWidth="1"/>
    <col min="4395" max="4395" width="14" style="1" bestFit="1" customWidth="1"/>
    <col min="4396" max="4396" width="24.140625" style="1" bestFit="1" customWidth="1"/>
    <col min="4397" max="4397" width="14" style="1" bestFit="1" customWidth="1"/>
    <col min="4398" max="4398" width="24.140625" style="1" bestFit="1" customWidth="1"/>
    <col min="4399" max="4399" width="14" style="1" bestFit="1" customWidth="1"/>
    <col min="4400" max="4400" width="24.140625" style="1" bestFit="1" customWidth="1"/>
    <col min="4401" max="4401" width="14" style="1" bestFit="1" customWidth="1"/>
    <col min="4402" max="4402" width="24.140625" style="1" bestFit="1" customWidth="1"/>
    <col min="4403" max="4403" width="14" style="1" bestFit="1" customWidth="1"/>
    <col min="4404" max="4404" width="24.140625" style="1" bestFit="1" customWidth="1"/>
    <col min="4405" max="4405" width="12" style="1" bestFit="1" customWidth="1"/>
    <col min="4406" max="4407" width="5" style="1" bestFit="1" customWidth="1"/>
    <col min="4408" max="4408" width="14.85546875" style="1" bestFit="1" customWidth="1"/>
    <col min="4409" max="4409" width="14" style="1" bestFit="1" customWidth="1"/>
    <col min="4410" max="4410" width="23.140625" style="1" bestFit="1" customWidth="1"/>
    <col min="4411" max="4411" width="14" style="1" bestFit="1" customWidth="1"/>
    <col min="4412" max="4412" width="24.140625" style="1" bestFit="1" customWidth="1"/>
    <col min="4413" max="4413" width="13" style="1" bestFit="1" customWidth="1"/>
    <col min="4414" max="4414" width="24.140625" style="1" bestFit="1" customWidth="1"/>
    <col min="4415" max="4415" width="14" style="1" bestFit="1" customWidth="1"/>
    <col min="4416" max="4416" width="24.140625" style="1" bestFit="1" customWidth="1"/>
    <col min="4417" max="4417" width="14" style="1" bestFit="1" customWidth="1"/>
    <col min="4418" max="4418" width="24.140625" style="1" bestFit="1" customWidth="1"/>
    <col min="4419" max="4419" width="14" style="1" bestFit="1" customWidth="1"/>
    <col min="4420" max="4420" width="24.140625" style="1" bestFit="1" customWidth="1"/>
    <col min="4421" max="4421" width="14" style="1" bestFit="1" customWidth="1"/>
    <col min="4422" max="4422" width="24.140625" style="1" bestFit="1" customWidth="1"/>
    <col min="4423" max="4423" width="14" style="1" bestFit="1" customWidth="1"/>
    <col min="4424" max="4424" width="24.140625" style="1" bestFit="1" customWidth="1"/>
    <col min="4425" max="4425" width="13" style="1" bestFit="1" customWidth="1"/>
    <col min="4426" max="4426" width="23.140625" style="1" bestFit="1" customWidth="1"/>
    <col min="4427" max="4427" width="14" style="1" bestFit="1" customWidth="1"/>
    <col min="4428" max="4428" width="24.140625" style="1" bestFit="1" customWidth="1"/>
    <col min="4429" max="4429" width="14" style="1" bestFit="1" customWidth="1"/>
    <col min="4430" max="4430" width="24.140625" style="1" bestFit="1" customWidth="1"/>
    <col min="4431" max="4431" width="13" style="1" bestFit="1" customWidth="1"/>
    <col min="4432" max="4432" width="24.140625" style="1" bestFit="1" customWidth="1"/>
    <col min="4433" max="4433" width="14" style="1" bestFit="1" customWidth="1"/>
    <col min="4434" max="4434" width="24.140625" style="1" bestFit="1" customWidth="1"/>
    <col min="4435" max="4435" width="14" style="1" bestFit="1" customWidth="1"/>
    <col min="4436" max="4436" width="24.140625" style="1" bestFit="1" customWidth="1"/>
    <col min="4437" max="4437" width="14" style="1" bestFit="1" customWidth="1"/>
    <col min="4438" max="4439" width="5" style="1" bestFit="1" customWidth="1"/>
    <col min="4440" max="4440" width="24.140625" style="1" bestFit="1" customWidth="1"/>
    <col min="4441" max="4441" width="14" style="1" bestFit="1" customWidth="1"/>
    <col min="4442" max="4442" width="24.140625" style="1" bestFit="1" customWidth="1"/>
    <col min="4443" max="4443" width="14" style="1" bestFit="1" customWidth="1"/>
    <col min="4444" max="4444" width="24.140625" style="1" bestFit="1" customWidth="1"/>
    <col min="4445" max="4445" width="14" style="1" bestFit="1" customWidth="1"/>
    <col min="4446" max="4446" width="24.140625" style="1" bestFit="1" customWidth="1"/>
    <col min="4447" max="4447" width="14" style="1" bestFit="1" customWidth="1"/>
    <col min="4448" max="4449" width="5" style="1" bestFit="1" customWidth="1"/>
    <col min="4450" max="4450" width="24.140625" style="1" bestFit="1" customWidth="1"/>
    <col min="4451" max="4451" width="14" style="1" bestFit="1" customWidth="1"/>
    <col min="4452" max="4452" width="24.140625" style="1" bestFit="1" customWidth="1"/>
    <col min="4453" max="4453" width="13" style="1" bestFit="1" customWidth="1"/>
    <col min="4454" max="4454" width="23.140625" style="1" bestFit="1" customWidth="1"/>
    <col min="4455" max="4455" width="14" style="1" bestFit="1" customWidth="1"/>
    <col min="4456" max="4456" width="24.140625" style="1" bestFit="1" customWidth="1"/>
    <col min="4457" max="4457" width="14" style="1" bestFit="1" customWidth="1"/>
    <col min="4458" max="4458" width="22.140625" style="1" bestFit="1" customWidth="1"/>
    <col min="4459" max="4459" width="14" style="1" bestFit="1" customWidth="1"/>
    <col min="4460" max="4460" width="24.140625" style="1" bestFit="1" customWidth="1"/>
    <col min="4461" max="4461" width="14" style="1" bestFit="1" customWidth="1"/>
    <col min="4462" max="4462" width="24.140625" style="1" bestFit="1" customWidth="1"/>
    <col min="4463" max="4463" width="14" style="1" bestFit="1" customWidth="1"/>
    <col min="4464" max="4464" width="24.140625" style="1" bestFit="1" customWidth="1"/>
    <col min="4465" max="4465" width="13" style="1" bestFit="1" customWidth="1"/>
    <col min="4466" max="4466" width="23.140625" style="1" bestFit="1" customWidth="1"/>
    <col min="4467" max="4467" width="14" style="1" bestFit="1" customWidth="1"/>
    <col min="4468" max="4468" width="24.140625" style="1" bestFit="1" customWidth="1"/>
    <col min="4469" max="4469" width="14" style="1" bestFit="1" customWidth="1"/>
    <col min="4470" max="4470" width="24.140625" style="1" bestFit="1" customWidth="1"/>
    <col min="4471" max="4471" width="14" style="1" bestFit="1" customWidth="1"/>
    <col min="4472" max="4472" width="24.140625" style="1" bestFit="1" customWidth="1"/>
    <col min="4473" max="4473" width="14" style="1" bestFit="1" customWidth="1"/>
    <col min="4474" max="4474" width="5" style="1" bestFit="1" customWidth="1"/>
    <col min="4475" max="4475" width="24.140625" style="1" bestFit="1" customWidth="1"/>
    <col min="4476" max="4476" width="14" style="1" bestFit="1" customWidth="1"/>
    <col min="4477" max="4477" width="24.140625" style="1" bestFit="1" customWidth="1"/>
    <col min="4478" max="4478" width="14" style="1" bestFit="1" customWidth="1"/>
    <col min="4479" max="4479" width="24.140625" style="1" bestFit="1" customWidth="1"/>
    <col min="4480" max="4480" width="14" style="1" bestFit="1" customWidth="1"/>
    <col min="4481" max="4481" width="24.140625" style="1" bestFit="1" customWidth="1"/>
    <col min="4482" max="4482" width="14" style="1" bestFit="1" customWidth="1"/>
    <col min="4483" max="4483" width="24.140625" style="1" bestFit="1" customWidth="1"/>
    <col min="4484" max="4484" width="14" style="1" bestFit="1" customWidth="1"/>
    <col min="4485" max="4485" width="24.140625" style="1" bestFit="1" customWidth="1"/>
    <col min="4486" max="4486" width="13" style="1" bestFit="1" customWidth="1"/>
    <col min="4487" max="4487" width="24.140625" style="1" bestFit="1" customWidth="1"/>
    <col min="4488" max="4488" width="14" style="1" bestFit="1" customWidth="1"/>
    <col min="4489" max="4489" width="24.140625" style="1" bestFit="1" customWidth="1"/>
    <col min="4490" max="4490" width="14" style="1" bestFit="1" customWidth="1"/>
    <col min="4491" max="4491" width="24.140625" style="1" bestFit="1" customWidth="1"/>
    <col min="4492" max="4492" width="14" style="1" bestFit="1" customWidth="1"/>
    <col min="4493" max="4493" width="24.140625" style="1" bestFit="1" customWidth="1"/>
    <col min="4494" max="4494" width="14" style="1" bestFit="1" customWidth="1"/>
    <col min="4495" max="4495" width="24.140625" style="1" bestFit="1" customWidth="1"/>
    <col min="4496" max="4496" width="14" style="1" bestFit="1" customWidth="1"/>
    <col min="4497" max="4497" width="23.140625" style="1" bestFit="1" customWidth="1"/>
    <col min="4498" max="4498" width="14" style="1" bestFit="1" customWidth="1"/>
    <col min="4499" max="4499" width="24.140625" style="1" bestFit="1" customWidth="1"/>
    <col min="4500" max="4500" width="14" style="1" bestFit="1" customWidth="1"/>
    <col min="4501" max="4501" width="24.140625" style="1" bestFit="1" customWidth="1"/>
    <col min="4502" max="4502" width="14" style="1" bestFit="1" customWidth="1"/>
    <col min="4503" max="4503" width="24.140625" style="1" bestFit="1" customWidth="1"/>
    <col min="4504" max="4504" width="14" style="1" bestFit="1" customWidth="1"/>
    <col min="4505" max="4505" width="24.140625" style="1" bestFit="1" customWidth="1"/>
    <col min="4506" max="4506" width="14" style="1" bestFit="1" customWidth="1"/>
    <col min="4507" max="4507" width="24.140625" style="1" bestFit="1" customWidth="1"/>
    <col min="4508" max="4508" width="14" style="1" bestFit="1" customWidth="1"/>
    <col min="4509" max="4509" width="24.140625" style="1" bestFit="1" customWidth="1"/>
    <col min="4510" max="4510" width="14" style="1" bestFit="1" customWidth="1"/>
    <col min="4511" max="4511" width="24.140625" style="1" bestFit="1" customWidth="1"/>
    <col min="4512" max="4512" width="14" style="1" bestFit="1" customWidth="1"/>
    <col min="4513" max="4513" width="24.140625" style="1" bestFit="1" customWidth="1"/>
    <col min="4514" max="4514" width="14" style="1" bestFit="1" customWidth="1"/>
    <col min="4515" max="4515" width="24.140625" style="1" bestFit="1" customWidth="1"/>
    <col min="4516" max="4516" width="14" style="1" bestFit="1" customWidth="1"/>
    <col min="4517" max="4517" width="24.140625" style="1" bestFit="1" customWidth="1"/>
    <col min="4518" max="4518" width="13" style="1" bestFit="1" customWidth="1"/>
    <col min="4519" max="4519" width="24.140625" style="1" bestFit="1" customWidth="1"/>
    <col min="4520" max="4520" width="14" style="1" bestFit="1" customWidth="1"/>
    <col min="4521" max="4521" width="24.140625" style="1" bestFit="1" customWidth="1"/>
    <col min="4522" max="4522" width="14" style="1" bestFit="1" customWidth="1"/>
    <col min="4523" max="4523" width="24.140625" style="1" bestFit="1" customWidth="1"/>
    <col min="4524" max="4524" width="14" style="1" bestFit="1" customWidth="1"/>
    <col min="4525" max="4525" width="24.140625" style="1" bestFit="1" customWidth="1"/>
    <col min="4526" max="4526" width="14" style="1" bestFit="1" customWidth="1"/>
    <col min="4527" max="4527" width="24.140625" style="1" bestFit="1" customWidth="1"/>
    <col min="4528" max="4528" width="14" style="1" bestFit="1" customWidth="1"/>
    <col min="4529" max="4529" width="24.140625" style="1" bestFit="1" customWidth="1"/>
    <col min="4530" max="4530" width="14" style="1" bestFit="1" customWidth="1"/>
    <col min="4531" max="4531" width="24.140625" style="1" bestFit="1" customWidth="1"/>
    <col min="4532" max="4532" width="14" style="1" bestFit="1" customWidth="1"/>
    <col min="4533" max="4533" width="24.140625" style="1" bestFit="1" customWidth="1"/>
    <col min="4534" max="4534" width="14" style="1" bestFit="1" customWidth="1"/>
    <col min="4535" max="4535" width="24.140625" style="1" bestFit="1" customWidth="1"/>
    <col min="4536" max="4536" width="14" style="1" bestFit="1" customWidth="1"/>
    <col min="4537" max="4537" width="24.140625" style="1" bestFit="1" customWidth="1"/>
    <col min="4538" max="4538" width="14" style="1" bestFit="1" customWidth="1"/>
    <col min="4539" max="4539" width="24.140625" style="1" bestFit="1" customWidth="1"/>
    <col min="4540" max="4540" width="14" style="1" bestFit="1" customWidth="1"/>
    <col min="4541" max="4541" width="24.140625" style="1" bestFit="1" customWidth="1"/>
    <col min="4542" max="4542" width="14" style="1" bestFit="1" customWidth="1"/>
    <col min="4543" max="4543" width="24.140625" style="1" bestFit="1" customWidth="1"/>
    <col min="4544" max="4544" width="14" style="1" bestFit="1" customWidth="1"/>
    <col min="4545" max="4545" width="24.140625" style="1" bestFit="1" customWidth="1"/>
    <col min="4546" max="4546" width="13" style="1" bestFit="1" customWidth="1"/>
    <col min="4547" max="4547" width="24.140625" style="1" bestFit="1" customWidth="1"/>
    <col min="4548" max="4548" width="14" style="1" bestFit="1" customWidth="1"/>
    <col min="4549" max="4549" width="24.140625" style="1" bestFit="1" customWidth="1"/>
    <col min="4550" max="4550" width="13" style="1" bestFit="1" customWidth="1"/>
    <col min="4551" max="4551" width="24.140625" style="1" bestFit="1" customWidth="1"/>
    <col min="4552" max="4552" width="14" style="1" bestFit="1" customWidth="1"/>
    <col min="4553" max="4553" width="24.140625" style="1" bestFit="1" customWidth="1"/>
    <col min="4554" max="4554" width="14" style="1" bestFit="1" customWidth="1"/>
    <col min="4555" max="4555" width="24.140625" style="1" bestFit="1" customWidth="1"/>
    <col min="4556" max="4556" width="14" style="1" bestFit="1" customWidth="1"/>
    <col min="4557" max="4557" width="24.140625" style="1" bestFit="1" customWidth="1"/>
    <col min="4558" max="4558" width="14" style="1" bestFit="1" customWidth="1"/>
    <col min="4559" max="4559" width="24.140625" style="1" bestFit="1" customWidth="1"/>
    <col min="4560" max="4560" width="14" style="1" bestFit="1" customWidth="1"/>
    <col min="4561" max="4561" width="24.140625" style="1" bestFit="1" customWidth="1"/>
    <col min="4562" max="4562" width="14" style="1" bestFit="1" customWidth="1"/>
    <col min="4563" max="4563" width="24.140625" style="1" bestFit="1" customWidth="1"/>
    <col min="4564" max="4564" width="14" style="1" bestFit="1" customWidth="1"/>
    <col min="4565" max="4565" width="24.140625" style="1" bestFit="1" customWidth="1"/>
    <col min="4566" max="4566" width="14" style="1" bestFit="1" customWidth="1"/>
    <col min="4567" max="4567" width="24.140625" style="1" bestFit="1" customWidth="1"/>
    <col min="4568" max="4568" width="14" style="1" bestFit="1" customWidth="1"/>
    <col min="4569" max="4569" width="24.140625" style="1" bestFit="1" customWidth="1"/>
    <col min="4570" max="4570" width="14" style="1" bestFit="1" customWidth="1"/>
    <col min="4571" max="4571" width="24.140625" style="1" bestFit="1" customWidth="1"/>
    <col min="4572" max="4572" width="14" style="1" bestFit="1" customWidth="1"/>
    <col min="4573" max="4573" width="24.140625" style="1" bestFit="1" customWidth="1"/>
    <col min="4574" max="4574" width="14" style="1" bestFit="1" customWidth="1"/>
    <col min="4575" max="4575" width="24.140625" style="1" bestFit="1" customWidth="1"/>
    <col min="4576" max="4576" width="14" style="1" bestFit="1" customWidth="1"/>
    <col min="4577" max="4577" width="24.140625" style="1" bestFit="1" customWidth="1"/>
    <col min="4578" max="4578" width="14" style="1" bestFit="1" customWidth="1"/>
    <col min="4579" max="4579" width="24.140625" style="1" bestFit="1" customWidth="1"/>
    <col min="4580" max="4580" width="14" style="1" bestFit="1" customWidth="1"/>
    <col min="4581" max="4581" width="23.140625" style="1" bestFit="1" customWidth="1"/>
    <col min="4582" max="4582" width="13" style="1" bestFit="1" customWidth="1"/>
    <col min="4583" max="4583" width="24.140625" style="1" bestFit="1" customWidth="1"/>
    <col min="4584" max="4584" width="14" style="1" bestFit="1" customWidth="1"/>
    <col min="4585" max="4586" width="5" style="1" bestFit="1" customWidth="1"/>
    <col min="4587" max="4587" width="24.140625" style="1" bestFit="1" customWidth="1"/>
    <col min="4588" max="4588" width="14" style="1" bestFit="1" customWidth="1"/>
    <col min="4589" max="4590" width="5" style="1" bestFit="1" customWidth="1"/>
    <col min="4591" max="4591" width="24.140625" style="1" bestFit="1" customWidth="1"/>
    <col min="4592" max="4592" width="14" style="1" bestFit="1" customWidth="1"/>
    <col min="4593" max="4593" width="24.140625" style="1" bestFit="1" customWidth="1"/>
    <col min="4594" max="4594" width="13" style="1" bestFit="1" customWidth="1"/>
    <col min="4595" max="4595" width="24.140625" style="1" bestFit="1" customWidth="1"/>
    <col min="4596" max="4596" width="14" style="1" bestFit="1" customWidth="1"/>
    <col min="4597" max="4597" width="24.140625" style="1" bestFit="1" customWidth="1"/>
    <col min="4598" max="4598" width="14" style="1" bestFit="1" customWidth="1"/>
    <col min="4599" max="4599" width="24.140625" style="1" bestFit="1" customWidth="1"/>
    <col min="4600" max="4600" width="14" style="1" bestFit="1" customWidth="1"/>
    <col min="4601" max="4601" width="24.140625" style="1" bestFit="1" customWidth="1"/>
    <col min="4602" max="4602" width="14" style="1" bestFit="1" customWidth="1"/>
    <col min="4603" max="4603" width="24.140625" style="1" bestFit="1" customWidth="1"/>
    <col min="4604" max="4604" width="13" style="1" bestFit="1" customWidth="1"/>
    <col min="4605" max="4605" width="24.140625" style="1" bestFit="1" customWidth="1"/>
    <col min="4606" max="4606" width="14" style="1" bestFit="1" customWidth="1"/>
    <col min="4607" max="4607" width="24.140625" style="1" bestFit="1" customWidth="1"/>
    <col min="4608" max="4608" width="14" style="1" bestFit="1" customWidth="1"/>
    <col min="4609" max="4610" width="5" style="1" bestFit="1" customWidth="1"/>
    <col min="4611" max="4611" width="24.140625" style="1" bestFit="1" customWidth="1"/>
    <col min="4612" max="4612" width="14" style="1" bestFit="1" customWidth="1"/>
    <col min="4613" max="4613" width="24.140625" style="1" bestFit="1" customWidth="1"/>
    <col min="4614" max="4614" width="14" style="1" bestFit="1" customWidth="1"/>
    <col min="4615" max="4615" width="23.140625" style="1" bestFit="1" customWidth="1"/>
    <col min="4616" max="4616" width="14" style="1" bestFit="1" customWidth="1"/>
    <col min="4617" max="4617" width="24.140625" style="1" bestFit="1" customWidth="1"/>
    <col min="4618" max="4618" width="14" style="1" bestFit="1" customWidth="1"/>
    <col min="4619" max="4619" width="23.140625" style="1" bestFit="1" customWidth="1"/>
    <col min="4620" max="4620" width="14" style="1" bestFit="1" customWidth="1"/>
    <col min="4621" max="4621" width="24.140625" style="1" bestFit="1" customWidth="1"/>
    <col min="4622" max="4622" width="14" style="1" bestFit="1" customWidth="1"/>
    <col min="4623" max="4623" width="24.140625" style="1" bestFit="1" customWidth="1"/>
    <col min="4624" max="4624" width="14" style="1" bestFit="1" customWidth="1"/>
    <col min="4625" max="4626" width="5" style="1" bestFit="1" customWidth="1"/>
    <col min="4627" max="4627" width="24.140625" style="1" bestFit="1" customWidth="1"/>
    <col min="4628" max="4628" width="14" style="1" bestFit="1" customWidth="1"/>
    <col min="4629" max="4629" width="24.140625" style="1" bestFit="1" customWidth="1"/>
    <col min="4630" max="4630" width="14" style="1" bestFit="1" customWidth="1"/>
    <col min="4631" max="4631" width="24.140625" style="1" bestFit="1" customWidth="1"/>
    <col min="4632" max="4632" width="14" style="1" bestFit="1" customWidth="1"/>
    <col min="4633" max="4633" width="24.140625" style="1" bestFit="1" customWidth="1"/>
    <col min="4634" max="4634" width="14" style="1" bestFit="1" customWidth="1"/>
    <col min="4635" max="4636" width="5" style="1" bestFit="1" customWidth="1"/>
    <col min="4637" max="4637" width="24.140625" style="1" bestFit="1" customWidth="1"/>
    <col min="4638" max="4638" width="14" style="1" bestFit="1" customWidth="1"/>
    <col min="4639" max="4639" width="24.140625" style="1" bestFit="1" customWidth="1"/>
    <col min="4640" max="4640" width="14" style="1" bestFit="1" customWidth="1"/>
    <col min="4641" max="4641" width="24.140625" style="1" bestFit="1" customWidth="1"/>
    <col min="4642" max="4642" width="14" style="1" bestFit="1" customWidth="1"/>
    <col min="4643" max="4644" width="5" style="1" bestFit="1" customWidth="1"/>
    <col min="4645" max="4645" width="24.140625" style="1" bestFit="1" customWidth="1"/>
    <col min="4646" max="4646" width="14" style="1" bestFit="1" customWidth="1"/>
    <col min="4647" max="4647" width="24.140625" style="1" bestFit="1" customWidth="1"/>
    <col min="4648" max="4648" width="14" style="1" bestFit="1" customWidth="1"/>
    <col min="4649" max="4649" width="24.140625" style="1" bestFit="1" customWidth="1"/>
    <col min="4650" max="4650" width="14" style="1" bestFit="1" customWidth="1"/>
    <col min="4651" max="4651" width="23.140625" style="1" bestFit="1" customWidth="1"/>
    <col min="4652" max="4652" width="14" style="1" bestFit="1" customWidth="1"/>
    <col min="4653" max="4653" width="24.140625" style="1" bestFit="1" customWidth="1"/>
    <col min="4654" max="4654" width="14" style="1" bestFit="1" customWidth="1"/>
    <col min="4655" max="4655" width="24.140625" style="1" bestFit="1" customWidth="1"/>
    <col min="4656" max="4656" width="14" style="1" bestFit="1" customWidth="1"/>
    <col min="4657" max="4657" width="24.140625" style="1" bestFit="1" customWidth="1"/>
    <col min="4658" max="4658" width="14" style="1" bestFit="1" customWidth="1"/>
    <col min="4659" max="4659" width="24.140625" style="1" bestFit="1" customWidth="1"/>
    <col min="4660" max="4660" width="14" style="1" bestFit="1" customWidth="1"/>
    <col min="4661" max="4661" width="24.140625" style="1" bestFit="1" customWidth="1"/>
    <col min="4662" max="4662" width="14" style="1" bestFit="1" customWidth="1"/>
    <col min="4663" max="4663" width="24.140625" style="1" bestFit="1" customWidth="1"/>
    <col min="4664" max="4664" width="14" style="1" bestFit="1" customWidth="1"/>
    <col min="4665" max="4665" width="24.140625" style="1" bestFit="1" customWidth="1"/>
    <col min="4666" max="4666" width="14" style="1" bestFit="1" customWidth="1"/>
    <col min="4667" max="4667" width="24.140625" style="1" bestFit="1" customWidth="1"/>
    <col min="4668" max="4668" width="14" style="1" bestFit="1" customWidth="1"/>
    <col min="4669" max="4669" width="24.140625" style="1" bestFit="1" customWidth="1"/>
    <col min="4670" max="4670" width="14" style="1" bestFit="1" customWidth="1"/>
    <col min="4671" max="4671" width="24.140625" style="1" bestFit="1" customWidth="1"/>
    <col min="4672" max="4672" width="14" style="1" bestFit="1" customWidth="1"/>
    <col min="4673" max="4673" width="24.140625" style="1" bestFit="1" customWidth="1"/>
    <col min="4674" max="4674" width="14" style="1" bestFit="1" customWidth="1"/>
    <col min="4675" max="4675" width="24.140625" style="1" bestFit="1" customWidth="1"/>
    <col min="4676" max="4676" width="14" style="1" bestFit="1" customWidth="1"/>
    <col min="4677" max="4677" width="24.140625" style="1" bestFit="1" customWidth="1"/>
    <col min="4678" max="4678" width="14" style="1" bestFit="1" customWidth="1"/>
    <col min="4679" max="4679" width="24.140625" style="1" bestFit="1" customWidth="1"/>
    <col min="4680" max="4680" width="14" style="1" bestFit="1" customWidth="1"/>
    <col min="4681" max="4681" width="24.140625" style="1" bestFit="1" customWidth="1"/>
    <col min="4682" max="4682" width="14" style="1" bestFit="1" customWidth="1"/>
    <col min="4683" max="4683" width="23.140625" style="1" bestFit="1" customWidth="1"/>
    <col min="4684" max="4684" width="13" style="1" bestFit="1" customWidth="1"/>
    <col min="4685" max="4685" width="24.140625" style="1" bestFit="1" customWidth="1"/>
    <col min="4686" max="4686" width="14" style="1" bestFit="1" customWidth="1"/>
    <col min="4687" max="4687" width="24.140625" style="1" bestFit="1" customWidth="1"/>
    <col min="4688" max="4688" width="14" style="1" bestFit="1" customWidth="1"/>
    <col min="4689" max="4689" width="24.140625" style="1" bestFit="1" customWidth="1"/>
    <col min="4690" max="4690" width="14" style="1" bestFit="1" customWidth="1"/>
    <col min="4691" max="4691" width="24.140625" style="1" bestFit="1" customWidth="1"/>
    <col min="4692" max="4692" width="14" style="1" bestFit="1" customWidth="1"/>
    <col min="4693" max="4693" width="24.140625" style="1" bestFit="1" customWidth="1"/>
    <col min="4694" max="4694" width="14" style="1" bestFit="1" customWidth="1"/>
    <col min="4695" max="4695" width="24.140625" style="1" bestFit="1" customWidth="1"/>
    <col min="4696" max="4696" width="13" style="1" bestFit="1" customWidth="1"/>
    <col min="4697" max="4698" width="5" style="1" bestFit="1" customWidth="1"/>
    <col min="4699" max="4699" width="24.140625" style="1" bestFit="1" customWidth="1"/>
    <col min="4700" max="4700" width="14" style="1" bestFit="1" customWidth="1"/>
    <col min="4701" max="4701" width="24.140625" style="1" bestFit="1" customWidth="1"/>
    <col min="4702" max="4702" width="14" style="1" bestFit="1" customWidth="1"/>
    <col min="4703" max="4703" width="24.140625" style="1" bestFit="1" customWidth="1"/>
    <col min="4704" max="4704" width="14" style="1" bestFit="1" customWidth="1"/>
    <col min="4705" max="4705" width="24.140625" style="1" bestFit="1" customWidth="1"/>
    <col min="4706" max="4706" width="14" style="1" bestFit="1" customWidth="1"/>
    <col min="4707" max="4707" width="24.140625" style="1" bestFit="1" customWidth="1"/>
    <col min="4708" max="4708" width="14" style="1" bestFit="1" customWidth="1"/>
    <col min="4709" max="4709" width="23.140625" style="1" bestFit="1" customWidth="1"/>
    <col min="4710" max="4710" width="14" style="1" bestFit="1" customWidth="1"/>
    <col min="4711" max="4712" width="5" style="1" bestFit="1" customWidth="1"/>
    <col min="4713" max="4713" width="24.140625" style="1" bestFit="1" customWidth="1"/>
    <col min="4714" max="4714" width="13" style="1" bestFit="1" customWidth="1"/>
    <col min="4715" max="4715" width="24.140625" style="1" bestFit="1" customWidth="1"/>
    <col min="4716" max="4716" width="14" style="1" bestFit="1" customWidth="1"/>
    <col min="4717" max="4717" width="24.140625" style="1" bestFit="1" customWidth="1"/>
    <col min="4718" max="4718" width="14" style="1" bestFit="1" customWidth="1"/>
    <col min="4719" max="4719" width="23.140625" style="1" bestFit="1" customWidth="1"/>
    <col min="4720" max="4720" width="14" style="1" bestFit="1" customWidth="1"/>
    <col min="4721" max="4721" width="23.140625" style="1" bestFit="1" customWidth="1"/>
    <col min="4722" max="4722" width="14" style="1" bestFit="1" customWidth="1"/>
    <col min="4723" max="4723" width="24.140625" style="1" bestFit="1" customWidth="1"/>
    <col min="4724" max="4724" width="14" style="1" bestFit="1" customWidth="1"/>
    <col min="4725" max="4725" width="24.140625" style="1" bestFit="1" customWidth="1"/>
    <col min="4726" max="4726" width="14" style="1" bestFit="1" customWidth="1"/>
    <col min="4727" max="4727" width="23.140625" style="1" bestFit="1" customWidth="1"/>
    <col min="4728" max="4728" width="14" style="1" bestFit="1" customWidth="1"/>
    <col min="4729" max="4729" width="24.140625" style="1" bestFit="1" customWidth="1"/>
    <col min="4730" max="4730" width="14" style="1" bestFit="1" customWidth="1"/>
    <col min="4731" max="4731" width="24.140625" style="1" bestFit="1" customWidth="1"/>
    <col min="4732" max="4732" width="14" style="1" bestFit="1" customWidth="1"/>
    <col min="4733" max="4733" width="24.140625" style="1" bestFit="1" customWidth="1"/>
    <col min="4734" max="4734" width="14" style="1" bestFit="1" customWidth="1"/>
    <col min="4735" max="4735" width="24.140625" style="1" bestFit="1" customWidth="1"/>
    <col min="4736" max="4736" width="14" style="1" bestFit="1" customWidth="1"/>
    <col min="4737" max="4737" width="24.140625" style="1" bestFit="1" customWidth="1"/>
    <col min="4738" max="4738" width="14" style="1" bestFit="1" customWidth="1"/>
    <col min="4739" max="4739" width="24.140625" style="1" bestFit="1" customWidth="1"/>
    <col min="4740" max="4740" width="14" style="1" bestFit="1" customWidth="1"/>
    <col min="4741" max="4741" width="24.140625" style="1" bestFit="1" customWidth="1"/>
    <col min="4742" max="4742" width="14" style="1" bestFit="1" customWidth="1"/>
    <col min="4743" max="4743" width="24.140625" style="1" bestFit="1" customWidth="1"/>
    <col min="4744" max="4744" width="14" style="1" bestFit="1" customWidth="1"/>
    <col min="4745" max="4745" width="24.140625" style="1" bestFit="1" customWidth="1"/>
    <col min="4746" max="4746" width="14" style="1" bestFit="1" customWidth="1"/>
    <col min="4747" max="4748" width="5" style="1" bestFit="1" customWidth="1"/>
    <col min="4749" max="4749" width="24.140625" style="1" bestFit="1" customWidth="1"/>
    <col min="4750" max="4750" width="14" style="1" bestFit="1" customWidth="1"/>
    <col min="4751" max="4751" width="24.140625" style="1" bestFit="1" customWidth="1"/>
    <col min="4752" max="4752" width="14" style="1" bestFit="1" customWidth="1"/>
    <col min="4753" max="4753" width="24.140625" style="1" bestFit="1" customWidth="1"/>
    <col min="4754" max="4754" width="14" style="1" bestFit="1" customWidth="1"/>
    <col min="4755" max="4755" width="24.140625" style="1" bestFit="1" customWidth="1"/>
    <col min="4756" max="4756" width="14" style="1" bestFit="1" customWidth="1"/>
    <col min="4757" max="4757" width="23.140625" style="1" bestFit="1" customWidth="1"/>
    <col min="4758" max="4758" width="14" style="1" bestFit="1" customWidth="1"/>
    <col min="4759" max="4759" width="24.140625" style="1" bestFit="1" customWidth="1"/>
    <col min="4760" max="4760" width="14" style="1" bestFit="1" customWidth="1"/>
    <col min="4761" max="4761" width="23.140625" style="1" bestFit="1" customWidth="1"/>
    <col min="4762" max="4762" width="14" style="1" bestFit="1" customWidth="1"/>
    <col min="4763" max="4763" width="22.140625" style="1" bestFit="1" customWidth="1"/>
    <col min="4764" max="4764" width="14" style="1" bestFit="1" customWidth="1"/>
    <col min="4765" max="4765" width="24.140625" style="1" bestFit="1" customWidth="1"/>
    <col min="4766" max="4766" width="14" style="1" bestFit="1" customWidth="1"/>
    <col min="4767" max="4767" width="24.140625" style="1" bestFit="1" customWidth="1"/>
    <col min="4768" max="4768" width="14" style="1" bestFit="1" customWidth="1"/>
    <col min="4769" max="4769" width="24.140625" style="1" bestFit="1" customWidth="1"/>
    <col min="4770" max="4770" width="13" style="1" bestFit="1" customWidth="1"/>
    <col min="4771" max="4771" width="24.140625" style="1" bestFit="1" customWidth="1"/>
    <col min="4772" max="4772" width="14" style="1" bestFit="1" customWidth="1"/>
    <col min="4773" max="4773" width="24.140625" style="1" bestFit="1" customWidth="1"/>
    <col min="4774" max="4774" width="14" style="1" bestFit="1" customWidth="1"/>
    <col min="4775" max="4775" width="24.140625" style="1" bestFit="1" customWidth="1"/>
    <col min="4776" max="4776" width="14" style="1" bestFit="1" customWidth="1"/>
    <col min="4777" max="4777" width="24.140625" style="1" bestFit="1" customWidth="1"/>
    <col min="4778" max="4778" width="14" style="1" bestFit="1" customWidth="1"/>
    <col min="4779" max="4779" width="24.140625" style="1" bestFit="1" customWidth="1"/>
    <col min="4780" max="4780" width="14" style="1" bestFit="1" customWidth="1"/>
    <col min="4781" max="4781" width="23.140625" style="1" bestFit="1" customWidth="1"/>
    <col min="4782" max="4782" width="14" style="1" bestFit="1" customWidth="1"/>
    <col min="4783" max="4783" width="24.140625" style="1" bestFit="1" customWidth="1"/>
    <col min="4784" max="4784" width="13" style="1" bestFit="1" customWidth="1"/>
    <col min="4785" max="4785" width="24.140625" style="1" bestFit="1" customWidth="1"/>
    <col min="4786" max="4786" width="14" style="1" bestFit="1" customWidth="1"/>
    <col min="4787" max="4787" width="24.140625" style="1" bestFit="1" customWidth="1"/>
    <col min="4788" max="4788" width="13" style="1" bestFit="1" customWidth="1"/>
    <col min="4789" max="4789" width="24.140625" style="1" bestFit="1" customWidth="1"/>
    <col min="4790" max="4790" width="14" style="1" bestFit="1" customWidth="1"/>
    <col min="4791" max="4791" width="24.140625" style="1" bestFit="1" customWidth="1"/>
    <col min="4792" max="4792" width="14" style="1" bestFit="1" customWidth="1"/>
    <col min="4793" max="4793" width="24.140625" style="1" bestFit="1" customWidth="1"/>
    <col min="4794" max="4794" width="14" style="1" bestFit="1" customWidth="1"/>
    <col min="4795" max="4795" width="24.140625" style="1" bestFit="1" customWidth="1"/>
    <col min="4796" max="4796" width="14" style="1" bestFit="1" customWidth="1"/>
    <col min="4797" max="4797" width="24.140625" style="1" bestFit="1" customWidth="1"/>
    <col min="4798" max="4798" width="14" style="1" bestFit="1" customWidth="1"/>
    <col min="4799" max="4799" width="24.140625" style="1" bestFit="1" customWidth="1"/>
    <col min="4800" max="4800" width="13" style="1" bestFit="1" customWidth="1"/>
    <col min="4801" max="4801" width="24.140625" style="1" bestFit="1" customWidth="1"/>
    <col min="4802" max="4802" width="14" style="1" bestFit="1" customWidth="1"/>
    <col min="4803" max="4803" width="24.140625" style="1" bestFit="1" customWidth="1"/>
    <col min="4804" max="4804" width="14" style="1" bestFit="1" customWidth="1"/>
    <col min="4805" max="4806" width="5" style="1" bestFit="1" customWidth="1"/>
    <col min="4807" max="4807" width="23.140625" style="1" bestFit="1" customWidth="1"/>
    <col min="4808" max="4808" width="14" style="1" bestFit="1" customWidth="1"/>
    <col min="4809" max="4809" width="24.140625" style="1" bestFit="1" customWidth="1"/>
    <col min="4810" max="4810" width="14" style="1" bestFit="1" customWidth="1"/>
    <col min="4811" max="4811" width="24.140625" style="1" bestFit="1" customWidth="1"/>
    <col min="4812" max="4812" width="14" style="1" bestFit="1" customWidth="1"/>
    <col min="4813" max="4813" width="24.140625" style="1" bestFit="1" customWidth="1"/>
    <col min="4814" max="4814" width="14" style="1" bestFit="1" customWidth="1"/>
    <col min="4815" max="4815" width="24.140625" style="1" bestFit="1" customWidth="1"/>
    <col min="4816" max="4816" width="14" style="1" bestFit="1" customWidth="1"/>
    <col min="4817" max="4817" width="24.140625" style="1" bestFit="1" customWidth="1"/>
    <col min="4818" max="4818" width="14" style="1" bestFit="1" customWidth="1"/>
    <col min="4819" max="4819" width="24.140625" style="1" bestFit="1" customWidth="1"/>
    <col min="4820" max="4820" width="14" style="1" bestFit="1" customWidth="1"/>
    <col min="4821" max="4821" width="24.140625" style="1" bestFit="1" customWidth="1"/>
    <col min="4822" max="4822" width="14" style="1" bestFit="1" customWidth="1"/>
    <col min="4823" max="4823" width="24.140625" style="1" bestFit="1" customWidth="1"/>
    <col min="4824" max="4824" width="14" style="1" bestFit="1" customWidth="1"/>
    <col min="4825" max="4825" width="24.140625" style="1" bestFit="1" customWidth="1"/>
    <col min="4826" max="4826" width="14" style="1" bestFit="1" customWidth="1"/>
    <col min="4827" max="4827" width="24.140625" style="1" bestFit="1" customWidth="1"/>
    <col min="4828" max="4828" width="14" style="1" bestFit="1" customWidth="1"/>
    <col min="4829" max="4829" width="24.140625" style="1" bestFit="1" customWidth="1"/>
    <col min="4830" max="4830" width="14" style="1" bestFit="1" customWidth="1"/>
    <col min="4831" max="4831" width="23.140625" style="1" bestFit="1" customWidth="1"/>
    <col min="4832" max="4832" width="14" style="1" bestFit="1" customWidth="1"/>
    <col min="4833" max="4833" width="24.140625" style="1" bestFit="1" customWidth="1"/>
    <col min="4834" max="4834" width="14" style="1" bestFit="1" customWidth="1"/>
    <col min="4835" max="4836" width="5" style="1" bestFit="1" customWidth="1"/>
    <col min="4837" max="4837" width="24.140625" style="1" bestFit="1" customWidth="1"/>
    <col min="4838" max="4838" width="14" style="1" bestFit="1" customWidth="1"/>
    <col min="4839" max="4839" width="24.140625" style="1" bestFit="1" customWidth="1"/>
    <col min="4840" max="4840" width="14" style="1" bestFit="1" customWidth="1"/>
    <col min="4841" max="4841" width="24.140625" style="1" bestFit="1" customWidth="1"/>
    <col min="4842" max="4842" width="14" style="1" bestFit="1" customWidth="1"/>
    <col min="4843" max="4843" width="24.140625" style="1" bestFit="1" customWidth="1"/>
    <col min="4844" max="4844" width="14" style="1" bestFit="1" customWidth="1"/>
    <col min="4845" max="4845" width="24.140625" style="1" bestFit="1" customWidth="1"/>
    <col min="4846" max="4846" width="14" style="1" bestFit="1" customWidth="1"/>
    <col min="4847" max="4848" width="5" style="1" bestFit="1" customWidth="1"/>
    <col min="4849" max="4849" width="24.140625" style="1" bestFit="1" customWidth="1"/>
    <col min="4850" max="4850" width="14" style="1" bestFit="1" customWidth="1"/>
    <col min="4851" max="4851" width="24.140625" style="1" bestFit="1" customWidth="1"/>
    <col min="4852" max="4852" width="14" style="1" bestFit="1" customWidth="1"/>
    <col min="4853" max="4853" width="23.140625" style="1" bestFit="1" customWidth="1"/>
    <col min="4854" max="4854" width="14" style="1" bestFit="1" customWidth="1"/>
    <col min="4855" max="4855" width="24.140625" style="1" bestFit="1" customWidth="1"/>
    <col min="4856" max="4856" width="14" style="1" bestFit="1" customWidth="1"/>
    <col min="4857" max="4858" width="5" style="1" bestFit="1" customWidth="1"/>
    <col min="4859" max="4859" width="24.140625" style="1" bestFit="1" customWidth="1"/>
    <col min="4860" max="4860" width="13" style="1" bestFit="1" customWidth="1"/>
    <col min="4861" max="4861" width="24.140625" style="1" bestFit="1" customWidth="1"/>
    <col min="4862" max="4862" width="14" style="1" bestFit="1" customWidth="1"/>
    <col min="4863" max="4864" width="5" style="1" bestFit="1" customWidth="1"/>
    <col min="4865" max="4865" width="24.140625" style="1" bestFit="1" customWidth="1"/>
    <col min="4866" max="4866" width="14" style="1" bestFit="1" customWidth="1"/>
    <col min="4867" max="4867" width="24.140625" style="1" bestFit="1" customWidth="1"/>
    <col min="4868" max="4868" width="14" style="1" bestFit="1" customWidth="1"/>
    <col min="4869" max="4869" width="24.140625" style="1" bestFit="1" customWidth="1"/>
    <col min="4870" max="4870" width="14" style="1" bestFit="1" customWidth="1"/>
    <col min="4871" max="4871" width="24.140625" style="1" bestFit="1" customWidth="1"/>
    <col min="4872" max="4872" width="14" style="1" bestFit="1" customWidth="1"/>
    <col min="4873" max="4873" width="24.140625" style="1" bestFit="1" customWidth="1"/>
    <col min="4874" max="4874" width="14" style="1" bestFit="1" customWidth="1"/>
    <col min="4875" max="4875" width="23.140625" style="1" bestFit="1" customWidth="1"/>
    <col min="4876" max="4876" width="14" style="1" bestFit="1" customWidth="1"/>
    <col min="4877" max="4877" width="24.140625" style="1" bestFit="1" customWidth="1"/>
    <col min="4878" max="4878" width="14" style="1" bestFit="1" customWidth="1"/>
    <col min="4879" max="4879" width="24.140625" style="1" bestFit="1" customWidth="1"/>
    <col min="4880" max="4880" width="14" style="1" bestFit="1" customWidth="1"/>
    <col min="4881" max="4881" width="24.140625" style="1" bestFit="1" customWidth="1"/>
    <col min="4882" max="4882" width="14" style="1" bestFit="1" customWidth="1"/>
    <col min="4883" max="4883" width="24.140625" style="1" bestFit="1" customWidth="1"/>
    <col min="4884" max="4884" width="14" style="1" bestFit="1" customWidth="1"/>
    <col min="4885" max="4885" width="24.140625" style="1" bestFit="1" customWidth="1"/>
    <col min="4886" max="4886" width="14" style="1" bestFit="1" customWidth="1"/>
    <col min="4887" max="4887" width="24.140625" style="1" bestFit="1" customWidth="1"/>
    <col min="4888" max="4888" width="14" style="1" bestFit="1" customWidth="1"/>
    <col min="4889" max="4889" width="23.140625" style="1" bestFit="1" customWidth="1"/>
    <col min="4890" max="4890" width="14" style="1" bestFit="1" customWidth="1"/>
    <col min="4891" max="4891" width="24.140625" style="1" bestFit="1" customWidth="1"/>
    <col min="4892" max="4892" width="14" style="1" bestFit="1" customWidth="1"/>
    <col min="4893" max="4893" width="24.140625" style="1" bestFit="1" customWidth="1"/>
    <col min="4894" max="4894" width="14" style="1" bestFit="1" customWidth="1"/>
    <col min="4895" max="4895" width="24.140625" style="1" bestFit="1" customWidth="1"/>
    <col min="4896" max="4896" width="14" style="1" bestFit="1" customWidth="1"/>
    <col min="4897" max="4897" width="23.140625" style="1" bestFit="1" customWidth="1"/>
    <col min="4898" max="4898" width="14" style="1" bestFit="1" customWidth="1"/>
    <col min="4899" max="4900" width="5" style="1" bestFit="1" customWidth="1"/>
    <col min="4901" max="4901" width="24.140625" style="1" bestFit="1" customWidth="1"/>
    <col min="4902" max="4902" width="14" style="1" bestFit="1" customWidth="1"/>
    <col min="4903" max="4903" width="24.140625" style="1" bestFit="1" customWidth="1"/>
    <col min="4904" max="4904" width="14" style="1" bestFit="1" customWidth="1"/>
    <col min="4905" max="4905" width="24.140625" style="1" bestFit="1" customWidth="1"/>
    <col min="4906" max="4906" width="14" style="1" bestFit="1" customWidth="1"/>
    <col min="4907" max="4907" width="24.140625" style="1" bestFit="1" customWidth="1"/>
    <col min="4908" max="4908" width="12" style="1" bestFit="1" customWidth="1"/>
    <col min="4909" max="4910" width="5" style="1" bestFit="1" customWidth="1"/>
    <col min="4911" max="4911" width="14.85546875" style="1" bestFit="1" customWidth="1"/>
    <col min="4912" max="4912" width="14" style="1" bestFit="1" customWidth="1"/>
    <col min="4913" max="4913" width="24.140625" style="1" bestFit="1" customWidth="1"/>
    <col min="4914" max="4914" width="14" style="1" bestFit="1" customWidth="1"/>
    <col min="4915" max="4915" width="23.140625" style="1" bestFit="1" customWidth="1"/>
    <col min="4916" max="4916" width="14" style="1" bestFit="1" customWidth="1"/>
    <col min="4917" max="4917" width="24.140625" style="1" bestFit="1" customWidth="1"/>
    <col min="4918" max="4918" width="14" style="1" bestFit="1" customWidth="1"/>
    <col min="4919" max="4919" width="24.140625" style="1" bestFit="1" customWidth="1"/>
    <col min="4920" max="4920" width="14" style="1" bestFit="1" customWidth="1"/>
    <col min="4921" max="4921" width="24.140625" style="1" bestFit="1" customWidth="1"/>
    <col min="4922" max="4922" width="13" style="1" bestFit="1" customWidth="1"/>
    <col min="4923" max="4923" width="24.140625" style="1" bestFit="1" customWidth="1"/>
    <col min="4924" max="4924" width="14" style="1" bestFit="1" customWidth="1"/>
    <col min="4925" max="4925" width="24.140625" style="1" bestFit="1" customWidth="1"/>
    <col min="4926" max="4926" width="14" style="1" bestFit="1" customWidth="1"/>
    <col min="4927" max="4927" width="24.140625" style="1" bestFit="1" customWidth="1"/>
    <col min="4928" max="4928" width="14" style="1" bestFit="1" customWidth="1"/>
    <col min="4929" max="4929" width="24.140625" style="1" bestFit="1" customWidth="1"/>
    <col min="4930" max="4930" width="14" style="1" bestFit="1" customWidth="1"/>
    <col min="4931" max="4931" width="24.140625" style="1" bestFit="1" customWidth="1"/>
    <col min="4932" max="4932" width="13" style="1" bestFit="1" customWidth="1"/>
    <col min="4933" max="4933" width="23.140625" style="1" bestFit="1" customWidth="1"/>
    <col min="4934" max="4934" width="14" style="1" bestFit="1" customWidth="1"/>
    <col min="4935" max="4935" width="24.140625" style="1" bestFit="1" customWidth="1"/>
    <col min="4936" max="4936" width="14" style="1" bestFit="1" customWidth="1"/>
    <col min="4937" max="4937" width="24.140625" style="1" bestFit="1" customWidth="1"/>
    <col min="4938" max="4938" width="14" style="1" bestFit="1" customWidth="1"/>
    <col min="4939" max="4939" width="23.140625" style="1" bestFit="1" customWidth="1"/>
    <col min="4940" max="4940" width="14" style="1" bestFit="1" customWidth="1"/>
    <col min="4941" max="4941" width="24.140625" style="1" bestFit="1" customWidth="1"/>
    <col min="4942" max="4942" width="13" style="1" bestFit="1" customWidth="1"/>
    <col min="4943" max="4943" width="24.140625" style="1" bestFit="1" customWidth="1"/>
    <col min="4944" max="4944" width="14" style="1" bestFit="1" customWidth="1"/>
    <col min="4945" max="4945" width="24.140625" style="1" bestFit="1" customWidth="1"/>
    <col min="4946" max="4946" width="14" style="1" bestFit="1" customWidth="1"/>
    <col min="4947" max="4947" width="24.140625" style="1" bestFit="1" customWidth="1"/>
    <col min="4948" max="4948" width="14" style="1" bestFit="1" customWidth="1"/>
    <col min="4949" max="4949" width="23.140625" style="1" bestFit="1" customWidth="1"/>
    <col min="4950" max="4950" width="14" style="1" bestFit="1" customWidth="1"/>
    <col min="4951" max="4951" width="24.140625" style="1" bestFit="1" customWidth="1"/>
    <col min="4952" max="4952" width="14" style="1" bestFit="1" customWidth="1"/>
    <col min="4953" max="4953" width="24.140625" style="1" bestFit="1" customWidth="1"/>
    <col min="4954" max="4954" width="14" style="1" bestFit="1" customWidth="1"/>
    <col min="4955" max="4955" width="24.140625" style="1" bestFit="1" customWidth="1"/>
    <col min="4956" max="4956" width="14" style="1" bestFit="1" customWidth="1"/>
    <col min="4957" max="4957" width="23.140625" style="1" bestFit="1" customWidth="1"/>
    <col min="4958" max="4958" width="13" style="1" bestFit="1" customWidth="1"/>
    <col min="4959" max="4959" width="24.140625" style="1" bestFit="1" customWidth="1"/>
    <col min="4960" max="4960" width="14" style="1" bestFit="1" customWidth="1"/>
    <col min="4961" max="4961" width="24.140625" style="1" bestFit="1" customWidth="1"/>
    <col min="4962" max="4962" width="14" style="1" bestFit="1" customWidth="1"/>
    <col min="4963" max="4963" width="24.140625" style="1" bestFit="1" customWidth="1"/>
    <col min="4964" max="4964" width="14" style="1" bestFit="1" customWidth="1"/>
    <col min="4965" max="4965" width="24.140625" style="1" bestFit="1" customWidth="1"/>
    <col min="4966" max="4966" width="14" style="1" bestFit="1" customWidth="1"/>
    <col min="4967" max="4967" width="24.140625" style="1" bestFit="1" customWidth="1"/>
    <col min="4968" max="4968" width="14" style="1" bestFit="1" customWidth="1"/>
    <col min="4969" max="4969" width="24.140625" style="1" bestFit="1" customWidth="1"/>
    <col min="4970" max="4970" width="14" style="1" bestFit="1" customWidth="1"/>
    <col min="4971" max="4971" width="24.140625" style="1" bestFit="1" customWidth="1"/>
    <col min="4972" max="4972" width="13" style="1" bestFit="1" customWidth="1"/>
    <col min="4973" max="4973" width="24.140625" style="1" bestFit="1" customWidth="1"/>
    <col min="4974" max="4974" width="14" style="1" bestFit="1" customWidth="1"/>
    <col min="4975" max="4975" width="24.140625" style="1" bestFit="1" customWidth="1"/>
    <col min="4976" max="4976" width="14" style="1" bestFit="1" customWidth="1"/>
    <col min="4977" max="4977" width="24.140625" style="1" bestFit="1" customWidth="1"/>
    <col min="4978" max="4978" width="14" style="1" bestFit="1" customWidth="1"/>
    <col min="4979" max="4979" width="24.140625" style="1" bestFit="1" customWidth="1"/>
    <col min="4980" max="4980" width="14" style="1" bestFit="1" customWidth="1"/>
    <col min="4981" max="4981" width="24.140625" style="1" bestFit="1" customWidth="1"/>
    <col min="4982" max="4982" width="14" style="1" bestFit="1" customWidth="1"/>
    <col min="4983" max="4983" width="24.140625" style="1" bestFit="1" customWidth="1"/>
    <col min="4984" max="4984" width="14" style="1" bestFit="1" customWidth="1"/>
    <col min="4985" max="4985" width="24.140625" style="1" bestFit="1" customWidth="1"/>
    <col min="4986" max="4986" width="14" style="1" bestFit="1" customWidth="1"/>
    <col min="4987" max="4987" width="24.140625" style="1" bestFit="1" customWidth="1"/>
    <col min="4988" max="4988" width="14" style="1" bestFit="1" customWidth="1"/>
    <col min="4989" max="4989" width="24.140625" style="1" bestFit="1" customWidth="1"/>
    <col min="4990" max="4990" width="14" style="1" bestFit="1" customWidth="1"/>
    <col min="4991" max="4991" width="24.140625" style="1" bestFit="1" customWidth="1"/>
    <col min="4992" max="4992" width="14" style="1" bestFit="1" customWidth="1"/>
    <col min="4993" max="4993" width="24.140625" style="1" bestFit="1" customWidth="1"/>
    <col min="4994" max="4994" width="14" style="1" bestFit="1" customWidth="1"/>
    <col min="4995" max="4995" width="24.140625" style="1" bestFit="1" customWidth="1"/>
    <col min="4996" max="4996" width="14" style="1" bestFit="1" customWidth="1"/>
    <col min="4997" max="4997" width="24.140625" style="1" bestFit="1" customWidth="1"/>
    <col min="4998" max="4998" width="14" style="1" bestFit="1" customWidth="1"/>
    <col min="4999" max="4999" width="24.140625" style="1" bestFit="1" customWidth="1"/>
    <col min="5000" max="5000" width="14" style="1" bestFit="1" customWidth="1"/>
    <col min="5001" max="5001" width="24.140625" style="1" bestFit="1" customWidth="1"/>
    <col min="5002" max="5002" width="14" style="1" bestFit="1" customWidth="1"/>
    <col min="5003" max="5003" width="23.140625" style="1" bestFit="1" customWidth="1"/>
    <col min="5004" max="5004" width="14" style="1" bestFit="1" customWidth="1"/>
    <col min="5005" max="5005" width="23.140625" style="1" bestFit="1" customWidth="1"/>
    <col min="5006" max="5006" width="14" style="1" bestFit="1" customWidth="1"/>
    <col min="5007" max="5007" width="24.140625" style="1" bestFit="1" customWidth="1"/>
    <col min="5008" max="5008" width="14" style="1" bestFit="1" customWidth="1"/>
    <col min="5009" max="5009" width="24.140625" style="1" bestFit="1" customWidth="1"/>
    <col min="5010" max="5010" width="12" style="1" bestFit="1" customWidth="1"/>
    <col min="5011" max="5011" width="23.140625" style="1" bestFit="1" customWidth="1"/>
    <col min="5012" max="5012" width="14" style="1" bestFit="1" customWidth="1"/>
    <col min="5013" max="5013" width="24.140625" style="1" bestFit="1" customWidth="1"/>
    <col min="5014" max="5014" width="14" style="1" bestFit="1" customWidth="1"/>
    <col min="5015" max="5015" width="24.140625" style="1" bestFit="1" customWidth="1"/>
    <col min="5016" max="5016" width="14" style="1" bestFit="1" customWidth="1"/>
    <col min="5017" max="5017" width="24.140625" style="1" bestFit="1" customWidth="1"/>
    <col min="5018" max="5018" width="14" style="1" bestFit="1" customWidth="1"/>
    <col min="5019" max="5019" width="24.140625" style="1" bestFit="1" customWidth="1"/>
    <col min="5020" max="5020" width="14" style="1" bestFit="1" customWidth="1"/>
    <col min="5021" max="5021" width="24.140625" style="1" bestFit="1" customWidth="1"/>
    <col min="5022" max="5022" width="14" style="1" bestFit="1" customWidth="1"/>
    <col min="5023" max="5023" width="24.140625" style="1" bestFit="1" customWidth="1"/>
    <col min="5024" max="5024" width="14" style="1" bestFit="1" customWidth="1"/>
    <col min="5025" max="5025" width="23.140625" style="1" bestFit="1" customWidth="1"/>
    <col min="5026" max="5026" width="14" style="1" bestFit="1" customWidth="1"/>
    <col min="5027" max="5027" width="24.140625" style="1" bestFit="1" customWidth="1"/>
    <col min="5028" max="5028" width="14" style="1" bestFit="1" customWidth="1"/>
    <col min="5029" max="5029" width="24.140625" style="1" bestFit="1" customWidth="1"/>
    <col min="5030" max="5030" width="14" style="1" bestFit="1" customWidth="1"/>
    <col min="5031" max="5031" width="24.140625" style="1" bestFit="1" customWidth="1"/>
    <col min="5032" max="5032" width="14" style="1" bestFit="1" customWidth="1"/>
    <col min="5033" max="5033" width="24.140625" style="1" bestFit="1" customWidth="1"/>
    <col min="5034" max="5034" width="14" style="1" bestFit="1" customWidth="1"/>
    <col min="5035" max="5035" width="24.140625" style="1" bestFit="1" customWidth="1"/>
    <col min="5036" max="5036" width="14" style="1" bestFit="1" customWidth="1"/>
    <col min="5037" max="5037" width="24.140625" style="1" bestFit="1" customWidth="1"/>
    <col min="5038" max="5038" width="14" style="1" bestFit="1" customWidth="1"/>
    <col min="5039" max="5039" width="23.140625" style="1" bestFit="1" customWidth="1"/>
    <col min="5040" max="5040" width="14" style="1" bestFit="1" customWidth="1"/>
    <col min="5041" max="5041" width="24.140625" style="1" bestFit="1" customWidth="1"/>
    <col min="5042" max="5042" width="14" style="1" bestFit="1" customWidth="1"/>
    <col min="5043" max="5043" width="24.140625" style="1" bestFit="1" customWidth="1"/>
    <col min="5044" max="5044" width="14" style="1" bestFit="1" customWidth="1"/>
    <col min="5045" max="5045" width="24.140625" style="1" bestFit="1" customWidth="1"/>
    <col min="5046" max="5046" width="13" style="1" bestFit="1" customWidth="1"/>
    <col min="5047" max="5047" width="24.140625" style="1" bestFit="1" customWidth="1"/>
    <col min="5048" max="5048" width="14" style="1" bestFit="1" customWidth="1"/>
    <col min="5049" max="5049" width="24.140625" style="1" bestFit="1" customWidth="1"/>
    <col min="5050" max="5050" width="14" style="1" bestFit="1" customWidth="1"/>
    <col min="5051" max="5051" width="24.140625" style="1" bestFit="1" customWidth="1"/>
    <col min="5052" max="5052" width="12" style="1" bestFit="1" customWidth="1"/>
    <col min="5053" max="5054" width="5" style="1" bestFit="1" customWidth="1"/>
    <col min="5055" max="5055" width="14.85546875" style="1" bestFit="1" customWidth="1"/>
    <col min="5056" max="5056" width="14" style="1" bestFit="1" customWidth="1"/>
    <col min="5057" max="5057" width="24.140625" style="1" bestFit="1" customWidth="1"/>
    <col min="5058" max="5058" width="12" style="1" bestFit="1" customWidth="1"/>
    <col min="5059" max="5059" width="24.140625" style="1" bestFit="1" customWidth="1"/>
    <col min="5060" max="5060" width="14" style="1" bestFit="1" customWidth="1"/>
    <col min="5061" max="5061" width="23.140625" style="1" bestFit="1" customWidth="1"/>
    <col min="5062" max="5062" width="14" style="1" bestFit="1" customWidth="1"/>
    <col min="5063" max="5063" width="24.140625" style="1" bestFit="1" customWidth="1"/>
    <col min="5064" max="5064" width="14" style="1" bestFit="1" customWidth="1"/>
    <col min="5065" max="5065" width="24.140625" style="1" bestFit="1" customWidth="1"/>
    <col min="5066" max="5066" width="14" style="1" bestFit="1" customWidth="1"/>
    <col min="5067" max="5067" width="24.140625" style="1" bestFit="1" customWidth="1"/>
    <col min="5068" max="5068" width="14" style="1" bestFit="1" customWidth="1"/>
    <col min="5069" max="5069" width="24.140625" style="1" bestFit="1" customWidth="1"/>
    <col min="5070" max="5070" width="14" style="1" bestFit="1" customWidth="1"/>
    <col min="5071" max="5071" width="24.140625" style="1" bestFit="1" customWidth="1"/>
    <col min="5072" max="5072" width="14" style="1" bestFit="1" customWidth="1"/>
    <col min="5073" max="5073" width="24.140625" style="1" bestFit="1" customWidth="1"/>
    <col min="5074" max="5074" width="14" style="1" bestFit="1" customWidth="1"/>
    <col min="5075" max="5075" width="24.140625" style="1" bestFit="1" customWidth="1"/>
    <col min="5076" max="5076" width="14" style="1" bestFit="1" customWidth="1"/>
    <col min="5077" max="5077" width="24.140625" style="1" bestFit="1" customWidth="1"/>
    <col min="5078" max="5078" width="14" style="1" bestFit="1" customWidth="1"/>
    <col min="5079" max="5079" width="24.140625" style="1" bestFit="1" customWidth="1"/>
    <col min="5080" max="5080" width="14" style="1" bestFit="1" customWidth="1"/>
    <col min="5081" max="5081" width="24.140625" style="1" bestFit="1" customWidth="1"/>
    <col min="5082" max="5082" width="14" style="1" bestFit="1" customWidth="1"/>
    <col min="5083" max="5084" width="5" style="1" bestFit="1" customWidth="1"/>
    <col min="5085" max="5085" width="24.140625" style="1" bestFit="1" customWidth="1"/>
    <col min="5086" max="5086" width="14" style="1" bestFit="1" customWidth="1"/>
    <col min="5087" max="5088" width="5" style="1" bestFit="1" customWidth="1"/>
    <col min="5089" max="5089" width="24.140625" style="1" bestFit="1" customWidth="1"/>
    <col min="5090" max="5090" width="14" style="1" bestFit="1" customWidth="1"/>
    <col min="5091" max="5091" width="24.140625" style="1" bestFit="1" customWidth="1"/>
    <col min="5092" max="5092" width="14" style="1" bestFit="1" customWidth="1"/>
    <col min="5093" max="5093" width="24.140625" style="1" bestFit="1" customWidth="1"/>
    <col min="5094" max="5094" width="14" style="1" bestFit="1" customWidth="1"/>
    <col min="5095" max="5095" width="24.140625" style="1" bestFit="1" customWidth="1"/>
    <col min="5096" max="5096" width="13" style="1" bestFit="1" customWidth="1"/>
    <col min="5097" max="5097" width="24.140625" style="1" bestFit="1" customWidth="1"/>
    <col min="5098" max="5098" width="14" style="1" bestFit="1" customWidth="1"/>
    <col min="5099" max="5099" width="24.140625" style="1" bestFit="1" customWidth="1"/>
    <col min="5100" max="5100" width="14" style="1" bestFit="1" customWidth="1"/>
    <col min="5101" max="5101" width="24.140625" style="1" bestFit="1" customWidth="1"/>
    <col min="5102" max="5102" width="14" style="1" bestFit="1" customWidth="1"/>
    <col min="5103" max="5103" width="24.140625" style="1" bestFit="1" customWidth="1"/>
    <col min="5104" max="5104" width="14" style="1" bestFit="1" customWidth="1"/>
    <col min="5105" max="5105" width="24.140625" style="1" bestFit="1" customWidth="1"/>
    <col min="5106" max="5106" width="14" style="1" bestFit="1" customWidth="1"/>
    <col min="5107" max="5107" width="24.140625" style="1" bestFit="1" customWidth="1"/>
    <col min="5108" max="5108" width="13" style="1" bestFit="1" customWidth="1"/>
    <col min="5109" max="5109" width="23.140625" style="1" bestFit="1" customWidth="1"/>
    <col min="5110" max="5110" width="14" style="1" bestFit="1" customWidth="1"/>
    <col min="5111" max="5111" width="24.140625" style="1" bestFit="1" customWidth="1"/>
    <col min="5112" max="5112" width="14" style="1" bestFit="1" customWidth="1"/>
    <col min="5113" max="5113" width="24.140625" style="1" bestFit="1" customWidth="1"/>
    <col min="5114" max="5114" width="14" style="1" bestFit="1" customWidth="1"/>
    <col min="5115" max="5115" width="23.140625" style="1" bestFit="1" customWidth="1"/>
    <col min="5116" max="5116" width="14" style="1" bestFit="1" customWidth="1"/>
    <col min="5117" max="5118" width="5" style="1" bestFit="1" customWidth="1"/>
    <col min="5119" max="5119" width="24.140625" style="1" bestFit="1" customWidth="1"/>
    <col min="5120" max="5120" width="14" style="1" bestFit="1" customWidth="1"/>
    <col min="5121" max="5121" width="24.140625" style="1" bestFit="1" customWidth="1"/>
    <col min="5122" max="5122" width="13" style="1" bestFit="1" customWidth="1"/>
    <col min="5123" max="5123" width="24.140625" style="1" bestFit="1" customWidth="1"/>
    <col min="5124" max="5124" width="14" style="1" bestFit="1" customWidth="1"/>
    <col min="5125" max="5125" width="24.140625" style="1" bestFit="1" customWidth="1"/>
    <col min="5126" max="5126" width="14" style="1" bestFit="1" customWidth="1"/>
    <col min="5127" max="5127" width="24.140625" style="1" bestFit="1" customWidth="1"/>
    <col min="5128" max="5128" width="14" style="1" bestFit="1" customWidth="1"/>
    <col min="5129" max="5129" width="24.140625" style="1" bestFit="1" customWidth="1"/>
    <col min="5130" max="5130" width="14" style="1" bestFit="1" customWidth="1"/>
    <col min="5131" max="5131" width="24.140625" style="1" bestFit="1" customWidth="1"/>
    <col min="5132" max="5132" width="13" style="1" bestFit="1" customWidth="1"/>
    <col min="5133" max="5133" width="24.140625" style="1" bestFit="1" customWidth="1"/>
    <col min="5134" max="5134" width="14" style="1" bestFit="1" customWidth="1"/>
    <col min="5135" max="5135" width="22.140625" style="1" bestFit="1" customWidth="1"/>
    <col min="5136" max="5136" width="14" style="1" bestFit="1" customWidth="1"/>
    <col min="5137" max="5137" width="24.140625" style="1" bestFit="1" customWidth="1"/>
    <col min="5138" max="5138" width="14" style="1" bestFit="1" customWidth="1"/>
    <col min="5139" max="5139" width="24.140625" style="1" bestFit="1" customWidth="1"/>
    <col min="5140" max="5140" width="14" style="1" bestFit="1" customWidth="1"/>
    <col min="5141" max="5141" width="24.140625" style="1" bestFit="1" customWidth="1"/>
    <col min="5142" max="5142" width="14" style="1" bestFit="1" customWidth="1"/>
    <col min="5143" max="5143" width="23.140625" style="1" bestFit="1" customWidth="1"/>
    <col min="5144" max="5144" width="14" style="1" bestFit="1" customWidth="1"/>
    <col min="5145" max="5145" width="24.140625" style="1" bestFit="1" customWidth="1"/>
    <col min="5146" max="5146" width="14" style="1" bestFit="1" customWidth="1"/>
    <col min="5147" max="5147" width="24.140625" style="1" bestFit="1" customWidth="1"/>
    <col min="5148" max="5148" width="14" style="1" bestFit="1" customWidth="1"/>
    <col min="5149" max="5149" width="24.140625" style="1" bestFit="1" customWidth="1"/>
    <col min="5150" max="5150" width="14" style="1" bestFit="1" customWidth="1"/>
    <col min="5151" max="5151" width="24.140625" style="1" bestFit="1" customWidth="1"/>
    <col min="5152" max="5152" width="14" style="1" bestFit="1" customWidth="1"/>
    <col min="5153" max="5153" width="24.140625" style="1" bestFit="1" customWidth="1"/>
    <col min="5154" max="5154" width="14" style="1" bestFit="1" customWidth="1"/>
    <col min="5155" max="5156" width="5" style="1" bestFit="1" customWidth="1"/>
    <col min="5157" max="5157" width="24.140625" style="1" bestFit="1" customWidth="1"/>
    <col min="5158" max="5158" width="14" style="1" bestFit="1" customWidth="1"/>
    <col min="5159" max="5159" width="23.140625" style="1" bestFit="1" customWidth="1"/>
    <col min="5160" max="5160" width="14" style="1" bestFit="1" customWidth="1"/>
    <col min="5161" max="5162" width="5" style="1" bestFit="1" customWidth="1"/>
    <col min="5163" max="5163" width="24.140625" style="1" bestFit="1" customWidth="1"/>
    <col min="5164" max="5164" width="14" style="1" bestFit="1" customWidth="1"/>
    <col min="5165" max="5165" width="24.140625" style="1" bestFit="1" customWidth="1"/>
    <col min="5166" max="5166" width="14" style="1" bestFit="1" customWidth="1"/>
    <col min="5167" max="5167" width="24.140625" style="1" bestFit="1" customWidth="1"/>
    <col min="5168" max="5168" width="14" style="1" bestFit="1" customWidth="1"/>
    <col min="5169" max="5169" width="24.140625" style="1" bestFit="1" customWidth="1"/>
    <col min="5170" max="5170" width="14" style="1" bestFit="1" customWidth="1"/>
    <col min="5171" max="5171" width="23.140625" style="1" bestFit="1" customWidth="1"/>
    <col min="5172" max="5172" width="14" style="1" bestFit="1" customWidth="1"/>
    <col min="5173" max="5174" width="5" style="1" bestFit="1" customWidth="1"/>
    <col min="5175" max="5175" width="24.140625" style="1" bestFit="1" customWidth="1"/>
    <col min="5176" max="5176" width="14" style="1" bestFit="1" customWidth="1"/>
    <col min="5177" max="5178" width="5" style="1" bestFit="1" customWidth="1"/>
    <col min="5179" max="5179" width="24.140625" style="1" bestFit="1" customWidth="1"/>
    <col min="5180" max="5180" width="14" style="1" bestFit="1" customWidth="1"/>
    <col min="5181" max="5181" width="24.140625" style="1" bestFit="1" customWidth="1"/>
    <col min="5182" max="5182" width="14" style="1" bestFit="1" customWidth="1"/>
    <col min="5183" max="5183" width="24.140625" style="1" bestFit="1" customWidth="1"/>
    <col min="5184" max="5184" width="14" style="1" bestFit="1" customWidth="1"/>
    <col min="5185" max="5185" width="24.140625" style="1" bestFit="1" customWidth="1"/>
    <col min="5186" max="5186" width="14" style="1" bestFit="1" customWidth="1"/>
    <col min="5187" max="5187" width="24.140625" style="1" bestFit="1" customWidth="1"/>
    <col min="5188" max="5188" width="14" style="1" bestFit="1" customWidth="1"/>
    <col min="5189" max="5189" width="24.140625" style="1" bestFit="1" customWidth="1"/>
    <col min="5190" max="5190" width="14" style="1" bestFit="1" customWidth="1"/>
    <col min="5191" max="5191" width="24.140625" style="1" bestFit="1" customWidth="1"/>
    <col min="5192" max="5192" width="14" style="1" bestFit="1" customWidth="1"/>
    <col min="5193" max="5193" width="24.140625" style="1" bestFit="1" customWidth="1"/>
    <col min="5194" max="5194" width="14" style="1" bestFit="1" customWidth="1"/>
    <col min="5195" max="5195" width="24.140625" style="1" bestFit="1" customWidth="1"/>
    <col min="5196" max="5196" width="14" style="1" bestFit="1" customWidth="1"/>
    <col min="5197" max="5197" width="24.140625" style="1" bestFit="1" customWidth="1"/>
    <col min="5198" max="5198" width="14" style="1" bestFit="1" customWidth="1"/>
    <col min="5199" max="5199" width="24.140625" style="1" bestFit="1" customWidth="1"/>
    <col min="5200" max="5200" width="14" style="1" bestFit="1" customWidth="1"/>
    <col min="5201" max="5201" width="24.140625" style="1" bestFit="1" customWidth="1"/>
    <col min="5202" max="5202" width="14" style="1" bestFit="1" customWidth="1"/>
    <col min="5203" max="5203" width="24.140625" style="1" bestFit="1" customWidth="1"/>
    <col min="5204" max="5204" width="14" style="1" bestFit="1" customWidth="1"/>
    <col min="5205" max="5205" width="24.140625" style="1" bestFit="1" customWidth="1"/>
    <col min="5206" max="5206" width="14" style="1" bestFit="1" customWidth="1"/>
    <col min="5207" max="5207" width="21" style="1" bestFit="1" customWidth="1"/>
    <col min="5208" max="5208" width="14" style="1" bestFit="1" customWidth="1"/>
    <col min="5209" max="5209" width="24.140625" style="1" bestFit="1" customWidth="1"/>
    <col min="5210" max="5210" width="14" style="1" bestFit="1" customWidth="1"/>
    <col min="5211" max="5211" width="24.140625" style="1" bestFit="1" customWidth="1"/>
    <col min="5212" max="5212" width="9" style="1" bestFit="1" customWidth="1"/>
    <col min="5213" max="5214" width="5" style="1" bestFit="1" customWidth="1"/>
    <col min="5215" max="5215" width="11.7109375" style="1" bestFit="1" customWidth="1"/>
    <col min="5216" max="5216" width="14" style="1" bestFit="1" customWidth="1"/>
    <col min="5217" max="5217" width="24.140625" style="1" bestFit="1" customWidth="1"/>
    <col min="5218" max="5218" width="14" style="1" bestFit="1" customWidth="1"/>
    <col min="5219" max="5219" width="24.140625" style="1" bestFit="1" customWidth="1"/>
    <col min="5220" max="5220" width="14" style="1" bestFit="1" customWidth="1"/>
    <col min="5221" max="5221" width="24.140625" style="1" bestFit="1" customWidth="1"/>
    <col min="5222" max="5222" width="14" style="1" bestFit="1" customWidth="1"/>
    <col min="5223" max="5223" width="24.140625" style="1" bestFit="1" customWidth="1"/>
    <col min="5224" max="5224" width="14" style="1" bestFit="1" customWidth="1"/>
    <col min="5225" max="5226" width="5" style="1" bestFit="1" customWidth="1"/>
    <col min="5227" max="5227" width="23.140625" style="1" bestFit="1" customWidth="1"/>
    <col min="5228" max="5228" width="14" style="1" bestFit="1" customWidth="1"/>
    <col min="5229" max="5229" width="23.140625" style="1" bestFit="1" customWidth="1"/>
    <col min="5230" max="5230" width="14" style="1" bestFit="1" customWidth="1"/>
    <col min="5231" max="5231" width="24.140625" style="1" bestFit="1" customWidth="1"/>
    <col min="5232" max="5232" width="14" style="1" bestFit="1" customWidth="1"/>
    <col min="5233" max="5233" width="22.140625" style="1" bestFit="1" customWidth="1"/>
    <col min="5234" max="5234" width="14" style="1" bestFit="1" customWidth="1"/>
    <col min="5235" max="5235" width="24.140625" style="1" bestFit="1" customWidth="1"/>
    <col min="5236" max="5236" width="13" style="1" bestFit="1" customWidth="1"/>
    <col min="5237" max="5237" width="24.140625" style="1" bestFit="1" customWidth="1"/>
    <col min="5238" max="5238" width="14" style="1" bestFit="1" customWidth="1"/>
    <col min="5239" max="5240" width="5" style="1" bestFit="1" customWidth="1"/>
    <col min="5241" max="5241" width="24.140625" style="1" bestFit="1" customWidth="1"/>
    <col min="5242" max="5242" width="13" style="1" bestFit="1" customWidth="1"/>
    <col min="5243" max="5243" width="24.140625" style="1" bestFit="1" customWidth="1"/>
    <col min="5244" max="5244" width="14" style="1" bestFit="1" customWidth="1"/>
    <col min="5245" max="5246" width="5" style="1" bestFit="1" customWidth="1"/>
    <col min="5247" max="5247" width="21" style="1" bestFit="1" customWidth="1"/>
    <col min="5248" max="5248" width="14" style="1" bestFit="1" customWidth="1"/>
    <col min="5249" max="5249" width="24.140625" style="1" bestFit="1" customWidth="1"/>
    <col min="5250" max="5250" width="14" style="1" bestFit="1" customWidth="1"/>
    <col min="5251" max="5251" width="24.140625" style="1" bestFit="1" customWidth="1"/>
    <col min="5252" max="5252" width="14" style="1" bestFit="1" customWidth="1"/>
    <col min="5253" max="5253" width="24.140625" style="1" bestFit="1" customWidth="1"/>
    <col min="5254" max="5254" width="14" style="1" bestFit="1" customWidth="1"/>
    <col min="5255" max="5255" width="24.140625" style="1" bestFit="1" customWidth="1"/>
    <col min="5256" max="5256" width="14" style="1" bestFit="1" customWidth="1"/>
    <col min="5257" max="5257" width="24.140625" style="1" bestFit="1" customWidth="1"/>
    <col min="5258" max="5258" width="14" style="1" bestFit="1" customWidth="1"/>
    <col min="5259" max="5259" width="24.140625" style="1" bestFit="1" customWidth="1"/>
    <col min="5260" max="5260" width="13" style="1" bestFit="1" customWidth="1"/>
    <col min="5261" max="5261" width="24.140625" style="1" bestFit="1" customWidth="1"/>
    <col min="5262" max="5262" width="14" style="1" bestFit="1" customWidth="1"/>
    <col min="5263" max="5263" width="24.140625" style="1" bestFit="1" customWidth="1"/>
    <col min="5264" max="5264" width="14" style="1" bestFit="1" customWidth="1"/>
    <col min="5265" max="5266" width="5" style="1" bestFit="1" customWidth="1"/>
    <col min="5267" max="5267" width="24.140625" style="1" bestFit="1" customWidth="1"/>
    <col min="5268" max="5268" width="14" style="1" bestFit="1" customWidth="1"/>
    <col min="5269" max="5269" width="24.140625" style="1" bestFit="1" customWidth="1"/>
    <col min="5270" max="5270" width="14" style="1" bestFit="1" customWidth="1"/>
    <col min="5271" max="5271" width="24.140625" style="1" bestFit="1" customWidth="1"/>
    <col min="5272" max="5272" width="14" style="1" bestFit="1" customWidth="1"/>
    <col min="5273" max="5273" width="24.140625" style="1" bestFit="1" customWidth="1"/>
    <col min="5274" max="5274" width="14" style="1" bestFit="1" customWidth="1"/>
    <col min="5275" max="5275" width="24.140625" style="1" bestFit="1" customWidth="1"/>
    <col min="5276" max="5276" width="14" style="1" bestFit="1" customWidth="1"/>
    <col min="5277" max="5277" width="24.140625" style="1" bestFit="1" customWidth="1"/>
    <col min="5278" max="5278" width="14" style="1" bestFit="1" customWidth="1"/>
    <col min="5279" max="5279" width="23.140625" style="1" bestFit="1" customWidth="1"/>
    <col min="5280" max="5280" width="14" style="1" bestFit="1" customWidth="1"/>
    <col min="5281" max="5281" width="24.140625" style="1" bestFit="1" customWidth="1"/>
    <col min="5282" max="5282" width="14" style="1" bestFit="1" customWidth="1"/>
    <col min="5283" max="5283" width="24.140625" style="1" bestFit="1" customWidth="1"/>
    <col min="5284" max="5284" width="14" style="1" bestFit="1" customWidth="1"/>
    <col min="5285" max="5285" width="24.140625" style="1" bestFit="1" customWidth="1"/>
    <col min="5286" max="5286" width="14" style="1" bestFit="1" customWidth="1"/>
    <col min="5287" max="5287" width="5" style="1" bestFit="1" customWidth="1"/>
    <col min="5288" max="5288" width="24.140625" style="1" bestFit="1" customWidth="1"/>
    <col min="5289" max="5289" width="14" style="1" bestFit="1" customWidth="1"/>
    <col min="5290" max="5290" width="24.140625" style="1" bestFit="1" customWidth="1"/>
    <col min="5291" max="5291" width="14" style="1" bestFit="1" customWidth="1"/>
    <col min="5292" max="5292" width="24.140625" style="1" bestFit="1" customWidth="1"/>
    <col min="5293" max="5293" width="13" style="1" bestFit="1" customWidth="1"/>
    <col min="5294" max="5294" width="24.140625" style="1" bestFit="1" customWidth="1"/>
    <col min="5295" max="5295" width="14" style="1" bestFit="1" customWidth="1"/>
    <col min="5296" max="5296" width="24.140625" style="1" bestFit="1" customWidth="1"/>
    <col min="5297" max="5297" width="13" style="1" bestFit="1" customWidth="1"/>
    <col min="5298" max="5298" width="24.140625" style="1" bestFit="1" customWidth="1"/>
    <col min="5299" max="5299" width="14" style="1" bestFit="1" customWidth="1"/>
    <col min="5300" max="5300" width="24.140625" style="1" bestFit="1" customWidth="1"/>
    <col min="5301" max="5301" width="14" style="1" bestFit="1" customWidth="1"/>
    <col min="5302" max="5302" width="24.140625" style="1" bestFit="1" customWidth="1"/>
    <col min="5303" max="5303" width="14" style="1" bestFit="1" customWidth="1"/>
    <col min="5304" max="5304" width="24.140625" style="1" bestFit="1" customWidth="1"/>
    <col min="5305" max="5305" width="14" style="1" bestFit="1" customWidth="1"/>
    <col min="5306" max="5306" width="24.140625" style="1" bestFit="1" customWidth="1"/>
    <col min="5307" max="5307" width="13" style="1" bestFit="1" customWidth="1"/>
    <col min="5308" max="5308" width="24.140625" style="1" bestFit="1" customWidth="1"/>
    <col min="5309" max="5309" width="14" style="1" bestFit="1" customWidth="1"/>
    <col min="5310" max="5310" width="24.140625" style="1" bestFit="1" customWidth="1"/>
    <col min="5311" max="5311" width="13" style="1" bestFit="1" customWidth="1"/>
    <col min="5312" max="5312" width="24.140625" style="1" bestFit="1" customWidth="1"/>
    <col min="5313" max="5313" width="14" style="1" bestFit="1" customWidth="1"/>
    <col min="5314" max="5314" width="24.140625" style="1" bestFit="1" customWidth="1"/>
    <col min="5315" max="5315" width="14" style="1" bestFit="1" customWidth="1"/>
    <col min="5316" max="5317" width="5" style="1" bestFit="1" customWidth="1"/>
    <col min="5318" max="5318" width="24.140625" style="1" bestFit="1" customWidth="1"/>
    <col min="5319" max="5319" width="14" style="1" bestFit="1" customWidth="1"/>
    <col min="5320" max="5320" width="24.140625" style="1" bestFit="1" customWidth="1"/>
    <col min="5321" max="5321" width="14" style="1" bestFit="1" customWidth="1"/>
    <col min="5322" max="5322" width="24.140625" style="1" bestFit="1" customWidth="1"/>
    <col min="5323" max="5323" width="14" style="1" bestFit="1" customWidth="1"/>
    <col min="5324" max="5324" width="24.140625" style="1" bestFit="1" customWidth="1"/>
    <col min="5325" max="5325" width="14" style="1" bestFit="1" customWidth="1"/>
    <col min="5326" max="5326" width="24.140625" style="1" bestFit="1" customWidth="1"/>
    <col min="5327" max="5327" width="14" style="1" bestFit="1" customWidth="1"/>
    <col min="5328" max="5328" width="24.140625" style="1" bestFit="1" customWidth="1"/>
    <col min="5329" max="5329" width="13" style="1" bestFit="1" customWidth="1"/>
    <col min="5330" max="5330" width="24.140625" style="1" bestFit="1" customWidth="1"/>
    <col min="5331" max="5331" width="14" style="1" bestFit="1" customWidth="1"/>
    <col min="5332" max="5332" width="24.140625" style="1" bestFit="1" customWidth="1"/>
    <col min="5333" max="5333" width="14" style="1" bestFit="1" customWidth="1"/>
    <col min="5334" max="5334" width="24.140625" style="1" bestFit="1" customWidth="1"/>
    <col min="5335" max="5335" width="14" style="1" bestFit="1" customWidth="1"/>
    <col min="5336" max="5336" width="24.140625" style="1" bestFit="1" customWidth="1"/>
    <col min="5337" max="5337" width="14" style="1" bestFit="1" customWidth="1"/>
    <col min="5338" max="5338" width="24.140625" style="1" bestFit="1" customWidth="1"/>
    <col min="5339" max="5339" width="14" style="1" bestFit="1" customWidth="1"/>
    <col min="5340" max="5340" width="24.140625" style="1" bestFit="1" customWidth="1"/>
    <col min="5341" max="5341" width="14" style="1" bestFit="1" customWidth="1"/>
    <col min="5342" max="5343" width="5" style="1" bestFit="1" customWidth="1"/>
    <col min="5344" max="5344" width="24.140625" style="1" bestFit="1" customWidth="1"/>
    <col min="5345" max="5345" width="14" style="1" bestFit="1" customWidth="1"/>
    <col min="5346" max="5346" width="24.140625" style="1" bestFit="1" customWidth="1"/>
    <col min="5347" max="5347" width="14" style="1" bestFit="1" customWidth="1"/>
    <col min="5348" max="5348" width="24.140625" style="1" bestFit="1" customWidth="1"/>
    <col min="5349" max="5349" width="14" style="1" bestFit="1" customWidth="1"/>
    <col min="5350" max="5350" width="24.140625" style="1" bestFit="1" customWidth="1"/>
    <col min="5351" max="5351" width="14" style="1" bestFit="1" customWidth="1"/>
    <col min="5352" max="5352" width="24.140625" style="1" bestFit="1" customWidth="1"/>
    <col min="5353" max="5353" width="14" style="1" bestFit="1" customWidth="1"/>
    <col min="5354" max="5354" width="24.140625" style="1" bestFit="1" customWidth="1"/>
    <col min="5355" max="5355" width="14" style="1" bestFit="1" customWidth="1"/>
    <col min="5356" max="5356" width="24.140625" style="1" bestFit="1" customWidth="1"/>
    <col min="5357" max="5357" width="14" style="1" bestFit="1" customWidth="1"/>
    <col min="5358" max="5358" width="24.140625" style="1" bestFit="1" customWidth="1"/>
    <col min="5359" max="5359" width="12" style="1" bestFit="1" customWidth="1"/>
    <col min="5360" max="5361" width="5" style="1" bestFit="1" customWidth="1"/>
    <col min="5362" max="5362" width="14.85546875" style="1" bestFit="1" customWidth="1"/>
    <col min="5363" max="5363" width="14" style="1" bestFit="1" customWidth="1"/>
    <col min="5364" max="5364" width="24.140625" style="1" bestFit="1" customWidth="1"/>
    <col min="5365" max="5365" width="14" style="1" bestFit="1" customWidth="1"/>
    <col min="5366" max="5366" width="24.140625" style="1" bestFit="1" customWidth="1"/>
    <col min="5367" max="5367" width="14" style="1" bestFit="1" customWidth="1"/>
    <col min="5368" max="5368" width="24.140625" style="1" bestFit="1" customWidth="1"/>
    <col min="5369" max="5369" width="14" style="1" bestFit="1" customWidth="1"/>
    <col min="5370" max="5370" width="24.140625" style="1" bestFit="1" customWidth="1"/>
    <col min="5371" max="5371" width="13" style="1" bestFit="1" customWidth="1"/>
    <col min="5372" max="5372" width="23.140625" style="1" bestFit="1" customWidth="1"/>
    <col min="5373" max="5373" width="14" style="1" bestFit="1" customWidth="1"/>
    <col min="5374" max="5374" width="24.140625" style="1" bestFit="1" customWidth="1"/>
    <col min="5375" max="5375" width="14" style="1" bestFit="1" customWidth="1"/>
    <col min="5376" max="5376" width="24.140625" style="1" bestFit="1" customWidth="1"/>
    <col min="5377" max="5377" width="14" style="1" bestFit="1" customWidth="1"/>
    <col min="5378" max="5378" width="24.140625" style="1" bestFit="1" customWidth="1"/>
    <col min="5379" max="5379" width="14" style="1" bestFit="1" customWidth="1"/>
    <col min="5380" max="5380" width="24.140625" style="1" bestFit="1" customWidth="1"/>
    <col min="5381" max="5381" width="14" style="1" bestFit="1" customWidth="1"/>
    <col min="5382" max="5382" width="24.140625" style="1" bestFit="1" customWidth="1"/>
    <col min="5383" max="5383" width="14" style="1" bestFit="1" customWidth="1"/>
    <col min="5384" max="5384" width="24.140625" style="1" bestFit="1" customWidth="1"/>
    <col min="5385" max="5385" width="14" style="1" bestFit="1" customWidth="1"/>
    <col min="5386" max="5386" width="24.140625" style="1" bestFit="1" customWidth="1"/>
    <col min="5387" max="5387" width="14" style="1" bestFit="1" customWidth="1"/>
    <col min="5388" max="5388" width="24.140625" style="1" bestFit="1" customWidth="1"/>
    <col min="5389" max="5389" width="14" style="1" bestFit="1" customWidth="1"/>
    <col min="5390" max="5390" width="24.140625" style="1" bestFit="1" customWidth="1"/>
    <col min="5391" max="5391" width="14" style="1" bestFit="1" customWidth="1"/>
    <col min="5392" max="5392" width="24.140625" style="1" bestFit="1" customWidth="1"/>
    <col min="5393" max="5393" width="14" style="1" bestFit="1" customWidth="1"/>
    <col min="5394" max="5395" width="5" style="1" bestFit="1" customWidth="1"/>
    <col min="5396" max="5396" width="24.140625" style="1" bestFit="1" customWidth="1"/>
    <col min="5397" max="5397" width="14" style="1" bestFit="1" customWidth="1"/>
    <col min="5398" max="5398" width="24.140625" style="1" bestFit="1" customWidth="1"/>
    <col min="5399" max="5399" width="14" style="1" bestFit="1" customWidth="1"/>
    <col min="5400" max="5400" width="24.140625" style="1" bestFit="1" customWidth="1"/>
    <col min="5401" max="5401" width="14" style="1" bestFit="1" customWidth="1"/>
    <col min="5402" max="5402" width="24.140625" style="1" bestFit="1" customWidth="1"/>
    <col min="5403" max="5403" width="14" style="1" bestFit="1" customWidth="1"/>
    <col min="5404" max="5404" width="24.140625" style="1" bestFit="1" customWidth="1"/>
    <col min="5405" max="5405" width="14" style="1" bestFit="1" customWidth="1"/>
    <col min="5406" max="5406" width="24.140625" style="1" bestFit="1" customWidth="1"/>
    <col min="5407" max="5407" width="14" style="1" bestFit="1" customWidth="1"/>
    <col min="5408" max="5408" width="24.140625" style="1" bestFit="1" customWidth="1"/>
    <col min="5409" max="5409" width="14" style="1" bestFit="1" customWidth="1"/>
    <col min="5410" max="5410" width="24.140625" style="1" bestFit="1" customWidth="1"/>
    <col min="5411" max="5411" width="14" style="1" bestFit="1" customWidth="1"/>
    <col min="5412" max="5412" width="24.140625" style="1" bestFit="1" customWidth="1"/>
    <col min="5413" max="5413" width="14" style="1" bestFit="1" customWidth="1"/>
    <col min="5414" max="5414" width="24.140625" style="1" bestFit="1" customWidth="1"/>
    <col min="5415" max="5415" width="14" style="1" bestFit="1" customWidth="1"/>
    <col min="5416" max="5416" width="23.140625" style="1" bestFit="1" customWidth="1"/>
    <col min="5417" max="5417" width="14" style="1" bestFit="1" customWidth="1"/>
    <col min="5418" max="5418" width="23.140625" style="1" bestFit="1" customWidth="1"/>
    <col min="5419" max="5419" width="14" style="1" bestFit="1" customWidth="1"/>
    <col min="5420" max="5420" width="23.140625" style="1" bestFit="1" customWidth="1"/>
    <col min="5421" max="5421" width="14" style="1" bestFit="1" customWidth="1"/>
    <col min="5422" max="5422" width="24.140625" style="1" bestFit="1" customWidth="1"/>
    <col min="5423" max="5423" width="14" style="1" bestFit="1" customWidth="1"/>
    <col min="5424" max="5424" width="23.140625" style="1" bestFit="1" customWidth="1"/>
    <col min="5425" max="5425" width="14" style="1" bestFit="1" customWidth="1"/>
    <col min="5426" max="5426" width="24.140625" style="1" bestFit="1" customWidth="1"/>
    <col min="5427" max="5427" width="14" style="1" bestFit="1" customWidth="1"/>
    <col min="5428" max="5428" width="24.140625" style="1" bestFit="1" customWidth="1"/>
    <col min="5429" max="5429" width="14" style="1" bestFit="1" customWidth="1"/>
    <col min="5430" max="5431" width="5" style="1" bestFit="1" customWidth="1"/>
    <col min="5432" max="5432" width="24.140625" style="1" bestFit="1" customWidth="1"/>
    <col min="5433" max="5433" width="14" style="1" bestFit="1" customWidth="1"/>
    <col min="5434" max="5434" width="23.140625" style="1" bestFit="1" customWidth="1"/>
    <col min="5435" max="5435" width="14" style="1" bestFit="1" customWidth="1"/>
    <col min="5436" max="5436" width="24.140625" style="1" bestFit="1" customWidth="1"/>
    <col min="5437" max="5437" width="14" style="1" bestFit="1" customWidth="1"/>
    <col min="5438" max="5438" width="23.140625" style="1" bestFit="1" customWidth="1"/>
    <col min="5439" max="5439" width="14" style="1" bestFit="1" customWidth="1"/>
    <col min="5440" max="5440" width="24.140625" style="1" bestFit="1" customWidth="1"/>
    <col min="5441" max="5441" width="14" style="1" bestFit="1" customWidth="1"/>
    <col min="5442" max="5442" width="24.140625" style="1" bestFit="1" customWidth="1"/>
    <col min="5443" max="5443" width="14" style="1" bestFit="1" customWidth="1"/>
    <col min="5444" max="5444" width="23.140625" style="1" bestFit="1" customWidth="1"/>
    <col min="5445" max="5445" width="14" style="1" bestFit="1" customWidth="1"/>
    <col min="5446" max="5446" width="24.140625" style="1" bestFit="1" customWidth="1"/>
    <col min="5447" max="5447" width="14" style="1" bestFit="1" customWidth="1"/>
    <col min="5448" max="5448" width="24.140625" style="1" bestFit="1" customWidth="1"/>
    <col min="5449" max="5449" width="14" style="1" bestFit="1" customWidth="1"/>
    <col min="5450" max="5450" width="24.140625" style="1" bestFit="1" customWidth="1"/>
    <col min="5451" max="5451" width="14" style="1" bestFit="1" customWidth="1"/>
    <col min="5452" max="5452" width="24.140625" style="1" bestFit="1" customWidth="1"/>
    <col min="5453" max="5453" width="14" style="1" bestFit="1" customWidth="1"/>
    <col min="5454" max="5454" width="24.140625" style="1" bestFit="1" customWidth="1"/>
    <col min="5455" max="5455" width="11" style="1" bestFit="1" customWidth="1"/>
    <col min="5456" max="5456" width="24.140625" style="1" bestFit="1" customWidth="1"/>
    <col min="5457" max="5457" width="14" style="1" bestFit="1" customWidth="1"/>
    <col min="5458" max="5458" width="24.140625" style="1" bestFit="1" customWidth="1"/>
    <col min="5459" max="5459" width="14" style="1" bestFit="1" customWidth="1"/>
    <col min="5460" max="5461" width="5" style="1" bestFit="1" customWidth="1"/>
    <col min="5462" max="5462" width="24.140625" style="1" bestFit="1" customWidth="1"/>
    <col min="5463" max="5463" width="14" style="1" bestFit="1" customWidth="1"/>
    <col min="5464" max="5464" width="23.140625" style="1" bestFit="1" customWidth="1"/>
    <col min="5465" max="5465" width="14" style="1" bestFit="1" customWidth="1"/>
    <col min="5466" max="5466" width="24.140625" style="1" bestFit="1" customWidth="1"/>
    <col min="5467" max="5467" width="14" style="1" bestFit="1" customWidth="1"/>
    <col min="5468" max="5468" width="24.140625" style="1" bestFit="1" customWidth="1"/>
    <col min="5469" max="5469" width="14" style="1" bestFit="1" customWidth="1"/>
    <col min="5470" max="5471" width="5" style="1" bestFit="1" customWidth="1"/>
    <col min="5472" max="5472" width="24.140625" style="1" bestFit="1" customWidth="1"/>
    <col min="5473" max="5473" width="14" style="1" bestFit="1" customWidth="1"/>
    <col min="5474" max="5474" width="23.140625" style="1" bestFit="1" customWidth="1"/>
    <col min="5475" max="5475" width="14" style="1" bestFit="1" customWidth="1"/>
    <col min="5476" max="5476" width="24.140625" style="1" bestFit="1" customWidth="1"/>
    <col min="5477" max="5477" width="14" style="1" bestFit="1" customWidth="1"/>
    <col min="5478" max="5478" width="24.140625" style="1" bestFit="1" customWidth="1"/>
    <col min="5479" max="5479" width="14" style="1" bestFit="1" customWidth="1"/>
    <col min="5480" max="5480" width="24.140625" style="1" bestFit="1" customWidth="1"/>
    <col min="5481" max="5481" width="14" style="1" bestFit="1" customWidth="1"/>
    <col min="5482" max="5482" width="24.140625" style="1" bestFit="1" customWidth="1"/>
    <col min="5483" max="5483" width="14" style="1" bestFit="1" customWidth="1"/>
    <col min="5484" max="5484" width="24.140625" style="1" bestFit="1" customWidth="1"/>
    <col min="5485" max="5485" width="14" style="1" bestFit="1" customWidth="1"/>
    <col min="5486" max="5486" width="24.140625" style="1" bestFit="1" customWidth="1"/>
    <col min="5487" max="5487" width="14" style="1" bestFit="1" customWidth="1"/>
    <col min="5488" max="5489" width="5" style="1" bestFit="1" customWidth="1"/>
    <col min="5490" max="5490" width="24.140625" style="1" bestFit="1" customWidth="1"/>
    <col min="5491" max="5491" width="14" style="1" bestFit="1" customWidth="1"/>
    <col min="5492" max="5493" width="5" style="1" bestFit="1" customWidth="1"/>
    <col min="5494" max="5494" width="24.140625" style="1" bestFit="1" customWidth="1"/>
    <col min="5495" max="5495" width="14" style="1" bestFit="1" customWidth="1"/>
    <col min="5496" max="5496" width="24.140625" style="1" bestFit="1" customWidth="1"/>
    <col min="5497" max="5497" width="14" style="1" bestFit="1" customWidth="1"/>
    <col min="5498" max="5498" width="24.140625" style="1" bestFit="1" customWidth="1"/>
    <col min="5499" max="5499" width="14" style="1" bestFit="1" customWidth="1"/>
    <col min="5500" max="5500" width="23.140625" style="1" bestFit="1" customWidth="1"/>
    <col min="5501" max="5501" width="14" style="1" bestFit="1" customWidth="1"/>
    <col min="5502" max="5502" width="24.140625" style="1" bestFit="1" customWidth="1"/>
    <col min="5503" max="5503" width="14" style="1" bestFit="1" customWidth="1"/>
    <col min="5504" max="5504" width="24.140625" style="1" bestFit="1" customWidth="1"/>
    <col min="5505" max="5505" width="14" style="1" bestFit="1" customWidth="1"/>
    <col min="5506" max="5506" width="24.140625" style="1" bestFit="1" customWidth="1"/>
    <col min="5507" max="5507" width="14" style="1" bestFit="1" customWidth="1"/>
    <col min="5508" max="5508" width="23.140625" style="1" bestFit="1" customWidth="1"/>
    <col min="5509" max="5509" width="14" style="1" bestFit="1" customWidth="1"/>
    <col min="5510" max="5510" width="24.140625" style="1" bestFit="1" customWidth="1"/>
    <col min="5511" max="5511" width="14" style="1" bestFit="1" customWidth="1"/>
    <col min="5512" max="5512" width="24.140625" style="1" bestFit="1" customWidth="1"/>
    <col min="5513" max="5513" width="14" style="1" bestFit="1" customWidth="1"/>
    <col min="5514" max="5514" width="24.140625" style="1" bestFit="1" customWidth="1"/>
    <col min="5515" max="5515" width="14" style="1" bestFit="1" customWidth="1"/>
    <col min="5516" max="5516" width="24.140625" style="1" bestFit="1" customWidth="1"/>
    <col min="5517" max="5517" width="14" style="1" bestFit="1" customWidth="1"/>
    <col min="5518" max="5518" width="24.140625" style="1" bestFit="1" customWidth="1"/>
    <col min="5519" max="5519" width="14" style="1" bestFit="1" customWidth="1"/>
    <col min="5520" max="5520" width="24.140625" style="1" bestFit="1" customWidth="1"/>
    <col min="5521" max="5521" width="14" style="1" bestFit="1" customWidth="1"/>
    <col min="5522" max="5522" width="24.140625" style="1" bestFit="1" customWidth="1"/>
    <col min="5523" max="5523" width="14" style="1" bestFit="1" customWidth="1"/>
    <col min="5524" max="5524" width="24.140625" style="1" bestFit="1" customWidth="1"/>
    <col min="5525" max="5525" width="14" style="1" bestFit="1" customWidth="1"/>
    <col min="5526" max="5526" width="24.140625" style="1" bestFit="1" customWidth="1"/>
    <col min="5527" max="5527" width="14" style="1" bestFit="1" customWidth="1"/>
    <col min="5528" max="5528" width="24.140625" style="1" bestFit="1" customWidth="1"/>
    <col min="5529" max="5529" width="14" style="1" bestFit="1" customWidth="1"/>
    <col min="5530" max="5530" width="24.140625" style="1" bestFit="1" customWidth="1"/>
    <col min="5531" max="5531" width="14" style="1" bestFit="1" customWidth="1"/>
    <col min="5532" max="5532" width="24.140625" style="1" bestFit="1" customWidth="1"/>
    <col min="5533" max="5533" width="14" style="1" bestFit="1" customWidth="1"/>
    <col min="5534" max="5534" width="23.140625" style="1" bestFit="1" customWidth="1"/>
    <col min="5535" max="5535" width="14" style="1" bestFit="1" customWidth="1"/>
    <col min="5536" max="5536" width="24.140625" style="1" bestFit="1" customWidth="1"/>
    <col min="5537" max="5537" width="14" style="1" bestFit="1" customWidth="1"/>
    <col min="5538" max="5538" width="24.140625" style="1" bestFit="1" customWidth="1"/>
    <col min="5539" max="5539" width="14" style="1" bestFit="1" customWidth="1"/>
    <col min="5540" max="5540" width="24.140625" style="1" bestFit="1" customWidth="1"/>
    <col min="5541" max="5541" width="14" style="1" bestFit="1" customWidth="1"/>
    <col min="5542" max="5543" width="5" style="1" bestFit="1" customWidth="1"/>
    <col min="5544" max="5544" width="24.140625" style="1" bestFit="1" customWidth="1"/>
    <col min="5545" max="5545" width="13" style="1" bestFit="1" customWidth="1"/>
    <col min="5546" max="5546" width="24.140625" style="1" bestFit="1" customWidth="1"/>
    <col min="5547" max="5547" width="13" style="1" bestFit="1" customWidth="1"/>
    <col min="5548" max="5548" width="24.140625" style="1" bestFit="1" customWidth="1"/>
    <col min="5549" max="5549" width="14" style="1" bestFit="1" customWidth="1"/>
    <col min="5550" max="5550" width="24.140625" style="1" bestFit="1" customWidth="1"/>
    <col min="5551" max="5551" width="14" style="1" bestFit="1" customWidth="1"/>
    <col min="5552" max="5552" width="24.140625" style="1" bestFit="1" customWidth="1"/>
    <col min="5553" max="5553" width="14" style="1" bestFit="1" customWidth="1"/>
    <col min="5554" max="5554" width="24.140625" style="1" bestFit="1" customWidth="1"/>
    <col min="5555" max="5555" width="14" style="1" bestFit="1" customWidth="1"/>
    <col min="5556" max="5556" width="24.140625" style="1" bestFit="1" customWidth="1"/>
    <col min="5557" max="5557" width="12" style="1" bestFit="1" customWidth="1"/>
    <col min="5558" max="5558" width="24.140625" style="1" bestFit="1" customWidth="1"/>
    <col min="5559" max="5559" width="14" style="1" bestFit="1" customWidth="1"/>
    <col min="5560" max="5560" width="24.140625" style="1" bestFit="1" customWidth="1"/>
    <col min="5561" max="5561" width="14" style="1" bestFit="1" customWidth="1"/>
    <col min="5562" max="5562" width="22.140625" style="1" bestFit="1" customWidth="1"/>
    <col min="5563" max="5563" width="14" style="1" bestFit="1" customWidth="1"/>
    <col min="5564" max="5564" width="24.140625" style="1" bestFit="1" customWidth="1"/>
    <col min="5565" max="5565" width="14" style="1" bestFit="1" customWidth="1"/>
    <col min="5566" max="5566" width="24.140625" style="1" bestFit="1" customWidth="1"/>
    <col min="5567" max="5567" width="14" style="1" bestFit="1" customWidth="1"/>
    <col min="5568" max="5568" width="23.140625" style="1" bestFit="1" customWidth="1"/>
    <col min="5569" max="5569" width="14" style="1" bestFit="1" customWidth="1"/>
    <col min="5570" max="5570" width="24.140625" style="1" bestFit="1" customWidth="1"/>
    <col min="5571" max="5571" width="14" style="1" bestFit="1" customWidth="1"/>
    <col min="5572" max="5573" width="5" style="1" bestFit="1" customWidth="1"/>
    <col min="5574" max="5574" width="24.140625" style="1" bestFit="1" customWidth="1"/>
    <col min="5575" max="5575" width="14" style="1" bestFit="1" customWidth="1"/>
    <col min="5576" max="5576" width="24.140625" style="1" bestFit="1" customWidth="1"/>
    <col min="5577" max="5577" width="14" style="1" bestFit="1" customWidth="1"/>
    <col min="5578" max="5578" width="24.140625" style="1" bestFit="1" customWidth="1"/>
    <col min="5579" max="5579" width="14" style="1" bestFit="1" customWidth="1"/>
    <col min="5580" max="5580" width="24.140625" style="1" bestFit="1" customWidth="1"/>
    <col min="5581" max="5581" width="14" style="1" bestFit="1" customWidth="1"/>
    <col min="5582" max="5582" width="24.140625" style="1" bestFit="1" customWidth="1"/>
    <col min="5583" max="5583" width="13" style="1" bestFit="1" customWidth="1"/>
    <col min="5584" max="5584" width="24.140625" style="1" bestFit="1" customWidth="1"/>
    <col min="5585" max="5585" width="14" style="1" bestFit="1" customWidth="1"/>
    <col min="5586" max="5586" width="24.140625" style="1" bestFit="1" customWidth="1"/>
    <col min="5587" max="5587" width="14" style="1" bestFit="1" customWidth="1"/>
    <col min="5588" max="5588" width="24.140625" style="1" bestFit="1" customWidth="1"/>
    <col min="5589" max="5589" width="14" style="1" bestFit="1" customWidth="1"/>
    <col min="5590" max="5590" width="24.140625" style="1" bestFit="1" customWidth="1"/>
    <col min="5591" max="5591" width="14" style="1" bestFit="1" customWidth="1"/>
    <col min="5592" max="5592" width="24.140625" style="1" bestFit="1" customWidth="1"/>
    <col min="5593" max="5593" width="14" style="1" bestFit="1" customWidth="1"/>
    <col min="5594" max="5594" width="24.140625" style="1" bestFit="1" customWidth="1"/>
    <col min="5595" max="5595" width="13" style="1" bestFit="1" customWidth="1"/>
    <col min="5596" max="5596" width="24.140625" style="1" bestFit="1" customWidth="1"/>
    <col min="5597" max="5597" width="14" style="1" bestFit="1" customWidth="1"/>
    <col min="5598" max="5598" width="24.140625" style="1" bestFit="1" customWidth="1"/>
    <col min="5599" max="5599" width="14" style="1" bestFit="1" customWidth="1"/>
    <col min="5600" max="5600" width="24.140625" style="1" bestFit="1" customWidth="1"/>
    <col min="5601" max="5601" width="14" style="1" bestFit="1" customWidth="1"/>
    <col min="5602" max="5602" width="24.140625" style="1" bestFit="1" customWidth="1"/>
    <col min="5603" max="5603" width="13" style="1" bestFit="1" customWidth="1"/>
    <col min="5604" max="5604" width="24.140625" style="1" bestFit="1" customWidth="1"/>
    <col min="5605" max="5605" width="14" style="1" bestFit="1" customWidth="1"/>
    <col min="5606" max="5606" width="24.140625" style="1" bestFit="1" customWidth="1"/>
    <col min="5607" max="5607" width="14" style="1" bestFit="1" customWidth="1"/>
    <col min="5608" max="5608" width="24.140625" style="1" bestFit="1" customWidth="1"/>
    <col min="5609" max="5609" width="13" style="1" bestFit="1" customWidth="1"/>
    <col min="5610" max="5610" width="24.140625" style="1" bestFit="1" customWidth="1"/>
    <col min="5611" max="5611" width="14" style="1" bestFit="1" customWidth="1"/>
    <col min="5612" max="5612" width="24.140625" style="1" bestFit="1" customWidth="1"/>
    <col min="5613" max="5613" width="13" style="1" bestFit="1" customWidth="1"/>
    <col min="5614" max="5615" width="5" style="1" bestFit="1" customWidth="1"/>
    <col min="5616" max="5616" width="24.140625" style="1" bestFit="1" customWidth="1"/>
    <col min="5617" max="5617" width="13" style="1" bestFit="1" customWidth="1"/>
    <col min="5618" max="5618" width="24.140625" style="1" bestFit="1" customWidth="1"/>
    <col min="5619" max="5619" width="14" style="1" bestFit="1" customWidth="1"/>
    <col min="5620" max="5620" width="24.140625" style="1" bestFit="1" customWidth="1"/>
    <col min="5621" max="5621" width="14" style="1" bestFit="1" customWidth="1"/>
    <col min="5622" max="5622" width="24.140625" style="1" bestFit="1" customWidth="1"/>
    <col min="5623" max="5623" width="14" style="1" bestFit="1" customWidth="1"/>
    <col min="5624" max="5624" width="24.140625" style="1" bestFit="1" customWidth="1"/>
    <col min="5625" max="5625" width="14" style="1" bestFit="1" customWidth="1"/>
    <col min="5626" max="5626" width="24.140625" style="1" bestFit="1" customWidth="1"/>
    <col min="5627" max="5627" width="14" style="1" bestFit="1" customWidth="1"/>
    <col min="5628" max="5628" width="24.140625" style="1" bestFit="1" customWidth="1"/>
    <col min="5629" max="5629" width="14" style="1" bestFit="1" customWidth="1"/>
    <col min="5630" max="5630" width="24.140625" style="1" bestFit="1" customWidth="1"/>
    <col min="5631" max="5631" width="14" style="1" bestFit="1" customWidth="1"/>
    <col min="5632" max="5632" width="24.140625" style="1" bestFit="1" customWidth="1"/>
    <col min="5633" max="5633" width="13" style="1" bestFit="1" customWidth="1"/>
    <col min="5634" max="5634" width="23.140625" style="1" bestFit="1" customWidth="1"/>
    <col min="5635" max="5635" width="14" style="1" bestFit="1" customWidth="1"/>
    <col min="5636" max="5636" width="24.140625" style="1" bestFit="1" customWidth="1"/>
    <col min="5637" max="5637" width="14" style="1" bestFit="1" customWidth="1"/>
    <col min="5638" max="5638" width="24.140625" style="1" bestFit="1" customWidth="1"/>
    <col min="5639" max="5639" width="14" style="1" bestFit="1" customWidth="1"/>
    <col min="5640" max="5641" width="5" style="1" bestFit="1" customWidth="1"/>
    <col min="5642" max="5642" width="23.140625" style="1" bestFit="1" customWidth="1"/>
    <col min="5643" max="5643" width="14" style="1" bestFit="1" customWidth="1"/>
    <col min="5644" max="5644" width="24.140625" style="1" bestFit="1" customWidth="1"/>
    <col min="5645" max="5645" width="14" style="1" bestFit="1" customWidth="1"/>
    <col min="5646" max="5646" width="24.140625" style="1" bestFit="1" customWidth="1"/>
    <col min="5647" max="5647" width="14" style="1" bestFit="1" customWidth="1"/>
    <col min="5648" max="5648" width="24.140625" style="1" bestFit="1" customWidth="1"/>
    <col min="5649" max="5649" width="14" style="1" bestFit="1" customWidth="1"/>
    <col min="5650" max="5650" width="24.140625" style="1" bestFit="1" customWidth="1"/>
    <col min="5651" max="5651" width="14" style="1" bestFit="1" customWidth="1"/>
    <col min="5652" max="5652" width="24.140625" style="1" bestFit="1" customWidth="1"/>
    <col min="5653" max="5653" width="14" style="1" bestFit="1" customWidth="1"/>
    <col min="5654" max="5654" width="23.140625" style="1" bestFit="1" customWidth="1"/>
    <col min="5655" max="5655" width="14" style="1" bestFit="1" customWidth="1"/>
    <col min="5656" max="5656" width="24.140625" style="1" bestFit="1" customWidth="1"/>
    <col min="5657" max="5657" width="14" style="1" bestFit="1" customWidth="1"/>
    <col min="5658" max="5658" width="24.140625" style="1" bestFit="1" customWidth="1"/>
    <col min="5659" max="5659" width="14" style="1" bestFit="1" customWidth="1"/>
    <col min="5660" max="5660" width="24.140625" style="1" bestFit="1" customWidth="1"/>
    <col min="5661" max="5661" width="14" style="1" bestFit="1" customWidth="1"/>
    <col min="5662" max="5662" width="24.140625" style="1" bestFit="1" customWidth="1"/>
    <col min="5663" max="5663" width="14" style="1" bestFit="1" customWidth="1"/>
    <col min="5664" max="5664" width="24.140625" style="1" bestFit="1" customWidth="1"/>
    <col min="5665" max="5665" width="14" style="1" bestFit="1" customWidth="1"/>
    <col min="5666" max="5666" width="24.140625" style="1" bestFit="1" customWidth="1"/>
    <col min="5667" max="5667" width="13" style="1" bestFit="1" customWidth="1"/>
    <col min="5668" max="5668" width="24.140625" style="1" bestFit="1" customWidth="1"/>
    <col min="5669" max="5669" width="14" style="1" bestFit="1" customWidth="1"/>
    <col min="5670" max="5670" width="24.140625" style="1" bestFit="1" customWidth="1"/>
    <col min="5671" max="5671" width="14" style="1" bestFit="1" customWidth="1"/>
    <col min="5672" max="5672" width="24.140625" style="1" bestFit="1" customWidth="1"/>
    <col min="5673" max="5673" width="14" style="1" bestFit="1" customWidth="1"/>
    <col min="5674" max="5674" width="24.140625" style="1" bestFit="1" customWidth="1"/>
    <col min="5675" max="5675" width="14" style="1" bestFit="1" customWidth="1"/>
    <col min="5676" max="5676" width="24.140625" style="1" bestFit="1" customWidth="1"/>
    <col min="5677" max="5677" width="14" style="1" bestFit="1" customWidth="1"/>
    <col min="5678" max="5678" width="24.140625" style="1" bestFit="1" customWidth="1"/>
    <col min="5679" max="5679" width="14" style="1" bestFit="1" customWidth="1"/>
    <col min="5680" max="5680" width="24.140625" style="1" bestFit="1" customWidth="1"/>
    <col min="5681" max="5681" width="14" style="1" bestFit="1" customWidth="1"/>
    <col min="5682" max="5682" width="24.140625" style="1" bestFit="1" customWidth="1"/>
    <col min="5683" max="5683" width="13" style="1" bestFit="1" customWidth="1"/>
    <col min="5684" max="5684" width="24.140625" style="1" bestFit="1" customWidth="1"/>
    <col min="5685" max="5685" width="14" style="1" bestFit="1" customWidth="1"/>
    <col min="5686" max="5686" width="24.140625" style="1" bestFit="1" customWidth="1"/>
    <col min="5687" max="5687" width="14" style="1" bestFit="1" customWidth="1"/>
    <col min="5688" max="5689" width="5" style="1" bestFit="1" customWidth="1"/>
    <col min="5690" max="5690" width="24.140625" style="1" bestFit="1" customWidth="1"/>
    <col min="5691" max="5691" width="14" style="1" bestFit="1" customWidth="1"/>
    <col min="5692" max="5692" width="24.140625" style="1" bestFit="1" customWidth="1"/>
    <col min="5693" max="5693" width="14" style="1" bestFit="1" customWidth="1"/>
    <col min="5694" max="5694" width="24.140625" style="1" bestFit="1" customWidth="1"/>
    <col min="5695" max="5695" width="14" style="1" bestFit="1" customWidth="1"/>
    <col min="5696" max="5696" width="24.140625" style="1" bestFit="1" customWidth="1"/>
    <col min="5697" max="5697" width="13" style="1" bestFit="1" customWidth="1"/>
    <col min="5698" max="5699" width="5" style="1" bestFit="1" customWidth="1"/>
    <col min="5700" max="5700" width="21" style="1" bestFit="1" customWidth="1"/>
    <col min="5701" max="5701" width="14" style="1" bestFit="1" customWidth="1"/>
    <col min="5702" max="5702" width="24.140625" style="1" bestFit="1" customWidth="1"/>
    <col min="5703" max="5703" width="14" style="1" bestFit="1" customWidth="1"/>
    <col min="5704" max="5704" width="24.140625" style="1" bestFit="1" customWidth="1"/>
    <col min="5705" max="5705" width="14" style="1" bestFit="1" customWidth="1"/>
    <col min="5706" max="5706" width="24.140625" style="1" bestFit="1" customWidth="1"/>
    <col min="5707" max="5707" width="14" style="1" bestFit="1" customWidth="1"/>
    <col min="5708" max="5708" width="24.140625" style="1" bestFit="1" customWidth="1"/>
    <col min="5709" max="5709" width="14" style="1" bestFit="1" customWidth="1"/>
    <col min="5710" max="5710" width="24.140625" style="1" bestFit="1" customWidth="1"/>
    <col min="5711" max="5711" width="14" style="1" bestFit="1" customWidth="1"/>
    <col min="5712" max="5712" width="24.140625" style="1" bestFit="1" customWidth="1"/>
    <col min="5713" max="5713" width="14" style="1" bestFit="1" customWidth="1"/>
    <col min="5714" max="5715" width="5" style="1" bestFit="1" customWidth="1"/>
    <col min="5716" max="5716" width="24.140625" style="1" bestFit="1" customWidth="1"/>
    <col min="5717" max="5717" width="14" style="1" bestFit="1" customWidth="1"/>
    <col min="5718" max="5719" width="5" style="1" bestFit="1" customWidth="1"/>
    <col min="5720" max="5720" width="24.140625" style="1" bestFit="1" customWidth="1"/>
    <col min="5721" max="5721" width="12" style="1" bestFit="1" customWidth="1"/>
    <col min="5722" max="5722" width="24.140625" style="1" bestFit="1" customWidth="1"/>
    <col min="5723" max="5723" width="14" style="1" bestFit="1" customWidth="1"/>
    <col min="5724" max="5724" width="24.140625" style="1" bestFit="1" customWidth="1"/>
    <col min="5725" max="5725" width="14" style="1" bestFit="1" customWidth="1"/>
    <col min="5726" max="5726" width="24.140625" style="1" bestFit="1" customWidth="1"/>
    <col min="5727" max="5727" width="14" style="1" bestFit="1" customWidth="1"/>
    <col min="5728" max="5728" width="24.140625" style="1" bestFit="1" customWidth="1"/>
    <col min="5729" max="5729" width="14" style="1" bestFit="1" customWidth="1"/>
    <col min="5730" max="5730" width="23.140625" style="1" bestFit="1" customWidth="1"/>
    <col min="5731" max="5731" width="13" style="1" bestFit="1" customWidth="1"/>
    <col min="5732" max="5732" width="24.140625" style="1" bestFit="1" customWidth="1"/>
    <col min="5733" max="5733" width="14" style="1" bestFit="1" customWidth="1"/>
    <col min="5734" max="5734" width="24.140625" style="1" bestFit="1" customWidth="1"/>
    <col min="5735" max="5735" width="14" style="1" bestFit="1" customWidth="1"/>
    <col min="5736" max="5736" width="24.140625" style="1" bestFit="1" customWidth="1"/>
    <col min="5737" max="5737" width="13" style="1" bestFit="1" customWidth="1"/>
    <col min="5738" max="5738" width="24.140625" style="1" bestFit="1" customWidth="1"/>
    <col min="5739" max="5739" width="14" style="1" bestFit="1" customWidth="1"/>
    <col min="5740" max="5740" width="23.140625" style="1" bestFit="1" customWidth="1"/>
    <col min="5741" max="5741" width="14" style="1" bestFit="1" customWidth="1"/>
    <col min="5742" max="5742" width="24.140625" style="1" bestFit="1" customWidth="1"/>
    <col min="5743" max="5743" width="14" style="1" bestFit="1" customWidth="1"/>
    <col min="5744" max="5744" width="24.140625" style="1" bestFit="1" customWidth="1"/>
    <col min="5745" max="5745" width="14" style="1" bestFit="1" customWidth="1"/>
    <col min="5746" max="5746" width="24.140625" style="1" bestFit="1" customWidth="1"/>
    <col min="5747" max="5747" width="14" style="1" bestFit="1" customWidth="1"/>
    <col min="5748" max="5748" width="24.140625" style="1" bestFit="1" customWidth="1"/>
    <col min="5749" max="5749" width="14" style="1" bestFit="1" customWidth="1"/>
    <col min="5750" max="5751" width="5" style="1" bestFit="1" customWidth="1"/>
    <col min="5752" max="5752" width="24.140625" style="1" bestFit="1" customWidth="1"/>
    <col min="5753" max="5753" width="14" style="1" bestFit="1" customWidth="1"/>
    <col min="5754" max="5754" width="24.140625" style="1" bestFit="1" customWidth="1"/>
    <col min="5755" max="5755" width="13" style="1" bestFit="1" customWidth="1"/>
    <col min="5756" max="5756" width="24.140625" style="1" bestFit="1" customWidth="1"/>
    <col min="5757" max="5757" width="14" style="1" bestFit="1" customWidth="1"/>
    <col min="5758" max="5758" width="24.140625" style="1" bestFit="1" customWidth="1"/>
    <col min="5759" max="5759" width="14" style="1" bestFit="1" customWidth="1"/>
    <col min="5760" max="5760" width="24.140625" style="1" bestFit="1" customWidth="1"/>
    <col min="5761" max="5761" width="14" style="1" bestFit="1" customWidth="1"/>
    <col min="5762" max="5762" width="24.140625" style="1" bestFit="1" customWidth="1"/>
    <col min="5763" max="5763" width="14" style="1" bestFit="1" customWidth="1"/>
    <col min="5764" max="5764" width="24.140625" style="1" bestFit="1" customWidth="1"/>
    <col min="5765" max="5765" width="14" style="1" bestFit="1" customWidth="1"/>
    <col min="5766" max="5766" width="24.140625" style="1" bestFit="1" customWidth="1"/>
    <col min="5767" max="5767" width="13" style="1" bestFit="1" customWidth="1"/>
    <col min="5768" max="5768" width="23.140625" style="1" bestFit="1" customWidth="1"/>
    <col min="5769" max="5769" width="13" style="1" bestFit="1" customWidth="1"/>
    <col min="5770" max="5770" width="5" style="1" bestFit="1" customWidth="1"/>
    <col min="5771" max="5771" width="24.140625" style="1" bestFit="1" customWidth="1"/>
    <col min="5772" max="5772" width="14" style="1" bestFit="1" customWidth="1"/>
    <col min="5773" max="5773" width="24.140625" style="1" bestFit="1" customWidth="1"/>
    <col min="5774" max="5774" width="14" style="1" bestFit="1" customWidth="1"/>
    <col min="5775" max="5775" width="24.140625" style="1" bestFit="1" customWidth="1"/>
    <col min="5776" max="5776" width="14" style="1" bestFit="1" customWidth="1"/>
    <col min="5777" max="5777" width="24.140625" style="1" bestFit="1" customWidth="1"/>
    <col min="5778" max="5778" width="14" style="1" bestFit="1" customWidth="1"/>
    <col min="5779" max="5779" width="24.140625" style="1" bestFit="1" customWidth="1"/>
    <col min="5780" max="5780" width="14" style="1" bestFit="1" customWidth="1"/>
    <col min="5781" max="5781" width="24.140625" style="1" bestFit="1" customWidth="1"/>
    <col min="5782" max="5782" width="14" style="1" bestFit="1" customWidth="1"/>
    <col min="5783" max="5783" width="24.140625" style="1" bestFit="1" customWidth="1"/>
    <col min="5784" max="5784" width="14" style="1" bestFit="1" customWidth="1"/>
    <col min="5785" max="5785" width="24.140625" style="1" bestFit="1" customWidth="1"/>
    <col min="5786" max="5786" width="14" style="1" bestFit="1" customWidth="1"/>
    <col min="5787" max="5787" width="24.140625" style="1" bestFit="1" customWidth="1"/>
    <col min="5788" max="5788" width="14" style="1" bestFit="1" customWidth="1"/>
    <col min="5789" max="5789" width="23.140625" style="1" bestFit="1" customWidth="1"/>
    <col min="5790" max="5790" width="14" style="1" bestFit="1" customWidth="1"/>
    <col min="5791" max="5791" width="24.140625" style="1" bestFit="1" customWidth="1"/>
    <col min="5792" max="5792" width="14" style="1" bestFit="1" customWidth="1"/>
    <col min="5793" max="5793" width="24.140625" style="1" bestFit="1" customWidth="1"/>
    <col min="5794" max="5794" width="14" style="1" bestFit="1" customWidth="1"/>
    <col min="5795" max="5795" width="24.140625" style="1" bestFit="1" customWidth="1"/>
    <col min="5796" max="5796" width="14" style="1" bestFit="1" customWidth="1"/>
    <col min="5797" max="5797" width="24.140625" style="1" bestFit="1" customWidth="1"/>
    <col min="5798" max="5798" width="14" style="1" bestFit="1" customWidth="1"/>
    <col min="5799" max="5799" width="24.140625" style="1" bestFit="1" customWidth="1"/>
    <col min="5800" max="5800" width="14" style="1" bestFit="1" customWidth="1"/>
    <col min="5801" max="5801" width="24.140625" style="1" bestFit="1" customWidth="1"/>
    <col min="5802" max="5802" width="14" style="1" bestFit="1" customWidth="1"/>
    <col min="5803" max="5803" width="24.140625" style="1" bestFit="1" customWidth="1"/>
    <col min="5804" max="5804" width="14" style="1" bestFit="1" customWidth="1"/>
    <col min="5805" max="5805" width="24.140625" style="1" bestFit="1" customWidth="1"/>
    <col min="5806" max="5806" width="14" style="1" bestFit="1" customWidth="1"/>
    <col min="5807" max="5807" width="24.140625" style="1" bestFit="1" customWidth="1"/>
    <col min="5808" max="5808" width="14" style="1" bestFit="1" customWidth="1"/>
    <col min="5809" max="5809" width="24.140625" style="1" bestFit="1" customWidth="1"/>
    <col min="5810" max="5810" width="14" style="1" bestFit="1" customWidth="1"/>
    <col min="5811" max="5811" width="24.140625" style="1" bestFit="1" customWidth="1"/>
    <col min="5812" max="5812" width="14" style="1" bestFit="1" customWidth="1"/>
    <col min="5813" max="5813" width="24.140625" style="1" bestFit="1" customWidth="1"/>
    <col min="5814" max="5814" width="14" style="1" bestFit="1" customWidth="1"/>
    <col min="5815" max="5815" width="24.140625" style="1" bestFit="1" customWidth="1"/>
    <col min="5816" max="5816" width="14" style="1" bestFit="1" customWidth="1"/>
    <col min="5817" max="5817" width="24.140625" style="1" bestFit="1" customWidth="1"/>
    <col min="5818" max="5818" width="14" style="1" bestFit="1" customWidth="1"/>
    <col min="5819" max="5820" width="5" style="1" bestFit="1" customWidth="1"/>
    <col min="5821" max="5821" width="24.140625" style="1" bestFit="1" customWidth="1"/>
    <col min="5822" max="5822" width="14" style="1" bestFit="1" customWidth="1"/>
    <col min="5823" max="5824" width="5" style="1" bestFit="1" customWidth="1"/>
    <col min="5825" max="5825" width="24.140625" style="1" bestFit="1" customWidth="1"/>
    <col min="5826" max="5826" width="14" style="1" bestFit="1" customWidth="1"/>
    <col min="5827" max="5827" width="24.140625" style="1" bestFit="1" customWidth="1"/>
    <col min="5828" max="5828" width="14" style="1" bestFit="1" customWidth="1"/>
    <col min="5829" max="5829" width="24.140625" style="1" bestFit="1" customWidth="1"/>
    <col min="5830" max="5830" width="13" style="1" bestFit="1" customWidth="1"/>
    <col min="5831" max="5831" width="24.140625" style="1" bestFit="1" customWidth="1"/>
    <col min="5832" max="5832" width="14" style="1" bestFit="1" customWidth="1"/>
    <col min="5833" max="5833" width="24.140625" style="1" bestFit="1" customWidth="1"/>
    <col min="5834" max="5834" width="13" style="1" bestFit="1" customWidth="1"/>
    <col min="5835" max="5835" width="24.140625" style="1" bestFit="1" customWidth="1"/>
    <col min="5836" max="5836" width="13" style="1" bestFit="1" customWidth="1"/>
    <col min="5837" max="5837" width="24.140625" style="1" bestFit="1" customWidth="1"/>
    <col min="5838" max="5838" width="14" style="1" bestFit="1" customWidth="1"/>
    <col min="5839" max="5839" width="24.140625" style="1" bestFit="1" customWidth="1"/>
    <col min="5840" max="5840" width="14" style="1" bestFit="1" customWidth="1"/>
    <col min="5841" max="5841" width="24.140625" style="1" bestFit="1" customWidth="1"/>
    <col min="5842" max="5842" width="14" style="1" bestFit="1" customWidth="1"/>
    <col min="5843" max="5843" width="24.140625" style="1" bestFit="1" customWidth="1"/>
    <col min="5844" max="5844" width="14" style="1" bestFit="1" customWidth="1"/>
    <col min="5845" max="5845" width="24.140625" style="1" bestFit="1" customWidth="1"/>
    <col min="5846" max="5846" width="13" style="1" bestFit="1" customWidth="1"/>
    <col min="5847" max="5847" width="23.140625" style="1" bestFit="1" customWidth="1"/>
    <col min="5848" max="5848" width="14" style="1" bestFit="1" customWidth="1"/>
    <col min="5849" max="5849" width="24.140625" style="1" bestFit="1" customWidth="1"/>
    <col min="5850" max="5850" width="14" style="1" bestFit="1" customWidth="1"/>
    <col min="5851" max="5851" width="24.140625" style="1" bestFit="1" customWidth="1"/>
    <col min="5852" max="5852" width="14" style="1" bestFit="1" customWidth="1"/>
    <col min="5853" max="5853" width="23.140625" style="1" bestFit="1" customWidth="1"/>
    <col min="5854" max="5854" width="14" style="1" bestFit="1" customWidth="1"/>
    <col min="5855" max="5855" width="23.140625" style="1" bestFit="1" customWidth="1"/>
    <col min="5856" max="5856" width="14" style="1" bestFit="1" customWidth="1"/>
    <col min="5857" max="5857" width="24.140625" style="1" bestFit="1" customWidth="1"/>
    <col min="5858" max="5858" width="14" style="1" bestFit="1" customWidth="1"/>
    <col min="5859" max="5859" width="24.140625" style="1" bestFit="1" customWidth="1"/>
    <col min="5860" max="5860" width="14" style="1" bestFit="1" customWidth="1"/>
    <col min="5861" max="5861" width="24.140625" style="1" bestFit="1" customWidth="1"/>
    <col min="5862" max="5862" width="14" style="1" bestFit="1" customWidth="1"/>
    <col min="5863" max="5863" width="23.140625" style="1" bestFit="1" customWidth="1"/>
    <col min="5864" max="5864" width="14" style="1" bestFit="1" customWidth="1"/>
    <col min="5865" max="5865" width="24.140625" style="1" bestFit="1" customWidth="1"/>
    <col min="5866" max="5866" width="14" style="1" bestFit="1" customWidth="1"/>
    <col min="5867" max="5867" width="24.140625" style="1" bestFit="1" customWidth="1"/>
    <col min="5868" max="5868" width="14" style="1" bestFit="1" customWidth="1"/>
    <col min="5869" max="5869" width="24.140625" style="1" bestFit="1" customWidth="1"/>
    <col min="5870" max="5870" width="14" style="1" bestFit="1" customWidth="1"/>
    <col min="5871" max="5871" width="24.140625" style="1" bestFit="1" customWidth="1"/>
    <col min="5872" max="5872" width="14" style="1" bestFit="1" customWidth="1"/>
    <col min="5873" max="5873" width="24.140625" style="1" bestFit="1" customWidth="1"/>
    <col min="5874" max="5874" width="14" style="1" bestFit="1" customWidth="1"/>
    <col min="5875" max="5875" width="24.140625" style="1" bestFit="1" customWidth="1"/>
    <col min="5876" max="5876" width="14" style="1" bestFit="1" customWidth="1"/>
    <col min="5877" max="5877" width="24.140625" style="1" bestFit="1" customWidth="1"/>
    <col min="5878" max="5878" width="14" style="1" bestFit="1" customWidth="1"/>
    <col min="5879" max="5879" width="24.140625" style="1" bestFit="1" customWidth="1"/>
    <col min="5880" max="5880" width="14" style="1" bestFit="1" customWidth="1"/>
    <col min="5881" max="5881" width="24.140625" style="1" bestFit="1" customWidth="1"/>
    <col min="5882" max="5882" width="14" style="1" bestFit="1" customWidth="1"/>
    <col min="5883" max="5884" width="5" style="1" bestFit="1" customWidth="1"/>
    <col min="5885" max="5885" width="24.140625" style="1" bestFit="1" customWidth="1"/>
    <col min="5886" max="5886" width="13" style="1" bestFit="1" customWidth="1"/>
    <col min="5887" max="5887" width="24.140625" style="1" bestFit="1" customWidth="1"/>
    <col min="5888" max="5888" width="14" style="1" bestFit="1" customWidth="1"/>
    <col min="5889" max="5889" width="24.140625" style="1" bestFit="1" customWidth="1"/>
    <col min="5890" max="5890" width="14" style="1" bestFit="1" customWidth="1"/>
    <col min="5891" max="5891" width="23.140625" style="1" bestFit="1" customWidth="1"/>
    <col min="5892" max="5892" width="14" style="1" bestFit="1" customWidth="1"/>
    <col min="5893" max="5893" width="24.140625" style="1" bestFit="1" customWidth="1"/>
    <col min="5894" max="5894" width="14" style="1" bestFit="1" customWidth="1"/>
    <col min="5895" max="5895" width="24.140625" style="1" bestFit="1" customWidth="1"/>
    <col min="5896" max="5896" width="14" style="1" bestFit="1" customWidth="1"/>
    <col min="5897" max="5897" width="24.140625" style="1" bestFit="1" customWidth="1"/>
    <col min="5898" max="5898" width="14" style="1" bestFit="1" customWidth="1"/>
    <col min="5899" max="5899" width="24.140625" style="1" bestFit="1" customWidth="1"/>
    <col min="5900" max="5900" width="14" style="1" bestFit="1" customWidth="1"/>
    <col min="5901" max="5901" width="24.140625" style="1" bestFit="1" customWidth="1"/>
    <col min="5902" max="5902" width="13" style="1" bestFit="1" customWidth="1"/>
    <col min="5903" max="5904" width="5" style="1" bestFit="1" customWidth="1"/>
    <col min="5905" max="5905" width="15.85546875" style="1" bestFit="1" customWidth="1"/>
    <col min="5906" max="5906" width="14" style="1" bestFit="1" customWidth="1"/>
    <col min="5907" max="5907" width="24.140625" style="1" bestFit="1" customWidth="1"/>
    <col min="5908" max="5908" width="13" style="1" bestFit="1" customWidth="1"/>
    <col min="5909" max="5909" width="24.140625" style="1" bestFit="1" customWidth="1"/>
    <col min="5910" max="5910" width="14" style="1" bestFit="1" customWidth="1"/>
    <col min="5911" max="5911" width="24.140625" style="1" bestFit="1" customWidth="1"/>
    <col min="5912" max="5912" width="14" style="1" bestFit="1" customWidth="1"/>
    <col min="5913" max="5913" width="23.140625" style="1" bestFit="1" customWidth="1"/>
    <col min="5914" max="5914" width="14" style="1" bestFit="1" customWidth="1"/>
    <col min="5915" max="5916" width="5" style="1" bestFit="1" customWidth="1"/>
    <col min="5917" max="5917" width="24.140625" style="1" bestFit="1" customWidth="1"/>
    <col min="5918" max="5918" width="14" style="1" bestFit="1" customWidth="1"/>
    <col min="5919" max="5919" width="23.140625" style="1" bestFit="1" customWidth="1"/>
    <col min="5920" max="5920" width="13" style="1" bestFit="1" customWidth="1"/>
    <col min="5921" max="5921" width="19" style="1" bestFit="1" customWidth="1"/>
    <col min="5922" max="5922" width="14" style="1" bestFit="1" customWidth="1"/>
    <col min="5923" max="5924" width="5" style="1" bestFit="1" customWidth="1"/>
    <col min="5925" max="5925" width="24.140625" style="1" bestFit="1" customWidth="1"/>
    <col min="5926" max="5926" width="14" style="1" bestFit="1" customWidth="1"/>
    <col min="5927" max="5927" width="24.140625" style="1" bestFit="1" customWidth="1"/>
    <col min="5928" max="5928" width="14" style="1" bestFit="1" customWidth="1"/>
    <col min="5929" max="5929" width="24.140625" style="1" bestFit="1" customWidth="1"/>
    <col min="5930" max="5930" width="12" style="1" bestFit="1" customWidth="1"/>
    <col min="5931" max="5931" width="24.140625" style="1" bestFit="1" customWidth="1"/>
    <col min="5932" max="5932" width="14" style="1" bestFit="1" customWidth="1"/>
    <col min="5933" max="5933" width="24.140625" style="1" bestFit="1" customWidth="1"/>
    <col min="5934" max="5934" width="13" style="1" bestFit="1" customWidth="1"/>
    <col min="5935" max="5935" width="24.140625" style="1" bestFit="1" customWidth="1"/>
    <col min="5936" max="5936" width="14" style="1" bestFit="1" customWidth="1"/>
    <col min="5937" max="5937" width="24.140625" style="1" bestFit="1" customWidth="1"/>
    <col min="5938" max="5938" width="14" style="1" bestFit="1" customWidth="1"/>
    <col min="5939" max="5939" width="24.140625" style="1" bestFit="1" customWidth="1"/>
    <col min="5940" max="5940" width="14" style="1" bestFit="1" customWidth="1"/>
    <col min="5941" max="5941" width="24.140625" style="1" bestFit="1" customWidth="1"/>
    <col min="5942" max="5942" width="14" style="1" bestFit="1" customWidth="1"/>
    <col min="5943" max="5943" width="23.140625" style="1" bestFit="1" customWidth="1"/>
    <col min="5944" max="5944" width="14" style="1" bestFit="1" customWidth="1"/>
    <col min="5945" max="5945" width="24.140625" style="1" bestFit="1" customWidth="1"/>
    <col min="5946" max="5946" width="14" style="1" bestFit="1" customWidth="1"/>
    <col min="5947" max="5947" width="24.140625" style="1" bestFit="1" customWidth="1"/>
    <col min="5948" max="5948" width="14" style="1" bestFit="1" customWidth="1"/>
    <col min="5949" max="5949" width="24.140625" style="1" bestFit="1" customWidth="1"/>
    <col min="5950" max="5950" width="14" style="1" bestFit="1" customWidth="1"/>
    <col min="5951" max="5951" width="22.140625" style="1" bestFit="1" customWidth="1"/>
    <col min="5952" max="5952" width="14" style="1" bestFit="1" customWidth="1"/>
    <col min="5953" max="5953" width="24.140625" style="1" bestFit="1" customWidth="1"/>
    <col min="5954" max="5954" width="14" style="1" bestFit="1" customWidth="1"/>
    <col min="5955" max="5955" width="24.140625" style="1" bestFit="1" customWidth="1"/>
    <col min="5956" max="5956" width="14" style="1" bestFit="1" customWidth="1"/>
    <col min="5957" max="5957" width="24.140625" style="1" bestFit="1" customWidth="1"/>
    <col min="5958" max="5958" width="14" style="1" bestFit="1" customWidth="1"/>
    <col min="5959" max="5959" width="24.140625" style="1" bestFit="1" customWidth="1"/>
    <col min="5960" max="5960" width="14" style="1" bestFit="1" customWidth="1"/>
    <col min="5961" max="5962" width="5" style="1" bestFit="1" customWidth="1"/>
    <col min="5963" max="5963" width="24.140625" style="1" bestFit="1" customWidth="1"/>
    <col min="5964" max="5964" width="14" style="1" bestFit="1" customWidth="1"/>
    <col min="5965" max="5965" width="24.140625" style="1" bestFit="1" customWidth="1"/>
    <col min="5966" max="5966" width="14" style="1" bestFit="1" customWidth="1"/>
    <col min="5967" max="5967" width="24.140625" style="1" bestFit="1" customWidth="1"/>
    <col min="5968" max="5968" width="14" style="1" bestFit="1" customWidth="1"/>
    <col min="5969" max="5969" width="24.140625" style="1" bestFit="1" customWidth="1"/>
    <col min="5970" max="5970" width="14" style="1" bestFit="1" customWidth="1"/>
    <col min="5971" max="5971" width="24.140625" style="1" bestFit="1" customWidth="1"/>
    <col min="5972" max="5972" width="14" style="1" bestFit="1" customWidth="1"/>
    <col min="5973" max="5973" width="24.140625" style="1" bestFit="1" customWidth="1"/>
    <col min="5974" max="5974" width="14" style="1" bestFit="1" customWidth="1"/>
    <col min="5975" max="5976" width="5" style="1" bestFit="1" customWidth="1"/>
    <col min="5977" max="5977" width="24.140625" style="1" bestFit="1" customWidth="1"/>
    <col min="5978" max="5978" width="14" style="1" bestFit="1" customWidth="1"/>
    <col min="5979" max="5979" width="24.140625" style="1" bestFit="1" customWidth="1"/>
    <col min="5980" max="5980" width="14" style="1" bestFit="1" customWidth="1"/>
    <col min="5981" max="5981" width="24.140625" style="1" bestFit="1" customWidth="1"/>
    <col min="5982" max="5982" width="14" style="1" bestFit="1" customWidth="1"/>
    <col min="5983" max="5983" width="24.140625" style="1" bestFit="1" customWidth="1"/>
    <col min="5984" max="5984" width="14" style="1" bestFit="1" customWidth="1"/>
    <col min="5985" max="5985" width="24.140625" style="1" bestFit="1" customWidth="1"/>
    <col min="5986" max="5986" width="14" style="1" bestFit="1" customWidth="1"/>
    <col min="5987" max="5987" width="24.140625" style="1" bestFit="1" customWidth="1"/>
    <col min="5988" max="5988" width="14" style="1" bestFit="1" customWidth="1"/>
    <col min="5989" max="5989" width="24.140625" style="1" bestFit="1" customWidth="1"/>
    <col min="5990" max="5990" width="14" style="1" bestFit="1" customWidth="1"/>
    <col min="5991" max="5991" width="24.140625" style="1" bestFit="1" customWidth="1"/>
    <col min="5992" max="5992" width="13" style="1" bestFit="1" customWidth="1"/>
    <col min="5993" max="5993" width="23.140625" style="1" bestFit="1" customWidth="1"/>
    <col min="5994" max="5994" width="13" style="1" bestFit="1" customWidth="1"/>
    <col min="5995" max="5995" width="23.140625" style="1" bestFit="1" customWidth="1"/>
    <col min="5996" max="5996" width="14" style="1" bestFit="1" customWidth="1"/>
    <col min="5997" max="5997" width="24.140625" style="1" bestFit="1" customWidth="1"/>
    <col min="5998" max="5998" width="14" style="1" bestFit="1" customWidth="1"/>
    <col min="5999" max="5999" width="24.140625" style="1" bestFit="1" customWidth="1"/>
    <col min="6000" max="6000" width="14" style="1" bestFit="1" customWidth="1"/>
    <col min="6001" max="6001" width="24.140625" style="1" bestFit="1" customWidth="1"/>
    <col min="6002" max="6002" width="14" style="1" bestFit="1" customWidth="1"/>
    <col min="6003" max="6003" width="24.140625" style="1" bestFit="1" customWidth="1"/>
    <col min="6004" max="6004" width="14" style="1" bestFit="1" customWidth="1"/>
    <col min="6005" max="6005" width="24.140625" style="1" bestFit="1" customWidth="1"/>
    <col min="6006" max="6006" width="14" style="1" bestFit="1" customWidth="1"/>
    <col min="6007" max="6007" width="23.140625" style="1" bestFit="1" customWidth="1"/>
    <col min="6008" max="6008" width="14" style="1" bestFit="1" customWidth="1"/>
    <col min="6009" max="6010" width="5" style="1" bestFit="1" customWidth="1"/>
    <col min="6011" max="6011" width="23.140625" style="1" bestFit="1" customWidth="1"/>
    <col min="6012" max="6012" width="14" style="1" bestFit="1" customWidth="1"/>
    <col min="6013" max="6013" width="24.140625" style="1" bestFit="1" customWidth="1"/>
    <col min="6014" max="6014" width="14" style="1" bestFit="1" customWidth="1"/>
    <col min="6015" max="6015" width="22.140625" style="1" bestFit="1" customWidth="1"/>
    <col min="6016" max="6016" width="10" style="1" bestFit="1" customWidth="1"/>
    <col min="6017" max="6018" width="5" style="1" bestFit="1" customWidth="1"/>
    <col min="6019" max="6019" width="24.140625" style="1" bestFit="1" customWidth="1"/>
    <col min="6020" max="6020" width="14" style="1" bestFit="1" customWidth="1"/>
    <col min="6021" max="6021" width="24.140625" style="1" bestFit="1" customWidth="1"/>
    <col min="6022" max="6022" width="14" style="1" bestFit="1" customWidth="1"/>
    <col min="6023" max="6023" width="24.140625" style="1" bestFit="1" customWidth="1"/>
    <col min="6024" max="6024" width="14" style="1" bestFit="1" customWidth="1"/>
    <col min="6025" max="6025" width="24.140625" style="1" bestFit="1" customWidth="1"/>
    <col min="6026" max="6026" width="13" style="1" bestFit="1" customWidth="1"/>
    <col min="6027" max="6027" width="24.140625" style="1" bestFit="1" customWidth="1"/>
    <col min="6028" max="6028" width="14" style="1" bestFit="1" customWidth="1"/>
    <col min="6029" max="6029" width="24.140625" style="1" bestFit="1" customWidth="1"/>
    <col min="6030" max="6030" width="14" style="1" bestFit="1" customWidth="1"/>
    <col min="6031" max="6031" width="24.140625" style="1" bestFit="1" customWidth="1"/>
    <col min="6032" max="6032" width="14" style="1" bestFit="1" customWidth="1"/>
    <col min="6033" max="6033" width="24.140625" style="1" bestFit="1" customWidth="1"/>
    <col min="6034" max="6034" width="14" style="1" bestFit="1" customWidth="1"/>
    <col min="6035" max="6035" width="24.140625" style="1" bestFit="1" customWidth="1"/>
    <col min="6036" max="6036" width="14" style="1" bestFit="1" customWidth="1"/>
    <col min="6037" max="6037" width="24.140625" style="1" bestFit="1" customWidth="1"/>
    <col min="6038" max="6038" width="14" style="1" bestFit="1" customWidth="1"/>
    <col min="6039" max="6039" width="24.140625" style="1" bestFit="1" customWidth="1"/>
    <col min="6040" max="6040" width="14" style="1" bestFit="1" customWidth="1"/>
    <col min="6041" max="6041" width="24.140625" style="1" bestFit="1" customWidth="1"/>
    <col min="6042" max="6042" width="14" style="1" bestFit="1" customWidth="1"/>
    <col min="6043" max="6043" width="24.140625" style="1" bestFit="1" customWidth="1"/>
    <col min="6044" max="6044" width="14" style="1" bestFit="1" customWidth="1"/>
    <col min="6045" max="6045" width="24.140625" style="1" bestFit="1" customWidth="1"/>
    <col min="6046" max="6046" width="14" style="1" bestFit="1" customWidth="1"/>
    <col min="6047" max="6047" width="24.140625" style="1" bestFit="1" customWidth="1"/>
    <col min="6048" max="6048" width="14" style="1" bestFit="1" customWidth="1"/>
    <col min="6049" max="6049" width="24.140625" style="1" bestFit="1" customWidth="1"/>
    <col min="6050" max="6050" width="14" style="1" bestFit="1" customWidth="1"/>
    <col min="6051" max="6051" width="24.140625" style="1" bestFit="1" customWidth="1"/>
    <col min="6052" max="6052" width="14" style="1" bestFit="1" customWidth="1"/>
    <col min="6053" max="6053" width="24.140625" style="1" bestFit="1" customWidth="1"/>
    <col min="6054" max="6054" width="14" style="1" bestFit="1" customWidth="1"/>
    <col min="6055" max="6055" width="24.140625" style="1" bestFit="1" customWidth="1"/>
    <col min="6056" max="6056" width="14" style="1" bestFit="1" customWidth="1"/>
    <col min="6057" max="6057" width="24.140625" style="1" bestFit="1" customWidth="1"/>
    <col min="6058" max="6058" width="14" style="1" bestFit="1" customWidth="1"/>
    <col min="6059" max="6059" width="24.140625" style="1" bestFit="1" customWidth="1"/>
    <col min="6060" max="6060" width="12" style="1" bestFit="1" customWidth="1"/>
    <col min="6061" max="6061" width="24.140625" style="1" bestFit="1" customWidth="1"/>
    <col min="6062" max="6062" width="14" style="1" bestFit="1" customWidth="1"/>
    <col min="6063" max="6063" width="24.140625" style="1" bestFit="1" customWidth="1"/>
    <col min="6064" max="6064" width="14" style="1" bestFit="1" customWidth="1"/>
    <col min="6065" max="6065" width="24.140625" style="1" bestFit="1" customWidth="1"/>
    <col min="6066" max="6066" width="14" style="1" bestFit="1" customWidth="1"/>
    <col min="6067" max="6067" width="23.140625" style="1" bestFit="1" customWidth="1"/>
    <col min="6068" max="6068" width="14" style="1" bestFit="1" customWidth="1"/>
    <col min="6069" max="6069" width="24.140625" style="1" bestFit="1" customWidth="1"/>
    <col min="6070" max="6070" width="14" style="1" bestFit="1" customWidth="1"/>
    <col min="6071" max="6071" width="24.140625" style="1" bestFit="1" customWidth="1"/>
    <col min="6072" max="6072" width="14" style="1" bestFit="1" customWidth="1"/>
    <col min="6073" max="6074" width="5" style="1" bestFit="1" customWidth="1"/>
    <col min="6075" max="6075" width="24.140625" style="1" bestFit="1" customWidth="1"/>
    <col min="6076" max="6076" width="14" style="1" bestFit="1" customWidth="1"/>
    <col min="6077" max="6077" width="24.140625" style="1" bestFit="1" customWidth="1"/>
    <col min="6078" max="6078" width="14" style="1" bestFit="1" customWidth="1"/>
    <col min="6079" max="6079" width="24.140625" style="1" bestFit="1" customWidth="1"/>
    <col min="6080" max="6080" width="14" style="1" bestFit="1" customWidth="1"/>
    <col min="6081" max="6081" width="24.140625" style="1" bestFit="1" customWidth="1"/>
    <col min="6082" max="6082" width="14" style="1" bestFit="1" customWidth="1"/>
    <col min="6083" max="6083" width="24.140625" style="1" bestFit="1" customWidth="1"/>
    <col min="6084" max="6084" width="14" style="1" bestFit="1" customWidth="1"/>
    <col min="6085" max="6085" width="22.140625" style="1" bestFit="1" customWidth="1"/>
    <col min="6086" max="6086" width="14" style="1" bestFit="1" customWidth="1"/>
    <col min="6087" max="6088" width="5" style="1" bestFit="1" customWidth="1"/>
    <col min="6089" max="6089" width="24.140625" style="1" bestFit="1" customWidth="1"/>
    <col min="6090" max="6090" width="14" style="1" bestFit="1" customWidth="1"/>
    <col min="6091" max="6091" width="24.140625" style="1" bestFit="1" customWidth="1"/>
    <col min="6092" max="6092" width="13" style="1" bestFit="1" customWidth="1"/>
    <col min="6093" max="6093" width="24.140625" style="1" bestFit="1" customWidth="1"/>
    <col min="6094" max="6094" width="14" style="1" bestFit="1" customWidth="1"/>
    <col min="6095" max="6095" width="24.140625" style="1" bestFit="1" customWidth="1"/>
    <col min="6096" max="6096" width="14" style="1" bestFit="1" customWidth="1"/>
    <col min="6097" max="6097" width="24.140625" style="1" bestFit="1" customWidth="1"/>
    <col min="6098" max="6098" width="13" style="1" bestFit="1" customWidth="1"/>
    <col min="6099" max="6099" width="24.140625" style="1" bestFit="1" customWidth="1"/>
    <col min="6100" max="6100" width="14" style="1" bestFit="1" customWidth="1"/>
    <col min="6101" max="6101" width="24.140625" style="1" bestFit="1" customWidth="1"/>
    <col min="6102" max="6102" width="14" style="1" bestFit="1" customWidth="1"/>
    <col min="6103" max="6103" width="24.140625" style="1" bestFit="1" customWidth="1"/>
    <col min="6104" max="6104" width="14" style="1" bestFit="1" customWidth="1"/>
    <col min="6105" max="6105" width="24.140625" style="1" bestFit="1" customWidth="1"/>
    <col min="6106" max="6106" width="14" style="1" bestFit="1" customWidth="1"/>
    <col min="6107" max="6107" width="24.140625" style="1" bestFit="1" customWidth="1"/>
    <col min="6108" max="6108" width="14" style="1" bestFit="1" customWidth="1"/>
    <col min="6109" max="6109" width="24.140625" style="1" bestFit="1" customWidth="1"/>
    <col min="6110" max="6110" width="14" style="1" bestFit="1" customWidth="1"/>
    <col min="6111" max="6111" width="24.140625" style="1" bestFit="1" customWidth="1"/>
    <col min="6112" max="6112" width="14" style="1" bestFit="1" customWidth="1"/>
    <col min="6113" max="6113" width="24.140625" style="1" bestFit="1" customWidth="1"/>
    <col min="6114" max="6114" width="14" style="1" bestFit="1" customWidth="1"/>
    <col min="6115" max="6115" width="24.140625" style="1" bestFit="1" customWidth="1"/>
    <col min="6116" max="6116" width="14" style="1" bestFit="1" customWidth="1"/>
    <col min="6117" max="6117" width="24.140625" style="1" bestFit="1" customWidth="1"/>
    <col min="6118" max="6118" width="13" style="1" bestFit="1" customWidth="1"/>
    <col min="6119" max="6119" width="24.140625" style="1" bestFit="1" customWidth="1"/>
    <col min="6120" max="6120" width="14" style="1" bestFit="1" customWidth="1"/>
    <col min="6121" max="6121" width="24.140625" style="1" bestFit="1" customWidth="1"/>
    <col min="6122" max="6122" width="14" style="1" bestFit="1" customWidth="1"/>
    <col min="6123" max="6123" width="24.140625" style="1" bestFit="1" customWidth="1"/>
    <col min="6124" max="6124" width="14" style="1" bestFit="1" customWidth="1"/>
    <col min="6125" max="6125" width="24.140625" style="1" bestFit="1" customWidth="1"/>
    <col min="6126" max="6126" width="14" style="1" bestFit="1" customWidth="1"/>
    <col min="6127" max="6127" width="24.140625" style="1" bestFit="1" customWidth="1"/>
    <col min="6128" max="6128" width="14" style="1" bestFit="1" customWidth="1"/>
    <col min="6129" max="6129" width="24.140625" style="1" bestFit="1" customWidth="1"/>
    <col min="6130" max="6130" width="14" style="1" bestFit="1" customWidth="1"/>
    <col min="6131" max="6131" width="24.140625" style="1" bestFit="1" customWidth="1"/>
    <col min="6132" max="6132" width="14" style="1" bestFit="1" customWidth="1"/>
    <col min="6133" max="6133" width="23.140625" style="1" bestFit="1" customWidth="1"/>
    <col min="6134" max="6134" width="14" style="1" bestFit="1" customWidth="1"/>
    <col min="6135" max="6135" width="24.140625" style="1" bestFit="1" customWidth="1"/>
    <col min="6136" max="6136" width="14" style="1" bestFit="1" customWidth="1"/>
    <col min="6137" max="6137" width="24.140625" style="1" bestFit="1" customWidth="1"/>
    <col min="6138" max="6138" width="13" style="1" bestFit="1" customWidth="1"/>
    <col min="6139" max="6139" width="23.140625" style="1" bestFit="1" customWidth="1"/>
    <col min="6140" max="6140" width="14" style="1" bestFit="1" customWidth="1"/>
    <col min="6141" max="6142" width="5" style="1" bestFit="1" customWidth="1"/>
    <col min="6143" max="6143" width="24.140625" style="1" bestFit="1" customWidth="1"/>
    <col min="6144" max="6144" width="14" style="1" bestFit="1" customWidth="1"/>
    <col min="6145" max="6145" width="23.140625" style="1" bestFit="1" customWidth="1"/>
    <col min="6146" max="6146" width="14" style="1" bestFit="1" customWidth="1"/>
    <col min="6147" max="6147" width="24.140625" style="1" bestFit="1" customWidth="1"/>
    <col min="6148" max="6148" width="14" style="1" bestFit="1" customWidth="1"/>
    <col min="6149" max="6150" width="5" style="1" bestFit="1" customWidth="1"/>
    <col min="6151" max="6151" width="24.140625" style="1" bestFit="1" customWidth="1"/>
    <col min="6152" max="6152" width="14" style="1" bestFit="1" customWidth="1"/>
    <col min="6153" max="6153" width="24.140625" style="1" bestFit="1" customWidth="1"/>
    <col min="6154" max="6154" width="14" style="1" bestFit="1" customWidth="1"/>
    <col min="6155" max="6155" width="24.140625" style="1" bestFit="1" customWidth="1"/>
    <col min="6156" max="6156" width="14" style="1" bestFit="1" customWidth="1"/>
    <col min="6157" max="6157" width="24.140625" style="1" bestFit="1" customWidth="1"/>
    <col min="6158" max="6158" width="14" style="1" bestFit="1" customWidth="1"/>
    <col min="6159" max="6159" width="24.140625" style="1" bestFit="1" customWidth="1"/>
    <col min="6160" max="6160" width="14" style="1" bestFit="1" customWidth="1"/>
    <col min="6161" max="6161" width="24.140625" style="1" bestFit="1" customWidth="1"/>
    <col min="6162" max="6162" width="13" style="1" bestFit="1" customWidth="1"/>
    <col min="6163" max="6164" width="5" style="1" bestFit="1" customWidth="1"/>
    <col min="6165" max="6165" width="24.140625" style="1" bestFit="1" customWidth="1"/>
    <col min="6166" max="6166" width="14" style="1" bestFit="1" customWidth="1"/>
    <col min="6167" max="6167" width="24.140625" style="1" bestFit="1" customWidth="1"/>
    <col min="6168" max="6168" width="14" style="1" bestFit="1" customWidth="1"/>
    <col min="6169" max="6169" width="5" style="1" bestFit="1" customWidth="1"/>
    <col min="6170" max="6170" width="24.140625" style="1" bestFit="1" customWidth="1"/>
    <col min="6171" max="6171" width="14" style="1" bestFit="1" customWidth="1"/>
    <col min="6172" max="6172" width="24.140625" style="1" bestFit="1" customWidth="1"/>
    <col min="6173" max="6173" width="14" style="1" bestFit="1" customWidth="1"/>
    <col min="6174" max="6174" width="24.140625" style="1" bestFit="1" customWidth="1"/>
    <col min="6175" max="6175" width="14" style="1" bestFit="1" customWidth="1"/>
    <col min="6176" max="6176" width="24.140625" style="1" bestFit="1" customWidth="1"/>
    <col min="6177" max="6177" width="14" style="1" bestFit="1" customWidth="1"/>
    <col min="6178" max="6178" width="24.140625" style="1" bestFit="1" customWidth="1"/>
    <col min="6179" max="6179" width="14" style="1" bestFit="1" customWidth="1"/>
    <col min="6180" max="6180" width="24.140625" style="1" bestFit="1" customWidth="1"/>
    <col min="6181" max="6181" width="14" style="1" bestFit="1" customWidth="1"/>
    <col min="6182" max="6182" width="24.140625" style="1" bestFit="1" customWidth="1"/>
    <col min="6183" max="6183" width="14" style="1" bestFit="1" customWidth="1"/>
    <col min="6184" max="6184" width="23.140625" style="1" bestFit="1" customWidth="1"/>
    <col min="6185" max="6185" width="14" style="1" bestFit="1" customWidth="1"/>
    <col min="6186" max="6186" width="23.140625" style="1" bestFit="1" customWidth="1"/>
    <col min="6187" max="6187" width="14" style="1" bestFit="1" customWidth="1"/>
    <col min="6188" max="6188" width="24.140625" style="1" bestFit="1" customWidth="1"/>
    <col min="6189" max="6189" width="14" style="1" bestFit="1" customWidth="1"/>
    <col min="6190" max="6190" width="23.140625" style="1" bestFit="1" customWidth="1"/>
    <col min="6191" max="6191" width="14" style="1" bestFit="1" customWidth="1"/>
    <col min="6192" max="6192" width="24.140625" style="1" bestFit="1" customWidth="1"/>
    <col min="6193" max="6193" width="14" style="1" bestFit="1" customWidth="1"/>
    <col min="6194" max="6194" width="23.140625" style="1" bestFit="1" customWidth="1"/>
    <col min="6195" max="6195" width="14" style="1" bestFit="1" customWidth="1"/>
    <col min="6196" max="6196" width="24.140625" style="1" bestFit="1" customWidth="1"/>
    <col min="6197" max="6197" width="14" style="1" bestFit="1" customWidth="1"/>
    <col min="6198" max="6198" width="24.140625" style="1" bestFit="1" customWidth="1"/>
    <col min="6199" max="6199" width="14" style="1" bestFit="1" customWidth="1"/>
    <col min="6200" max="6200" width="24.140625" style="1" bestFit="1" customWidth="1"/>
    <col min="6201" max="6201" width="14" style="1" bestFit="1" customWidth="1"/>
    <col min="6202" max="6202" width="24.140625" style="1" bestFit="1" customWidth="1"/>
    <col min="6203" max="6203" width="14" style="1" bestFit="1" customWidth="1"/>
    <col min="6204" max="6204" width="24.140625" style="1" bestFit="1" customWidth="1"/>
    <col min="6205" max="6205" width="14" style="1" bestFit="1" customWidth="1"/>
    <col min="6206" max="6207" width="5" style="1" bestFit="1" customWidth="1"/>
    <col min="6208" max="6208" width="24.140625" style="1" bestFit="1" customWidth="1"/>
    <col min="6209" max="6209" width="14" style="1" bestFit="1" customWidth="1"/>
    <col min="6210" max="6210" width="24.140625" style="1" bestFit="1" customWidth="1"/>
    <col min="6211" max="6211" width="14" style="1" bestFit="1" customWidth="1"/>
    <col min="6212" max="6212" width="24.140625" style="1" bestFit="1" customWidth="1"/>
    <col min="6213" max="6213" width="14" style="1" bestFit="1" customWidth="1"/>
    <col min="6214" max="6214" width="24.140625" style="1" bestFit="1" customWidth="1"/>
    <col min="6215" max="6215" width="14" style="1" bestFit="1" customWidth="1"/>
    <col min="6216" max="6216" width="24.140625" style="1" bestFit="1" customWidth="1"/>
    <col min="6217" max="6217" width="14" style="1" bestFit="1" customWidth="1"/>
    <col min="6218" max="6218" width="24.140625" style="1" bestFit="1" customWidth="1"/>
    <col min="6219" max="6219" width="14" style="1" bestFit="1" customWidth="1"/>
    <col min="6220" max="6220" width="24.140625" style="1" bestFit="1" customWidth="1"/>
    <col min="6221" max="6221" width="14" style="1" bestFit="1" customWidth="1"/>
    <col min="6222" max="6222" width="24.140625" style="1" bestFit="1" customWidth="1"/>
    <col min="6223" max="6223" width="13" style="1" bestFit="1" customWidth="1"/>
    <col min="6224" max="6224" width="23.140625" style="1" bestFit="1" customWidth="1"/>
    <col min="6225" max="6225" width="14" style="1" bestFit="1" customWidth="1"/>
    <col min="6226" max="6226" width="24.140625" style="1" bestFit="1" customWidth="1"/>
    <col min="6227" max="6227" width="14" style="1" bestFit="1" customWidth="1"/>
    <col min="6228" max="6229" width="5" style="1" bestFit="1" customWidth="1"/>
    <col min="6230" max="6230" width="24.140625" style="1" bestFit="1" customWidth="1"/>
    <col min="6231" max="6231" width="14" style="1" bestFit="1" customWidth="1"/>
    <col min="6232" max="6232" width="24.140625" style="1" bestFit="1" customWidth="1"/>
    <col min="6233" max="6233" width="14" style="1" bestFit="1" customWidth="1"/>
    <col min="6234" max="6234" width="24.140625" style="1" bestFit="1" customWidth="1"/>
    <col min="6235" max="6235" width="14" style="1" bestFit="1" customWidth="1"/>
    <col min="6236" max="6236" width="24.140625" style="1" bestFit="1" customWidth="1"/>
    <col min="6237" max="6237" width="14" style="1" bestFit="1" customWidth="1"/>
    <col min="6238" max="6238" width="24.140625" style="1" bestFit="1" customWidth="1"/>
    <col min="6239" max="6239" width="14" style="1" bestFit="1" customWidth="1"/>
    <col min="6240" max="6240" width="24.140625" style="1" bestFit="1" customWidth="1"/>
    <col min="6241" max="6241" width="14" style="1" bestFit="1" customWidth="1"/>
    <col min="6242" max="6242" width="24.140625" style="1" bestFit="1" customWidth="1"/>
    <col min="6243" max="6243" width="14" style="1" bestFit="1" customWidth="1"/>
    <col min="6244" max="6244" width="24.140625" style="1" bestFit="1" customWidth="1"/>
    <col min="6245" max="6245" width="14" style="1" bestFit="1" customWidth="1"/>
    <col min="6246" max="6246" width="24.140625" style="1" bestFit="1" customWidth="1"/>
    <col min="6247" max="6247" width="14" style="1" bestFit="1" customWidth="1"/>
    <col min="6248" max="6248" width="24.140625" style="1" bestFit="1" customWidth="1"/>
    <col min="6249" max="6249" width="14" style="1" bestFit="1" customWidth="1"/>
    <col min="6250" max="6250" width="22.140625" style="1" bestFit="1" customWidth="1"/>
    <col min="6251" max="6251" width="14" style="1" bestFit="1" customWidth="1"/>
    <col min="6252" max="6252" width="23.140625" style="1" bestFit="1" customWidth="1"/>
    <col min="6253" max="6253" width="14" style="1" bestFit="1" customWidth="1"/>
    <col min="6254" max="6254" width="23.140625" style="1" bestFit="1" customWidth="1"/>
    <col min="6255" max="6255" width="13" style="1" bestFit="1" customWidth="1"/>
    <col min="6256" max="6256" width="23.140625" style="1" bestFit="1" customWidth="1"/>
    <col min="6257" max="6257" width="14" style="1" bestFit="1" customWidth="1"/>
    <col min="6258" max="6258" width="22.140625" style="1" bestFit="1" customWidth="1"/>
    <col min="6259" max="6259" width="14" style="1" bestFit="1" customWidth="1"/>
    <col min="6260" max="6260" width="23.140625" style="1" bestFit="1" customWidth="1"/>
    <col min="6261" max="6261" width="14" style="1" bestFit="1" customWidth="1"/>
    <col min="6262" max="6262" width="23.140625" style="1" bestFit="1" customWidth="1"/>
    <col min="6263" max="6263" width="14" style="1" bestFit="1" customWidth="1"/>
    <col min="6264" max="6264" width="22.140625" style="1" bestFit="1" customWidth="1"/>
    <col min="6265" max="6265" width="14" style="1" bestFit="1" customWidth="1"/>
    <col min="6266" max="6266" width="23.140625" style="1" bestFit="1" customWidth="1"/>
    <col min="6267" max="6267" width="14" style="1" bestFit="1" customWidth="1"/>
    <col min="6268" max="6268" width="23.140625" style="1" bestFit="1" customWidth="1"/>
    <col min="6269" max="6269" width="14" style="1" bestFit="1" customWidth="1"/>
    <col min="6270" max="6270" width="23.140625" style="1" bestFit="1" customWidth="1"/>
    <col min="6271" max="6271" width="14" style="1" bestFit="1" customWidth="1"/>
    <col min="6272" max="6272" width="23.140625" style="1" bestFit="1" customWidth="1"/>
    <col min="6273" max="6273" width="14" style="1" bestFit="1" customWidth="1"/>
    <col min="6274" max="6274" width="23.140625" style="1" bestFit="1" customWidth="1"/>
    <col min="6275" max="6275" width="14" style="1" bestFit="1" customWidth="1"/>
    <col min="6276" max="6276" width="23.140625" style="1" bestFit="1" customWidth="1"/>
    <col min="6277" max="6277" width="14" style="1" bestFit="1" customWidth="1"/>
    <col min="6278" max="6278" width="22.140625" style="1" bestFit="1" customWidth="1"/>
    <col min="6279" max="6279" width="13" style="1" bestFit="1" customWidth="1"/>
    <col min="6280" max="6280" width="22.140625" style="1" bestFit="1" customWidth="1"/>
    <col min="6281" max="6281" width="12" style="1" bestFit="1" customWidth="1"/>
    <col min="6282" max="6282" width="23.140625" style="1" bestFit="1" customWidth="1"/>
    <col min="6283" max="6283" width="14" style="1" bestFit="1" customWidth="1"/>
    <col min="6284" max="6284" width="23.140625" style="1" bestFit="1" customWidth="1"/>
    <col min="6285" max="6285" width="13" style="1" bestFit="1" customWidth="1"/>
    <col min="6286" max="6287" width="5" style="1" bestFit="1" customWidth="1"/>
    <col min="6288" max="6288" width="23.140625" style="1" bestFit="1" customWidth="1"/>
    <col min="6289" max="6289" width="14" style="1" bestFit="1" customWidth="1"/>
    <col min="6290" max="6290" width="23.140625" style="1" bestFit="1" customWidth="1"/>
    <col min="6291" max="6291" width="14" style="1" bestFit="1" customWidth="1"/>
    <col min="6292" max="6292" width="23.140625" style="1" bestFit="1" customWidth="1"/>
    <col min="6293" max="6293" width="14" style="1" bestFit="1" customWidth="1"/>
    <col min="6294" max="6294" width="23.140625" style="1" bestFit="1" customWidth="1"/>
    <col min="6295" max="6295" width="14" style="1" bestFit="1" customWidth="1"/>
    <col min="6296" max="6296" width="23.140625" style="1" bestFit="1" customWidth="1"/>
    <col min="6297" max="6297" width="14" style="1" bestFit="1" customWidth="1"/>
    <col min="6298" max="6298" width="23.140625" style="1" bestFit="1" customWidth="1"/>
    <col min="6299" max="6299" width="14" style="1" bestFit="1" customWidth="1"/>
    <col min="6300" max="6300" width="23.140625" style="1" bestFit="1" customWidth="1"/>
    <col min="6301" max="6301" width="13" style="1" bestFit="1" customWidth="1"/>
    <col min="6302" max="6302" width="23.140625" style="1" bestFit="1" customWidth="1"/>
    <col min="6303" max="6303" width="14" style="1" bestFit="1" customWidth="1"/>
    <col min="6304" max="6304" width="23.140625" style="1" bestFit="1" customWidth="1"/>
    <col min="6305" max="6305" width="14" style="1" bestFit="1" customWidth="1"/>
    <col min="6306" max="6306" width="23.140625" style="1" bestFit="1" customWidth="1"/>
    <col min="6307" max="6307" width="14" style="1" bestFit="1" customWidth="1"/>
    <col min="6308" max="6308" width="23.140625" style="1" bestFit="1" customWidth="1"/>
    <col min="6309" max="6309" width="14" style="1" bestFit="1" customWidth="1"/>
    <col min="6310" max="6310" width="23.140625" style="1" bestFit="1" customWidth="1"/>
    <col min="6311" max="6311" width="14" style="1" bestFit="1" customWidth="1"/>
    <col min="6312" max="6312" width="23.140625" style="1" bestFit="1" customWidth="1"/>
    <col min="6313" max="6313" width="14" style="1" bestFit="1" customWidth="1"/>
    <col min="6314" max="6314" width="23.140625" style="1" bestFit="1" customWidth="1"/>
    <col min="6315" max="6315" width="14" style="1" bestFit="1" customWidth="1"/>
    <col min="6316" max="6317" width="5" style="1" bestFit="1" customWidth="1"/>
    <col min="6318" max="6318" width="23.140625" style="1" bestFit="1" customWidth="1"/>
    <col min="6319" max="6319" width="14" style="1" bestFit="1" customWidth="1"/>
    <col min="6320" max="6320" width="23.140625" style="1" bestFit="1" customWidth="1"/>
    <col min="6321" max="6321" width="14" style="1" bestFit="1" customWidth="1"/>
    <col min="6322" max="6322" width="23.140625" style="1" bestFit="1" customWidth="1"/>
    <col min="6323" max="6323" width="14" style="1" bestFit="1" customWidth="1"/>
    <col min="6324" max="6325" width="5" style="1" bestFit="1" customWidth="1"/>
    <col min="6326" max="6326" width="23.140625" style="1" bestFit="1" customWidth="1"/>
    <col min="6327" max="6327" width="14" style="1" bestFit="1" customWidth="1"/>
    <col min="6328" max="6328" width="23.140625" style="1" bestFit="1" customWidth="1"/>
    <col min="6329" max="6329" width="14" style="1" bestFit="1" customWidth="1"/>
    <col min="6330" max="6330" width="23.140625" style="1" bestFit="1" customWidth="1"/>
    <col min="6331" max="6331" width="14" style="1" bestFit="1" customWidth="1"/>
    <col min="6332" max="6332" width="23.140625" style="1" bestFit="1" customWidth="1"/>
    <col min="6333" max="6333" width="14" style="1" bestFit="1" customWidth="1"/>
    <col min="6334" max="6334" width="23.140625" style="1" bestFit="1" customWidth="1"/>
    <col min="6335" max="6335" width="14" style="1" bestFit="1" customWidth="1"/>
    <col min="6336" max="6336" width="23.140625" style="1" bestFit="1" customWidth="1"/>
    <col min="6337" max="6337" width="14" style="1" bestFit="1" customWidth="1"/>
    <col min="6338" max="6338" width="23.140625" style="1" bestFit="1" customWidth="1"/>
    <col min="6339" max="6339" width="14" style="1" bestFit="1" customWidth="1"/>
    <col min="6340" max="6340" width="23.140625" style="1" bestFit="1" customWidth="1"/>
    <col min="6341" max="6341" width="14" style="1" bestFit="1" customWidth="1"/>
    <col min="6342" max="6342" width="23.140625" style="1" bestFit="1" customWidth="1"/>
    <col min="6343" max="6343" width="14" style="1" bestFit="1" customWidth="1"/>
    <col min="6344" max="6344" width="23.140625" style="1" bestFit="1" customWidth="1"/>
    <col min="6345" max="6345" width="14" style="1" bestFit="1" customWidth="1"/>
    <col min="6346" max="6346" width="23.140625" style="1" bestFit="1" customWidth="1"/>
    <col min="6347" max="6347" width="14" style="1" bestFit="1" customWidth="1"/>
    <col min="6348" max="6348" width="23.140625" style="1" bestFit="1" customWidth="1"/>
    <col min="6349" max="6349" width="13" style="1" bestFit="1" customWidth="1"/>
    <col min="6350" max="6350" width="23.140625" style="1" bestFit="1" customWidth="1"/>
    <col min="6351" max="6351" width="14" style="1" bestFit="1" customWidth="1"/>
    <col min="6352" max="6352" width="23.140625" style="1" bestFit="1" customWidth="1"/>
    <col min="6353" max="6353" width="14" style="1" bestFit="1" customWidth="1"/>
    <col min="6354" max="6354" width="22.140625" style="1" bestFit="1" customWidth="1"/>
    <col min="6355" max="6355" width="14" style="1" bestFit="1" customWidth="1"/>
    <col min="6356" max="6356" width="23.140625" style="1" bestFit="1" customWidth="1"/>
    <col min="6357" max="6357" width="14" style="1" bestFit="1" customWidth="1"/>
    <col min="6358" max="6358" width="22.140625" style="1" bestFit="1" customWidth="1"/>
    <col min="6359" max="6359" width="14" style="1" bestFit="1" customWidth="1"/>
    <col min="6360" max="6360" width="22.140625" style="1" bestFit="1" customWidth="1"/>
    <col min="6361" max="6361" width="14" style="1" bestFit="1" customWidth="1"/>
    <col min="6362" max="6362" width="23.140625" style="1" bestFit="1" customWidth="1"/>
    <col min="6363" max="6363" width="14" style="1" bestFit="1" customWidth="1"/>
    <col min="6364" max="6364" width="23.140625" style="1" bestFit="1" customWidth="1"/>
    <col min="6365" max="6365" width="13" style="1" bestFit="1" customWidth="1"/>
    <col min="6366" max="6366" width="23.140625" style="1" bestFit="1" customWidth="1"/>
    <col min="6367" max="6367" width="14" style="1" bestFit="1" customWidth="1"/>
    <col min="6368" max="6368" width="23.140625" style="1" bestFit="1" customWidth="1"/>
    <col min="6369" max="6369" width="14" style="1" bestFit="1" customWidth="1"/>
    <col min="6370" max="6370" width="23.140625" style="1" bestFit="1" customWidth="1"/>
    <col min="6371" max="6371" width="14" style="1" bestFit="1" customWidth="1"/>
    <col min="6372" max="6372" width="23.140625" style="1" bestFit="1" customWidth="1"/>
    <col min="6373" max="6373" width="14" style="1" bestFit="1" customWidth="1"/>
    <col min="6374" max="6374" width="23.140625" style="1" bestFit="1" customWidth="1"/>
    <col min="6375" max="6375" width="8" style="1" bestFit="1" customWidth="1"/>
    <col min="6376" max="6377" width="5" style="1" bestFit="1" customWidth="1"/>
    <col min="6378" max="6378" width="10.7109375" style="1" bestFit="1" customWidth="1"/>
    <col min="6379" max="6379" width="14" style="1" bestFit="1" customWidth="1"/>
    <col min="6380" max="6380" width="23.140625" style="1" bestFit="1" customWidth="1"/>
    <col min="6381" max="6381" width="14" style="1" bestFit="1" customWidth="1"/>
    <col min="6382" max="6382" width="23.140625" style="1" bestFit="1" customWidth="1"/>
    <col min="6383" max="6383" width="14" style="1" bestFit="1" customWidth="1"/>
    <col min="6384" max="6384" width="23.140625" style="1" bestFit="1" customWidth="1"/>
    <col min="6385" max="6385" width="14" style="1" bestFit="1" customWidth="1"/>
    <col min="6386" max="6386" width="23.140625" style="1" bestFit="1" customWidth="1"/>
    <col min="6387" max="6387" width="14" style="1" bestFit="1" customWidth="1"/>
    <col min="6388" max="6388" width="23.140625" style="1" bestFit="1" customWidth="1"/>
    <col min="6389" max="6389" width="14" style="1" bestFit="1" customWidth="1"/>
    <col min="6390" max="6390" width="23.140625" style="1" bestFit="1" customWidth="1"/>
    <col min="6391" max="6391" width="14" style="1" bestFit="1" customWidth="1"/>
    <col min="6392" max="6392" width="23.140625" style="1" bestFit="1" customWidth="1"/>
    <col min="6393" max="6393" width="14" style="1" bestFit="1" customWidth="1"/>
    <col min="6394" max="6394" width="23.140625" style="1" bestFit="1" customWidth="1"/>
    <col min="6395" max="6395" width="14" style="1" bestFit="1" customWidth="1"/>
    <col min="6396" max="6396" width="23.140625" style="1" bestFit="1" customWidth="1"/>
    <col min="6397" max="6397" width="14" style="1" bestFit="1" customWidth="1"/>
    <col min="6398" max="6398" width="23.140625" style="1" bestFit="1" customWidth="1"/>
    <col min="6399" max="6399" width="14" style="1" bestFit="1" customWidth="1"/>
    <col min="6400" max="6400" width="23.140625" style="1" bestFit="1" customWidth="1"/>
    <col min="6401" max="6401" width="14" style="1" bestFit="1" customWidth="1"/>
    <col min="6402" max="6402" width="23.140625" style="1" bestFit="1" customWidth="1"/>
    <col min="6403" max="6403" width="14" style="1" bestFit="1" customWidth="1"/>
    <col min="6404" max="6404" width="23.140625" style="1" bestFit="1" customWidth="1"/>
    <col min="6405" max="6405" width="13" style="1" bestFit="1" customWidth="1"/>
    <col min="6406" max="6406" width="23.140625" style="1" bestFit="1" customWidth="1"/>
    <col min="6407" max="6407" width="14" style="1" bestFit="1" customWidth="1"/>
    <col min="6408" max="6408" width="23.140625" style="1" bestFit="1" customWidth="1"/>
    <col min="6409" max="6409" width="14" style="1" bestFit="1" customWidth="1"/>
    <col min="6410" max="6410" width="22.140625" style="1" bestFit="1" customWidth="1"/>
    <col min="6411" max="6411" width="14" style="1" bestFit="1" customWidth="1"/>
    <col min="6412" max="6412" width="23.140625" style="1" bestFit="1" customWidth="1"/>
    <col min="6413" max="6413" width="13" style="1" bestFit="1" customWidth="1"/>
    <col min="6414" max="6414" width="23.140625" style="1" bestFit="1" customWidth="1"/>
    <col min="6415" max="6415" width="14" style="1" bestFit="1" customWidth="1"/>
    <col min="6416" max="6416" width="23.140625" style="1" bestFit="1" customWidth="1"/>
    <col min="6417" max="6417" width="14" style="1" bestFit="1" customWidth="1"/>
    <col min="6418" max="6418" width="23.140625" style="1" bestFit="1" customWidth="1"/>
    <col min="6419" max="6419" width="14" style="1" bestFit="1" customWidth="1"/>
    <col min="6420" max="6420" width="23.140625" style="1" bestFit="1" customWidth="1"/>
    <col min="6421" max="6421" width="14" style="1" bestFit="1" customWidth="1"/>
    <col min="6422" max="6422" width="23.140625" style="1" bestFit="1" customWidth="1"/>
    <col min="6423" max="6423" width="14" style="1" bestFit="1" customWidth="1"/>
    <col min="6424" max="6424" width="23.140625" style="1" bestFit="1" customWidth="1"/>
    <col min="6425" max="6425" width="14" style="1" bestFit="1" customWidth="1"/>
    <col min="6426" max="6426" width="23.140625" style="1" bestFit="1" customWidth="1"/>
    <col min="6427" max="6427" width="14" style="1" bestFit="1" customWidth="1"/>
    <col min="6428" max="6428" width="22.140625" style="1" bestFit="1" customWidth="1"/>
    <col min="6429" max="6429" width="14" style="1" bestFit="1" customWidth="1"/>
    <col min="6430" max="6430" width="23.140625" style="1" bestFit="1" customWidth="1"/>
    <col min="6431" max="6431" width="14" style="1" bestFit="1" customWidth="1"/>
    <col min="6432" max="6432" width="23.140625" style="1" bestFit="1" customWidth="1"/>
    <col min="6433" max="6433" width="13" style="1" bestFit="1" customWidth="1"/>
    <col min="6434" max="6434" width="23.140625" style="1" bestFit="1" customWidth="1"/>
    <col min="6435" max="6435" width="14" style="1" bestFit="1" customWidth="1"/>
    <col min="6436" max="6436" width="23.140625" style="1" bestFit="1" customWidth="1"/>
    <col min="6437" max="6437" width="14" style="1" bestFit="1" customWidth="1"/>
    <col min="6438" max="6438" width="22.140625" style="1" bestFit="1" customWidth="1"/>
    <col min="6439" max="6439" width="14" style="1" bestFit="1" customWidth="1"/>
    <col min="6440" max="6440" width="23.140625" style="1" bestFit="1" customWidth="1"/>
    <col min="6441" max="6441" width="14" style="1" bestFit="1" customWidth="1"/>
    <col min="6442" max="6442" width="23.140625" style="1" bestFit="1" customWidth="1"/>
    <col min="6443" max="6443" width="14" style="1" bestFit="1" customWidth="1"/>
    <col min="6444" max="6444" width="23.140625" style="1" bestFit="1" customWidth="1"/>
    <col min="6445" max="6445" width="14" style="1" bestFit="1" customWidth="1"/>
    <col min="6446" max="6447" width="5" style="1" bestFit="1" customWidth="1"/>
    <col min="6448" max="6448" width="23.140625" style="1" bestFit="1" customWidth="1"/>
    <col min="6449" max="6449" width="14" style="1" bestFit="1" customWidth="1"/>
    <col min="6450" max="6450" width="23.140625" style="1" bestFit="1" customWidth="1"/>
    <col min="6451" max="6451" width="14" style="1" bestFit="1" customWidth="1"/>
    <col min="6452" max="6452" width="23.140625" style="1" bestFit="1" customWidth="1"/>
    <col min="6453" max="6453" width="14" style="1" bestFit="1" customWidth="1"/>
    <col min="6454" max="6454" width="21" style="1" bestFit="1" customWidth="1"/>
    <col min="6455" max="6455" width="14" style="1" bestFit="1" customWidth="1"/>
    <col min="6456" max="6456" width="22.140625" style="1" bestFit="1" customWidth="1"/>
    <col min="6457" max="6457" width="14" style="1" bestFit="1" customWidth="1"/>
    <col min="6458" max="6458" width="23.140625" style="1" bestFit="1" customWidth="1"/>
    <col min="6459" max="6459" width="14" style="1" bestFit="1" customWidth="1"/>
    <col min="6460" max="6460" width="23.140625" style="1" bestFit="1" customWidth="1"/>
    <col min="6461" max="6461" width="12" style="1" bestFit="1" customWidth="1"/>
    <col min="6462" max="6463" width="5" style="1" bestFit="1" customWidth="1"/>
    <col min="6464" max="6464" width="14.85546875" style="1" bestFit="1" customWidth="1"/>
    <col min="6465" max="6465" width="14" style="1" bestFit="1" customWidth="1"/>
    <col min="6466" max="6467" width="5" style="1" bestFit="1" customWidth="1"/>
    <col min="6468" max="6468" width="23.140625" style="1" bestFit="1" customWidth="1"/>
    <col min="6469" max="6469" width="14" style="1" bestFit="1" customWidth="1"/>
    <col min="6470" max="6470" width="23.140625" style="1" bestFit="1" customWidth="1"/>
    <col min="6471" max="6471" width="14" style="1" bestFit="1" customWidth="1"/>
    <col min="6472" max="6472" width="23.140625" style="1" bestFit="1" customWidth="1"/>
    <col min="6473" max="6473" width="13" style="1" bestFit="1" customWidth="1"/>
    <col min="6474" max="6474" width="23.140625" style="1" bestFit="1" customWidth="1"/>
    <col min="6475" max="6475" width="14" style="1" bestFit="1" customWidth="1"/>
    <col min="6476" max="6476" width="23.140625" style="1" bestFit="1" customWidth="1"/>
    <col min="6477" max="6477" width="14" style="1" bestFit="1" customWidth="1"/>
    <col min="6478" max="6478" width="23.140625" style="1" bestFit="1" customWidth="1"/>
    <col min="6479" max="6479" width="14" style="1" bestFit="1" customWidth="1"/>
    <col min="6480" max="6480" width="23.140625" style="1" bestFit="1" customWidth="1"/>
    <col min="6481" max="6481" width="14" style="1" bestFit="1" customWidth="1"/>
    <col min="6482" max="6482" width="23.140625" style="1" bestFit="1" customWidth="1"/>
    <col min="6483" max="6483" width="14" style="1" bestFit="1" customWidth="1"/>
    <col min="6484" max="6484" width="23.140625" style="1" bestFit="1" customWidth="1"/>
    <col min="6485" max="6485" width="14" style="1" bestFit="1" customWidth="1"/>
    <col min="6486" max="6486" width="22.140625" style="1" bestFit="1" customWidth="1"/>
    <col min="6487" max="6487" width="14" style="1" bestFit="1" customWidth="1"/>
    <col min="6488" max="6488" width="22.140625" style="1" bestFit="1" customWidth="1"/>
    <col min="6489" max="6489" width="14" style="1" bestFit="1" customWidth="1"/>
    <col min="6490" max="6490" width="23.140625" style="1" bestFit="1" customWidth="1"/>
    <col min="6491" max="6491" width="14" style="1" bestFit="1" customWidth="1"/>
    <col min="6492" max="6492" width="23.140625" style="1" bestFit="1" customWidth="1"/>
    <col min="6493" max="6493" width="13" style="1" bestFit="1" customWidth="1"/>
    <col min="6494" max="6494" width="23.140625" style="1" bestFit="1" customWidth="1"/>
    <col min="6495" max="6495" width="14" style="1" bestFit="1" customWidth="1"/>
    <col min="6496" max="6496" width="23.140625" style="1" bestFit="1" customWidth="1"/>
    <col min="6497" max="6497" width="14" style="1" bestFit="1" customWidth="1"/>
    <col min="6498" max="6498" width="22.140625" style="1" bestFit="1" customWidth="1"/>
    <col min="6499" max="6499" width="14" style="1" bestFit="1" customWidth="1"/>
    <col min="6500" max="6500" width="23.140625" style="1" bestFit="1" customWidth="1"/>
    <col min="6501" max="6501" width="14" style="1" bestFit="1" customWidth="1"/>
    <col min="6502" max="6502" width="23.140625" style="1" bestFit="1" customWidth="1"/>
    <col min="6503" max="6503" width="14" style="1" bestFit="1" customWidth="1"/>
    <col min="6504" max="6505" width="5" style="1" bestFit="1" customWidth="1"/>
    <col min="6506" max="6506" width="23.140625" style="1" bestFit="1" customWidth="1"/>
    <col min="6507" max="6507" width="14" style="1" bestFit="1" customWidth="1"/>
    <col min="6508" max="6508" width="23.140625" style="1" bestFit="1" customWidth="1"/>
    <col min="6509" max="6509" width="14" style="1" bestFit="1" customWidth="1"/>
    <col min="6510" max="6510" width="23.140625" style="1" bestFit="1" customWidth="1"/>
    <col min="6511" max="6511" width="13" style="1" bestFit="1" customWidth="1"/>
    <col min="6512" max="6512" width="23.140625" style="1" bestFit="1" customWidth="1"/>
    <col min="6513" max="6513" width="14" style="1" bestFit="1" customWidth="1"/>
    <col min="6514" max="6514" width="23.140625" style="1" bestFit="1" customWidth="1"/>
    <col min="6515" max="6515" width="14" style="1" bestFit="1" customWidth="1"/>
    <col min="6516" max="6516" width="23.140625" style="1" bestFit="1" customWidth="1"/>
    <col min="6517" max="6517" width="14" style="1" bestFit="1" customWidth="1"/>
    <col min="6518" max="6518" width="22.140625" style="1" bestFit="1" customWidth="1"/>
    <col min="6519" max="6519" width="13" style="1" bestFit="1" customWidth="1"/>
    <col min="6520" max="6520" width="23.140625" style="1" bestFit="1" customWidth="1"/>
    <col min="6521" max="6521" width="14" style="1" bestFit="1" customWidth="1"/>
    <col min="6522" max="6522" width="23.140625" style="1" bestFit="1" customWidth="1"/>
    <col min="6523" max="6523" width="14" style="1" bestFit="1" customWidth="1"/>
    <col min="6524" max="6524" width="23.140625" style="1" bestFit="1" customWidth="1"/>
    <col min="6525" max="6525" width="14" style="1" bestFit="1" customWidth="1"/>
    <col min="6526" max="6526" width="23.140625" style="1" bestFit="1" customWidth="1"/>
    <col min="6527" max="6527" width="14" style="1" bestFit="1" customWidth="1"/>
    <col min="6528" max="6528" width="23.140625" style="1" bestFit="1" customWidth="1"/>
    <col min="6529" max="6529" width="13" style="1" bestFit="1" customWidth="1"/>
    <col min="6530" max="6530" width="23.140625" style="1" bestFit="1" customWidth="1"/>
    <col min="6531" max="6531" width="14" style="1" bestFit="1" customWidth="1"/>
    <col min="6532" max="6532" width="23.140625" style="1" bestFit="1" customWidth="1"/>
    <col min="6533" max="6533" width="14" style="1" bestFit="1" customWidth="1"/>
    <col min="6534" max="6535" width="5" style="1" bestFit="1" customWidth="1"/>
    <col min="6536" max="6536" width="23.140625" style="1" bestFit="1" customWidth="1"/>
    <col min="6537" max="6537" width="14" style="1" bestFit="1" customWidth="1"/>
    <col min="6538" max="6538" width="23.140625" style="1" bestFit="1" customWidth="1"/>
    <col min="6539" max="6539" width="14" style="1" bestFit="1" customWidth="1"/>
    <col min="6540" max="6540" width="23.140625" style="1" bestFit="1" customWidth="1"/>
    <col min="6541" max="6541" width="14" style="1" bestFit="1" customWidth="1"/>
    <col min="6542" max="6543" width="5" style="1" bestFit="1" customWidth="1"/>
    <col min="6544" max="6544" width="23.140625" style="1" bestFit="1" customWidth="1"/>
    <col min="6545" max="6545" width="14" style="1" bestFit="1" customWidth="1"/>
    <col min="6546" max="6546" width="23.140625" style="1" bestFit="1" customWidth="1"/>
    <col min="6547" max="6547" width="14" style="1" bestFit="1" customWidth="1"/>
    <col min="6548" max="6548" width="23.140625" style="1" bestFit="1" customWidth="1"/>
    <col min="6549" max="6549" width="14" style="1" bestFit="1" customWidth="1"/>
    <col min="6550" max="6550" width="23.140625" style="1" bestFit="1" customWidth="1"/>
    <col min="6551" max="6551" width="14" style="1" bestFit="1" customWidth="1"/>
    <col min="6552" max="6552" width="22.140625" style="1" bestFit="1" customWidth="1"/>
    <col min="6553" max="6553" width="14" style="1" bestFit="1" customWidth="1"/>
    <col min="6554" max="6554" width="23.140625" style="1" bestFit="1" customWidth="1"/>
    <col min="6555" max="6555" width="14" style="1" bestFit="1" customWidth="1"/>
    <col min="6556" max="6556" width="23.140625" style="1" bestFit="1" customWidth="1"/>
    <col min="6557" max="6557" width="13" style="1" bestFit="1" customWidth="1"/>
    <col min="6558" max="6558" width="23.140625" style="1" bestFit="1" customWidth="1"/>
    <col min="6559" max="6559" width="14" style="1" bestFit="1" customWidth="1"/>
    <col min="6560" max="6560" width="23.140625" style="1" bestFit="1" customWidth="1"/>
    <col min="6561" max="6561" width="14" style="1" bestFit="1" customWidth="1"/>
    <col min="6562" max="6562" width="23.140625" style="1" bestFit="1" customWidth="1"/>
    <col min="6563" max="6563" width="14" style="1" bestFit="1" customWidth="1"/>
    <col min="6564" max="6564" width="23.140625" style="1" bestFit="1" customWidth="1"/>
    <col min="6565" max="6565" width="12" style="1" bestFit="1" customWidth="1"/>
    <col min="6566" max="6566" width="23.140625" style="1" bestFit="1" customWidth="1"/>
    <col min="6567" max="6567" width="14" style="1" bestFit="1" customWidth="1"/>
    <col min="6568" max="6568" width="23.140625" style="1" bestFit="1" customWidth="1"/>
    <col min="6569" max="6569" width="14" style="1" bestFit="1" customWidth="1"/>
    <col min="6570" max="6570" width="23.140625" style="1" bestFit="1" customWidth="1"/>
    <col min="6571" max="6571" width="14" style="1" bestFit="1" customWidth="1"/>
    <col min="6572" max="6572" width="23.140625" style="1" bestFit="1" customWidth="1"/>
    <col min="6573" max="6573" width="14" style="1" bestFit="1" customWidth="1"/>
    <col min="6574" max="6574" width="23.140625" style="1" bestFit="1" customWidth="1"/>
    <col min="6575" max="6575" width="14" style="1" bestFit="1" customWidth="1"/>
    <col min="6576" max="6576" width="23.140625" style="1" bestFit="1" customWidth="1"/>
    <col min="6577" max="6577" width="14" style="1" bestFit="1" customWidth="1"/>
    <col min="6578" max="6578" width="23.140625" style="1" bestFit="1" customWidth="1"/>
    <col min="6579" max="6579" width="14" style="1" bestFit="1" customWidth="1"/>
    <col min="6580" max="6580" width="23.140625" style="1" bestFit="1" customWidth="1"/>
    <col min="6581" max="6581" width="14" style="1" bestFit="1" customWidth="1"/>
    <col min="6582" max="6582" width="22.140625" style="1" bestFit="1" customWidth="1"/>
    <col min="6583" max="6583" width="14" style="1" bestFit="1" customWidth="1"/>
    <col min="6584" max="6584" width="23.140625" style="1" bestFit="1" customWidth="1"/>
    <col min="6585" max="6585" width="12" style="1" bestFit="1" customWidth="1"/>
    <col min="6586" max="6586" width="23.140625" style="1" bestFit="1" customWidth="1"/>
    <col min="6587" max="6587" width="14" style="1" bestFit="1" customWidth="1"/>
    <col min="6588" max="6588" width="22.140625" style="1" bestFit="1" customWidth="1"/>
    <col min="6589" max="6589" width="14" style="1" bestFit="1" customWidth="1"/>
    <col min="6590" max="6590" width="23.140625" style="1" bestFit="1" customWidth="1"/>
    <col min="6591" max="6591" width="14" style="1" bestFit="1" customWidth="1"/>
    <col min="6592" max="6592" width="23.140625" style="1" bestFit="1" customWidth="1"/>
    <col min="6593" max="6593" width="14" style="1" bestFit="1" customWidth="1"/>
    <col min="6594" max="6594" width="23.140625" style="1" bestFit="1" customWidth="1"/>
    <col min="6595" max="6595" width="14" style="1" bestFit="1" customWidth="1"/>
    <col min="6596" max="6596" width="23.140625" style="1" bestFit="1" customWidth="1"/>
    <col min="6597" max="6597" width="14" style="1" bestFit="1" customWidth="1"/>
    <col min="6598" max="6598" width="23.140625" style="1" bestFit="1" customWidth="1"/>
    <col min="6599" max="6599" width="13" style="1" bestFit="1" customWidth="1"/>
    <col min="6600" max="6601" width="5" style="1" bestFit="1" customWidth="1"/>
    <col min="6602" max="6602" width="23.140625" style="1" bestFit="1" customWidth="1"/>
    <col min="6603" max="6603" width="14" style="1" bestFit="1" customWidth="1"/>
    <col min="6604" max="6604" width="23.140625" style="1" bestFit="1" customWidth="1"/>
    <col min="6605" max="6605" width="14" style="1" bestFit="1" customWidth="1"/>
    <col min="6606" max="6606" width="23.140625" style="1" bestFit="1" customWidth="1"/>
    <col min="6607" max="6607" width="14" style="1" bestFit="1" customWidth="1"/>
    <col min="6608" max="6608" width="23.140625" style="1" bestFit="1" customWidth="1"/>
    <col min="6609" max="6609" width="14" style="1" bestFit="1" customWidth="1"/>
    <col min="6610" max="6610" width="23.140625" style="1" bestFit="1" customWidth="1"/>
    <col min="6611" max="6611" width="14" style="1" bestFit="1" customWidth="1"/>
    <col min="6612" max="6613" width="5" style="1" bestFit="1" customWidth="1"/>
    <col min="6614" max="6614" width="23.140625" style="1" bestFit="1" customWidth="1"/>
    <col min="6615" max="6615" width="14" style="1" bestFit="1" customWidth="1"/>
    <col min="6616" max="6616" width="23.140625" style="1" bestFit="1" customWidth="1"/>
    <col min="6617" max="6617" width="14" style="1" bestFit="1" customWidth="1"/>
    <col min="6618" max="6618" width="23.140625" style="1" bestFit="1" customWidth="1"/>
    <col min="6619" max="6619" width="14" style="1" bestFit="1" customWidth="1"/>
    <col min="6620" max="6620" width="22.140625" style="1" bestFit="1" customWidth="1"/>
    <col min="6621" max="6621" width="14" style="1" bestFit="1" customWidth="1"/>
    <col min="6622" max="6622" width="23.140625" style="1" bestFit="1" customWidth="1"/>
    <col min="6623" max="6623" width="14" style="1" bestFit="1" customWidth="1"/>
    <col min="6624" max="6624" width="23.140625" style="1" bestFit="1" customWidth="1"/>
    <col min="6625" max="6625" width="14" style="1" bestFit="1" customWidth="1"/>
    <col min="6626" max="6626" width="23.140625" style="1" bestFit="1" customWidth="1"/>
    <col min="6627" max="6627" width="14" style="1" bestFit="1" customWidth="1"/>
    <col min="6628" max="6628" width="23.140625" style="1" bestFit="1" customWidth="1"/>
    <col min="6629" max="6629" width="14" style="1" bestFit="1" customWidth="1"/>
    <col min="6630" max="6630" width="22.140625" style="1" bestFit="1" customWidth="1"/>
    <col min="6631" max="6631" width="14" style="1" bestFit="1" customWidth="1"/>
    <col min="6632" max="6632" width="23.140625" style="1" bestFit="1" customWidth="1"/>
    <col min="6633" max="6633" width="14" style="1" bestFit="1" customWidth="1"/>
    <col min="6634" max="6634" width="23.140625" style="1" bestFit="1" customWidth="1"/>
    <col min="6635" max="6635" width="14" style="1" bestFit="1" customWidth="1"/>
    <col min="6636" max="6636" width="23.140625" style="1" bestFit="1" customWidth="1"/>
    <col min="6637" max="6637" width="14" style="1" bestFit="1" customWidth="1"/>
    <col min="6638" max="6638" width="23.140625" style="1" bestFit="1" customWidth="1"/>
    <col min="6639" max="6639" width="14" style="1" bestFit="1" customWidth="1"/>
    <col min="6640" max="6640" width="23.140625" style="1" bestFit="1" customWidth="1"/>
    <col min="6641" max="6641" width="14" style="1" bestFit="1" customWidth="1"/>
    <col min="6642" max="6642" width="23.140625" style="1" bestFit="1" customWidth="1"/>
    <col min="6643" max="6643" width="14" style="1" bestFit="1" customWidth="1"/>
    <col min="6644" max="6644" width="23.140625" style="1" bestFit="1" customWidth="1"/>
    <col min="6645" max="6645" width="14" style="1" bestFit="1" customWidth="1"/>
    <col min="6646" max="6646" width="22.140625" style="1" bestFit="1" customWidth="1"/>
    <col min="6647" max="6647" width="14" style="1" bestFit="1" customWidth="1"/>
    <col min="6648" max="6648" width="23.140625" style="1" bestFit="1" customWidth="1"/>
    <col min="6649" max="6649" width="14" style="1" bestFit="1" customWidth="1"/>
    <col min="6650" max="6650" width="23.140625" style="1" bestFit="1" customWidth="1"/>
    <col min="6651" max="6651" width="14" style="1" bestFit="1" customWidth="1"/>
    <col min="6652" max="6652" width="23.140625" style="1" bestFit="1" customWidth="1"/>
    <col min="6653" max="6653" width="14" style="1" bestFit="1" customWidth="1"/>
    <col min="6654" max="6654" width="23.140625" style="1" bestFit="1" customWidth="1"/>
    <col min="6655" max="6655" width="14" style="1" bestFit="1" customWidth="1"/>
    <col min="6656" max="6656" width="23.140625" style="1" bestFit="1" customWidth="1"/>
    <col min="6657" max="6657" width="14" style="1" bestFit="1" customWidth="1"/>
    <col min="6658" max="6658" width="23.140625" style="1" bestFit="1" customWidth="1"/>
    <col min="6659" max="6659" width="14" style="1" bestFit="1" customWidth="1"/>
    <col min="6660" max="6660" width="23.140625" style="1" bestFit="1" customWidth="1"/>
    <col min="6661" max="6661" width="14" style="1" bestFit="1" customWidth="1"/>
    <col min="6662" max="6662" width="23.140625" style="1" bestFit="1" customWidth="1"/>
    <col min="6663" max="6663" width="14" style="1" bestFit="1" customWidth="1"/>
    <col min="6664" max="6664" width="23.140625" style="1" bestFit="1" customWidth="1"/>
    <col min="6665" max="6665" width="14" style="1" bestFit="1" customWidth="1"/>
    <col min="6666" max="6666" width="23.140625" style="1" bestFit="1" customWidth="1"/>
    <col min="6667" max="6667" width="14" style="1" bestFit="1" customWidth="1"/>
    <col min="6668" max="6668" width="23.140625" style="1" bestFit="1" customWidth="1"/>
    <col min="6669" max="6669" width="14" style="1" bestFit="1" customWidth="1"/>
    <col min="6670" max="6670" width="23.140625" style="1" bestFit="1" customWidth="1"/>
    <col min="6671" max="6671" width="14" style="1" bestFit="1" customWidth="1"/>
    <col min="6672" max="6672" width="23.140625" style="1" bestFit="1" customWidth="1"/>
    <col min="6673" max="6673" width="14" style="1" bestFit="1" customWidth="1"/>
    <col min="6674" max="6674" width="23.140625" style="1" bestFit="1" customWidth="1"/>
    <col min="6675" max="6675" width="14" style="1" bestFit="1" customWidth="1"/>
    <col min="6676" max="6676" width="23.140625" style="1" bestFit="1" customWidth="1"/>
    <col min="6677" max="6677" width="13" style="1" bestFit="1" customWidth="1"/>
    <col min="6678" max="6678" width="23.140625" style="1" bestFit="1" customWidth="1"/>
    <col min="6679" max="6679" width="14" style="1" bestFit="1" customWidth="1"/>
    <col min="6680" max="6680" width="23.140625" style="1" bestFit="1" customWidth="1"/>
    <col min="6681" max="6681" width="13" style="1" bestFit="1" customWidth="1"/>
    <col min="6682" max="6682" width="22.140625" style="1" bestFit="1" customWidth="1"/>
    <col min="6683" max="6683" width="14" style="1" bestFit="1" customWidth="1"/>
    <col min="6684" max="6684" width="23.140625" style="1" bestFit="1" customWidth="1"/>
    <col min="6685" max="6685" width="14" style="1" bestFit="1" customWidth="1"/>
    <col min="6686" max="6686" width="23.140625" style="1" bestFit="1" customWidth="1"/>
    <col min="6687" max="6687" width="14" style="1" bestFit="1" customWidth="1"/>
    <col min="6688" max="6688" width="23.140625" style="1" bestFit="1" customWidth="1"/>
    <col min="6689" max="6689" width="14" style="1" bestFit="1" customWidth="1"/>
    <col min="6690" max="6690" width="22.140625" style="1" bestFit="1" customWidth="1"/>
    <col min="6691" max="6691" width="14" style="1" bestFit="1" customWidth="1"/>
    <col min="6692" max="6692" width="23.140625" style="1" bestFit="1" customWidth="1"/>
    <col min="6693" max="6693" width="14" style="1" bestFit="1" customWidth="1"/>
    <col min="6694" max="6694" width="23.140625" style="1" bestFit="1" customWidth="1"/>
    <col min="6695" max="6695" width="14" style="1" bestFit="1" customWidth="1"/>
    <col min="6696" max="6696" width="23.140625" style="1" bestFit="1" customWidth="1"/>
    <col min="6697" max="6697" width="14" style="1" bestFit="1" customWidth="1"/>
    <col min="6698" max="6698" width="23.140625" style="1" bestFit="1" customWidth="1"/>
    <col min="6699" max="6699" width="14" style="1" bestFit="1" customWidth="1"/>
    <col min="6700" max="6700" width="23.140625" style="1" bestFit="1" customWidth="1"/>
    <col min="6701" max="6701" width="14" style="1" bestFit="1" customWidth="1"/>
    <col min="6702" max="6702" width="23.140625" style="1" bestFit="1" customWidth="1"/>
    <col min="6703" max="6703" width="14" style="1" bestFit="1" customWidth="1"/>
    <col min="6704" max="6704" width="23.140625" style="1" bestFit="1" customWidth="1"/>
    <col min="6705" max="6705" width="14" style="1" bestFit="1" customWidth="1"/>
    <col min="6706" max="6706" width="22.140625" style="1" bestFit="1" customWidth="1"/>
    <col min="6707" max="6707" width="14" style="1" bestFit="1" customWidth="1"/>
    <col min="6708" max="6708" width="23.140625" style="1" bestFit="1" customWidth="1"/>
    <col min="6709" max="6709" width="14" style="1" bestFit="1" customWidth="1"/>
    <col min="6710" max="6710" width="23.140625" style="1" bestFit="1" customWidth="1"/>
    <col min="6711" max="6711" width="14" style="1" bestFit="1" customWidth="1"/>
    <col min="6712" max="6712" width="23.140625" style="1" bestFit="1" customWidth="1"/>
    <col min="6713" max="6713" width="14" style="1" bestFit="1" customWidth="1"/>
    <col min="6714" max="6714" width="22.140625" style="1" bestFit="1" customWidth="1"/>
    <col min="6715" max="6715" width="14" style="1" bestFit="1" customWidth="1"/>
    <col min="6716" max="6716" width="23.140625" style="1" bestFit="1" customWidth="1"/>
    <col min="6717" max="6717" width="14" style="1" bestFit="1" customWidth="1"/>
    <col min="6718" max="6718" width="23.140625" style="1" bestFit="1" customWidth="1"/>
    <col min="6719" max="6719" width="14" style="1" bestFit="1" customWidth="1"/>
    <col min="6720" max="6720" width="23.140625" style="1" bestFit="1" customWidth="1"/>
    <col min="6721" max="6721" width="14" style="1" bestFit="1" customWidth="1"/>
    <col min="6722" max="6722" width="23.140625" style="1" bestFit="1" customWidth="1"/>
    <col min="6723" max="6723" width="14" style="1" bestFit="1" customWidth="1"/>
    <col min="6724" max="6724" width="23.140625" style="1" bestFit="1" customWidth="1"/>
    <col min="6725" max="6725" width="14" style="1" bestFit="1" customWidth="1"/>
    <col min="6726" max="6726" width="23.140625" style="1" bestFit="1" customWidth="1"/>
    <col min="6727" max="6727" width="14" style="1" bestFit="1" customWidth="1"/>
    <col min="6728" max="6728" width="23.140625" style="1" bestFit="1" customWidth="1"/>
    <col min="6729" max="6729" width="14" style="1" bestFit="1" customWidth="1"/>
    <col min="6730" max="6730" width="23.140625" style="1" bestFit="1" customWidth="1"/>
    <col min="6731" max="6731" width="14" style="1" bestFit="1" customWidth="1"/>
    <col min="6732" max="6732" width="23.140625" style="1" bestFit="1" customWidth="1"/>
    <col min="6733" max="6733" width="14" style="1" bestFit="1" customWidth="1"/>
    <col min="6734" max="6734" width="23.140625" style="1" bestFit="1" customWidth="1"/>
    <col min="6735" max="6735" width="14" style="1" bestFit="1" customWidth="1"/>
    <col min="6736" max="6736" width="23.140625" style="1" bestFit="1" customWidth="1"/>
    <col min="6737" max="6737" width="14" style="1" bestFit="1" customWidth="1"/>
    <col min="6738" max="6738" width="23.140625" style="1" bestFit="1" customWidth="1"/>
    <col min="6739" max="6739" width="14" style="1" bestFit="1" customWidth="1"/>
    <col min="6740" max="6740" width="23.140625" style="1" bestFit="1" customWidth="1"/>
    <col min="6741" max="6741" width="14" style="1" bestFit="1" customWidth="1"/>
    <col min="6742" max="6742" width="23.140625" style="1" bestFit="1" customWidth="1"/>
    <col min="6743" max="6743" width="13" style="1" bestFit="1" customWidth="1"/>
    <col min="6744" max="6744" width="23.140625" style="1" bestFit="1" customWidth="1"/>
    <col min="6745" max="6745" width="14" style="1" bestFit="1" customWidth="1"/>
    <col min="6746" max="6747" width="5" style="1" bestFit="1" customWidth="1"/>
    <col min="6748" max="6748" width="23.140625" style="1" bestFit="1" customWidth="1"/>
    <col min="6749" max="6749" width="14" style="1" bestFit="1" customWidth="1"/>
    <col min="6750" max="6750" width="23.140625" style="1" bestFit="1" customWidth="1"/>
    <col min="6751" max="6751" width="14" style="1" bestFit="1" customWidth="1"/>
    <col min="6752" max="6752" width="23.140625" style="1" bestFit="1" customWidth="1"/>
    <col min="6753" max="6753" width="14" style="1" bestFit="1" customWidth="1"/>
    <col min="6754" max="6754" width="23.140625" style="1" bestFit="1" customWidth="1"/>
    <col min="6755" max="6755" width="14" style="1" bestFit="1" customWidth="1"/>
    <col min="6756" max="6756" width="23.140625" style="1" bestFit="1" customWidth="1"/>
    <col min="6757" max="6757" width="14" style="1" bestFit="1" customWidth="1"/>
    <col min="6758" max="6758" width="23.140625" style="1" bestFit="1" customWidth="1"/>
    <col min="6759" max="6759" width="14" style="1" bestFit="1" customWidth="1"/>
    <col min="6760" max="6760" width="23.140625" style="1" bestFit="1" customWidth="1"/>
    <col min="6761" max="6761" width="12" style="1" bestFit="1" customWidth="1"/>
    <col min="6762" max="6762" width="23.140625" style="1" bestFit="1" customWidth="1"/>
    <col min="6763" max="6763" width="14" style="1" bestFit="1" customWidth="1"/>
    <col min="6764" max="6764" width="23.140625" style="1" bestFit="1" customWidth="1"/>
    <col min="6765" max="6765" width="14" style="1" bestFit="1" customWidth="1"/>
    <col min="6766" max="6766" width="23.140625" style="1" bestFit="1" customWidth="1"/>
    <col min="6767" max="6767" width="14" style="1" bestFit="1" customWidth="1"/>
    <col min="6768" max="6768" width="22.140625" style="1" bestFit="1" customWidth="1"/>
    <col min="6769" max="6769" width="14" style="1" bestFit="1" customWidth="1"/>
    <col min="6770" max="6771" width="5" style="1" bestFit="1" customWidth="1"/>
    <col min="6772" max="6772" width="23.140625" style="1" bestFit="1" customWidth="1"/>
    <col min="6773" max="6773" width="14" style="1" bestFit="1" customWidth="1"/>
    <col min="6774" max="6774" width="23.140625" style="1" bestFit="1" customWidth="1"/>
    <col min="6775" max="6775" width="14" style="1" bestFit="1" customWidth="1"/>
    <col min="6776" max="6776" width="23.140625" style="1" bestFit="1" customWidth="1"/>
    <col min="6777" max="6777" width="14" style="1" bestFit="1" customWidth="1"/>
    <col min="6778" max="6778" width="23.140625" style="1" bestFit="1" customWidth="1"/>
    <col min="6779" max="6779" width="14" style="1" bestFit="1" customWidth="1"/>
    <col min="6780" max="6780" width="23.140625" style="1" bestFit="1" customWidth="1"/>
    <col min="6781" max="6781" width="8" style="1" bestFit="1" customWidth="1"/>
    <col min="6782" max="6783" width="5" style="1" bestFit="1" customWidth="1"/>
    <col min="6784" max="6784" width="10.7109375" style="1" bestFit="1" customWidth="1"/>
    <col min="6785" max="6785" width="14" style="1" bestFit="1" customWidth="1"/>
    <col min="6786" max="6787" width="5" style="1" bestFit="1" customWidth="1"/>
    <col min="6788" max="6788" width="23.140625" style="1" bestFit="1" customWidth="1"/>
    <col min="6789" max="6789" width="14" style="1" bestFit="1" customWidth="1"/>
    <col min="6790" max="6790" width="23.140625" style="1" bestFit="1" customWidth="1"/>
    <col min="6791" max="6791" width="14" style="1" bestFit="1" customWidth="1"/>
    <col min="6792" max="6792" width="23.140625" style="1" bestFit="1" customWidth="1"/>
    <col min="6793" max="6793" width="14" style="1" bestFit="1" customWidth="1"/>
    <col min="6794" max="6794" width="23.140625" style="1" bestFit="1" customWidth="1"/>
    <col min="6795" max="6795" width="14" style="1" bestFit="1" customWidth="1"/>
    <col min="6796" max="6796" width="23.140625" style="1" bestFit="1" customWidth="1"/>
    <col min="6797" max="6797" width="14" style="1" bestFit="1" customWidth="1"/>
    <col min="6798" max="6798" width="23.140625" style="1" bestFit="1" customWidth="1"/>
    <col min="6799" max="6799" width="14" style="1" bestFit="1" customWidth="1"/>
    <col min="6800" max="6800" width="23.140625" style="1" bestFit="1" customWidth="1"/>
    <col min="6801" max="6801" width="14" style="1" bestFit="1" customWidth="1"/>
    <col min="6802" max="6802" width="23.140625" style="1" bestFit="1" customWidth="1"/>
    <col min="6803" max="6803" width="14" style="1" bestFit="1" customWidth="1"/>
    <col min="6804" max="6804" width="23.140625" style="1" bestFit="1" customWidth="1"/>
    <col min="6805" max="6805" width="14" style="1" bestFit="1" customWidth="1"/>
    <col min="6806" max="6806" width="23.140625" style="1" bestFit="1" customWidth="1"/>
    <col min="6807" max="6807" width="14" style="1" bestFit="1" customWidth="1"/>
    <col min="6808" max="6808" width="23.140625" style="1" bestFit="1" customWidth="1"/>
    <col min="6809" max="6809" width="13" style="1" bestFit="1" customWidth="1"/>
    <col min="6810" max="6811" width="5" style="1" bestFit="1" customWidth="1"/>
    <col min="6812" max="6812" width="23.140625" style="1" bestFit="1" customWidth="1"/>
    <col min="6813" max="6813" width="14" style="1" bestFit="1" customWidth="1"/>
    <col min="6814" max="6814" width="23.140625" style="1" bestFit="1" customWidth="1"/>
    <col min="6815" max="6815" width="14" style="1" bestFit="1" customWidth="1"/>
    <col min="6816" max="6816" width="23.140625" style="1" bestFit="1" customWidth="1"/>
    <col min="6817" max="6817" width="14" style="1" bestFit="1" customWidth="1"/>
    <col min="6818" max="6818" width="23.140625" style="1" bestFit="1" customWidth="1"/>
    <col min="6819" max="6819" width="14" style="1" bestFit="1" customWidth="1"/>
    <col min="6820" max="6820" width="23.140625" style="1" bestFit="1" customWidth="1"/>
    <col min="6821" max="6821" width="14" style="1" bestFit="1" customWidth="1"/>
    <col min="6822" max="6822" width="23.140625" style="1" bestFit="1" customWidth="1"/>
    <col min="6823" max="6823" width="14" style="1" bestFit="1" customWidth="1"/>
    <col min="6824" max="6824" width="23.140625" style="1" bestFit="1" customWidth="1"/>
    <col min="6825" max="6825" width="14" style="1" bestFit="1" customWidth="1"/>
    <col min="6826" max="6826" width="23.140625" style="1" bestFit="1" customWidth="1"/>
    <col min="6827" max="6827" width="14" style="1" bestFit="1" customWidth="1"/>
    <col min="6828" max="6828" width="23.140625" style="1" bestFit="1" customWidth="1"/>
    <col min="6829" max="6829" width="14" style="1" bestFit="1" customWidth="1"/>
    <col min="6830" max="6830" width="23.140625" style="1" bestFit="1" customWidth="1"/>
    <col min="6831" max="6831" width="14" style="1" bestFit="1" customWidth="1"/>
    <col min="6832" max="6832" width="23.140625" style="1" bestFit="1" customWidth="1"/>
    <col min="6833" max="6833" width="14" style="1" bestFit="1" customWidth="1"/>
    <col min="6834" max="6834" width="23.140625" style="1" bestFit="1" customWidth="1"/>
    <col min="6835" max="6835" width="14" style="1" bestFit="1" customWidth="1"/>
    <col min="6836" max="6836" width="23.140625" style="1" bestFit="1" customWidth="1"/>
    <col min="6837" max="6837" width="14" style="1" bestFit="1" customWidth="1"/>
    <col min="6838" max="6838" width="23.140625" style="1" bestFit="1" customWidth="1"/>
    <col min="6839" max="6839" width="14" style="1" bestFit="1" customWidth="1"/>
    <col min="6840" max="6840" width="23.140625" style="1" bestFit="1" customWidth="1"/>
    <col min="6841" max="6841" width="13" style="1" bestFit="1" customWidth="1"/>
    <col min="6842" max="6842" width="23.140625" style="1" bestFit="1" customWidth="1"/>
    <col min="6843" max="6843" width="14" style="1" bestFit="1" customWidth="1"/>
    <col min="6844" max="6844" width="23.140625" style="1" bestFit="1" customWidth="1"/>
    <col min="6845" max="6845" width="14" style="1" bestFit="1" customWidth="1"/>
    <col min="6846" max="6846" width="23.140625" style="1" bestFit="1" customWidth="1"/>
    <col min="6847" max="6847" width="14" style="1" bestFit="1" customWidth="1"/>
    <col min="6848" max="6848" width="23.140625" style="1" bestFit="1" customWidth="1"/>
    <col min="6849" max="6849" width="14" style="1" bestFit="1" customWidth="1"/>
    <col min="6850" max="6850" width="23.140625" style="1" bestFit="1" customWidth="1"/>
    <col min="6851" max="6851" width="14" style="1" bestFit="1" customWidth="1"/>
    <col min="6852" max="6852" width="23.140625" style="1" bestFit="1" customWidth="1"/>
    <col min="6853" max="6853" width="14" style="1" bestFit="1" customWidth="1"/>
    <col min="6854" max="6854" width="23.140625" style="1" bestFit="1" customWidth="1"/>
    <col min="6855" max="6855" width="14" style="1" bestFit="1" customWidth="1"/>
    <col min="6856" max="6856" width="23.140625" style="1" bestFit="1" customWidth="1"/>
    <col min="6857" max="6857" width="14" style="1" bestFit="1" customWidth="1"/>
    <col min="6858" max="6858" width="23.140625" style="1" bestFit="1" customWidth="1"/>
    <col min="6859" max="6859" width="14" style="1" bestFit="1" customWidth="1"/>
    <col min="6860" max="6860" width="23.140625" style="1" bestFit="1" customWidth="1"/>
    <col min="6861" max="6861" width="14" style="1" bestFit="1" customWidth="1"/>
    <col min="6862" max="6863" width="5" style="1" bestFit="1" customWidth="1"/>
    <col min="6864" max="6864" width="23.140625" style="1" bestFit="1" customWidth="1"/>
    <col min="6865" max="6865" width="14" style="1" bestFit="1" customWidth="1"/>
    <col min="6866" max="6866" width="23.140625" style="1" bestFit="1" customWidth="1"/>
    <col min="6867" max="6867" width="14" style="1" bestFit="1" customWidth="1"/>
    <col min="6868" max="6868" width="23.140625" style="1" bestFit="1" customWidth="1"/>
    <col min="6869" max="6869" width="13" style="1" bestFit="1" customWidth="1"/>
    <col min="6870" max="6870" width="23.140625" style="1" bestFit="1" customWidth="1"/>
    <col min="6871" max="6871" width="14" style="1" bestFit="1" customWidth="1"/>
    <col min="6872" max="6872" width="23.140625" style="1" bestFit="1" customWidth="1"/>
    <col min="6873" max="6873" width="14" style="1" bestFit="1" customWidth="1"/>
    <col min="6874" max="6874" width="23.140625" style="1" bestFit="1" customWidth="1"/>
    <col min="6875" max="6875" width="14" style="1" bestFit="1" customWidth="1"/>
    <col min="6876" max="6876" width="23.140625" style="1" bestFit="1" customWidth="1"/>
    <col min="6877" max="6877" width="14" style="1" bestFit="1" customWidth="1"/>
    <col min="6878" max="6878" width="21" style="1" bestFit="1" customWidth="1"/>
    <col min="6879" max="6879" width="14" style="1" bestFit="1" customWidth="1"/>
    <col min="6880" max="6880" width="23.140625" style="1" bestFit="1" customWidth="1"/>
    <col min="6881" max="6881" width="14" style="1" bestFit="1" customWidth="1"/>
    <col min="6882" max="6882" width="23.140625" style="1" bestFit="1" customWidth="1"/>
    <col min="6883" max="6883" width="14" style="1" bestFit="1" customWidth="1"/>
    <col min="6884" max="6884" width="23.140625" style="1" bestFit="1" customWidth="1"/>
    <col min="6885" max="6885" width="14" style="1" bestFit="1" customWidth="1"/>
    <col min="6886" max="6886" width="23.140625" style="1" bestFit="1" customWidth="1"/>
    <col min="6887" max="6887" width="14" style="1" bestFit="1" customWidth="1"/>
    <col min="6888" max="6888" width="23.140625" style="1" bestFit="1" customWidth="1"/>
    <col min="6889" max="6889" width="14" style="1" bestFit="1" customWidth="1"/>
    <col min="6890" max="6890" width="23.140625" style="1" bestFit="1" customWidth="1"/>
    <col min="6891" max="6891" width="14" style="1" bestFit="1" customWidth="1"/>
    <col min="6892" max="6892" width="23.140625" style="1" bestFit="1" customWidth="1"/>
    <col min="6893" max="6893" width="14" style="1" bestFit="1" customWidth="1"/>
    <col min="6894" max="6894" width="22.140625" style="1" bestFit="1" customWidth="1"/>
    <col min="6895" max="6895" width="14" style="1" bestFit="1" customWidth="1"/>
    <col min="6896" max="6896" width="23.140625" style="1" bestFit="1" customWidth="1"/>
    <col min="6897" max="6897" width="14" style="1" bestFit="1" customWidth="1"/>
    <col min="6898" max="6898" width="23.140625" style="1" bestFit="1" customWidth="1"/>
    <col min="6899" max="6899" width="14" style="1" bestFit="1" customWidth="1"/>
    <col min="6900" max="6900" width="23.140625" style="1" bestFit="1" customWidth="1"/>
    <col min="6901" max="6901" width="14" style="1" bestFit="1" customWidth="1"/>
    <col min="6902" max="6902" width="23.140625" style="1" bestFit="1" customWidth="1"/>
    <col min="6903" max="6903" width="14" style="1" bestFit="1" customWidth="1"/>
    <col min="6904" max="6904" width="23.140625" style="1" bestFit="1" customWidth="1"/>
    <col min="6905" max="6905" width="14" style="1" bestFit="1" customWidth="1"/>
    <col min="6906" max="6906" width="23.140625" style="1" bestFit="1" customWidth="1"/>
    <col min="6907" max="6907" width="13" style="1" bestFit="1" customWidth="1"/>
    <col min="6908" max="6909" width="5" style="1" bestFit="1" customWidth="1"/>
    <col min="6910" max="6910" width="23.140625" style="1" bestFit="1" customWidth="1"/>
    <col min="6911" max="6911" width="14" style="1" bestFit="1" customWidth="1"/>
    <col min="6912" max="6912" width="23.140625" style="1" bestFit="1" customWidth="1"/>
    <col min="6913" max="6913" width="14" style="1" bestFit="1" customWidth="1"/>
    <col min="6914" max="6914" width="23.140625" style="1" bestFit="1" customWidth="1"/>
    <col min="6915" max="6915" width="14" style="1" bestFit="1" customWidth="1"/>
    <col min="6916" max="6917" width="5" style="1" bestFit="1" customWidth="1"/>
    <col min="6918" max="6918" width="22.140625" style="1" bestFit="1" customWidth="1"/>
    <col min="6919" max="6919" width="14" style="1" bestFit="1" customWidth="1"/>
    <col min="6920" max="6921" width="5" style="1" bestFit="1" customWidth="1"/>
    <col min="6922" max="6922" width="23.140625" style="1" bestFit="1" customWidth="1"/>
    <col min="6923" max="6923" width="14" style="1" bestFit="1" customWidth="1"/>
    <col min="6924" max="6925" width="5" style="1" bestFit="1" customWidth="1"/>
    <col min="6926" max="6926" width="23.140625" style="1" bestFit="1" customWidth="1"/>
    <col min="6927" max="6927" width="13" style="1" bestFit="1" customWidth="1"/>
    <col min="6928" max="6928" width="23.140625" style="1" bestFit="1" customWidth="1"/>
    <col min="6929" max="6929" width="14" style="1" bestFit="1" customWidth="1"/>
    <col min="6930" max="6930" width="23.140625" style="1" bestFit="1" customWidth="1"/>
    <col min="6931" max="6931" width="14" style="1" bestFit="1" customWidth="1"/>
    <col min="6932" max="6932" width="23.140625" style="1" bestFit="1" customWidth="1"/>
    <col min="6933" max="6933" width="14" style="1" bestFit="1" customWidth="1"/>
    <col min="6934" max="6934" width="23.140625" style="1" bestFit="1" customWidth="1"/>
    <col min="6935" max="6935" width="14" style="1" bestFit="1" customWidth="1"/>
    <col min="6936" max="6936" width="23.140625" style="1" bestFit="1" customWidth="1"/>
    <col min="6937" max="6937" width="14" style="1" bestFit="1" customWidth="1"/>
    <col min="6938" max="6938" width="23.140625" style="1" bestFit="1" customWidth="1"/>
    <col min="6939" max="6939" width="14" style="1" bestFit="1" customWidth="1"/>
    <col min="6940" max="6940" width="5" style="1" bestFit="1" customWidth="1"/>
    <col min="6941" max="6941" width="23.140625" style="1" bestFit="1" customWidth="1"/>
    <col min="6942" max="6942" width="14" style="1" bestFit="1" customWidth="1"/>
    <col min="6943" max="6943" width="23.140625" style="1" bestFit="1" customWidth="1"/>
    <col min="6944" max="6944" width="14" style="1" bestFit="1" customWidth="1"/>
    <col min="6945" max="6945" width="23.140625" style="1" bestFit="1" customWidth="1"/>
    <col min="6946" max="6946" width="14" style="1" bestFit="1" customWidth="1"/>
    <col min="6947" max="6948" width="5" style="1" bestFit="1" customWidth="1"/>
    <col min="6949" max="6949" width="23.140625" style="1" bestFit="1" customWidth="1"/>
    <col min="6950" max="6950" width="14" style="1" bestFit="1" customWidth="1"/>
    <col min="6951" max="6951" width="23.140625" style="1" bestFit="1" customWidth="1"/>
    <col min="6952" max="6952" width="14" style="1" bestFit="1" customWidth="1"/>
    <col min="6953" max="6953" width="23.140625" style="1" bestFit="1" customWidth="1"/>
    <col min="6954" max="6954" width="14" style="1" bestFit="1" customWidth="1"/>
    <col min="6955" max="6955" width="23.140625" style="1" bestFit="1" customWidth="1"/>
    <col min="6956" max="6956" width="14" style="1" bestFit="1" customWidth="1"/>
    <col min="6957" max="6957" width="23.140625" style="1" bestFit="1" customWidth="1"/>
    <col min="6958" max="6958" width="14" style="1" bestFit="1" customWidth="1"/>
    <col min="6959" max="6959" width="23.140625" style="1" bestFit="1" customWidth="1"/>
    <col min="6960" max="6960" width="13" style="1" bestFit="1" customWidth="1"/>
    <col min="6961" max="6961" width="23.140625" style="1" bestFit="1" customWidth="1"/>
    <col min="6962" max="6962" width="14" style="1" bestFit="1" customWidth="1"/>
    <col min="6963" max="6963" width="23.140625" style="1" bestFit="1" customWidth="1"/>
    <col min="6964" max="6964" width="14" style="1" bestFit="1" customWidth="1"/>
    <col min="6965" max="6965" width="23.140625" style="1" bestFit="1" customWidth="1"/>
    <col min="6966" max="6966" width="13" style="1" bestFit="1" customWidth="1"/>
    <col min="6967" max="6967" width="23.140625" style="1" bestFit="1" customWidth="1"/>
    <col min="6968" max="6968" width="14" style="1" bestFit="1" customWidth="1"/>
    <col min="6969" max="6969" width="23.140625" style="1" bestFit="1" customWidth="1"/>
    <col min="6970" max="6970" width="14" style="1" bestFit="1" customWidth="1"/>
    <col min="6971" max="6971" width="22.140625" style="1" bestFit="1" customWidth="1"/>
    <col min="6972" max="6972" width="14" style="1" bestFit="1" customWidth="1"/>
    <col min="6973" max="6973" width="23.140625" style="1" bestFit="1" customWidth="1"/>
    <col min="6974" max="6974" width="14" style="1" bestFit="1" customWidth="1"/>
    <col min="6975" max="6975" width="23.140625" style="1" bestFit="1" customWidth="1"/>
    <col min="6976" max="6976" width="14" style="1" bestFit="1" customWidth="1"/>
    <col min="6977" max="6977" width="23.140625" style="1" bestFit="1" customWidth="1"/>
    <col min="6978" max="6978" width="14" style="1" bestFit="1" customWidth="1"/>
    <col min="6979" max="6979" width="23.140625" style="1" bestFit="1" customWidth="1"/>
    <col min="6980" max="6980" width="14" style="1" bestFit="1" customWidth="1"/>
    <col min="6981" max="6981" width="23.140625" style="1" bestFit="1" customWidth="1"/>
    <col min="6982" max="6982" width="14" style="1" bestFit="1" customWidth="1"/>
    <col min="6983" max="6983" width="19" style="1" bestFit="1" customWidth="1"/>
    <col min="6984" max="6984" width="14" style="1" bestFit="1" customWidth="1"/>
    <col min="6985" max="6985" width="22.140625" style="1" bestFit="1" customWidth="1"/>
    <col min="6986" max="6986" width="14" style="1" bestFit="1" customWidth="1"/>
    <col min="6987" max="6987" width="23.140625" style="1" bestFit="1" customWidth="1"/>
    <col min="6988" max="6988" width="14" style="1" bestFit="1" customWidth="1"/>
    <col min="6989" max="6989" width="23.140625" style="1" bestFit="1" customWidth="1"/>
    <col min="6990" max="6990" width="14" style="1" bestFit="1" customWidth="1"/>
    <col min="6991" max="6991" width="23.140625" style="1" bestFit="1" customWidth="1"/>
    <col min="6992" max="6992" width="14" style="1" bestFit="1" customWidth="1"/>
    <col min="6993" max="6993" width="22.140625" style="1" bestFit="1" customWidth="1"/>
    <col min="6994" max="6994" width="14" style="1" bestFit="1" customWidth="1"/>
    <col min="6995" max="6995" width="23.140625" style="1" bestFit="1" customWidth="1"/>
    <col min="6996" max="6996" width="14" style="1" bestFit="1" customWidth="1"/>
    <col min="6997" max="6998" width="5" style="1" bestFit="1" customWidth="1"/>
    <col min="6999" max="6999" width="23.140625" style="1" bestFit="1" customWidth="1"/>
    <col min="7000" max="7000" width="14" style="1" bestFit="1" customWidth="1"/>
    <col min="7001" max="7001" width="21" style="1" bestFit="1" customWidth="1"/>
    <col min="7002" max="7002" width="14" style="1" bestFit="1" customWidth="1"/>
    <col min="7003" max="7003" width="23.140625" style="1" bestFit="1" customWidth="1"/>
    <col min="7004" max="7004" width="13" style="1" bestFit="1" customWidth="1"/>
    <col min="7005" max="7005" width="15.85546875" style="1" bestFit="1" customWidth="1"/>
    <col min="7006" max="7006" width="14" style="1" bestFit="1" customWidth="1"/>
    <col min="7007" max="7007" width="23.140625" style="1" bestFit="1" customWidth="1"/>
    <col min="7008" max="7008" width="14" style="1" bestFit="1" customWidth="1"/>
    <col min="7009" max="7009" width="23.140625" style="1" bestFit="1" customWidth="1"/>
    <col min="7010" max="7010" width="13" style="1" bestFit="1" customWidth="1"/>
    <col min="7011" max="7011" width="23.140625" style="1" bestFit="1" customWidth="1"/>
    <col min="7012" max="7012" width="14" style="1" bestFit="1" customWidth="1"/>
    <col min="7013" max="7013" width="23.140625" style="1" bestFit="1" customWidth="1"/>
    <col min="7014" max="7014" width="14" style="1" bestFit="1" customWidth="1"/>
    <col min="7015" max="7015" width="23.140625" style="1" bestFit="1" customWidth="1"/>
    <col min="7016" max="7016" width="14" style="1" bestFit="1" customWidth="1"/>
    <col min="7017" max="7017" width="23.140625" style="1" bestFit="1" customWidth="1"/>
    <col min="7018" max="7018" width="14" style="1" bestFit="1" customWidth="1"/>
    <col min="7019" max="7019" width="23.140625" style="1" bestFit="1" customWidth="1"/>
    <col min="7020" max="7020" width="14" style="1" bestFit="1" customWidth="1"/>
    <col min="7021" max="7021" width="20" style="1" bestFit="1" customWidth="1"/>
    <col min="7022" max="7022" width="14" style="1" bestFit="1" customWidth="1"/>
    <col min="7023" max="7023" width="23.140625" style="1" bestFit="1" customWidth="1"/>
    <col min="7024" max="7024" width="14" style="1" bestFit="1" customWidth="1"/>
    <col min="7025" max="7026" width="5" style="1" bestFit="1" customWidth="1"/>
    <col min="7027" max="7027" width="23.140625" style="1" bestFit="1" customWidth="1"/>
    <col min="7028" max="7028" width="14" style="1" bestFit="1" customWidth="1"/>
    <col min="7029" max="7029" width="23.140625" style="1" bestFit="1" customWidth="1"/>
    <col min="7030" max="7030" width="14" style="1" bestFit="1" customWidth="1"/>
    <col min="7031" max="7031" width="23.140625" style="1" bestFit="1" customWidth="1"/>
    <col min="7032" max="7032" width="14" style="1" bestFit="1" customWidth="1"/>
    <col min="7033" max="7034" width="5" style="1" bestFit="1" customWidth="1"/>
    <col min="7035" max="7035" width="23.140625" style="1" bestFit="1" customWidth="1"/>
    <col min="7036" max="7036" width="14" style="1" bestFit="1" customWidth="1"/>
    <col min="7037" max="7037" width="23.140625" style="1" bestFit="1" customWidth="1"/>
    <col min="7038" max="7038" width="14" style="1" bestFit="1" customWidth="1"/>
    <col min="7039" max="7039" width="22.140625" style="1" bestFit="1" customWidth="1"/>
    <col min="7040" max="7040" width="14" style="1" bestFit="1" customWidth="1"/>
    <col min="7041" max="7041" width="23.140625" style="1" bestFit="1" customWidth="1"/>
    <col min="7042" max="7042" width="14" style="1" bestFit="1" customWidth="1"/>
    <col min="7043" max="7043" width="23.140625" style="1" bestFit="1" customWidth="1"/>
    <col min="7044" max="7044" width="13" style="1" bestFit="1" customWidth="1"/>
    <col min="7045" max="7045" width="23.140625" style="1" bestFit="1" customWidth="1"/>
    <col min="7046" max="7046" width="14" style="1" bestFit="1" customWidth="1"/>
    <col min="7047" max="7047" width="23.140625" style="1" bestFit="1" customWidth="1"/>
    <col min="7048" max="7048" width="14" style="1" bestFit="1" customWidth="1"/>
    <col min="7049" max="7049" width="23.140625" style="1" bestFit="1" customWidth="1"/>
    <col min="7050" max="7050" width="14" style="1" bestFit="1" customWidth="1"/>
    <col min="7051" max="7051" width="23.140625" style="1" bestFit="1" customWidth="1"/>
    <col min="7052" max="7052" width="14" style="1" bestFit="1" customWidth="1"/>
    <col min="7053" max="7053" width="23.140625" style="1" bestFit="1" customWidth="1"/>
    <col min="7054" max="7054" width="14" style="1" bestFit="1" customWidth="1"/>
    <col min="7055" max="7056" width="5" style="1" bestFit="1" customWidth="1"/>
    <col min="7057" max="7057" width="23.140625" style="1" bestFit="1" customWidth="1"/>
    <col min="7058" max="7058" width="14" style="1" bestFit="1" customWidth="1"/>
    <col min="7059" max="7059" width="23.140625" style="1" bestFit="1" customWidth="1"/>
    <col min="7060" max="7060" width="13" style="1" bestFit="1" customWidth="1"/>
    <col min="7061" max="7061" width="23.140625" style="1" bestFit="1" customWidth="1"/>
    <col min="7062" max="7062" width="14" style="1" bestFit="1" customWidth="1"/>
    <col min="7063" max="7063" width="23.140625" style="1" bestFit="1" customWidth="1"/>
    <col min="7064" max="7064" width="14" style="1" bestFit="1" customWidth="1"/>
    <col min="7065" max="7065" width="23.140625" style="1" bestFit="1" customWidth="1"/>
    <col min="7066" max="7066" width="14" style="1" bestFit="1" customWidth="1"/>
    <col min="7067" max="7067" width="23.140625" style="1" bestFit="1" customWidth="1"/>
    <col min="7068" max="7068" width="13" style="1" bestFit="1" customWidth="1"/>
    <col min="7069" max="7069" width="22.140625" style="1" bestFit="1" customWidth="1"/>
    <col min="7070" max="7070" width="14" style="1" bestFit="1" customWidth="1"/>
    <col min="7071" max="7071" width="22.140625" style="1" bestFit="1" customWidth="1"/>
    <col min="7072" max="7072" width="13" style="1" bestFit="1" customWidth="1"/>
    <col min="7073" max="7073" width="23.140625" style="1" bestFit="1" customWidth="1"/>
    <col min="7074" max="7074" width="14" style="1" bestFit="1" customWidth="1"/>
    <col min="7075" max="7075" width="23.140625" style="1" bestFit="1" customWidth="1"/>
    <col min="7076" max="7076" width="14" style="1" bestFit="1" customWidth="1"/>
    <col min="7077" max="7077" width="22.140625" style="1" bestFit="1" customWidth="1"/>
    <col min="7078" max="7078" width="14" style="1" bestFit="1" customWidth="1"/>
    <col min="7079" max="7079" width="23.140625" style="1" bestFit="1" customWidth="1"/>
    <col min="7080" max="7080" width="14" style="1" bestFit="1" customWidth="1"/>
    <col min="7081" max="7081" width="23.140625" style="1" bestFit="1" customWidth="1"/>
    <col min="7082" max="7082" width="14" style="1" bestFit="1" customWidth="1"/>
    <col min="7083" max="7083" width="23.140625" style="1" bestFit="1" customWidth="1"/>
    <col min="7084" max="7084" width="14" style="1" bestFit="1" customWidth="1"/>
    <col min="7085" max="7085" width="23.140625" style="1" bestFit="1" customWidth="1"/>
    <col min="7086" max="7086" width="14" style="1" bestFit="1" customWidth="1"/>
    <col min="7087" max="7087" width="23.140625" style="1" bestFit="1" customWidth="1"/>
    <col min="7088" max="7088" width="13" style="1" bestFit="1" customWidth="1"/>
    <col min="7089" max="7089" width="23.140625" style="1" bestFit="1" customWidth="1"/>
    <col min="7090" max="7090" width="14" style="1" bestFit="1" customWidth="1"/>
    <col min="7091" max="7091" width="23.140625" style="1" bestFit="1" customWidth="1"/>
    <col min="7092" max="7092" width="14" style="1" bestFit="1" customWidth="1"/>
    <col min="7093" max="7093" width="23.140625" style="1" bestFit="1" customWidth="1"/>
    <col min="7094" max="7094" width="14" style="1" bestFit="1" customWidth="1"/>
    <col min="7095" max="7095" width="23.140625" style="1" bestFit="1" customWidth="1"/>
    <col min="7096" max="7096" width="14" style="1" bestFit="1" customWidth="1"/>
    <col min="7097" max="7097" width="23.140625" style="1" bestFit="1" customWidth="1"/>
    <col min="7098" max="7098" width="14" style="1" bestFit="1" customWidth="1"/>
    <col min="7099" max="7099" width="23.140625" style="1" bestFit="1" customWidth="1"/>
    <col min="7100" max="7100" width="14" style="1" bestFit="1" customWidth="1"/>
    <col min="7101" max="7101" width="23.140625" style="1" bestFit="1" customWidth="1"/>
    <col min="7102" max="7102" width="14" style="1" bestFit="1" customWidth="1"/>
    <col min="7103" max="7103" width="23.140625" style="1" bestFit="1" customWidth="1"/>
    <col min="7104" max="7104" width="14" style="1" bestFit="1" customWidth="1"/>
    <col min="7105" max="7105" width="23.140625" style="1" bestFit="1" customWidth="1"/>
    <col min="7106" max="7106" width="14" style="1" bestFit="1" customWidth="1"/>
    <col min="7107" max="7107" width="23.140625" style="1" bestFit="1" customWidth="1"/>
    <col min="7108" max="7108" width="14" style="1" bestFit="1" customWidth="1"/>
    <col min="7109" max="7109" width="23.140625" style="1" bestFit="1" customWidth="1"/>
    <col min="7110" max="7110" width="14" style="1" bestFit="1" customWidth="1"/>
    <col min="7111" max="7111" width="23.140625" style="1" bestFit="1" customWidth="1"/>
    <col min="7112" max="7112" width="14" style="1" bestFit="1" customWidth="1"/>
    <col min="7113" max="7113" width="23.140625" style="1" bestFit="1" customWidth="1"/>
    <col min="7114" max="7114" width="14" style="1" bestFit="1" customWidth="1"/>
    <col min="7115" max="7115" width="23.140625" style="1" bestFit="1" customWidth="1"/>
    <col min="7116" max="7116" width="14" style="1" bestFit="1" customWidth="1"/>
    <col min="7117" max="7117" width="22.140625" style="1" bestFit="1" customWidth="1"/>
    <col min="7118" max="7118" width="14" style="1" bestFit="1" customWidth="1"/>
    <col min="7119" max="7119" width="23.140625" style="1" bestFit="1" customWidth="1"/>
    <col min="7120" max="7120" width="14" style="1" bestFit="1" customWidth="1"/>
    <col min="7121" max="7121" width="23.140625" style="1" bestFit="1" customWidth="1"/>
    <col min="7122" max="7122" width="14" style="1" bestFit="1" customWidth="1"/>
    <col min="7123" max="7123" width="23.140625" style="1" bestFit="1" customWidth="1"/>
    <col min="7124" max="7124" width="14" style="1" bestFit="1" customWidth="1"/>
    <col min="7125" max="7126" width="5" style="1" bestFit="1" customWidth="1"/>
    <col min="7127" max="7127" width="23.140625" style="1" bestFit="1" customWidth="1"/>
    <col min="7128" max="7128" width="14" style="1" bestFit="1" customWidth="1"/>
    <col min="7129" max="7129" width="23.140625" style="1" bestFit="1" customWidth="1"/>
    <col min="7130" max="7130" width="14" style="1" bestFit="1" customWidth="1"/>
    <col min="7131" max="7131" width="23.140625" style="1" bestFit="1" customWidth="1"/>
    <col min="7132" max="7132" width="14" style="1" bestFit="1" customWidth="1"/>
    <col min="7133" max="7133" width="23.140625" style="1" bestFit="1" customWidth="1"/>
    <col min="7134" max="7134" width="14" style="1" bestFit="1" customWidth="1"/>
    <col min="7135" max="7135" width="22.140625" style="1" bestFit="1" customWidth="1"/>
    <col min="7136" max="7136" width="14" style="1" bestFit="1" customWidth="1"/>
    <col min="7137" max="7137" width="23.140625" style="1" bestFit="1" customWidth="1"/>
    <col min="7138" max="7138" width="14" style="1" bestFit="1" customWidth="1"/>
    <col min="7139" max="7139" width="23.140625" style="1" bestFit="1" customWidth="1"/>
    <col min="7140" max="7140" width="14" style="1" bestFit="1" customWidth="1"/>
    <col min="7141" max="7141" width="23.140625" style="1" bestFit="1" customWidth="1"/>
    <col min="7142" max="7142" width="11" style="1" bestFit="1" customWidth="1"/>
    <col min="7143" max="7144" width="5" style="1" bestFit="1" customWidth="1"/>
    <col min="7145" max="7145" width="13.85546875" style="1" bestFit="1" customWidth="1"/>
    <col min="7146" max="7146" width="14" style="1" bestFit="1" customWidth="1"/>
    <col min="7147" max="7147" width="23.140625" style="1" bestFit="1" customWidth="1"/>
    <col min="7148" max="7148" width="14" style="1" bestFit="1" customWidth="1"/>
    <col min="7149" max="7149" width="23.140625" style="1" bestFit="1" customWidth="1"/>
    <col min="7150" max="7150" width="14" style="1" bestFit="1" customWidth="1"/>
    <col min="7151" max="7152" width="5" style="1" bestFit="1" customWidth="1"/>
    <col min="7153" max="7153" width="16.85546875" style="1" bestFit="1" customWidth="1"/>
    <col min="7154" max="7154" width="14" style="1" bestFit="1" customWidth="1"/>
    <col min="7155" max="7155" width="23.140625" style="1" bestFit="1" customWidth="1"/>
    <col min="7156" max="7156" width="14" style="1" bestFit="1" customWidth="1"/>
    <col min="7157" max="7157" width="23.140625" style="1" bestFit="1" customWidth="1"/>
    <col min="7158" max="7158" width="14" style="1" bestFit="1" customWidth="1"/>
    <col min="7159" max="7159" width="23.140625" style="1" bestFit="1" customWidth="1"/>
    <col min="7160" max="7160" width="14" style="1" bestFit="1" customWidth="1"/>
    <col min="7161" max="7161" width="23.140625" style="1" bestFit="1" customWidth="1"/>
    <col min="7162" max="7162" width="14" style="1" bestFit="1" customWidth="1"/>
    <col min="7163" max="7163" width="23.140625" style="1" bestFit="1" customWidth="1"/>
    <col min="7164" max="7164" width="14" style="1" bestFit="1" customWidth="1"/>
    <col min="7165" max="7165" width="23.140625" style="1" bestFit="1" customWidth="1"/>
    <col min="7166" max="7166" width="14" style="1" bestFit="1" customWidth="1"/>
    <col min="7167" max="7167" width="23.140625" style="1" bestFit="1" customWidth="1"/>
    <col min="7168" max="7168" width="14" style="1" bestFit="1" customWidth="1"/>
    <col min="7169" max="7169" width="23.140625" style="1" bestFit="1" customWidth="1"/>
    <col min="7170" max="7170" width="14" style="1" bestFit="1" customWidth="1"/>
    <col min="7171" max="7171" width="23.140625" style="1" bestFit="1" customWidth="1"/>
    <col min="7172" max="7172" width="14" style="1" bestFit="1" customWidth="1"/>
    <col min="7173" max="7173" width="23.140625" style="1" bestFit="1" customWidth="1"/>
    <col min="7174" max="7174" width="14" style="1" bestFit="1" customWidth="1"/>
    <col min="7175" max="7175" width="23.140625" style="1" bestFit="1" customWidth="1"/>
    <col min="7176" max="7176" width="14" style="1" bestFit="1" customWidth="1"/>
    <col min="7177" max="7177" width="23.140625" style="1" bestFit="1" customWidth="1"/>
    <col min="7178" max="7178" width="14" style="1" bestFit="1" customWidth="1"/>
    <col min="7179" max="7180" width="5" style="1" bestFit="1" customWidth="1"/>
    <col min="7181" max="7181" width="23.140625" style="1" bestFit="1" customWidth="1"/>
    <col min="7182" max="7182" width="14" style="1" bestFit="1" customWidth="1"/>
    <col min="7183" max="7183" width="23.140625" style="1" bestFit="1" customWidth="1"/>
    <col min="7184" max="7184" width="14" style="1" bestFit="1" customWidth="1"/>
    <col min="7185" max="7186" width="5" style="1" bestFit="1" customWidth="1"/>
    <col min="7187" max="7187" width="18" style="1" bestFit="1" customWidth="1"/>
    <col min="7188" max="7188" width="14" style="1" bestFit="1" customWidth="1"/>
    <col min="7189" max="7189" width="23.140625" style="1" bestFit="1" customWidth="1"/>
    <col min="7190" max="7190" width="14" style="1" bestFit="1" customWidth="1"/>
    <col min="7191" max="7191" width="23.140625" style="1" bestFit="1" customWidth="1"/>
    <col min="7192" max="7192" width="14" style="1" bestFit="1" customWidth="1"/>
    <col min="7193" max="7193" width="23.140625" style="1" bestFit="1" customWidth="1"/>
    <col min="7194" max="7194" width="14" style="1" bestFit="1" customWidth="1"/>
    <col min="7195" max="7195" width="23.140625" style="1" bestFit="1" customWidth="1"/>
    <col min="7196" max="7196" width="14" style="1" bestFit="1" customWidth="1"/>
    <col min="7197" max="7197" width="22.140625" style="1" bestFit="1" customWidth="1"/>
    <col min="7198" max="7198" width="13" style="1" bestFit="1" customWidth="1"/>
    <col min="7199" max="7200" width="5" style="1" bestFit="1" customWidth="1"/>
    <col min="7201" max="7201" width="23.140625" style="1" bestFit="1" customWidth="1"/>
    <col min="7202" max="7202" width="14" style="1" bestFit="1" customWidth="1"/>
    <col min="7203" max="7203" width="22.140625" style="1" bestFit="1" customWidth="1"/>
    <col min="7204" max="7204" width="14" style="1" bestFit="1" customWidth="1"/>
    <col min="7205" max="7205" width="21" style="1" bestFit="1" customWidth="1"/>
    <col min="7206" max="7206" width="14" style="1" bestFit="1" customWidth="1"/>
    <col min="7207" max="7207" width="23.140625" style="1" bestFit="1" customWidth="1"/>
    <col min="7208" max="7208" width="14" style="1" bestFit="1" customWidth="1"/>
    <col min="7209" max="7209" width="23.140625" style="1" bestFit="1" customWidth="1"/>
    <col min="7210" max="7210" width="14" style="1" bestFit="1" customWidth="1"/>
    <col min="7211" max="7211" width="22.140625" style="1" bestFit="1" customWidth="1"/>
    <col min="7212" max="7212" width="14" style="1" bestFit="1" customWidth="1"/>
    <col min="7213" max="7213" width="22.140625" style="1" bestFit="1" customWidth="1"/>
    <col min="7214" max="7214" width="14" style="1" bestFit="1" customWidth="1"/>
    <col min="7215" max="7215" width="22.140625" style="1" bestFit="1" customWidth="1"/>
    <col min="7216" max="7216" width="14" style="1" bestFit="1" customWidth="1"/>
    <col min="7217" max="7217" width="23.140625" style="1" bestFit="1" customWidth="1"/>
    <col min="7218" max="7218" width="14" style="1" bestFit="1" customWidth="1"/>
    <col min="7219" max="7219" width="23.140625" style="1" bestFit="1" customWidth="1"/>
    <col min="7220" max="7220" width="14" style="1" bestFit="1" customWidth="1"/>
    <col min="7221" max="7221" width="23.140625" style="1" bestFit="1" customWidth="1"/>
    <col min="7222" max="7222" width="14" style="1" bestFit="1" customWidth="1"/>
    <col min="7223" max="7223" width="23.140625" style="1" bestFit="1" customWidth="1"/>
    <col min="7224" max="7224" width="14" style="1" bestFit="1" customWidth="1"/>
    <col min="7225" max="7225" width="23.140625" style="1" bestFit="1" customWidth="1"/>
    <col min="7226" max="7226" width="14" style="1" bestFit="1" customWidth="1"/>
    <col min="7227" max="7227" width="23.140625" style="1" bestFit="1" customWidth="1"/>
    <col min="7228" max="7228" width="14" style="1" bestFit="1" customWidth="1"/>
    <col min="7229" max="7229" width="23.140625" style="1" bestFit="1" customWidth="1"/>
    <col min="7230" max="7230" width="8" style="1" bestFit="1" customWidth="1"/>
    <col min="7231" max="7232" width="5" style="1" bestFit="1" customWidth="1"/>
    <col min="7233" max="7233" width="10.7109375" style="1" bestFit="1" customWidth="1"/>
    <col min="7234" max="7234" width="14" style="1" bestFit="1" customWidth="1"/>
    <col min="7235" max="7235" width="23.140625" style="1" bestFit="1" customWidth="1"/>
    <col min="7236" max="7236" width="14" style="1" bestFit="1" customWidth="1"/>
    <col min="7237" max="7237" width="23.140625" style="1" bestFit="1" customWidth="1"/>
    <col min="7238" max="7238" width="14" style="1" bestFit="1" customWidth="1"/>
    <col min="7239" max="7239" width="23.140625" style="1" bestFit="1" customWidth="1"/>
    <col min="7240" max="7240" width="13" style="1" bestFit="1" customWidth="1"/>
    <col min="7241" max="7241" width="23.140625" style="1" bestFit="1" customWidth="1"/>
    <col min="7242" max="7242" width="14" style="1" bestFit="1" customWidth="1"/>
    <col min="7243" max="7244" width="5" style="1" bestFit="1" customWidth="1"/>
    <col min="7245" max="7245" width="23.140625" style="1" bestFit="1" customWidth="1"/>
    <col min="7246" max="7246" width="14" style="1" bestFit="1" customWidth="1"/>
    <col min="7247" max="7247" width="23.140625" style="1" bestFit="1" customWidth="1"/>
    <col min="7248" max="7248" width="13" style="1" bestFit="1" customWidth="1"/>
    <col min="7249" max="7249" width="23.140625" style="1" bestFit="1" customWidth="1"/>
    <col min="7250" max="7250" width="14" style="1" bestFit="1" customWidth="1"/>
    <col min="7251" max="7251" width="23.140625" style="1" bestFit="1" customWidth="1"/>
    <col min="7252" max="7252" width="14" style="1" bestFit="1" customWidth="1"/>
    <col min="7253" max="7253" width="23.140625" style="1" bestFit="1" customWidth="1"/>
    <col min="7254" max="7254" width="10" style="1" bestFit="1" customWidth="1"/>
    <col min="7255" max="7256" width="5" style="1" bestFit="1" customWidth="1"/>
    <col min="7257" max="7257" width="12.7109375" style="1" bestFit="1" customWidth="1"/>
    <col min="7258" max="7258" width="14" style="1" bestFit="1" customWidth="1"/>
    <col min="7259" max="7259" width="23.140625" style="1" bestFit="1" customWidth="1"/>
    <col min="7260" max="7260" width="14" style="1" bestFit="1" customWidth="1"/>
    <col min="7261" max="7261" width="23.140625" style="1" bestFit="1" customWidth="1"/>
    <col min="7262" max="7262" width="14" style="1" bestFit="1" customWidth="1"/>
    <col min="7263" max="7263" width="23.140625" style="1" bestFit="1" customWidth="1"/>
    <col min="7264" max="7264" width="14" style="1" bestFit="1" customWidth="1"/>
    <col min="7265" max="7265" width="23.140625" style="1" bestFit="1" customWidth="1"/>
    <col min="7266" max="7266" width="14" style="1" bestFit="1" customWidth="1"/>
    <col min="7267" max="7267" width="23.140625" style="1" bestFit="1" customWidth="1"/>
    <col min="7268" max="7268" width="14" style="1" bestFit="1" customWidth="1"/>
    <col min="7269" max="7269" width="23.140625" style="1" bestFit="1" customWidth="1"/>
    <col min="7270" max="7270" width="14" style="1" bestFit="1" customWidth="1"/>
    <col min="7271" max="7271" width="23.140625" style="1" bestFit="1" customWidth="1"/>
    <col min="7272" max="7272" width="14" style="1" bestFit="1" customWidth="1"/>
    <col min="7273" max="7273" width="23.140625" style="1" bestFit="1" customWidth="1"/>
    <col min="7274" max="7274" width="14" style="1" bestFit="1" customWidth="1"/>
    <col min="7275" max="7275" width="23.140625" style="1" bestFit="1" customWidth="1"/>
    <col min="7276" max="7276" width="14" style="1" bestFit="1" customWidth="1"/>
    <col min="7277" max="7277" width="23.140625" style="1" bestFit="1" customWidth="1"/>
    <col min="7278" max="7278" width="14" style="1" bestFit="1" customWidth="1"/>
    <col min="7279" max="7279" width="23.140625" style="1" bestFit="1" customWidth="1"/>
    <col min="7280" max="7280" width="13" style="1" bestFit="1" customWidth="1"/>
    <col min="7281" max="7281" width="23.140625" style="1" bestFit="1" customWidth="1"/>
    <col min="7282" max="7282" width="14" style="1" bestFit="1" customWidth="1"/>
    <col min="7283" max="7283" width="23.140625" style="1" bestFit="1" customWidth="1"/>
    <col min="7284" max="7284" width="14" style="1" bestFit="1" customWidth="1"/>
    <col min="7285" max="7285" width="23.140625" style="1" bestFit="1" customWidth="1"/>
    <col min="7286" max="7286" width="13" style="1" bestFit="1" customWidth="1"/>
    <col min="7287" max="7287" width="23.140625" style="1" bestFit="1" customWidth="1"/>
    <col min="7288" max="7288" width="14" style="1" bestFit="1" customWidth="1"/>
    <col min="7289" max="7289" width="23.140625" style="1" bestFit="1" customWidth="1"/>
    <col min="7290" max="7290" width="14" style="1" bestFit="1" customWidth="1"/>
    <col min="7291" max="7291" width="23.140625" style="1" bestFit="1" customWidth="1"/>
    <col min="7292" max="7292" width="14" style="1" bestFit="1" customWidth="1"/>
    <col min="7293" max="7293" width="23.140625" style="1" bestFit="1" customWidth="1"/>
    <col min="7294" max="7294" width="14" style="1" bestFit="1" customWidth="1"/>
    <col min="7295" max="7295" width="23.140625" style="1" bestFit="1" customWidth="1"/>
    <col min="7296" max="7296" width="14" style="1" bestFit="1" customWidth="1"/>
    <col min="7297" max="7297" width="23.140625" style="1" bestFit="1" customWidth="1"/>
    <col min="7298" max="7298" width="14" style="1" bestFit="1" customWidth="1"/>
    <col min="7299" max="7299" width="23.140625" style="1" bestFit="1" customWidth="1"/>
    <col min="7300" max="7300" width="14" style="1" bestFit="1" customWidth="1"/>
    <col min="7301" max="7301" width="23.140625" style="1" bestFit="1" customWidth="1"/>
    <col min="7302" max="7302" width="14" style="1" bestFit="1" customWidth="1"/>
    <col min="7303" max="7303" width="23.140625" style="1" bestFit="1" customWidth="1"/>
    <col min="7304" max="7304" width="14" style="1" bestFit="1" customWidth="1"/>
    <col min="7305" max="7305" width="22.140625" style="1" bestFit="1" customWidth="1"/>
    <col min="7306" max="7306" width="14" style="1" bestFit="1" customWidth="1"/>
    <col min="7307" max="7307" width="23.140625" style="1" bestFit="1" customWidth="1"/>
    <col min="7308" max="7308" width="14" style="1" bestFit="1" customWidth="1"/>
    <col min="7309" max="7309" width="23.140625" style="1" bestFit="1" customWidth="1"/>
    <col min="7310" max="7310" width="14" style="1" bestFit="1" customWidth="1"/>
    <col min="7311" max="7312" width="5" style="1" bestFit="1" customWidth="1"/>
    <col min="7313" max="7313" width="22.140625" style="1" bestFit="1" customWidth="1"/>
    <col min="7314" max="7314" width="14" style="1" bestFit="1" customWidth="1"/>
    <col min="7315" max="7315" width="23.140625" style="1" bestFit="1" customWidth="1"/>
    <col min="7316" max="7316" width="14" style="1" bestFit="1" customWidth="1"/>
    <col min="7317" max="7317" width="23.140625" style="1" bestFit="1" customWidth="1"/>
    <col min="7318" max="7318" width="14" style="1" bestFit="1" customWidth="1"/>
    <col min="7319" max="7319" width="23.140625" style="1" bestFit="1" customWidth="1"/>
    <col min="7320" max="7320" width="14" style="1" bestFit="1" customWidth="1"/>
    <col min="7321" max="7321" width="23.140625" style="1" bestFit="1" customWidth="1"/>
    <col min="7322" max="7322" width="14" style="1" bestFit="1" customWidth="1"/>
    <col min="7323" max="7323" width="23.140625" style="1" bestFit="1" customWidth="1"/>
    <col min="7324" max="7324" width="14" style="1" bestFit="1" customWidth="1"/>
    <col min="7325" max="7325" width="23.140625" style="1" bestFit="1" customWidth="1"/>
    <col min="7326" max="7326" width="14" style="1" bestFit="1" customWidth="1"/>
    <col min="7327" max="7327" width="23.140625" style="1" bestFit="1" customWidth="1"/>
    <col min="7328" max="7328" width="14" style="1" bestFit="1" customWidth="1"/>
    <col min="7329" max="7330" width="5" style="1" bestFit="1" customWidth="1"/>
    <col min="7331" max="7331" width="19" style="1" bestFit="1" customWidth="1"/>
    <col min="7332" max="7332" width="14" style="1" bestFit="1" customWidth="1"/>
    <col min="7333" max="7333" width="23.140625" style="1" bestFit="1" customWidth="1"/>
    <col min="7334" max="7334" width="14" style="1" bestFit="1" customWidth="1"/>
    <col min="7335" max="7335" width="23.140625" style="1" bestFit="1" customWidth="1"/>
    <col min="7336" max="7336" width="14" style="1" bestFit="1" customWidth="1"/>
    <col min="7337" max="7337" width="22.140625" style="1" bestFit="1" customWidth="1"/>
    <col min="7338" max="7338" width="14" style="1" bestFit="1" customWidth="1"/>
    <col min="7339" max="7339" width="23.140625" style="1" bestFit="1" customWidth="1"/>
    <col min="7340" max="7340" width="14" style="1" bestFit="1" customWidth="1"/>
    <col min="7341" max="7341" width="23.140625" style="1" bestFit="1" customWidth="1"/>
    <col min="7342" max="7342" width="13" style="1" bestFit="1" customWidth="1"/>
    <col min="7343" max="7343" width="23.140625" style="1" bestFit="1" customWidth="1"/>
    <col min="7344" max="7344" width="14" style="1" bestFit="1" customWidth="1"/>
    <col min="7345" max="7345" width="23.140625" style="1" bestFit="1" customWidth="1"/>
    <col min="7346" max="7346" width="14" style="1" bestFit="1" customWidth="1"/>
    <col min="7347" max="7348" width="5" style="1" bestFit="1" customWidth="1"/>
    <col min="7349" max="7349" width="23.140625" style="1" bestFit="1" customWidth="1"/>
    <col min="7350" max="7350" width="14" style="1" bestFit="1" customWidth="1"/>
    <col min="7351" max="7351" width="23.140625" style="1" bestFit="1" customWidth="1"/>
    <col min="7352" max="7352" width="14" style="1" bestFit="1" customWidth="1"/>
    <col min="7353" max="7353" width="23.140625" style="1" bestFit="1" customWidth="1"/>
    <col min="7354" max="7354" width="14" style="1" bestFit="1" customWidth="1"/>
    <col min="7355" max="7355" width="23.140625" style="1" bestFit="1" customWidth="1"/>
    <col min="7356" max="7356" width="14" style="1" bestFit="1" customWidth="1"/>
    <col min="7357" max="7357" width="23.140625" style="1" bestFit="1" customWidth="1"/>
    <col min="7358" max="7358" width="13" style="1" bestFit="1" customWidth="1"/>
    <col min="7359" max="7359" width="23.140625" style="1" bestFit="1" customWidth="1"/>
    <col min="7360" max="7360" width="11" style="1" bestFit="1" customWidth="1"/>
    <col min="7361" max="7361" width="13.85546875" style="1" bestFit="1" customWidth="1"/>
    <col min="7362" max="7362" width="14" style="1" bestFit="1" customWidth="1"/>
    <col min="7363" max="7363" width="23.140625" style="1" bestFit="1" customWidth="1"/>
    <col min="7364" max="7364" width="14" style="1" bestFit="1" customWidth="1"/>
    <col min="7365" max="7365" width="23.140625" style="1" bestFit="1" customWidth="1"/>
    <col min="7366" max="7366" width="14" style="1" bestFit="1" customWidth="1"/>
    <col min="7367" max="7367" width="23.140625" style="1" bestFit="1" customWidth="1"/>
    <col min="7368" max="7368" width="14" style="1" bestFit="1" customWidth="1"/>
    <col min="7369" max="7369" width="23.140625" style="1" bestFit="1" customWidth="1"/>
    <col min="7370" max="7370" width="14" style="1" bestFit="1" customWidth="1"/>
    <col min="7371" max="7371" width="22.140625" style="1" bestFit="1" customWidth="1"/>
    <col min="7372" max="7372" width="13" style="1" bestFit="1" customWidth="1"/>
    <col min="7373" max="7373" width="23.140625" style="1" bestFit="1" customWidth="1"/>
    <col min="7374" max="7374" width="14" style="1" bestFit="1" customWidth="1"/>
    <col min="7375" max="7375" width="23.140625" style="1" bestFit="1" customWidth="1"/>
    <col min="7376" max="7376" width="14" style="1" bestFit="1" customWidth="1"/>
    <col min="7377" max="7377" width="23.140625" style="1" bestFit="1" customWidth="1"/>
    <col min="7378" max="7378" width="14" style="1" bestFit="1" customWidth="1"/>
    <col min="7379" max="7379" width="23.140625" style="1" bestFit="1" customWidth="1"/>
    <col min="7380" max="7380" width="14" style="1" bestFit="1" customWidth="1"/>
    <col min="7381" max="7381" width="5" style="1" bestFit="1" customWidth="1"/>
    <col min="7382" max="7382" width="23.140625" style="1" bestFit="1" customWidth="1"/>
    <col min="7383" max="7383" width="14" style="1" bestFit="1" customWidth="1"/>
    <col min="7384" max="7385" width="5" style="1" bestFit="1" customWidth="1"/>
    <col min="7386" max="7386" width="23.140625" style="1" bestFit="1" customWidth="1"/>
    <col min="7387" max="7387" width="14" style="1" bestFit="1" customWidth="1"/>
    <col min="7388" max="7388" width="23.140625" style="1" bestFit="1" customWidth="1"/>
    <col min="7389" max="7389" width="14" style="1" bestFit="1" customWidth="1"/>
    <col min="7390" max="7390" width="23.140625" style="1" bestFit="1" customWidth="1"/>
    <col min="7391" max="7391" width="14" style="1" bestFit="1" customWidth="1"/>
    <col min="7392" max="7392" width="23.140625" style="1" bestFit="1" customWidth="1"/>
    <col min="7393" max="7393" width="14" style="1" bestFit="1" customWidth="1"/>
    <col min="7394" max="7394" width="23.140625" style="1" bestFit="1" customWidth="1"/>
    <col min="7395" max="7395" width="14" style="1" bestFit="1" customWidth="1"/>
    <col min="7396" max="7396" width="23.140625" style="1" bestFit="1" customWidth="1"/>
    <col min="7397" max="7397" width="14" style="1" bestFit="1" customWidth="1"/>
    <col min="7398" max="7398" width="23.140625" style="1" bestFit="1" customWidth="1"/>
    <col min="7399" max="7399" width="14" style="1" bestFit="1" customWidth="1"/>
    <col min="7400" max="7400" width="23.140625" style="1" bestFit="1" customWidth="1"/>
    <col min="7401" max="7401" width="14" style="1" bestFit="1" customWidth="1"/>
    <col min="7402" max="7402" width="23.140625" style="1" bestFit="1" customWidth="1"/>
    <col min="7403" max="7403" width="14" style="1" bestFit="1" customWidth="1"/>
    <col min="7404" max="7404" width="22.140625" style="1" bestFit="1" customWidth="1"/>
    <col min="7405" max="7405" width="14" style="1" bestFit="1" customWidth="1"/>
    <col min="7406" max="7406" width="23.140625" style="1" bestFit="1" customWidth="1"/>
    <col min="7407" max="7407" width="14" style="1" bestFit="1" customWidth="1"/>
    <col min="7408" max="7409" width="5" style="1" bestFit="1" customWidth="1"/>
    <col min="7410" max="7410" width="22.140625" style="1" bestFit="1" customWidth="1"/>
    <col min="7411" max="7411" width="14" style="1" bestFit="1" customWidth="1"/>
    <col min="7412" max="7412" width="23.140625" style="1" bestFit="1" customWidth="1"/>
    <col min="7413" max="7413" width="14" style="1" bestFit="1" customWidth="1"/>
    <col min="7414" max="7414" width="23.140625" style="1" bestFit="1" customWidth="1"/>
    <col min="7415" max="7415" width="14" style="1" bestFit="1" customWidth="1"/>
    <col min="7416" max="7416" width="22.140625" style="1" bestFit="1" customWidth="1"/>
    <col min="7417" max="7417" width="13" style="1" bestFit="1" customWidth="1"/>
    <col min="7418" max="7418" width="23.140625" style="1" bestFit="1" customWidth="1"/>
    <col min="7419" max="7419" width="14" style="1" bestFit="1" customWidth="1"/>
    <col min="7420" max="7420" width="23.140625" style="1" bestFit="1" customWidth="1"/>
    <col min="7421" max="7421" width="14" style="1" bestFit="1" customWidth="1"/>
    <col min="7422" max="7422" width="23.140625" style="1" bestFit="1" customWidth="1"/>
    <col min="7423" max="7423" width="14" style="1" bestFit="1" customWidth="1"/>
    <col min="7424" max="7424" width="23.140625" style="1" bestFit="1" customWidth="1"/>
    <col min="7425" max="7425" width="14" style="1" bestFit="1" customWidth="1"/>
    <col min="7426" max="7426" width="22.140625" style="1" bestFit="1" customWidth="1"/>
    <col min="7427" max="7427" width="14" style="1" bestFit="1" customWidth="1"/>
    <col min="7428" max="7428" width="23.140625" style="1" bestFit="1" customWidth="1"/>
    <col min="7429" max="7429" width="14" style="1" bestFit="1" customWidth="1"/>
    <col min="7430" max="7430" width="23.140625" style="1" bestFit="1" customWidth="1"/>
    <col min="7431" max="7431" width="14" style="1" bestFit="1" customWidth="1"/>
    <col min="7432" max="7432" width="23.140625" style="1" bestFit="1" customWidth="1"/>
    <col min="7433" max="7433" width="13" style="1" bestFit="1" customWidth="1"/>
    <col min="7434" max="7434" width="23.140625" style="1" bestFit="1" customWidth="1"/>
    <col min="7435" max="7435" width="14" style="1" bestFit="1" customWidth="1"/>
    <col min="7436" max="7436" width="16.85546875" style="1" bestFit="1" customWidth="1"/>
    <col min="7437" max="7437" width="14" style="1" bestFit="1" customWidth="1"/>
    <col min="7438" max="7438" width="22.140625" style="1" bestFit="1" customWidth="1"/>
    <col min="7439" max="7439" width="14" style="1" bestFit="1" customWidth="1"/>
    <col min="7440" max="7440" width="23.140625" style="1" bestFit="1" customWidth="1"/>
    <col min="7441" max="7441" width="14" style="1" bestFit="1" customWidth="1"/>
    <col min="7442" max="7442" width="23.140625" style="1" bestFit="1" customWidth="1"/>
    <col min="7443" max="7443" width="14" style="1" bestFit="1" customWidth="1"/>
    <col min="7444" max="7444" width="23.140625" style="1" bestFit="1" customWidth="1"/>
    <col min="7445" max="7445" width="14" style="1" bestFit="1" customWidth="1"/>
    <col min="7446" max="7447" width="5" style="1" bestFit="1" customWidth="1"/>
    <col min="7448" max="7448" width="23.140625" style="1" bestFit="1" customWidth="1"/>
    <col min="7449" max="7449" width="14" style="1" bestFit="1" customWidth="1"/>
    <col min="7450" max="7450" width="23.140625" style="1" bestFit="1" customWidth="1"/>
    <col min="7451" max="7451" width="14" style="1" bestFit="1" customWidth="1"/>
    <col min="7452" max="7452" width="23.140625" style="1" bestFit="1" customWidth="1"/>
    <col min="7453" max="7453" width="14" style="1" bestFit="1" customWidth="1"/>
    <col min="7454" max="7454" width="23.140625" style="1" bestFit="1" customWidth="1"/>
    <col min="7455" max="7455" width="14" style="1" bestFit="1" customWidth="1"/>
    <col min="7456" max="7456" width="23.140625" style="1" bestFit="1" customWidth="1"/>
    <col min="7457" max="7457" width="14" style="1" bestFit="1" customWidth="1"/>
    <col min="7458" max="7458" width="23.140625" style="1" bestFit="1" customWidth="1"/>
    <col min="7459" max="7459" width="13" style="1" bestFit="1" customWidth="1"/>
    <col min="7460" max="7460" width="23.140625" style="1" bestFit="1" customWidth="1"/>
    <col min="7461" max="7461" width="14" style="1" bestFit="1" customWidth="1"/>
    <col min="7462" max="7463" width="5" style="1" bestFit="1" customWidth="1"/>
    <col min="7464" max="7464" width="23.140625" style="1" bestFit="1" customWidth="1"/>
    <col min="7465" max="7465" width="14" style="1" bestFit="1" customWidth="1"/>
    <col min="7466" max="7466" width="23.140625" style="1" bestFit="1" customWidth="1"/>
    <col min="7467" max="7467" width="14" style="1" bestFit="1" customWidth="1"/>
    <col min="7468" max="7468" width="23.140625" style="1" bestFit="1" customWidth="1"/>
    <col min="7469" max="7469" width="13" style="1" bestFit="1" customWidth="1"/>
    <col min="7470" max="7470" width="23.140625" style="1" bestFit="1" customWidth="1"/>
    <col min="7471" max="7471" width="14" style="1" bestFit="1" customWidth="1"/>
    <col min="7472" max="7472" width="23.140625" style="1" bestFit="1" customWidth="1"/>
    <col min="7473" max="7473" width="14" style="1" bestFit="1" customWidth="1"/>
    <col min="7474" max="7474" width="23.140625" style="1" bestFit="1" customWidth="1"/>
    <col min="7475" max="7475" width="14" style="1" bestFit="1" customWidth="1"/>
    <col min="7476" max="7476" width="23.140625" style="1" bestFit="1" customWidth="1"/>
    <col min="7477" max="7477" width="14" style="1" bestFit="1" customWidth="1"/>
    <col min="7478" max="7478" width="23.140625" style="1" bestFit="1" customWidth="1"/>
    <col min="7479" max="7479" width="14" style="1" bestFit="1" customWidth="1"/>
    <col min="7480" max="7480" width="23.140625" style="1" bestFit="1" customWidth="1"/>
    <col min="7481" max="7481" width="13" style="1" bestFit="1" customWidth="1"/>
    <col min="7482" max="7482" width="23.140625" style="1" bestFit="1" customWidth="1"/>
    <col min="7483" max="7483" width="14" style="1" bestFit="1" customWidth="1"/>
    <col min="7484" max="7484" width="23.140625" style="1" bestFit="1" customWidth="1"/>
    <col min="7485" max="7485" width="7" style="1" bestFit="1" customWidth="1"/>
    <col min="7486" max="7487" width="5" style="1" bestFit="1" customWidth="1"/>
    <col min="7488" max="7488" width="9.7109375" style="1" bestFit="1" customWidth="1"/>
    <col min="7489" max="7489" width="14" style="1" bestFit="1" customWidth="1"/>
    <col min="7490" max="7490" width="23.140625" style="1" bestFit="1" customWidth="1"/>
    <col min="7491" max="7491" width="14" style="1" bestFit="1" customWidth="1"/>
    <col min="7492" max="7492" width="23.140625" style="1" bestFit="1" customWidth="1"/>
    <col min="7493" max="7493" width="14" style="1" bestFit="1" customWidth="1"/>
    <col min="7494" max="7494" width="23.140625" style="1" bestFit="1" customWidth="1"/>
    <col min="7495" max="7495" width="13" style="1" bestFit="1" customWidth="1"/>
    <col min="7496" max="7497" width="5" style="1" bestFit="1" customWidth="1"/>
    <col min="7498" max="7498" width="23.140625" style="1" bestFit="1" customWidth="1"/>
    <col min="7499" max="7499" width="14" style="1" bestFit="1" customWidth="1"/>
    <col min="7500" max="7500" width="23.140625" style="1" bestFit="1" customWidth="1"/>
    <col min="7501" max="7501" width="14" style="1" bestFit="1" customWidth="1"/>
    <col min="7502" max="7502" width="23.140625" style="1" bestFit="1" customWidth="1"/>
    <col min="7503" max="7503" width="14" style="1" bestFit="1" customWidth="1"/>
    <col min="7504" max="7504" width="23.140625" style="1" bestFit="1" customWidth="1"/>
    <col min="7505" max="7505" width="14" style="1" bestFit="1" customWidth="1"/>
    <col min="7506" max="7506" width="23.140625" style="1" bestFit="1" customWidth="1"/>
    <col min="7507" max="7507" width="13" style="1" bestFit="1" customWidth="1"/>
    <col min="7508" max="7508" width="23.140625" style="1" bestFit="1" customWidth="1"/>
    <col min="7509" max="7509" width="14" style="1" bestFit="1" customWidth="1"/>
    <col min="7510" max="7510" width="23.140625" style="1" bestFit="1" customWidth="1"/>
    <col min="7511" max="7511" width="14" style="1" bestFit="1" customWidth="1"/>
    <col min="7512" max="7512" width="23.140625" style="1" bestFit="1" customWidth="1"/>
    <col min="7513" max="7513" width="14" style="1" bestFit="1" customWidth="1"/>
    <col min="7514" max="7514" width="23.140625" style="1" bestFit="1" customWidth="1"/>
    <col min="7515" max="7515" width="14" style="1" bestFit="1" customWidth="1"/>
    <col min="7516" max="7516" width="22.140625" style="1" bestFit="1" customWidth="1"/>
    <col min="7517" max="7517" width="14" style="1" bestFit="1" customWidth="1"/>
    <col min="7518" max="7518" width="23.140625" style="1" bestFit="1" customWidth="1"/>
    <col min="7519" max="7519" width="14" style="1" bestFit="1" customWidth="1"/>
    <col min="7520" max="7520" width="23.140625" style="1" bestFit="1" customWidth="1"/>
    <col min="7521" max="7521" width="14" style="1" bestFit="1" customWidth="1"/>
    <col min="7522" max="7522" width="23.140625" style="1" bestFit="1" customWidth="1"/>
    <col min="7523" max="7523" width="14" style="1" bestFit="1" customWidth="1"/>
    <col min="7524" max="7524" width="23.140625" style="1" bestFit="1" customWidth="1"/>
    <col min="7525" max="7525" width="14" style="1" bestFit="1" customWidth="1"/>
    <col min="7526" max="7526" width="23.140625" style="1" bestFit="1" customWidth="1"/>
    <col min="7527" max="7527" width="14" style="1" bestFit="1" customWidth="1"/>
    <col min="7528" max="7528" width="23.140625" style="1" bestFit="1" customWidth="1"/>
    <col min="7529" max="7529" width="14" style="1" bestFit="1" customWidth="1"/>
    <col min="7530" max="7530" width="23.140625" style="1" bestFit="1" customWidth="1"/>
    <col min="7531" max="7531" width="14" style="1" bestFit="1" customWidth="1"/>
    <col min="7532" max="7532" width="23.140625" style="1" bestFit="1" customWidth="1"/>
    <col min="7533" max="7533" width="14" style="1" bestFit="1" customWidth="1"/>
    <col min="7534" max="7534" width="23.140625" style="1" bestFit="1" customWidth="1"/>
    <col min="7535" max="7535" width="14" style="1" bestFit="1" customWidth="1"/>
    <col min="7536" max="7536" width="20" style="1" bestFit="1" customWidth="1"/>
    <col min="7537" max="7537" width="13" style="1" bestFit="1" customWidth="1"/>
    <col min="7538" max="7538" width="23.140625" style="1" bestFit="1" customWidth="1"/>
    <col min="7539" max="7539" width="14" style="1" bestFit="1" customWidth="1"/>
    <col min="7540" max="7540" width="23.140625" style="1" bestFit="1" customWidth="1"/>
    <col min="7541" max="7541" width="14" style="1" bestFit="1" customWidth="1"/>
    <col min="7542" max="7542" width="23.140625" style="1" bestFit="1" customWidth="1"/>
    <col min="7543" max="7543" width="14" style="1" bestFit="1" customWidth="1"/>
    <col min="7544" max="7544" width="22.140625" style="1" bestFit="1" customWidth="1"/>
    <col min="7545" max="7545" width="14" style="1" bestFit="1" customWidth="1"/>
    <col min="7546" max="7546" width="23.140625" style="1" bestFit="1" customWidth="1"/>
    <col min="7547" max="7547" width="14" style="1" bestFit="1" customWidth="1"/>
    <col min="7548" max="7548" width="23.140625" style="1" bestFit="1" customWidth="1"/>
    <col min="7549" max="7549" width="12" style="1" bestFit="1" customWidth="1"/>
    <col min="7550" max="7550" width="23.140625" style="1" bestFit="1" customWidth="1"/>
    <col min="7551" max="7551" width="14" style="1" bestFit="1" customWidth="1"/>
    <col min="7552" max="7552" width="23.140625" style="1" bestFit="1" customWidth="1"/>
    <col min="7553" max="7553" width="13" style="1" bestFit="1" customWidth="1"/>
    <col min="7554" max="7555" width="5" style="1" bestFit="1" customWidth="1"/>
    <col min="7556" max="7556" width="23.140625" style="1" bestFit="1" customWidth="1"/>
    <col min="7557" max="7557" width="14" style="1" bestFit="1" customWidth="1"/>
    <col min="7558" max="7558" width="23.140625" style="1" bestFit="1" customWidth="1"/>
    <col min="7559" max="7559" width="14" style="1" bestFit="1" customWidth="1"/>
    <col min="7560" max="7560" width="23.140625" style="1" bestFit="1" customWidth="1"/>
    <col min="7561" max="7561" width="14" style="1" bestFit="1" customWidth="1"/>
    <col min="7562" max="7563" width="5" style="1" bestFit="1" customWidth="1"/>
    <col min="7564" max="7564" width="23.140625" style="1" bestFit="1" customWidth="1"/>
    <col min="7565" max="7565" width="14" style="1" bestFit="1" customWidth="1"/>
    <col min="7566" max="7566" width="23.140625" style="1" bestFit="1" customWidth="1"/>
    <col min="7567" max="7567" width="14" style="1" bestFit="1" customWidth="1"/>
    <col min="7568" max="7568" width="23.140625" style="1" bestFit="1" customWidth="1"/>
    <col min="7569" max="7569" width="14" style="1" bestFit="1" customWidth="1"/>
    <col min="7570" max="7571" width="5" style="1" bestFit="1" customWidth="1"/>
    <col min="7572" max="7572" width="23.140625" style="1" bestFit="1" customWidth="1"/>
    <col min="7573" max="7573" width="14" style="1" bestFit="1" customWidth="1"/>
    <col min="7574" max="7574" width="22.140625" style="1" bestFit="1" customWidth="1"/>
    <col min="7575" max="7575" width="14" style="1" bestFit="1" customWidth="1"/>
    <col min="7576" max="7576" width="23.140625" style="1" bestFit="1" customWidth="1"/>
    <col min="7577" max="7577" width="14" style="1" bestFit="1" customWidth="1"/>
    <col min="7578" max="7578" width="23.140625" style="1" bestFit="1" customWidth="1"/>
    <col min="7579" max="7579" width="14" style="1" bestFit="1" customWidth="1"/>
    <col min="7580" max="7580" width="23.140625" style="1" bestFit="1" customWidth="1"/>
    <col min="7581" max="7581" width="13" style="1" bestFit="1" customWidth="1"/>
    <col min="7582" max="7582" width="23.140625" style="1" bestFit="1" customWidth="1"/>
    <col min="7583" max="7583" width="14" style="1" bestFit="1" customWidth="1"/>
    <col min="7584" max="7585" width="5" style="1" bestFit="1" customWidth="1"/>
    <col min="7586" max="7586" width="23.140625" style="1" bestFit="1" customWidth="1"/>
    <col min="7587" max="7587" width="14" style="1" bestFit="1" customWidth="1"/>
    <col min="7588" max="7588" width="23.140625" style="1" bestFit="1" customWidth="1"/>
    <col min="7589" max="7589" width="11" style="1" bestFit="1" customWidth="1"/>
    <col min="7590" max="7591" width="5" style="1" bestFit="1" customWidth="1"/>
    <col min="7592" max="7592" width="13.85546875" style="1" bestFit="1" customWidth="1"/>
    <col min="7593" max="7593" width="14" style="1" bestFit="1" customWidth="1"/>
    <col min="7594" max="7594" width="23.140625" style="1" bestFit="1" customWidth="1"/>
    <col min="7595" max="7595" width="14" style="1" bestFit="1" customWidth="1"/>
    <col min="7596" max="7596" width="22.140625" style="1" bestFit="1" customWidth="1"/>
    <col min="7597" max="7597" width="14" style="1" bestFit="1" customWidth="1"/>
    <col min="7598" max="7598" width="5" style="1" bestFit="1" customWidth="1"/>
    <col min="7599" max="7599" width="23.140625" style="1" bestFit="1" customWidth="1"/>
    <col min="7600" max="7600" width="14" style="1" bestFit="1" customWidth="1"/>
    <col min="7601" max="7601" width="23.140625" style="1" bestFit="1" customWidth="1"/>
    <col min="7602" max="7602" width="13" style="1" bestFit="1" customWidth="1"/>
    <col min="7603" max="7603" width="22.140625" style="1" bestFit="1" customWidth="1"/>
    <col min="7604" max="7604" width="14" style="1" bestFit="1" customWidth="1"/>
    <col min="7605" max="7605" width="23.140625" style="1" bestFit="1" customWidth="1"/>
    <col min="7606" max="7606" width="14" style="1" bestFit="1" customWidth="1"/>
    <col min="7607" max="7608" width="5" style="1" bestFit="1" customWidth="1"/>
    <col min="7609" max="7609" width="23.140625" style="1" bestFit="1" customWidth="1"/>
    <col min="7610" max="7610" width="14" style="1" bestFit="1" customWidth="1"/>
    <col min="7611" max="7611" width="23.140625" style="1" bestFit="1" customWidth="1"/>
    <col min="7612" max="7612" width="14" style="1" bestFit="1" customWidth="1"/>
    <col min="7613" max="7613" width="23.140625" style="1" bestFit="1" customWidth="1"/>
    <col min="7614" max="7614" width="12" style="1" bestFit="1" customWidth="1"/>
    <col min="7615" max="7615" width="23.140625" style="1" bestFit="1" customWidth="1"/>
    <col min="7616" max="7616" width="14" style="1" bestFit="1" customWidth="1"/>
    <col min="7617" max="7617" width="23.140625" style="1" bestFit="1" customWidth="1"/>
    <col min="7618" max="7618" width="13" style="1" bestFit="1" customWidth="1"/>
    <col min="7619" max="7620" width="5" style="1" bestFit="1" customWidth="1"/>
    <col min="7621" max="7621" width="23.140625" style="1" bestFit="1" customWidth="1"/>
    <col min="7622" max="7622" width="14" style="1" bestFit="1" customWidth="1"/>
    <col min="7623" max="7623" width="23.140625" style="1" bestFit="1" customWidth="1"/>
    <col min="7624" max="7624" width="14" style="1" bestFit="1" customWidth="1"/>
    <col min="7625" max="7625" width="23.140625" style="1" bestFit="1" customWidth="1"/>
    <col min="7626" max="7626" width="14" style="1" bestFit="1" customWidth="1"/>
    <col min="7627" max="7627" width="23.140625" style="1" bestFit="1" customWidth="1"/>
    <col min="7628" max="7628" width="14" style="1" bestFit="1" customWidth="1"/>
    <col min="7629" max="7630" width="5" style="1" bestFit="1" customWidth="1"/>
    <col min="7631" max="7631" width="23.140625" style="1" bestFit="1" customWidth="1"/>
    <col min="7632" max="7632" width="13" style="1" bestFit="1" customWidth="1"/>
    <col min="7633" max="7633" width="23.140625" style="1" bestFit="1" customWidth="1"/>
    <col min="7634" max="7634" width="14" style="1" bestFit="1" customWidth="1"/>
    <col min="7635" max="7635" width="23.140625" style="1" bestFit="1" customWidth="1"/>
    <col min="7636" max="7636" width="14" style="1" bestFit="1" customWidth="1"/>
    <col min="7637" max="7637" width="23.140625" style="1" bestFit="1" customWidth="1"/>
    <col min="7638" max="7638" width="14" style="1" bestFit="1" customWidth="1"/>
    <col min="7639" max="7639" width="23.140625" style="1" bestFit="1" customWidth="1"/>
    <col min="7640" max="7640" width="14" style="1" bestFit="1" customWidth="1"/>
    <col min="7641" max="7641" width="23.140625" style="1" bestFit="1" customWidth="1"/>
    <col min="7642" max="7642" width="14" style="1" bestFit="1" customWidth="1"/>
    <col min="7643" max="7643" width="23.140625" style="1" bestFit="1" customWidth="1"/>
    <col min="7644" max="7644" width="14" style="1" bestFit="1" customWidth="1"/>
    <col min="7645" max="7645" width="23.140625" style="1" bestFit="1" customWidth="1"/>
    <col min="7646" max="7646" width="14" style="1" bestFit="1" customWidth="1"/>
    <col min="7647" max="7647" width="23.140625" style="1" bestFit="1" customWidth="1"/>
    <col min="7648" max="7648" width="14" style="1" bestFit="1" customWidth="1"/>
    <col min="7649" max="7649" width="23.140625" style="1" bestFit="1" customWidth="1"/>
    <col min="7650" max="7650" width="14" style="1" bestFit="1" customWidth="1"/>
    <col min="7651" max="7651" width="23.140625" style="1" bestFit="1" customWidth="1"/>
    <col min="7652" max="7652" width="14" style="1" bestFit="1" customWidth="1"/>
    <col min="7653" max="7653" width="23.140625" style="1" bestFit="1" customWidth="1"/>
    <col min="7654" max="7654" width="14" style="1" bestFit="1" customWidth="1"/>
    <col min="7655" max="7655" width="23.140625" style="1" bestFit="1" customWidth="1"/>
    <col min="7656" max="7656" width="14" style="1" bestFit="1" customWidth="1"/>
    <col min="7657" max="7657" width="23.140625" style="1" bestFit="1" customWidth="1"/>
    <col min="7658" max="7658" width="14" style="1" bestFit="1" customWidth="1"/>
    <col min="7659" max="7660" width="5" style="1" bestFit="1" customWidth="1"/>
    <col min="7661" max="7661" width="23.140625" style="1" bestFit="1" customWidth="1"/>
    <col min="7662" max="7662" width="14" style="1" bestFit="1" customWidth="1"/>
    <col min="7663" max="7664" width="5" style="1" bestFit="1" customWidth="1"/>
    <col min="7665" max="7665" width="23.140625" style="1" bestFit="1" customWidth="1"/>
    <col min="7666" max="7666" width="14" style="1" bestFit="1" customWidth="1"/>
    <col min="7667" max="7668" width="5" style="1" bestFit="1" customWidth="1"/>
    <col min="7669" max="7669" width="22.140625" style="1" bestFit="1" customWidth="1"/>
    <col min="7670" max="7670" width="14" style="1" bestFit="1" customWidth="1"/>
    <col min="7671" max="7671" width="23.140625" style="1" bestFit="1" customWidth="1"/>
    <col min="7672" max="7672" width="14" style="1" bestFit="1" customWidth="1"/>
    <col min="7673" max="7673" width="23.140625" style="1" bestFit="1" customWidth="1"/>
    <col min="7674" max="7674" width="14" style="1" bestFit="1" customWidth="1"/>
    <col min="7675" max="7675" width="23.140625" style="1" bestFit="1" customWidth="1"/>
    <col min="7676" max="7676" width="14" style="1" bestFit="1" customWidth="1"/>
    <col min="7677" max="7677" width="23.140625" style="1" bestFit="1" customWidth="1"/>
    <col min="7678" max="7678" width="14" style="1" bestFit="1" customWidth="1"/>
    <col min="7679" max="7679" width="23.140625" style="1" bestFit="1" customWidth="1"/>
    <col min="7680" max="7680" width="14" style="1" bestFit="1" customWidth="1"/>
    <col min="7681" max="7681" width="23.140625" style="1" bestFit="1" customWidth="1"/>
    <col min="7682" max="7682" width="13" style="1" bestFit="1" customWidth="1"/>
    <col min="7683" max="7684" width="5" style="1" bestFit="1" customWidth="1"/>
    <col min="7685" max="7685" width="23.140625" style="1" bestFit="1" customWidth="1"/>
    <col min="7686" max="7686" width="14" style="1" bestFit="1" customWidth="1"/>
    <col min="7687" max="7687" width="23.140625" style="1" bestFit="1" customWidth="1"/>
    <col min="7688" max="7688" width="14" style="1" bestFit="1" customWidth="1"/>
    <col min="7689" max="7689" width="23.140625" style="1" bestFit="1" customWidth="1"/>
    <col min="7690" max="7690" width="14" style="1" bestFit="1" customWidth="1"/>
    <col min="7691" max="7691" width="23.140625" style="1" bestFit="1" customWidth="1"/>
    <col min="7692" max="7692" width="14" style="1" bestFit="1" customWidth="1"/>
    <col min="7693" max="7693" width="21" style="1" bestFit="1" customWidth="1"/>
    <col min="7694" max="7694" width="14" style="1" bestFit="1" customWidth="1"/>
    <col min="7695" max="7695" width="23.140625" style="1" bestFit="1" customWidth="1"/>
    <col min="7696" max="7696" width="14" style="1" bestFit="1" customWidth="1"/>
    <col min="7697" max="7697" width="23.140625" style="1" bestFit="1" customWidth="1"/>
    <col min="7698" max="7698" width="14" style="1" bestFit="1" customWidth="1"/>
    <col min="7699" max="7699" width="23.140625" style="1" bestFit="1" customWidth="1"/>
    <col min="7700" max="7700" width="13" style="1" bestFit="1" customWidth="1"/>
    <col min="7701" max="7701" width="23.140625" style="1" bestFit="1" customWidth="1"/>
    <col min="7702" max="7702" width="14" style="1" bestFit="1" customWidth="1"/>
    <col min="7703" max="7703" width="23.140625" style="1" bestFit="1" customWidth="1"/>
    <col min="7704" max="7704" width="14" style="1" bestFit="1" customWidth="1"/>
    <col min="7705" max="7705" width="23.140625" style="1" bestFit="1" customWidth="1"/>
    <col min="7706" max="7706" width="14" style="1" bestFit="1" customWidth="1"/>
    <col min="7707" max="7707" width="23.140625" style="1" bestFit="1" customWidth="1"/>
    <col min="7708" max="7708" width="14" style="1" bestFit="1" customWidth="1"/>
    <col min="7709" max="7709" width="23.140625" style="1" bestFit="1" customWidth="1"/>
    <col min="7710" max="7710" width="13" style="1" bestFit="1" customWidth="1"/>
    <col min="7711" max="7711" width="23.140625" style="1" bestFit="1" customWidth="1"/>
    <col min="7712" max="7712" width="14" style="1" bestFit="1" customWidth="1"/>
    <col min="7713" max="7713" width="23.140625" style="1" bestFit="1" customWidth="1"/>
    <col min="7714" max="7714" width="14" style="1" bestFit="1" customWidth="1"/>
    <col min="7715" max="7715" width="22.140625" style="1" bestFit="1" customWidth="1"/>
    <col min="7716" max="7716" width="14" style="1" bestFit="1" customWidth="1"/>
    <col min="7717" max="7718" width="5" style="1" bestFit="1" customWidth="1"/>
    <col min="7719" max="7719" width="23.140625" style="1" bestFit="1" customWidth="1"/>
    <col min="7720" max="7720" width="14" style="1" bestFit="1" customWidth="1"/>
    <col min="7721" max="7721" width="23.140625" style="1" bestFit="1" customWidth="1"/>
    <col min="7722" max="7722" width="14" style="1" bestFit="1" customWidth="1"/>
    <col min="7723" max="7724" width="5" style="1" bestFit="1" customWidth="1"/>
    <col min="7725" max="7725" width="23.140625" style="1" bestFit="1" customWidth="1"/>
    <col min="7726" max="7726" width="14" style="1" bestFit="1" customWidth="1"/>
    <col min="7727" max="7727" width="23.140625" style="1" bestFit="1" customWidth="1"/>
    <col min="7728" max="7728" width="14" style="1" bestFit="1" customWidth="1"/>
    <col min="7729" max="7729" width="23.140625" style="1" bestFit="1" customWidth="1"/>
    <col min="7730" max="7730" width="14" style="1" bestFit="1" customWidth="1"/>
    <col min="7731" max="7731" width="23.140625" style="1" bestFit="1" customWidth="1"/>
    <col min="7732" max="7732" width="14" style="1" bestFit="1" customWidth="1"/>
    <col min="7733" max="7733" width="23.140625" style="1" bestFit="1" customWidth="1"/>
    <col min="7734" max="7734" width="14" style="1" bestFit="1" customWidth="1"/>
    <col min="7735" max="7735" width="23.140625" style="1" bestFit="1" customWidth="1"/>
    <col min="7736" max="7736" width="14" style="1" bestFit="1" customWidth="1"/>
    <col min="7737" max="7737" width="23.140625" style="1" bestFit="1" customWidth="1"/>
    <col min="7738" max="7738" width="14" style="1" bestFit="1" customWidth="1"/>
    <col min="7739" max="7739" width="23.140625" style="1" bestFit="1" customWidth="1"/>
    <col min="7740" max="7740" width="14" style="1" bestFit="1" customWidth="1"/>
    <col min="7741" max="7742" width="5" style="1" bestFit="1" customWidth="1"/>
    <col min="7743" max="7743" width="23.140625" style="1" bestFit="1" customWidth="1"/>
    <col min="7744" max="7744" width="14" style="1" bestFit="1" customWidth="1"/>
    <col min="7745" max="7745" width="23.140625" style="1" bestFit="1" customWidth="1"/>
    <col min="7746" max="7746" width="14" style="1" bestFit="1" customWidth="1"/>
    <col min="7747" max="7747" width="23.140625" style="1" bestFit="1" customWidth="1"/>
    <col min="7748" max="7748" width="14" style="1" bestFit="1" customWidth="1"/>
    <col min="7749" max="7749" width="23.140625" style="1" bestFit="1" customWidth="1"/>
    <col min="7750" max="7750" width="14" style="1" bestFit="1" customWidth="1"/>
    <col min="7751" max="7751" width="23.140625" style="1" bestFit="1" customWidth="1"/>
    <col min="7752" max="7752" width="14" style="1" bestFit="1" customWidth="1"/>
    <col min="7753" max="7753" width="23.140625" style="1" bestFit="1" customWidth="1"/>
    <col min="7754" max="7754" width="14" style="1" bestFit="1" customWidth="1"/>
    <col min="7755" max="7755" width="23.140625" style="1" bestFit="1" customWidth="1"/>
    <col min="7756" max="7756" width="13" style="1" bestFit="1" customWidth="1"/>
    <col min="7757" max="7757" width="23.140625" style="1" bestFit="1" customWidth="1"/>
    <col min="7758" max="7758" width="14" style="1" bestFit="1" customWidth="1"/>
    <col min="7759" max="7759" width="23.140625" style="1" bestFit="1" customWidth="1"/>
    <col min="7760" max="7760" width="14" style="1" bestFit="1" customWidth="1"/>
    <col min="7761" max="7762" width="5" style="1" bestFit="1" customWidth="1"/>
    <col min="7763" max="7763" width="23.140625" style="1" bestFit="1" customWidth="1"/>
    <col min="7764" max="7764" width="14" style="1" bestFit="1" customWidth="1"/>
    <col min="7765" max="7765" width="23.140625" style="1" bestFit="1" customWidth="1"/>
    <col min="7766" max="7766" width="14" style="1" bestFit="1" customWidth="1"/>
    <col min="7767" max="7767" width="23.140625" style="1" bestFit="1" customWidth="1"/>
    <col min="7768" max="7768" width="14" style="1" bestFit="1" customWidth="1"/>
    <col min="7769" max="7769" width="23.140625" style="1" bestFit="1" customWidth="1"/>
    <col min="7770" max="7770" width="14" style="1" bestFit="1" customWidth="1"/>
    <col min="7771" max="7771" width="22.140625" style="1" bestFit="1" customWidth="1"/>
    <col min="7772" max="7772" width="14" style="1" bestFit="1" customWidth="1"/>
    <col min="7773" max="7773" width="23.140625" style="1" bestFit="1" customWidth="1"/>
    <col min="7774" max="7774" width="14" style="1" bestFit="1" customWidth="1"/>
    <col min="7775" max="7775" width="23.140625" style="1" bestFit="1" customWidth="1"/>
    <col min="7776" max="7776" width="14" style="1" bestFit="1" customWidth="1"/>
    <col min="7777" max="7777" width="23.140625" style="1" bestFit="1" customWidth="1"/>
    <col min="7778" max="7778" width="14" style="1" bestFit="1" customWidth="1"/>
    <col min="7779" max="7779" width="23.140625" style="1" bestFit="1" customWidth="1"/>
    <col min="7780" max="7780" width="14" style="1" bestFit="1" customWidth="1"/>
    <col min="7781" max="7781" width="23.140625" style="1" bestFit="1" customWidth="1"/>
    <col min="7782" max="7782" width="14" style="1" bestFit="1" customWidth="1"/>
    <col min="7783" max="7783" width="23.140625" style="1" bestFit="1" customWidth="1"/>
    <col min="7784" max="7784" width="14" style="1" bestFit="1" customWidth="1"/>
    <col min="7785" max="7785" width="23.140625" style="1" bestFit="1" customWidth="1"/>
    <col min="7786" max="7786" width="14" style="1" bestFit="1" customWidth="1"/>
    <col min="7787" max="7787" width="23.140625" style="1" bestFit="1" customWidth="1"/>
    <col min="7788" max="7788" width="14" style="1" bestFit="1" customWidth="1"/>
    <col min="7789" max="7789" width="23.140625" style="1" bestFit="1" customWidth="1"/>
    <col min="7790" max="7790" width="14" style="1" bestFit="1" customWidth="1"/>
    <col min="7791" max="7791" width="23.140625" style="1" bestFit="1" customWidth="1"/>
    <col min="7792" max="7792" width="14" style="1" bestFit="1" customWidth="1"/>
    <col min="7793" max="7793" width="23.140625" style="1" bestFit="1" customWidth="1"/>
    <col min="7794" max="7794" width="13" style="1" bestFit="1" customWidth="1"/>
    <col min="7795" max="7795" width="23.140625" style="1" bestFit="1" customWidth="1"/>
    <col min="7796" max="7796" width="14" style="1" bestFit="1" customWidth="1"/>
    <col min="7797" max="7797" width="23.140625" style="1" bestFit="1" customWidth="1"/>
    <col min="7798" max="7798" width="14" style="1" bestFit="1" customWidth="1"/>
    <col min="7799" max="7799" width="23.140625" style="1" bestFit="1" customWidth="1"/>
    <col min="7800" max="7800" width="14" style="1" bestFit="1" customWidth="1"/>
    <col min="7801" max="7801" width="23.140625" style="1" bestFit="1" customWidth="1"/>
    <col min="7802" max="7802" width="12" style="1" bestFit="1" customWidth="1"/>
    <col min="7803" max="7803" width="23.140625" style="1" bestFit="1" customWidth="1"/>
    <col min="7804" max="7804" width="14" style="1" bestFit="1" customWidth="1"/>
    <col min="7805" max="7805" width="23.140625" style="1" bestFit="1" customWidth="1"/>
    <col min="7806" max="7806" width="14" style="1" bestFit="1" customWidth="1"/>
    <col min="7807" max="7807" width="23.140625" style="1" bestFit="1" customWidth="1"/>
    <col min="7808" max="7808" width="14" style="1" bestFit="1" customWidth="1"/>
    <col min="7809" max="7810" width="5" style="1" bestFit="1" customWidth="1"/>
    <col min="7811" max="7811" width="23.140625" style="1" bestFit="1" customWidth="1"/>
    <col min="7812" max="7812" width="13" style="1" bestFit="1" customWidth="1"/>
    <col min="7813" max="7813" width="23.140625" style="1" bestFit="1" customWidth="1"/>
    <col min="7814" max="7814" width="14" style="1" bestFit="1" customWidth="1"/>
    <col min="7815" max="7815" width="23.140625" style="1" bestFit="1" customWidth="1"/>
    <col min="7816" max="7816" width="14" style="1" bestFit="1" customWidth="1"/>
    <col min="7817" max="7817" width="23.140625" style="1" bestFit="1" customWidth="1"/>
    <col min="7818" max="7818" width="14" style="1" bestFit="1" customWidth="1"/>
    <col min="7819" max="7819" width="23.140625" style="1" bestFit="1" customWidth="1"/>
    <col min="7820" max="7820" width="14" style="1" bestFit="1" customWidth="1"/>
    <col min="7821" max="7821" width="23.140625" style="1" bestFit="1" customWidth="1"/>
    <col min="7822" max="7822" width="14" style="1" bestFit="1" customWidth="1"/>
    <col min="7823" max="7823" width="23.140625" style="1" bestFit="1" customWidth="1"/>
    <col min="7824" max="7824" width="14" style="1" bestFit="1" customWidth="1"/>
    <col min="7825" max="7825" width="23.140625" style="1" bestFit="1" customWidth="1"/>
    <col min="7826" max="7826" width="14" style="1" bestFit="1" customWidth="1"/>
    <col min="7827" max="7827" width="23.140625" style="1" bestFit="1" customWidth="1"/>
    <col min="7828" max="7828" width="14" style="1" bestFit="1" customWidth="1"/>
    <col min="7829" max="7829" width="23.140625" style="1" bestFit="1" customWidth="1"/>
    <col min="7830" max="7830" width="14" style="1" bestFit="1" customWidth="1"/>
    <col min="7831" max="7831" width="23.140625" style="1" bestFit="1" customWidth="1"/>
    <col min="7832" max="7832" width="14" style="1" bestFit="1" customWidth="1"/>
    <col min="7833" max="7833" width="23.140625" style="1" bestFit="1" customWidth="1"/>
    <col min="7834" max="7834" width="14" style="1" bestFit="1" customWidth="1"/>
    <col min="7835" max="7835" width="22.140625" style="1" bestFit="1" customWidth="1"/>
    <col min="7836" max="7836" width="14" style="1" bestFit="1" customWidth="1"/>
    <col min="7837" max="7837" width="23.140625" style="1" bestFit="1" customWidth="1"/>
    <col min="7838" max="7838" width="14" style="1" bestFit="1" customWidth="1"/>
    <col min="7839" max="7839" width="23.140625" style="1" bestFit="1" customWidth="1"/>
    <col min="7840" max="7840" width="14" style="1" bestFit="1" customWidth="1"/>
    <col min="7841" max="7841" width="23.140625" style="1" bestFit="1" customWidth="1"/>
    <col min="7842" max="7842" width="14" style="1" bestFit="1" customWidth="1"/>
    <col min="7843" max="7843" width="23.140625" style="1" bestFit="1" customWidth="1"/>
    <col min="7844" max="7844" width="14" style="1" bestFit="1" customWidth="1"/>
    <col min="7845" max="7845" width="23.140625" style="1" bestFit="1" customWidth="1"/>
    <col min="7846" max="7846" width="13" style="1" bestFit="1" customWidth="1"/>
    <col min="7847" max="7847" width="23.140625" style="1" bestFit="1" customWidth="1"/>
    <col min="7848" max="7848" width="14" style="1" bestFit="1" customWidth="1"/>
    <col min="7849" max="7849" width="23.140625" style="1" bestFit="1" customWidth="1"/>
    <col min="7850" max="7850" width="14" style="1" bestFit="1" customWidth="1"/>
    <col min="7851" max="7851" width="23.140625" style="1" bestFit="1" customWidth="1"/>
    <col min="7852" max="7852" width="14" style="1" bestFit="1" customWidth="1"/>
    <col min="7853" max="7853" width="23.140625" style="1" bestFit="1" customWidth="1"/>
    <col min="7854" max="7854" width="14" style="1" bestFit="1" customWidth="1"/>
    <col min="7855" max="7855" width="23.140625" style="1" bestFit="1" customWidth="1"/>
    <col min="7856" max="7856" width="14" style="1" bestFit="1" customWidth="1"/>
    <col min="7857" max="7857" width="23.140625" style="1" bestFit="1" customWidth="1"/>
    <col min="7858" max="7858" width="13" style="1" bestFit="1" customWidth="1"/>
    <col min="7859" max="7859" width="23.140625" style="1" bestFit="1" customWidth="1"/>
    <col min="7860" max="7860" width="14" style="1" bestFit="1" customWidth="1"/>
    <col min="7861" max="7861" width="23.140625" style="1" bestFit="1" customWidth="1"/>
    <col min="7862" max="7862" width="14" style="1" bestFit="1" customWidth="1"/>
    <col min="7863" max="7863" width="23.140625" style="1" bestFit="1" customWidth="1"/>
    <col min="7864" max="7864" width="14" style="1" bestFit="1" customWidth="1"/>
    <col min="7865" max="7865" width="23.140625" style="1" bestFit="1" customWidth="1"/>
    <col min="7866" max="7866" width="14" style="1" bestFit="1" customWidth="1"/>
    <col min="7867" max="7867" width="23.140625" style="1" bestFit="1" customWidth="1"/>
    <col min="7868" max="7868" width="14" style="1" bestFit="1" customWidth="1"/>
    <col min="7869" max="7869" width="23.140625" style="1" bestFit="1" customWidth="1"/>
    <col min="7870" max="7870" width="13" style="1" bestFit="1" customWidth="1"/>
    <col min="7871" max="7871" width="23.140625" style="1" bestFit="1" customWidth="1"/>
    <col min="7872" max="7872" width="13" style="1" bestFit="1" customWidth="1"/>
    <col min="7873" max="7873" width="23.140625" style="1" bestFit="1" customWidth="1"/>
    <col min="7874" max="7874" width="14" style="1" bestFit="1" customWidth="1"/>
    <col min="7875" max="7875" width="23.140625" style="1" bestFit="1" customWidth="1"/>
    <col min="7876" max="7876" width="14" style="1" bestFit="1" customWidth="1"/>
    <col min="7877" max="7877" width="23.140625" style="1" bestFit="1" customWidth="1"/>
    <col min="7878" max="7878" width="14" style="1" bestFit="1" customWidth="1"/>
    <col min="7879" max="7879" width="23.140625" style="1" bestFit="1" customWidth="1"/>
    <col min="7880" max="7880" width="14" style="1" bestFit="1" customWidth="1"/>
    <col min="7881" max="7881" width="23.140625" style="1" bestFit="1" customWidth="1"/>
    <col min="7882" max="7882" width="14" style="1" bestFit="1" customWidth="1"/>
    <col min="7883" max="7883" width="23.140625" style="1" bestFit="1" customWidth="1"/>
    <col min="7884" max="7884" width="14" style="1" bestFit="1" customWidth="1"/>
    <col min="7885" max="7885" width="22.140625" style="1" bestFit="1" customWidth="1"/>
    <col min="7886" max="7886" width="14" style="1" bestFit="1" customWidth="1"/>
    <col min="7887" max="7887" width="23.140625" style="1" bestFit="1" customWidth="1"/>
    <col min="7888" max="7888" width="13" style="1" bestFit="1" customWidth="1"/>
    <col min="7889" max="7889" width="23.140625" style="1" bestFit="1" customWidth="1"/>
    <col min="7890" max="7890" width="13" style="1" bestFit="1" customWidth="1"/>
    <col min="7891" max="7891" width="23.140625" style="1" bestFit="1" customWidth="1"/>
    <col min="7892" max="7892" width="14" style="1" bestFit="1" customWidth="1"/>
    <col min="7893" max="7893" width="23.140625" style="1" bestFit="1" customWidth="1"/>
    <col min="7894" max="7894" width="14" style="1" bestFit="1" customWidth="1"/>
    <col min="7895" max="7895" width="23.140625" style="1" bestFit="1" customWidth="1"/>
    <col min="7896" max="7896" width="14" style="1" bestFit="1" customWidth="1"/>
    <col min="7897" max="7897" width="23.140625" style="1" bestFit="1" customWidth="1"/>
    <col min="7898" max="7898" width="14" style="1" bestFit="1" customWidth="1"/>
    <col min="7899" max="7899" width="23.140625" style="1" bestFit="1" customWidth="1"/>
    <col min="7900" max="7900" width="14" style="1" bestFit="1" customWidth="1"/>
    <col min="7901" max="7901" width="23.140625" style="1" bestFit="1" customWidth="1"/>
    <col min="7902" max="7902" width="14" style="1" bestFit="1" customWidth="1"/>
    <col min="7903" max="7903" width="23.140625" style="1" bestFit="1" customWidth="1"/>
    <col min="7904" max="7904" width="14" style="1" bestFit="1" customWidth="1"/>
    <col min="7905" max="7905" width="23.140625" style="1" bestFit="1" customWidth="1"/>
    <col min="7906" max="7906" width="14" style="1" bestFit="1" customWidth="1"/>
    <col min="7907" max="7907" width="23.140625" style="1" bestFit="1" customWidth="1"/>
    <col min="7908" max="7908" width="14" style="1" bestFit="1" customWidth="1"/>
    <col min="7909" max="7909" width="23.140625" style="1" bestFit="1" customWidth="1"/>
    <col min="7910" max="7910" width="14" style="1" bestFit="1" customWidth="1"/>
    <col min="7911" max="7911" width="23.140625" style="1" bestFit="1" customWidth="1"/>
    <col min="7912" max="7912" width="14" style="1" bestFit="1" customWidth="1"/>
    <col min="7913" max="7913" width="23.140625" style="1" bestFit="1" customWidth="1"/>
    <col min="7914" max="7914" width="14" style="1" bestFit="1" customWidth="1"/>
    <col min="7915" max="7915" width="23.140625" style="1" bestFit="1" customWidth="1"/>
    <col min="7916" max="7916" width="14" style="1" bestFit="1" customWidth="1"/>
    <col min="7917" max="7917" width="23.140625" style="1" bestFit="1" customWidth="1"/>
    <col min="7918" max="7918" width="14" style="1" bestFit="1" customWidth="1"/>
    <col min="7919" max="7919" width="23.140625" style="1" bestFit="1" customWidth="1"/>
    <col min="7920" max="7920" width="13" style="1" bestFit="1" customWidth="1"/>
    <col min="7921" max="7922" width="5" style="1" bestFit="1" customWidth="1"/>
    <col min="7923" max="7923" width="23.140625" style="1" bestFit="1" customWidth="1"/>
    <col min="7924" max="7924" width="14" style="1" bestFit="1" customWidth="1"/>
    <col min="7925" max="7925" width="23.140625" style="1" bestFit="1" customWidth="1"/>
    <col min="7926" max="7926" width="14" style="1" bestFit="1" customWidth="1"/>
    <col min="7927" max="7928" width="5" style="1" bestFit="1" customWidth="1"/>
    <col min="7929" max="7929" width="23.140625" style="1" bestFit="1" customWidth="1"/>
    <col min="7930" max="7930" width="14" style="1" bestFit="1" customWidth="1"/>
    <col min="7931" max="7931" width="23.140625" style="1" bestFit="1" customWidth="1"/>
    <col min="7932" max="7932" width="14" style="1" bestFit="1" customWidth="1"/>
    <col min="7933" max="7933" width="23.140625" style="1" bestFit="1" customWidth="1"/>
    <col min="7934" max="7934" width="14" style="1" bestFit="1" customWidth="1"/>
    <col min="7935" max="7935" width="23.140625" style="1" bestFit="1" customWidth="1"/>
    <col min="7936" max="7936" width="14" style="1" bestFit="1" customWidth="1"/>
    <col min="7937" max="7937" width="23.140625" style="1" bestFit="1" customWidth="1"/>
    <col min="7938" max="7938" width="14" style="1" bestFit="1" customWidth="1"/>
    <col min="7939" max="7939" width="23.140625" style="1" bestFit="1" customWidth="1"/>
    <col min="7940" max="7940" width="14" style="1" bestFit="1" customWidth="1"/>
    <col min="7941" max="7941" width="23.140625" style="1" bestFit="1" customWidth="1"/>
    <col min="7942" max="7942" width="13" style="1" bestFit="1" customWidth="1"/>
    <col min="7943" max="7943" width="23.140625" style="1" bestFit="1" customWidth="1"/>
    <col min="7944" max="7944" width="14" style="1" bestFit="1" customWidth="1"/>
    <col min="7945" max="7945" width="23.140625" style="1" bestFit="1" customWidth="1"/>
    <col min="7946" max="7946" width="14" style="1" bestFit="1" customWidth="1"/>
    <col min="7947" max="7947" width="23.140625" style="1" bestFit="1" customWidth="1"/>
    <col min="7948" max="7948" width="14" style="1" bestFit="1" customWidth="1"/>
    <col min="7949" max="7949" width="23.140625" style="1" bestFit="1" customWidth="1"/>
    <col min="7950" max="7950" width="14" style="1" bestFit="1" customWidth="1"/>
    <col min="7951" max="7951" width="23.140625" style="1" bestFit="1" customWidth="1"/>
    <col min="7952" max="7952" width="14" style="1" bestFit="1" customWidth="1"/>
    <col min="7953" max="7953" width="22.140625" style="1" bestFit="1" customWidth="1"/>
    <col min="7954" max="7954" width="14" style="1" bestFit="1" customWidth="1"/>
    <col min="7955" max="7955" width="23.140625" style="1" bestFit="1" customWidth="1"/>
    <col min="7956" max="7956" width="14" style="1" bestFit="1" customWidth="1"/>
    <col min="7957" max="7957" width="23.140625" style="1" bestFit="1" customWidth="1"/>
    <col min="7958" max="7958" width="14" style="1" bestFit="1" customWidth="1"/>
    <col min="7959" max="7959" width="23.140625" style="1" bestFit="1" customWidth="1"/>
    <col min="7960" max="7960" width="14" style="1" bestFit="1" customWidth="1"/>
    <col min="7961" max="7961" width="22.140625" style="1" bestFit="1" customWidth="1"/>
    <col min="7962" max="7962" width="14" style="1" bestFit="1" customWidth="1"/>
    <col min="7963" max="7963" width="23.140625" style="1" bestFit="1" customWidth="1"/>
    <col min="7964" max="7964" width="14" style="1" bestFit="1" customWidth="1"/>
    <col min="7965" max="7965" width="23.140625" style="1" bestFit="1" customWidth="1"/>
    <col min="7966" max="7966" width="14" style="1" bestFit="1" customWidth="1"/>
    <col min="7967" max="7967" width="23.140625" style="1" bestFit="1" customWidth="1"/>
    <col min="7968" max="7968" width="14" style="1" bestFit="1" customWidth="1"/>
    <col min="7969" max="7969" width="23.140625" style="1" bestFit="1" customWidth="1"/>
    <col min="7970" max="7970" width="14" style="1" bestFit="1" customWidth="1"/>
    <col min="7971" max="7971" width="23.140625" style="1" bestFit="1" customWidth="1"/>
    <col min="7972" max="7972" width="14" style="1" bestFit="1" customWidth="1"/>
    <col min="7973" max="7973" width="23.140625" style="1" bestFit="1" customWidth="1"/>
    <col min="7974" max="7974" width="14" style="1" bestFit="1" customWidth="1"/>
    <col min="7975" max="7975" width="23.140625" style="1" bestFit="1" customWidth="1"/>
    <col min="7976" max="7976" width="14" style="1" bestFit="1" customWidth="1"/>
    <col min="7977" max="7977" width="23.140625" style="1" bestFit="1" customWidth="1"/>
    <col min="7978" max="7978" width="14" style="1" bestFit="1" customWidth="1"/>
    <col min="7979" max="7979" width="23.140625" style="1" bestFit="1" customWidth="1"/>
    <col min="7980" max="7980" width="14" style="1" bestFit="1" customWidth="1"/>
    <col min="7981" max="7981" width="23.140625" style="1" bestFit="1" customWidth="1"/>
    <col min="7982" max="7982" width="14" style="1" bestFit="1" customWidth="1"/>
    <col min="7983" max="7983" width="23.140625" style="1" bestFit="1" customWidth="1"/>
    <col min="7984" max="7984" width="14" style="1" bestFit="1" customWidth="1"/>
    <col min="7985" max="7985" width="23.140625" style="1" bestFit="1" customWidth="1"/>
    <col min="7986" max="7986" width="14" style="1" bestFit="1" customWidth="1"/>
    <col min="7987" max="7987" width="23.140625" style="1" bestFit="1" customWidth="1"/>
    <col min="7988" max="7988" width="14" style="1" bestFit="1" customWidth="1"/>
    <col min="7989" max="7989" width="23.140625" style="1" bestFit="1" customWidth="1"/>
    <col min="7990" max="7990" width="14" style="1" bestFit="1" customWidth="1"/>
    <col min="7991" max="7991" width="23.140625" style="1" bestFit="1" customWidth="1"/>
    <col min="7992" max="7992" width="14" style="1" bestFit="1" customWidth="1"/>
    <col min="7993" max="7993" width="23.140625" style="1" bestFit="1" customWidth="1"/>
    <col min="7994" max="7994" width="14" style="1" bestFit="1" customWidth="1"/>
    <col min="7995" max="7995" width="23.140625" style="1" bestFit="1" customWidth="1"/>
    <col min="7996" max="7996" width="14" style="1" bestFit="1" customWidth="1"/>
    <col min="7997" max="7997" width="22.140625" style="1" bestFit="1" customWidth="1"/>
    <col min="7998" max="7998" width="13" style="1" bestFit="1" customWidth="1"/>
    <col min="7999" max="7999" width="22.140625" style="1" bestFit="1" customWidth="1"/>
    <col min="8000" max="8000" width="8" style="1" bestFit="1" customWidth="1"/>
    <col min="8001" max="8002" width="5" style="1" bestFit="1" customWidth="1"/>
    <col min="8003" max="8003" width="10.7109375" style="1" bestFit="1" customWidth="1"/>
    <col min="8004" max="8004" width="14" style="1" bestFit="1" customWidth="1"/>
    <col min="8005" max="8005" width="23.140625" style="1" bestFit="1" customWidth="1"/>
    <col min="8006" max="8006" width="14" style="1" bestFit="1" customWidth="1"/>
    <col min="8007" max="8007" width="23.140625" style="1" bestFit="1" customWidth="1"/>
    <col min="8008" max="8008" width="14" style="1" bestFit="1" customWidth="1"/>
    <col min="8009" max="8009" width="23.140625" style="1" bestFit="1" customWidth="1"/>
    <col min="8010" max="8010" width="14" style="1" bestFit="1" customWidth="1"/>
    <col min="8011" max="8011" width="23.140625" style="1" bestFit="1" customWidth="1"/>
    <col min="8012" max="8012" width="14" style="1" bestFit="1" customWidth="1"/>
    <col min="8013" max="8013" width="23.140625" style="1" bestFit="1" customWidth="1"/>
    <col min="8014" max="8014" width="14" style="1" bestFit="1" customWidth="1"/>
    <col min="8015" max="8015" width="22.140625" style="1" bestFit="1" customWidth="1"/>
    <col min="8016" max="8016" width="14" style="1" bestFit="1" customWidth="1"/>
    <col min="8017" max="8017" width="23.140625" style="1" bestFit="1" customWidth="1"/>
    <col min="8018" max="8018" width="14" style="1" bestFit="1" customWidth="1"/>
    <col min="8019" max="8019" width="22.140625" style="1" bestFit="1" customWidth="1"/>
    <col min="8020" max="8020" width="14" style="1" bestFit="1" customWidth="1"/>
    <col min="8021" max="8021" width="23.140625" style="1" bestFit="1" customWidth="1"/>
    <col min="8022" max="8022" width="14" style="1" bestFit="1" customWidth="1"/>
    <col min="8023" max="8024" width="5" style="1" bestFit="1" customWidth="1"/>
    <col min="8025" max="8025" width="23.140625" style="1" bestFit="1" customWidth="1"/>
    <col min="8026" max="8026" width="14" style="1" bestFit="1" customWidth="1"/>
    <col min="8027" max="8027" width="23.140625" style="1" bestFit="1" customWidth="1"/>
    <col min="8028" max="8028" width="13" style="1" bestFit="1" customWidth="1"/>
    <col min="8029" max="8029" width="23.140625" style="1" bestFit="1" customWidth="1"/>
    <col min="8030" max="8030" width="14" style="1" bestFit="1" customWidth="1"/>
    <col min="8031" max="8031" width="23.140625" style="1" bestFit="1" customWidth="1"/>
    <col min="8032" max="8032" width="14" style="1" bestFit="1" customWidth="1"/>
    <col min="8033" max="8033" width="23.140625" style="1" bestFit="1" customWidth="1"/>
    <col min="8034" max="8034" width="14" style="1" bestFit="1" customWidth="1"/>
    <col min="8035" max="8035" width="23.140625" style="1" bestFit="1" customWidth="1"/>
    <col min="8036" max="8036" width="13" style="1" bestFit="1" customWidth="1"/>
    <col min="8037" max="8037" width="23.140625" style="1" bestFit="1" customWidth="1"/>
    <col min="8038" max="8038" width="14" style="1" bestFit="1" customWidth="1"/>
    <col min="8039" max="8039" width="22.140625" style="1" bestFit="1" customWidth="1"/>
    <col min="8040" max="8040" width="14" style="1" bestFit="1" customWidth="1"/>
    <col min="8041" max="8041" width="23.140625" style="1" bestFit="1" customWidth="1"/>
    <col min="8042" max="8042" width="14" style="1" bestFit="1" customWidth="1"/>
    <col min="8043" max="8043" width="23.140625" style="1" bestFit="1" customWidth="1"/>
    <col min="8044" max="8044" width="14" style="1" bestFit="1" customWidth="1"/>
    <col min="8045" max="8045" width="23.140625" style="1" bestFit="1" customWidth="1"/>
    <col min="8046" max="8046" width="14" style="1" bestFit="1" customWidth="1"/>
    <col min="8047" max="8047" width="23.140625" style="1" bestFit="1" customWidth="1"/>
    <col min="8048" max="8048" width="14" style="1" bestFit="1" customWidth="1"/>
    <col min="8049" max="8049" width="23.140625" style="1" bestFit="1" customWidth="1"/>
    <col min="8050" max="8050" width="14" style="1" bestFit="1" customWidth="1"/>
    <col min="8051" max="8051" width="23.140625" style="1" bestFit="1" customWidth="1"/>
    <col min="8052" max="8052" width="14" style="1" bestFit="1" customWidth="1"/>
    <col min="8053" max="8053" width="23.140625" style="1" bestFit="1" customWidth="1"/>
    <col min="8054" max="8054" width="14" style="1" bestFit="1" customWidth="1"/>
    <col min="8055" max="8055" width="23.140625" style="1" bestFit="1" customWidth="1"/>
    <col min="8056" max="8056" width="14" style="1" bestFit="1" customWidth="1"/>
    <col min="8057" max="8057" width="23.140625" style="1" bestFit="1" customWidth="1"/>
    <col min="8058" max="8058" width="14" style="1" bestFit="1" customWidth="1"/>
    <col min="8059" max="8059" width="23.140625" style="1" bestFit="1" customWidth="1"/>
    <col min="8060" max="8060" width="14" style="1" bestFit="1" customWidth="1"/>
    <col min="8061" max="8061" width="23.140625" style="1" bestFit="1" customWidth="1"/>
    <col min="8062" max="8062" width="14" style="1" bestFit="1" customWidth="1"/>
    <col min="8063" max="8063" width="22.140625" style="1" bestFit="1" customWidth="1"/>
    <col min="8064" max="8064" width="14" style="1" bestFit="1" customWidth="1"/>
    <col min="8065" max="8065" width="23.140625" style="1" bestFit="1" customWidth="1"/>
    <col min="8066" max="8066" width="14" style="1" bestFit="1" customWidth="1"/>
    <col min="8067" max="8067" width="23.140625" style="1" bestFit="1" customWidth="1"/>
    <col min="8068" max="8068" width="14" style="1" bestFit="1" customWidth="1"/>
    <col min="8069" max="8069" width="23.140625" style="1" bestFit="1" customWidth="1"/>
    <col min="8070" max="8070" width="14" style="1" bestFit="1" customWidth="1"/>
    <col min="8071" max="8072" width="5" style="1" bestFit="1" customWidth="1"/>
    <col min="8073" max="8073" width="23.140625" style="1" bestFit="1" customWidth="1"/>
    <col min="8074" max="8074" width="14" style="1" bestFit="1" customWidth="1"/>
    <col min="8075" max="8076" width="5" style="1" bestFit="1" customWidth="1"/>
    <col min="8077" max="8077" width="23.140625" style="1" bestFit="1" customWidth="1"/>
    <col min="8078" max="8078" width="14" style="1" bestFit="1" customWidth="1"/>
    <col min="8079" max="8079" width="23.140625" style="1" bestFit="1" customWidth="1"/>
    <col min="8080" max="8080" width="14" style="1" bestFit="1" customWidth="1"/>
    <col min="8081" max="8081" width="23.140625" style="1" bestFit="1" customWidth="1"/>
    <col min="8082" max="8082" width="14" style="1" bestFit="1" customWidth="1"/>
    <col min="8083" max="8083" width="23.140625" style="1" bestFit="1" customWidth="1"/>
    <col min="8084" max="8084" width="13" style="1" bestFit="1" customWidth="1"/>
    <col min="8085" max="8085" width="23.140625" style="1" bestFit="1" customWidth="1"/>
    <col min="8086" max="8086" width="14" style="1" bestFit="1" customWidth="1"/>
    <col min="8087" max="8087" width="23.140625" style="1" bestFit="1" customWidth="1"/>
    <col min="8088" max="8088" width="14" style="1" bestFit="1" customWidth="1"/>
    <col min="8089" max="8089" width="23.140625" style="1" bestFit="1" customWidth="1"/>
    <col min="8090" max="8090" width="11" style="1" bestFit="1" customWidth="1"/>
    <col min="8091" max="8091" width="23.140625" style="1" bestFit="1" customWidth="1"/>
    <col min="8092" max="8092" width="14" style="1" bestFit="1" customWidth="1"/>
    <col min="8093" max="8093" width="23.140625" style="1" bestFit="1" customWidth="1"/>
    <col min="8094" max="8094" width="14" style="1" bestFit="1" customWidth="1"/>
    <col min="8095" max="8095" width="23.140625" style="1" bestFit="1" customWidth="1"/>
    <col min="8096" max="8096" width="14" style="1" bestFit="1" customWidth="1"/>
    <col min="8097" max="8097" width="23.140625" style="1" bestFit="1" customWidth="1"/>
    <col min="8098" max="8098" width="14" style="1" bestFit="1" customWidth="1"/>
    <col min="8099" max="8100" width="5" style="1" bestFit="1" customWidth="1"/>
    <col min="8101" max="8101" width="23.140625" style="1" bestFit="1" customWidth="1"/>
    <col min="8102" max="8102" width="14" style="1" bestFit="1" customWidth="1"/>
    <col min="8103" max="8103" width="23.140625" style="1" bestFit="1" customWidth="1"/>
    <col min="8104" max="8104" width="13" style="1" bestFit="1" customWidth="1"/>
    <col min="8105" max="8105" width="23.140625" style="1" bestFit="1" customWidth="1"/>
    <col min="8106" max="8106" width="14" style="1" bestFit="1" customWidth="1"/>
    <col min="8107" max="8107" width="23.140625" style="1" bestFit="1" customWidth="1"/>
    <col min="8108" max="8108" width="14" style="1" bestFit="1" customWidth="1"/>
    <col min="8109" max="8109" width="23.140625" style="1" bestFit="1" customWidth="1"/>
    <col min="8110" max="8110" width="14" style="1" bestFit="1" customWidth="1"/>
    <col min="8111" max="8111" width="23.140625" style="1" bestFit="1" customWidth="1"/>
    <col min="8112" max="8112" width="14" style="1" bestFit="1" customWidth="1"/>
    <col min="8113" max="8113" width="23.140625" style="1" bestFit="1" customWidth="1"/>
    <col min="8114" max="8114" width="14" style="1" bestFit="1" customWidth="1"/>
    <col min="8115" max="8115" width="23.140625" style="1" bestFit="1" customWidth="1"/>
    <col min="8116" max="8116" width="14" style="1" bestFit="1" customWidth="1"/>
    <col min="8117" max="8117" width="23.140625" style="1" bestFit="1" customWidth="1"/>
    <col min="8118" max="8118" width="14" style="1" bestFit="1" customWidth="1"/>
    <col min="8119" max="8119" width="23.140625" style="1" bestFit="1" customWidth="1"/>
    <col min="8120" max="8120" width="12" style="1" bestFit="1" customWidth="1"/>
    <col min="8121" max="8121" width="14.85546875" style="1" bestFit="1" customWidth="1"/>
    <col min="8122" max="8122" width="14" style="1" bestFit="1" customWidth="1"/>
    <col min="8123" max="8123" width="23.140625" style="1" bestFit="1" customWidth="1"/>
    <col min="8124" max="8124" width="14" style="1" bestFit="1" customWidth="1"/>
    <col min="8125" max="8125" width="23.140625" style="1" bestFit="1" customWidth="1"/>
    <col min="8126" max="8126" width="14" style="1" bestFit="1" customWidth="1"/>
    <col min="8127" max="8127" width="23.140625" style="1" bestFit="1" customWidth="1"/>
    <col min="8128" max="8128" width="14" style="1" bestFit="1" customWidth="1"/>
    <col min="8129" max="8129" width="23.140625" style="1" bestFit="1" customWidth="1"/>
    <col min="8130" max="8130" width="14" style="1" bestFit="1" customWidth="1"/>
    <col min="8131" max="8131" width="23.140625" style="1" bestFit="1" customWidth="1"/>
    <col min="8132" max="8132" width="14" style="1" bestFit="1" customWidth="1"/>
    <col min="8133" max="8133" width="23.140625" style="1" bestFit="1" customWidth="1"/>
    <col min="8134" max="8134" width="14" style="1" bestFit="1" customWidth="1"/>
    <col min="8135" max="8135" width="23.140625" style="1" bestFit="1" customWidth="1"/>
    <col min="8136" max="8136" width="14" style="1" bestFit="1" customWidth="1"/>
    <col min="8137" max="8138" width="5" style="1" bestFit="1" customWidth="1"/>
    <col min="8139" max="8139" width="23.140625" style="1" bestFit="1" customWidth="1"/>
    <col min="8140" max="8140" width="14" style="1" bestFit="1" customWidth="1"/>
    <col min="8141" max="8141" width="23.140625" style="1" bestFit="1" customWidth="1"/>
    <col min="8142" max="8142" width="14" style="1" bestFit="1" customWidth="1"/>
    <col min="8143" max="8143" width="23.140625" style="1" bestFit="1" customWidth="1"/>
    <col min="8144" max="8144" width="14" style="1" bestFit="1" customWidth="1"/>
    <col min="8145" max="8145" width="23.140625" style="1" bestFit="1" customWidth="1"/>
    <col min="8146" max="8146" width="14" style="1" bestFit="1" customWidth="1"/>
    <col min="8147" max="8147" width="23.140625" style="1" bestFit="1" customWidth="1"/>
    <col min="8148" max="8148" width="13" style="1" bestFit="1" customWidth="1"/>
    <col min="8149" max="8149" width="23.140625" style="1" bestFit="1" customWidth="1"/>
    <col min="8150" max="8150" width="14" style="1" bestFit="1" customWidth="1"/>
    <col min="8151" max="8151" width="23.140625" style="1" bestFit="1" customWidth="1"/>
    <col min="8152" max="8152" width="14" style="1" bestFit="1" customWidth="1"/>
    <col min="8153" max="8153" width="23.140625" style="1" bestFit="1" customWidth="1"/>
    <col min="8154" max="8154" width="14" style="1" bestFit="1" customWidth="1"/>
    <col min="8155" max="8155" width="23.140625" style="1" bestFit="1" customWidth="1"/>
    <col min="8156" max="8156" width="14" style="1" bestFit="1" customWidth="1"/>
    <col min="8157" max="8157" width="23.140625" style="1" bestFit="1" customWidth="1"/>
    <col min="8158" max="8158" width="14" style="1" bestFit="1" customWidth="1"/>
    <col min="8159" max="8159" width="23.140625" style="1" bestFit="1" customWidth="1"/>
    <col min="8160" max="8160" width="14" style="1" bestFit="1" customWidth="1"/>
    <col min="8161" max="8161" width="23.140625" style="1" bestFit="1" customWidth="1"/>
    <col min="8162" max="8162" width="14" style="1" bestFit="1" customWidth="1"/>
    <col min="8163" max="8163" width="23.140625" style="1" bestFit="1" customWidth="1"/>
    <col min="8164" max="8164" width="13" style="1" bestFit="1" customWidth="1"/>
    <col min="8165" max="8165" width="23.140625" style="1" bestFit="1" customWidth="1"/>
    <col min="8166" max="8166" width="14" style="1" bestFit="1" customWidth="1"/>
    <col min="8167" max="8167" width="23.140625" style="1" bestFit="1" customWidth="1"/>
    <col min="8168" max="8168" width="14" style="1" bestFit="1" customWidth="1"/>
    <col min="8169" max="8169" width="23.140625" style="1" bestFit="1" customWidth="1"/>
    <col min="8170" max="8170" width="14" style="1" bestFit="1" customWidth="1"/>
    <col min="8171" max="8171" width="23.140625" style="1" bestFit="1" customWidth="1"/>
    <col min="8172" max="8172" width="14" style="1" bestFit="1" customWidth="1"/>
    <col min="8173" max="8173" width="23.140625" style="1" bestFit="1" customWidth="1"/>
    <col min="8174" max="8174" width="14" style="1" bestFit="1" customWidth="1"/>
    <col min="8175" max="8175" width="23.140625" style="1" bestFit="1" customWidth="1"/>
    <col min="8176" max="8176" width="14" style="1" bestFit="1" customWidth="1"/>
    <col min="8177" max="8177" width="23.140625" style="1" bestFit="1" customWidth="1"/>
    <col min="8178" max="8178" width="14" style="1" bestFit="1" customWidth="1"/>
    <col min="8179" max="8179" width="23.140625" style="1" bestFit="1" customWidth="1"/>
    <col min="8180" max="8180" width="14" style="1" bestFit="1" customWidth="1"/>
    <col min="8181" max="8181" width="23.140625" style="1" bestFit="1" customWidth="1"/>
    <col min="8182" max="8182" width="14" style="1" bestFit="1" customWidth="1"/>
    <col min="8183" max="8184" width="5" style="1" bestFit="1" customWidth="1"/>
    <col min="8185" max="8185" width="23.140625" style="1" bestFit="1" customWidth="1"/>
    <col min="8186" max="8186" width="14" style="1" bestFit="1" customWidth="1"/>
    <col min="8187" max="8187" width="23.140625" style="1" bestFit="1" customWidth="1"/>
    <col min="8188" max="8188" width="14" style="1" bestFit="1" customWidth="1"/>
    <col min="8189" max="8189" width="23.140625" style="1" bestFit="1" customWidth="1"/>
    <col min="8190" max="8190" width="14" style="1" bestFit="1" customWidth="1"/>
    <col min="8191" max="8191" width="23.140625" style="1" bestFit="1" customWidth="1"/>
    <col min="8192" max="8192" width="14" style="1" bestFit="1" customWidth="1"/>
    <col min="8193" max="8193" width="23.140625" style="1" bestFit="1" customWidth="1"/>
    <col min="8194" max="8194" width="14" style="1" bestFit="1" customWidth="1"/>
    <col min="8195" max="8195" width="23.140625" style="1" bestFit="1" customWidth="1"/>
    <col min="8196" max="8196" width="14" style="1" bestFit="1" customWidth="1"/>
    <col min="8197" max="8198" width="5" style="1" bestFit="1" customWidth="1"/>
    <col min="8199" max="8199" width="23.140625" style="1" bestFit="1" customWidth="1"/>
    <col min="8200" max="8200" width="14" style="1" bestFit="1" customWidth="1"/>
    <col min="8201" max="8201" width="23.140625" style="1" bestFit="1" customWidth="1"/>
    <col min="8202" max="8202" width="14" style="1" bestFit="1" customWidth="1"/>
    <col min="8203" max="8203" width="23.140625" style="1" bestFit="1" customWidth="1"/>
    <col min="8204" max="8204" width="13" style="1" bestFit="1" customWidth="1"/>
    <col min="8205" max="8205" width="23.140625" style="1" bestFit="1" customWidth="1"/>
    <col min="8206" max="8206" width="14" style="1" bestFit="1" customWidth="1"/>
    <col min="8207" max="8207" width="23.140625" style="1" bestFit="1" customWidth="1"/>
    <col min="8208" max="8208" width="14" style="1" bestFit="1" customWidth="1"/>
    <col min="8209" max="8209" width="23.140625" style="1" bestFit="1" customWidth="1"/>
    <col min="8210" max="8210" width="14" style="1" bestFit="1" customWidth="1"/>
    <col min="8211" max="8211" width="22.140625" style="1" bestFit="1" customWidth="1"/>
    <col min="8212" max="8212" width="14" style="1" bestFit="1" customWidth="1"/>
    <col min="8213" max="8213" width="23.140625" style="1" bestFit="1" customWidth="1"/>
    <col min="8214" max="8214" width="14" style="1" bestFit="1" customWidth="1"/>
    <col min="8215" max="8215" width="23.140625" style="1" bestFit="1" customWidth="1"/>
    <col min="8216" max="8216" width="14" style="1" bestFit="1" customWidth="1"/>
    <col min="8217" max="8217" width="23.140625" style="1" bestFit="1" customWidth="1"/>
    <col min="8218" max="8218" width="14" style="1" bestFit="1" customWidth="1"/>
    <col min="8219" max="8220" width="5" style="1" bestFit="1" customWidth="1"/>
    <col min="8221" max="8221" width="20" style="1" bestFit="1" customWidth="1"/>
    <col min="8222" max="8222" width="14" style="1" bestFit="1" customWidth="1"/>
    <col min="8223" max="8223" width="22.140625" style="1" bestFit="1" customWidth="1"/>
    <col min="8224" max="8224" width="14" style="1" bestFit="1" customWidth="1"/>
    <col min="8225" max="8226" width="5" style="1" bestFit="1" customWidth="1"/>
    <col min="8227" max="8227" width="23.140625" style="1" bestFit="1" customWidth="1"/>
    <col min="8228" max="8228" width="14" style="1" bestFit="1" customWidth="1"/>
    <col min="8229" max="8229" width="5" style="1" bestFit="1" customWidth="1"/>
    <col min="8230" max="8230" width="23.140625" style="1" bestFit="1" customWidth="1"/>
    <col min="8231" max="8231" width="14" style="1" bestFit="1" customWidth="1"/>
    <col min="8232" max="8232" width="23.140625" style="1" bestFit="1" customWidth="1"/>
    <col min="8233" max="8233" width="13" style="1" bestFit="1" customWidth="1"/>
    <col min="8234" max="8234" width="23.140625" style="1" bestFit="1" customWidth="1"/>
    <col min="8235" max="8235" width="14" style="1" bestFit="1" customWidth="1"/>
    <col min="8236" max="8236" width="23.140625" style="1" bestFit="1" customWidth="1"/>
    <col min="8237" max="8237" width="14" style="1" bestFit="1" customWidth="1"/>
    <col min="8238" max="8238" width="23.140625" style="1" bestFit="1" customWidth="1"/>
    <col min="8239" max="8239" width="14" style="1" bestFit="1" customWidth="1"/>
    <col min="8240" max="8240" width="23.140625" style="1" bestFit="1" customWidth="1"/>
    <col min="8241" max="8241" width="14" style="1" bestFit="1" customWidth="1"/>
    <col min="8242" max="8242" width="23.140625" style="1" bestFit="1" customWidth="1"/>
    <col min="8243" max="8243" width="14" style="1" bestFit="1" customWidth="1"/>
    <col min="8244" max="8244" width="23.140625" style="1" bestFit="1" customWidth="1"/>
    <col min="8245" max="8245" width="14" style="1" bestFit="1" customWidth="1"/>
    <col min="8246" max="8246" width="22.140625" style="1" bestFit="1" customWidth="1"/>
    <col min="8247" max="8247" width="14" style="1" bestFit="1" customWidth="1"/>
    <col min="8248" max="8248" width="23.140625" style="1" bestFit="1" customWidth="1"/>
    <col min="8249" max="8249" width="14" style="1" bestFit="1" customWidth="1"/>
    <col min="8250" max="8250" width="23.140625" style="1" bestFit="1" customWidth="1"/>
    <col min="8251" max="8251" width="14" style="1" bestFit="1" customWidth="1"/>
    <col min="8252" max="8252" width="23.140625" style="1" bestFit="1" customWidth="1"/>
    <col min="8253" max="8253" width="14" style="1" bestFit="1" customWidth="1"/>
    <col min="8254" max="8254" width="23.140625" style="1" bestFit="1" customWidth="1"/>
    <col min="8255" max="8255" width="14" style="1" bestFit="1" customWidth="1"/>
    <col min="8256" max="8256" width="23.140625" style="1" bestFit="1" customWidth="1"/>
    <col min="8257" max="8257" width="14" style="1" bestFit="1" customWidth="1"/>
    <col min="8258" max="8258" width="22.140625" style="1" bestFit="1" customWidth="1"/>
    <col min="8259" max="8259" width="14" style="1" bestFit="1" customWidth="1"/>
    <col min="8260" max="8260" width="23.140625" style="1" bestFit="1" customWidth="1"/>
    <col min="8261" max="8261" width="14" style="1" bestFit="1" customWidth="1"/>
    <col min="8262" max="8262" width="23.140625" style="1" bestFit="1" customWidth="1"/>
    <col min="8263" max="8263" width="14" style="1" bestFit="1" customWidth="1"/>
    <col min="8264" max="8264" width="23.140625" style="1" bestFit="1" customWidth="1"/>
    <col min="8265" max="8265" width="14" style="1" bestFit="1" customWidth="1"/>
    <col min="8266" max="8266" width="23.140625" style="1" bestFit="1" customWidth="1"/>
    <col min="8267" max="8267" width="14" style="1" bestFit="1" customWidth="1"/>
    <col min="8268" max="8268" width="23.140625" style="1" bestFit="1" customWidth="1"/>
    <col min="8269" max="8269" width="14" style="1" bestFit="1" customWidth="1"/>
    <col min="8270" max="8270" width="23.140625" style="1" bestFit="1" customWidth="1"/>
    <col min="8271" max="8271" width="14" style="1" bestFit="1" customWidth="1"/>
    <col min="8272" max="8272" width="23.140625" style="1" bestFit="1" customWidth="1"/>
    <col min="8273" max="8273" width="14" style="1" bestFit="1" customWidth="1"/>
    <col min="8274" max="8274" width="23.140625" style="1" bestFit="1" customWidth="1"/>
    <col min="8275" max="8275" width="14" style="1" bestFit="1" customWidth="1"/>
    <col min="8276" max="8276" width="23.140625" style="1" bestFit="1" customWidth="1"/>
    <col min="8277" max="8277" width="14" style="1" bestFit="1" customWidth="1"/>
    <col min="8278" max="8278" width="23.140625" style="1" bestFit="1" customWidth="1"/>
    <col min="8279" max="8279" width="14" style="1" bestFit="1" customWidth="1"/>
    <col min="8280" max="8280" width="23.140625" style="1" bestFit="1" customWidth="1"/>
    <col min="8281" max="8281" width="13" style="1" bestFit="1" customWidth="1"/>
    <col min="8282" max="8282" width="23.140625" style="1" bestFit="1" customWidth="1"/>
    <col min="8283" max="8283" width="14" style="1" bestFit="1" customWidth="1"/>
    <col min="8284" max="8284" width="22.140625" style="1" bestFit="1" customWidth="1"/>
    <col min="8285" max="8285" width="14" style="1" bestFit="1" customWidth="1"/>
    <col min="8286" max="8286" width="23.140625" style="1" bestFit="1" customWidth="1"/>
    <col min="8287" max="8287" width="14" style="1" bestFit="1" customWidth="1"/>
    <col min="8288" max="8288" width="23.140625" style="1" bestFit="1" customWidth="1"/>
    <col min="8289" max="8289" width="14" style="1" bestFit="1" customWidth="1"/>
    <col min="8290" max="8290" width="23.140625" style="1" bestFit="1" customWidth="1"/>
    <col min="8291" max="8291" width="14" style="1" bestFit="1" customWidth="1"/>
    <col min="8292" max="8292" width="23.140625" style="1" bestFit="1" customWidth="1"/>
    <col min="8293" max="8293" width="14" style="1" bestFit="1" customWidth="1"/>
    <col min="8294" max="8294" width="23.140625" style="1" bestFit="1" customWidth="1"/>
    <col min="8295" max="8295" width="14" style="1" bestFit="1" customWidth="1"/>
    <col min="8296" max="8296" width="23.140625" style="1" bestFit="1" customWidth="1"/>
    <col min="8297" max="8297" width="14" style="1" bestFit="1" customWidth="1"/>
    <col min="8298" max="8298" width="23.140625" style="1" bestFit="1" customWidth="1"/>
    <col min="8299" max="8299" width="14" style="1" bestFit="1" customWidth="1"/>
    <col min="8300" max="8300" width="23.140625" style="1" bestFit="1" customWidth="1"/>
    <col min="8301" max="8301" width="13" style="1" bestFit="1" customWidth="1"/>
    <col min="8302" max="8302" width="23.140625" style="1" bestFit="1" customWidth="1"/>
    <col min="8303" max="8303" width="14" style="1" bestFit="1" customWidth="1"/>
    <col min="8304" max="8304" width="21" style="1" bestFit="1" customWidth="1"/>
    <col min="8305" max="8305" width="14" style="1" bestFit="1" customWidth="1"/>
    <col min="8306" max="8306" width="23.140625" style="1" bestFit="1" customWidth="1"/>
    <col min="8307" max="8307" width="14" style="1" bestFit="1" customWidth="1"/>
    <col min="8308" max="8308" width="23.140625" style="1" bestFit="1" customWidth="1"/>
    <col min="8309" max="8309" width="14" style="1" bestFit="1" customWidth="1"/>
    <col min="8310" max="8310" width="23.140625" style="1" bestFit="1" customWidth="1"/>
    <col min="8311" max="8311" width="14" style="1" bestFit="1" customWidth="1"/>
    <col min="8312" max="8312" width="23.140625" style="1" bestFit="1" customWidth="1"/>
    <col min="8313" max="8313" width="14" style="1" bestFit="1" customWidth="1"/>
    <col min="8314" max="8314" width="5" style="1" bestFit="1" customWidth="1"/>
    <col min="8315" max="8315" width="23.140625" style="1" bestFit="1" customWidth="1"/>
    <col min="8316" max="8316" width="14" style="1" bestFit="1" customWidth="1"/>
    <col min="8317" max="8317" width="23.140625" style="1" bestFit="1" customWidth="1"/>
    <col min="8318" max="8318" width="14" style="1" bestFit="1" customWidth="1"/>
    <col min="8319" max="8319" width="23.140625" style="1" bestFit="1" customWidth="1"/>
    <col min="8320" max="8320" width="14" style="1" bestFit="1" customWidth="1"/>
    <col min="8321" max="8321" width="23.140625" style="1" bestFit="1" customWidth="1"/>
    <col min="8322" max="8322" width="14" style="1" bestFit="1" customWidth="1"/>
    <col min="8323" max="8323" width="23.140625" style="1" bestFit="1" customWidth="1"/>
    <col min="8324" max="8324" width="14" style="1" bestFit="1" customWidth="1"/>
    <col min="8325" max="8325" width="18" style="1" bestFit="1" customWidth="1"/>
    <col min="8326" max="8326" width="14" style="1" bestFit="1" customWidth="1"/>
    <col min="8327" max="8327" width="23.140625" style="1" bestFit="1" customWidth="1"/>
    <col min="8328" max="8328" width="14" style="1" bestFit="1" customWidth="1"/>
    <col min="8329" max="8329" width="23.140625" style="1" bestFit="1" customWidth="1"/>
    <col min="8330" max="8330" width="11" style="1" bestFit="1" customWidth="1"/>
    <col min="8331" max="8332" width="5" style="1" bestFit="1" customWidth="1"/>
    <col min="8333" max="8333" width="13.85546875" style="1" bestFit="1" customWidth="1"/>
    <col min="8334" max="8334" width="14" style="1" bestFit="1" customWidth="1"/>
    <col min="8335" max="8335" width="23.140625" style="1" bestFit="1" customWidth="1"/>
    <col min="8336" max="8336" width="12" style="1" bestFit="1" customWidth="1"/>
    <col min="8337" max="8337" width="14.85546875" style="1" bestFit="1" customWidth="1"/>
    <col min="8338" max="8338" width="14" style="1" bestFit="1" customWidth="1"/>
    <col min="8339" max="8339" width="23.140625" style="1" bestFit="1" customWidth="1"/>
    <col min="8340" max="8340" width="14" style="1" bestFit="1" customWidth="1"/>
    <col min="8341" max="8341" width="23.140625" style="1" bestFit="1" customWidth="1"/>
    <col min="8342" max="8342" width="14" style="1" bestFit="1" customWidth="1"/>
    <col min="8343" max="8343" width="23.140625" style="1" bestFit="1" customWidth="1"/>
    <col min="8344" max="8344" width="14" style="1" bestFit="1" customWidth="1"/>
    <col min="8345" max="8345" width="23.140625" style="1" bestFit="1" customWidth="1"/>
    <col min="8346" max="8346" width="14" style="1" bestFit="1" customWidth="1"/>
    <col min="8347" max="8348" width="5" style="1" bestFit="1" customWidth="1"/>
    <col min="8349" max="8349" width="23.140625" style="1" bestFit="1" customWidth="1"/>
    <col min="8350" max="8350" width="14" style="1" bestFit="1" customWidth="1"/>
    <col min="8351" max="8351" width="23.140625" style="1" bestFit="1" customWidth="1"/>
    <col min="8352" max="8352" width="14" style="1" bestFit="1" customWidth="1"/>
    <col min="8353" max="8353" width="23.140625" style="1" bestFit="1" customWidth="1"/>
    <col min="8354" max="8354" width="14" style="1" bestFit="1" customWidth="1"/>
    <col min="8355" max="8355" width="23.140625" style="1" bestFit="1" customWidth="1"/>
    <col min="8356" max="8356" width="13" style="1" bestFit="1" customWidth="1"/>
    <col min="8357" max="8357" width="23.140625" style="1" bestFit="1" customWidth="1"/>
    <col min="8358" max="8358" width="14" style="1" bestFit="1" customWidth="1"/>
    <col min="8359" max="8359" width="23.140625" style="1" bestFit="1" customWidth="1"/>
    <col min="8360" max="8360" width="14" style="1" bestFit="1" customWidth="1"/>
    <col min="8361" max="8361" width="23.140625" style="1" bestFit="1" customWidth="1"/>
    <col min="8362" max="8362" width="14" style="1" bestFit="1" customWidth="1"/>
    <col min="8363" max="8363" width="23.140625" style="1" bestFit="1" customWidth="1"/>
    <col min="8364" max="8364" width="13" style="1" bestFit="1" customWidth="1"/>
    <col min="8365" max="8365" width="23.140625" style="1" bestFit="1" customWidth="1"/>
    <col min="8366" max="8366" width="14" style="1" bestFit="1" customWidth="1"/>
    <col min="8367" max="8367" width="23.140625" style="1" bestFit="1" customWidth="1"/>
    <col min="8368" max="8368" width="14" style="1" bestFit="1" customWidth="1"/>
    <col min="8369" max="8369" width="23.140625" style="1" bestFit="1" customWidth="1"/>
    <col min="8370" max="8370" width="14" style="1" bestFit="1" customWidth="1"/>
    <col min="8371" max="8371" width="23.140625" style="1" bestFit="1" customWidth="1"/>
    <col min="8372" max="8372" width="13" style="1" bestFit="1" customWidth="1"/>
    <col min="8373" max="8373" width="23.140625" style="1" bestFit="1" customWidth="1"/>
    <col min="8374" max="8374" width="14" style="1" bestFit="1" customWidth="1"/>
    <col min="8375" max="8375" width="23.140625" style="1" bestFit="1" customWidth="1"/>
    <col min="8376" max="8376" width="14" style="1" bestFit="1" customWidth="1"/>
    <col min="8377" max="8377" width="23.140625" style="1" bestFit="1" customWidth="1"/>
    <col min="8378" max="8378" width="14" style="1" bestFit="1" customWidth="1"/>
    <col min="8379" max="8380" width="5" style="1" bestFit="1" customWidth="1"/>
    <col min="8381" max="8381" width="23.140625" style="1" bestFit="1" customWidth="1"/>
    <col min="8382" max="8382" width="14" style="1" bestFit="1" customWidth="1"/>
    <col min="8383" max="8383" width="23.140625" style="1" bestFit="1" customWidth="1"/>
    <col min="8384" max="8384" width="14" style="1" bestFit="1" customWidth="1"/>
    <col min="8385" max="8385" width="23.140625" style="1" bestFit="1" customWidth="1"/>
    <col min="8386" max="8386" width="14" style="1" bestFit="1" customWidth="1"/>
    <col min="8387" max="8387" width="22.140625" style="1" bestFit="1" customWidth="1"/>
    <col min="8388" max="8388" width="14" style="1" bestFit="1" customWidth="1"/>
    <col min="8389" max="8389" width="23.140625" style="1" bestFit="1" customWidth="1"/>
    <col min="8390" max="8390" width="14" style="1" bestFit="1" customWidth="1"/>
    <col min="8391" max="8391" width="23.140625" style="1" bestFit="1" customWidth="1"/>
    <col min="8392" max="8392" width="14" style="1" bestFit="1" customWidth="1"/>
    <col min="8393" max="8393" width="23.140625" style="1" bestFit="1" customWidth="1"/>
    <col min="8394" max="8394" width="14" style="1" bestFit="1" customWidth="1"/>
    <col min="8395" max="8395" width="23.140625" style="1" bestFit="1" customWidth="1"/>
    <col min="8396" max="8396" width="13" style="1" bestFit="1" customWidth="1"/>
    <col min="8397" max="8397" width="23.140625" style="1" bestFit="1" customWidth="1"/>
    <col min="8398" max="8398" width="14" style="1" bestFit="1" customWidth="1"/>
    <col min="8399" max="8399" width="23.140625" style="1" bestFit="1" customWidth="1"/>
    <col min="8400" max="8400" width="14" style="1" bestFit="1" customWidth="1"/>
    <col min="8401" max="8401" width="23.140625" style="1" bestFit="1" customWidth="1"/>
    <col min="8402" max="8402" width="13" style="1" bestFit="1" customWidth="1"/>
    <col min="8403" max="8403" width="23.140625" style="1" bestFit="1" customWidth="1"/>
    <col min="8404" max="8404" width="14" style="1" bestFit="1" customWidth="1"/>
    <col min="8405" max="8405" width="23.140625" style="1" bestFit="1" customWidth="1"/>
    <col min="8406" max="8406" width="14" style="1" bestFit="1" customWidth="1"/>
    <col min="8407" max="8407" width="23.140625" style="1" bestFit="1" customWidth="1"/>
    <col min="8408" max="8408" width="14" style="1" bestFit="1" customWidth="1"/>
    <col min="8409" max="8409" width="23.140625" style="1" bestFit="1" customWidth="1"/>
    <col min="8410" max="8410" width="14" style="1" bestFit="1" customWidth="1"/>
    <col min="8411" max="8411" width="23.140625" style="1" bestFit="1" customWidth="1"/>
    <col min="8412" max="8412" width="14" style="1" bestFit="1" customWidth="1"/>
    <col min="8413" max="8413" width="22.140625" style="1" bestFit="1" customWidth="1"/>
    <col min="8414" max="8414" width="14" style="1" bestFit="1" customWidth="1"/>
    <col min="8415" max="8415" width="23.140625" style="1" bestFit="1" customWidth="1"/>
    <col min="8416" max="8416" width="14" style="1" bestFit="1" customWidth="1"/>
    <col min="8417" max="8417" width="23.140625" style="1" bestFit="1" customWidth="1"/>
    <col min="8418" max="8418" width="14" style="1" bestFit="1" customWidth="1"/>
    <col min="8419" max="8419" width="23.140625" style="1" bestFit="1" customWidth="1"/>
    <col min="8420" max="8420" width="14" style="1" bestFit="1" customWidth="1"/>
    <col min="8421" max="8421" width="23.140625" style="1" bestFit="1" customWidth="1"/>
    <col min="8422" max="8422" width="13" style="1" bestFit="1" customWidth="1"/>
    <col min="8423" max="8423" width="23.140625" style="1" bestFit="1" customWidth="1"/>
    <col min="8424" max="8424" width="14" style="1" bestFit="1" customWidth="1"/>
    <col min="8425" max="8425" width="23.140625" style="1" bestFit="1" customWidth="1"/>
    <col min="8426" max="8426" width="14" style="1" bestFit="1" customWidth="1"/>
    <col min="8427" max="8427" width="23.140625" style="1" bestFit="1" customWidth="1"/>
    <col min="8428" max="8428" width="14" style="1" bestFit="1" customWidth="1"/>
    <col min="8429" max="8429" width="23.140625" style="1" bestFit="1" customWidth="1"/>
    <col min="8430" max="8430" width="14" style="1" bestFit="1" customWidth="1"/>
    <col min="8431" max="8431" width="22.140625" style="1" bestFit="1" customWidth="1"/>
    <col min="8432" max="8432" width="13" style="1" bestFit="1" customWidth="1"/>
    <col min="8433" max="8433" width="23.140625" style="1" bestFit="1" customWidth="1"/>
    <col min="8434" max="8434" width="14" style="1" bestFit="1" customWidth="1"/>
    <col min="8435" max="8435" width="23.140625" style="1" bestFit="1" customWidth="1"/>
    <col min="8436" max="8436" width="14" style="1" bestFit="1" customWidth="1"/>
    <col min="8437" max="8437" width="23.140625" style="1" bestFit="1" customWidth="1"/>
    <col min="8438" max="8438" width="14" style="1" bestFit="1" customWidth="1"/>
    <col min="8439" max="8439" width="23.140625" style="1" bestFit="1" customWidth="1"/>
    <col min="8440" max="8440" width="14" style="1" bestFit="1" customWidth="1"/>
    <col min="8441" max="8441" width="23.140625" style="1" bestFit="1" customWidth="1"/>
    <col min="8442" max="8442" width="14" style="1" bestFit="1" customWidth="1"/>
    <col min="8443" max="8443" width="23.140625" style="1" bestFit="1" customWidth="1"/>
    <col min="8444" max="8444" width="14" style="1" bestFit="1" customWidth="1"/>
    <col min="8445" max="8445" width="22.140625" style="1" bestFit="1" customWidth="1"/>
    <col min="8446" max="8446" width="13" style="1" bestFit="1" customWidth="1"/>
    <col min="8447" max="8447" width="23.140625" style="1" bestFit="1" customWidth="1"/>
    <col min="8448" max="8448" width="14" style="1" bestFit="1" customWidth="1"/>
    <col min="8449" max="8449" width="22.140625" style="1" bestFit="1" customWidth="1"/>
    <col min="8450" max="8450" width="14" style="1" bestFit="1" customWidth="1"/>
    <col min="8451" max="8451" width="22.140625" style="1" bestFit="1" customWidth="1"/>
    <col min="8452" max="8452" width="14" style="1" bestFit="1" customWidth="1"/>
    <col min="8453" max="8453" width="23.140625" style="1" bestFit="1" customWidth="1"/>
    <col min="8454" max="8454" width="14" style="1" bestFit="1" customWidth="1"/>
    <col min="8455" max="8455" width="22.140625" style="1" bestFit="1" customWidth="1"/>
    <col min="8456" max="8456" width="13" style="1" bestFit="1" customWidth="1"/>
    <col min="8457" max="8457" width="22.140625" style="1" bestFit="1" customWidth="1"/>
    <col min="8458" max="8458" width="13" style="1" bestFit="1" customWidth="1"/>
    <col min="8459" max="8459" width="23.140625" style="1" bestFit="1" customWidth="1"/>
    <col min="8460" max="8460" width="14" style="1" bestFit="1" customWidth="1"/>
    <col min="8461" max="8461" width="22.140625" style="1" bestFit="1" customWidth="1"/>
    <col min="8462" max="8462" width="14" style="1" bestFit="1" customWidth="1"/>
    <col min="8463" max="8463" width="23.140625" style="1" bestFit="1" customWidth="1"/>
    <col min="8464" max="8464" width="14" style="1" bestFit="1" customWidth="1"/>
    <col min="8465" max="8465" width="23.140625" style="1" bestFit="1" customWidth="1"/>
    <col min="8466" max="8466" width="14" style="1" bestFit="1" customWidth="1"/>
    <col min="8467" max="8467" width="23.140625" style="1" bestFit="1" customWidth="1"/>
    <col min="8468" max="8468" width="14" style="1" bestFit="1" customWidth="1"/>
    <col min="8469" max="8470" width="5" style="1" bestFit="1" customWidth="1"/>
    <col min="8471" max="8471" width="23.140625" style="1" bestFit="1" customWidth="1"/>
    <col min="8472" max="8472" width="13" style="1" bestFit="1" customWidth="1"/>
    <col min="8473" max="8473" width="23.140625" style="1" bestFit="1" customWidth="1"/>
    <col min="8474" max="8474" width="14" style="1" bestFit="1" customWidth="1"/>
    <col min="8475" max="8475" width="23.140625" style="1" bestFit="1" customWidth="1"/>
    <col min="8476" max="8476" width="14" style="1" bestFit="1" customWidth="1"/>
    <col min="8477" max="8477" width="23.140625" style="1" bestFit="1" customWidth="1"/>
    <col min="8478" max="8478" width="14" style="1" bestFit="1" customWidth="1"/>
    <col min="8479" max="8479" width="21" style="1" bestFit="1" customWidth="1"/>
    <col min="8480" max="8480" width="14" style="1" bestFit="1" customWidth="1"/>
    <col min="8481" max="8481" width="22.140625" style="1" bestFit="1" customWidth="1"/>
    <col min="8482" max="8482" width="14" style="1" bestFit="1" customWidth="1"/>
    <col min="8483" max="8483" width="23.140625" style="1" bestFit="1" customWidth="1"/>
    <col min="8484" max="8484" width="14" style="1" bestFit="1" customWidth="1"/>
    <col min="8485" max="8485" width="23.140625" style="1" bestFit="1" customWidth="1"/>
    <col min="8486" max="8486" width="13" style="1" bestFit="1" customWidth="1"/>
    <col min="8487" max="8487" width="23.140625" style="1" bestFit="1" customWidth="1"/>
    <col min="8488" max="8488" width="14" style="1" bestFit="1" customWidth="1"/>
    <col min="8489" max="8489" width="23.140625" style="1" bestFit="1" customWidth="1"/>
    <col min="8490" max="8490" width="14" style="1" bestFit="1" customWidth="1"/>
    <col min="8491" max="8492" width="5" style="1" bestFit="1" customWidth="1"/>
    <col min="8493" max="8493" width="23.140625" style="1" bestFit="1" customWidth="1"/>
    <col min="8494" max="8494" width="14" style="1" bestFit="1" customWidth="1"/>
    <col min="8495" max="8495" width="23.140625" style="1" bestFit="1" customWidth="1"/>
    <col min="8496" max="8496" width="14" style="1" bestFit="1" customWidth="1"/>
    <col min="8497" max="8497" width="23.140625" style="1" bestFit="1" customWidth="1"/>
    <col min="8498" max="8498" width="13" style="1" bestFit="1" customWidth="1"/>
    <col min="8499" max="8499" width="23.140625" style="1" bestFit="1" customWidth="1"/>
    <col min="8500" max="8500" width="14" style="1" bestFit="1" customWidth="1"/>
    <col min="8501" max="8501" width="23.140625" style="1" bestFit="1" customWidth="1"/>
    <col min="8502" max="8502" width="14" style="1" bestFit="1" customWidth="1"/>
    <col min="8503" max="8503" width="23.140625" style="1" bestFit="1" customWidth="1"/>
    <col min="8504" max="8504" width="14" style="1" bestFit="1" customWidth="1"/>
    <col min="8505" max="8505" width="23.140625" style="1" bestFit="1" customWidth="1"/>
    <col min="8506" max="8506" width="14" style="1" bestFit="1" customWidth="1"/>
    <col min="8507" max="8507" width="23.140625" style="1" bestFit="1" customWidth="1"/>
    <col min="8508" max="8508" width="14" style="1" bestFit="1" customWidth="1"/>
    <col min="8509" max="8509" width="23.140625" style="1" bestFit="1" customWidth="1"/>
    <col min="8510" max="8510" width="14" style="1" bestFit="1" customWidth="1"/>
    <col min="8511" max="8511" width="23.140625" style="1" bestFit="1" customWidth="1"/>
    <col min="8512" max="8512" width="14" style="1" bestFit="1" customWidth="1"/>
    <col min="8513" max="8513" width="22.140625" style="1" bestFit="1" customWidth="1"/>
    <col min="8514" max="8514" width="14" style="1" bestFit="1" customWidth="1"/>
    <col min="8515" max="8515" width="23.140625" style="1" bestFit="1" customWidth="1"/>
    <col min="8516" max="8516" width="14" style="1" bestFit="1" customWidth="1"/>
    <col min="8517" max="8517" width="23.140625" style="1" bestFit="1" customWidth="1"/>
    <col min="8518" max="8518" width="14" style="1" bestFit="1" customWidth="1"/>
    <col min="8519" max="8519" width="23.140625" style="1" bestFit="1" customWidth="1"/>
    <col min="8520" max="8520" width="14" style="1" bestFit="1" customWidth="1"/>
    <col min="8521" max="8521" width="23.140625" style="1" bestFit="1" customWidth="1"/>
    <col min="8522" max="8522" width="14" style="1" bestFit="1" customWidth="1"/>
    <col min="8523" max="8523" width="23.140625" style="1" bestFit="1" customWidth="1"/>
    <col min="8524" max="8524" width="14" style="1" bestFit="1" customWidth="1"/>
    <col min="8525" max="8525" width="23.140625" style="1" bestFit="1" customWidth="1"/>
    <col min="8526" max="8526" width="14" style="1" bestFit="1" customWidth="1"/>
    <col min="8527" max="8527" width="23.140625" style="1" bestFit="1" customWidth="1"/>
    <col min="8528" max="8528" width="14" style="1" bestFit="1" customWidth="1"/>
    <col min="8529" max="8529" width="23.140625" style="1" bestFit="1" customWidth="1"/>
    <col min="8530" max="8530" width="14" style="1" bestFit="1" customWidth="1"/>
    <col min="8531" max="8531" width="23.140625" style="1" bestFit="1" customWidth="1"/>
    <col min="8532" max="8532" width="14" style="1" bestFit="1" customWidth="1"/>
    <col min="8533" max="8533" width="23.140625" style="1" bestFit="1" customWidth="1"/>
    <col min="8534" max="8534" width="14" style="1" bestFit="1" customWidth="1"/>
    <col min="8535" max="8535" width="23.140625" style="1" bestFit="1" customWidth="1"/>
    <col min="8536" max="8536" width="14" style="1" bestFit="1" customWidth="1"/>
    <col min="8537" max="8537" width="23.140625" style="1" bestFit="1" customWidth="1"/>
    <col min="8538" max="8538" width="14" style="1" bestFit="1" customWidth="1"/>
    <col min="8539" max="8539" width="23.140625" style="1" bestFit="1" customWidth="1"/>
    <col min="8540" max="8540" width="14" style="1" bestFit="1" customWidth="1"/>
    <col min="8541" max="8541" width="23.140625" style="1" bestFit="1" customWidth="1"/>
    <col min="8542" max="8542" width="14" style="1" bestFit="1" customWidth="1"/>
    <col min="8543" max="8543" width="23.140625" style="1" bestFit="1" customWidth="1"/>
    <col min="8544" max="8544" width="14" style="1" bestFit="1" customWidth="1"/>
    <col min="8545" max="8545" width="23.140625" style="1" bestFit="1" customWidth="1"/>
    <col min="8546" max="8546" width="14" style="1" bestFit="1" customWidth="1"/>
    <col min="8547" max="8547" width="23.140625" style="1" bestFit="1" customWidth="1"/>
    <col min="8548" max="8548" width="14" style="1" bestFit="1" customWidth="1"/>
    <col min="8549" max="8549" width="23.140625" style="1" bestFit="1" customWidth="1"/>
    <col min="8550" max="8550" width="14" style="1" bestFit="1" customWidth="1"/>
    <col min="8551" max="8551" width="22.140625" style="1" bestFit="1" customWidth="1"/>
    <col min="8552" max="8552" width="13" style="1" bestFit="1" customWidth="1"/>
    <col min="8553" max="8553" width="23.140625" style="1" bestFit="1" customWidth="1"/>
    <col min="8554" max="8554" width="14" style="1" bestFit="1" customWidth="1"/>
    <col min="8555" max="8555" width="23.140625" style="1" bestFit="1" customWidth="1"/>
    <col min="8556" max="8556" width="14" style="1" bestFit="1" customWidth="1"/>
    <col min="8557" max="8557" width="23.140625" style="1" bestFit="1" customWidth="1"/>
    <col min="8558" max="8558" width="14" style="1" bestFit="1" customWidth="1"/>
    <col min="8559" max="8559" width="23.140625" style="1" bestFit="1" customWidth="1"/>
    <col min="8560" max="8560" width="14" style="1" bestFit="1" customWidth="1"/>
    <col min="8561" max="8561" width="23.140625" style="1" bestFit="1" customWidth="1"/>
    <col min="8562" max="8562" width="14" style="1" bestFit="1" customWidth="1"/>
    <col min="8563" max="8563" width="23.140625" style="1" bestFit="1" customWidth="1"/>
    <col min="8564" max="8564" width="14" style="1" bestFit="1" customWidth="1"/>
    <col min="8565" max="8565" width="23.140625" style="1" bestFit="1" customWidth="1"/>
    <col min="8566" max="8566" width="14" style="1" bestFit="1" customWidth="1"/>
    <col min="8567" max="8567" width="23.140625" style="1" bestFit="1" customWidth="1"/>
    <col min="8568" max="8568" width="14" style="1" bestFit="1" customWidth="1"/>
    <col min="8569" max="8569" width="23.140625" style="1" bestFit="1" customWidth="1"/>
    <col min="8570" max="8570" width="14" style="1" bestFit="1" customWidth="1"/>
    <col min="8571" max="8571" width="23.140625" style="1" bestFit="1" customWidth="1"/>
    <col min="8572" max="8572" width="14" style="1" bestFit="1" customWidth="1"/>
    <col min="8573" max="8573" width="22.140625" style="1" bestFit="1" customWidth="1"/>
    <col min="8574" max="8574" width="14" style="1" bestFit="1" customWidth="1"/>
    <col min="8575" max="8575" width="22.140625" style="1" bestFit="1" customWidth="1"/>
    <col min="8576" max="8576" width="13" style="1" bestFit="1" customWidth="1"/>
    <col min="8577" max="8577" width="22.140625" style="1" bestFit="1" customWidth="1"/>
    <col min="8578" max="8578" width="13" style="1" bestFit="1" customWidth="1"/>
    <col min="8579" max="8579" width="22.140625" style="1" bestFit="1" customWidth="1"/>
    <col min="8580" max="8580" width="14" style="1" bestFit="1" customWidth="1"/>
    <col min="8581" max="8581" width="22.140625" style="1" bestFit="1" customWidth="1"/>
    <col min="8582" max="8582" width="14" style="1" bestFit="1" customWidth="1"/>
    <col min="8583" max="8583" width="22.140625" style="1" bestFit="1" customWidth="1"/>
    <col min="8584" max="8584" width="14" style="1" bestFit="1" customWidth="1"/>
    <col min="8585" max="8585" width="22.140625" style="1" bestFit="1" customWidth="1"/>
    <col min="8586" max="8586" width="13" style="1" bestFit="1" customWidth="1"/>
    <col min="8587" max="8587" width="22.140625" style="1" bestFit="1" customWidth="1"/>
    <col min="8588" max="8588" width="14" style="1" bestFit="1" customWidth="1"/>
    <col min="8589" max="8589" width="22.140625" style="1" bestFit="1" customWidth="1"/>
    <col min="8590" max="8590" width="14" style="1" bestFit="1" customWidth="1"/>
    <col min="8591" max="8591" width="22.140625" style="1" bestFit="1" customWidth="1"/>
    <col min="8592" max="8592" width="14" style="1" bestFit="1" customWidth="1"/>
    <col min="8593" max="8593" width="21" style="1" bestFit="1" customWidth="1"/>
    <col min="8594" max="8594" width="14" style="1" bestFit="1" customWidth="1"/>
    <col min="8595" max="8595" width="22.140625" style="1" bestFit="1" customWidth="1"/>
    <col min="8596" max="8596" width="14" style="1" bestFit="1" customWidth="1"/>
    <col min="8597" max="8597" width="22.140625" style="1" bestFit="1" customWidth="1"/>
    <col min="8598" max="8598" width="14" style="1" bestFit="1" customWidth="1"/>
    <col min="8599" max="8599" width="21" style="1" bestFit="1" customWidth="1"/>
    <col min="8600" max="8600" width="14" style="1" bestFit="1" customWidth="1"/>
    <col min="8601" max="8601" width="22.140625" style="1" bestFit="1" customWidth="1"/>
    <col min="8602" max="8602" width="14" style="1" bestFit="1" customWidth="1"/>
    <col min="8603" max="8603" width="22.140625" style="1" bestFit="1" customWidth="1"/>
    <col min="8604" max="8604" width="14" style="1" bestFit="1" customWidth="1"/>
    <col min="8605" max="8605" width="22.140625" style="1" bestFit="1" customWidth="1"/>
    <col min="8606" max="8606" width="14" style="1" bestFit="1" customWidth="1"/>
    <col min="8607" max="8607" width="22.140625" style="1" bestFit="1" customWidth="1"/>
    <col min="8608" max="8608" width="14" style="1" bestFit="1" customWidth="1"/>
    <col min="8609" max="8609" width="22.140625" style="1" bestFit="1" customWidth="1"/>
    <col min="8610" max="8610" width="14" style="1" bestFit="1" customWidth="1"/>
    <col min="8611" max="8611" width="22.140625" style="1" bestFit="1" customWidth="1"/>
    <col min="8612" max="8612" width="14" style="1" bestFit="1" customWidth="1"/>
    <col min="8613" max="8613" width="22.140625" style="1" bestFit="1" customWidth="1"/>
    <col min="8614" max="8614" width="14" style="1" bestFit="1" customWidth="1"/>
    <col min="8615" max="8615" width="22.140625" style="1" bestFit="1" customWidth="1"/>
    <col min="8616" max="8616" width="14" style="1" bestFit="1" customWidth="1"/>
    <col min="8617" max="8617" width="22.140625" style="1" bestFit="1" customWidth="1"/>
    <col min="8618" max="8618" width="14" style="1" bestFit="1" customWidth="1"/>
    <col min="8619" max="8619" width="22.140625" style="1" bestFit="1" customWidth="1"/>
    <col min="8620" max="8620" width="14" style="1" bestFit="1" customWidth="1"/>
    <col min="8621" max="8621" width="22.140625" style="1" bestFit="1" customWidth="1"/>
    <col min="8622" max="8622" width="14" style="1" bestFit="1" customWidth="1"/>
    <col min="8623" max="8623" width="22.140625" style="1" bestFit="1" customWidth="1"/>
    <col min="8624" max="8624" width="14" style="1" bestFit="1" customWidth="1"/>
    <col min="8625" max="8625" width="22.140625" style="1" bestFit="1" customWidth="1"/>
    <col min="8626" max="8626" width="14" style="1" bestFit="1" customWidth="1"/>
    <col min="8627" max="8627" width="22.140625" style="1" bestFit="1" customWidth="1"/>
    <col min="8628" max="8628" width="13" style="1" bestFit="1" customWidth="1"/>
    <col min="8629" max="8629" width="22.140625" style="1" bestFit="1" customWidth="1"/>
    <col min="8630" max="8630" width="14" style="1" bestFit="1" customWidth="1"/>
    <col min="8631" max="8631" width="22.140625" style="1" bestFit="1" customWidth="1"/>
    <col min="8632" max="8632" width="14" style="1" bestFit="1" customWidth="1"/>
    <col min="8633" max="8633" width="22.140625" style="1" bestFit="1" customWidth="1"/>
    <col min="8634" max="8634" width="14" style="1" bestFit="1" customWidth="1"/>
    <col min="8635" max="8635" width="22.140625" style="1" bestFit="1" customWidth="1"/>
    <col min="8636" max="8636" width="14" style="1" bestFit="1" customWidth="1"/>
    <col min="8637" max="8637" width="21" style="1" bestFit="1" customWidth="1"/>
    <col min="8638" max="8638" width="14" style="1" bestFit="1" customWidth="1"/>
    <col min="8639" max="8639" width="21" style="1" bestFit="1" customWidth="1"/>
    <col min="8640" max="8640" width="14" style="1" bestFit="1" customWidth="1"/>
    <col min="8641" max="8641" width="22.140625" style="1" bestFit="1" customWidth="1"/>
    <col min="8642" max="8642" width="14" style="1" bestFit="1" customWidth="1"/>
    <col min="8643" max="8643" width="22.140625" style="1" bestFit="1" customWidth="1"/>
    <col min="8644" max="8644" width="14" style="1" bestFit="1" customWidth="1"/>
    <col min="8645" max="8645" width="22.140625" style="1" bestFit="1" customWidth="1"/>
    <col min="8646" max="8646" width="14" style="1" bestFit="1" customWidth="1"/>
    <col min="8647" max="8647" width="21" style="1" bestFit="1" customWidth="1"/>
    <col min="8648" max="8648" width="14" style="1" bestFit="1" customWidth="1"/>
    <col min="8649" max="8649" width="22.140625" style="1" bestFit="1" customWidth="1"/>
    <col min="8650" max="8650" width="14" style="1" bestFit="1" customWidth="1"/>
    <col min="8651" max="8651" width="22.140625" style="1" bestFit="1" customWidth="1"/>
    <col min="8652" max="8652" width="14" style="1" bestFit="1" customWidth="1"/>
    <col min="8653" max="8653" width="22.140625" style="1" bestFit="1" customWidth="1"/>
    <col min="8654" max="8654" width="14" style="1" bestFit="1" customWidth="1"/>
    <col min="8655" max="8655" width="22.140625" style="1" bestFit="1" customWidth="1"/>
    <col min="8656" max="8656" width="13" style="1" bestFit="1" customWidth="1"/>
    <col min="8657" max="8657" width="22.140625" style="1" bestFit="1" customWidth="1"/>
    <col min="8658" max="8658" width="14" style="1" bestFit="1" customWidth="1"/>
    <col min="8659" max="8659" width="22.140625" style="1" bestFit="1" customWidth="1"/>
    <col min="8660" max="8660" width="14" style="1" bestFit="1" customWidth="1"/>
    <col min="8661" max="8661" width="22.140625" style="1" bestFit="1" customWidth="1"/>
    <col min="8662" max="8662" width="14" style="1" bestFit="1" customWidth="1"/>
    <col min="8663" max="8663" width="22.140625" style="1" bestFit="1" customWidth="1"/>
    <col min="8664" max="8664" width="14" style="1" bestFit="1" customWidth="1"/>
    <col min="8665" max="8665" width="22.140625" style="1" bestFit="1" customWidth="1"/>
    <col min="8666" max="8666" width="14" style="1" bestFit="1" customWidth="1"/>
    <col min="8667" max="8667" width="22.140625" style="1" bestFit="1" customWidth="1"/>
    <col min="8668" max="8668" width="14" style="1" bestFit="1" customWidth="1"/>
    <col min="8669" max="8669" width="22.140625" style="1" bestFit="1" customWidth="1"/>
    <col min="8670" max="8670" width="14" style="1" bestFit="1" customWidth="1"/>
    <col min="8671" max="8671" width="22.140625" style="1" bestFit="1" customWidth="1"/>
    <col min="8672" max="8672" width="14" style="1" bestFit="1" customWidth="1"/>
    <col min="8673" max="8673" width="22.140625" style="1" bestFit="1" customWidth="1"/>
    <col min="8674" max="8674" width="13" style="1" bestFit="1" customWidth="1"/>
    <col min="8675" max="8675" width="15.85546875" style="1" bestFit="1" customWidth="1"/>
    <col min="8676" max="8676" width="14" style="1" bestFit="1" customWidth="1"/>
    <col min="8677" max="8677" width="22.140625" style="1" bestFit="1" customWidth="1"/>
    <col min="8678" max="8678" width="14" style="1" bestFit="1" customWidth="1"/>
    <col min="8679" max="8679" width="22.140625" style="1" bestFit="1" customWidth="1"/>
    <col min="8680" max="8680" width="14" style="1" bestFit="1" customWidth="1"/>
    <col min="8681" max="8681" width="22.140625" style="1" bestFit="1" customWidth="1"/>
    <col min="8682" max="8682" width="13" style="1" bestFit="1" customWidth="1"/>
    <col min="8683" max="8683" width="22.140625" style="1" bestFit="1" customWidth="1"/>
    <col min="8684" max="8684" width="13" style="1" bestFit="1" customWidth="1"/>
    <col min="8685" max="8685" width="22.140625" style="1" bestFit="1" customWidth="1"/>
    <col min="8686" max="8686" width="14" style="1" bestFit="1" customWidth="1"/>
    <col min="8687" max="8687" width="22.140625" style="1" bestFit="1" customWidth="1"/>
    <col min="8688" max="8688" width="14" style="1" bestFit="1" customWidth="1"/>
    <col min="8689" max="8689" width="22.140625" style="1" bestFit="1" customWidth="1"/>
    <col min="8690" max="8690" width="14" style="1" bestFit="1" customWidth="1"/>
    <col min="8691" max="8691" width="22.140625" style="1" bestFit="1" customWidth="1"/>
    <col min="8692" max="8692" width="14" style="1" bestFit="1" customWidth="1"/>
    <col min="8693" max="8693" width="22.140625" style="1" bestFit="1" customWidth="1"/>
    <col min="8694" max="8694" width="14" style="1" bestFit="1" customWidth="1"/>
    <col min="8695" max="8695" width="22.140625" style="1" bestFit="1" customWidth="1"/>
    <col min="8696" max="8696" width="13" style="1" bestFit="1" customWidth="1"/>
    <col min="8697" max="8697" width="21" style="1" bestFit="1" customWidth="1"/>
    <col min="8698" max="8698" width="14" style="1" bestFit="1" customWidth="1"/>
    <col min="8699" max="8699" width="22.140625" style="1" bestFit="1" customWidth="1"/>
    <col min="8700" max="8700" width="14" style="1" bestFit="1" customWidth="1"/>
    <col min="8701" max="8701" width="22.140625" style="1" bestFit="1" customWidth="1"/>
    <col min="8702" max="8702" width="14" style="1" bestFit="1" customWidth="1"/>
    <col min="8703" max="8703" width="22.140625" style="1" bestFit="1" customWidth="1"/>
    <col min="8704" max="8704" width="13" style="1" bestFit="1" customWidth="1"/>
    <col min="8705" max="8705" width="22.140625" style="1" bestFit="1" customWidth="1"/>
    <col min="8706" max="8706" width="14" style="1" bestFit="1" customWidth="1"/>
    <col min="8707" max="8707" width="22.140625" style="1" bestFit="1" customWidth="1"/>
    <col min="8708" max="8708" width="14" style="1" bestFit="1" customWidth="1"/>
    <col min="8709" max="8709" width="22.140625" style="1" bestFit="1" customWidth="1"/>
    <col min="8710" max="8710" width="14" style="1" bestFit="1" customWidth="1"/>
    <col min="8711" max="8711" width="22.140625" style="1" bestFit="1" customWidth="1"/>
    <col min="8712" max="8712" width="14" style="1" bestFit="1" customWidth="1"/>
    <col min="8713" max="8713" width="22.140625" style="1" bestFit="1" customWidth="1"/>
    <col min="8714" max="8714" width="14" style="1" bestFit="1" customWidth="1"/>
    <col min="8715" max="8715" width="22.140625" style="1" bestFit="1" customWidth="1"/>
    <col min="8716" max="8716" width="14" style="1" bestFit="1" customWidth="1"/>
    <col min="8717" max="8717" width="22.140625" style="1" bestFit="1" customWidth="1"/>
    <col min="8718" max="8718" width="14" style="1" bestFit="1" customWidth="1"/>
    <col min="8719" max="8719" width="22.140625" style="1" bestFit="1" customWidth="1"/>
    <col min="8720" max="8720" width="14" style="1" bestFit="1" customWidth="1"/>
    <col min="8721" max="8721" width="22.140625" style="1" bestFit="1" customWidth="1"/>
    <col min="8722" max="8722" width="14" style="1" bestFit="1" customWidth="1"/>
    <col min="8723" max="8723" width="22.140625" style="1" bestFit="1" customWidth="1"/>
    <col min="8724" max="8724" width="14" style="1" bestFit="1" customWidth="1"/>
    <col min="8725" max="8725" width="22.140625" style="1" bestFit="1" customWidth="1"/>
    <col min="8726" max="8726" width="14" style="1" bestFit="1" customWidth="1"/>
    <col min="8727" max="8727" width="22.140625" style="1" bestFit="1" customWidth="1"/>
    <col min="8728" max="8728" width="14" style="1" bestFit="1" customWidth="1"/>
    <col min="8729" max="8729" width="22.140625" style="1" bestFit="1" customWidth="1"/>
    <col min="8730" max="8730" width="14" style="1" bestFit="1" customWidth="1"/>
    <col min="8731" max="8731" width="22.140625" style="1" bestFit="1" customWidth="1"/>
    <col min="8732" max="8732" width="14" style="1" bestFit="1" customWidth="1"/>
    <col min="8733" max="8733" width="22.140625" style="1" bestFit="1" customWidth="1"/>
    <col min="8734" max="8734" width="14" style="1" bestFit="1" customWidth="1"/>
    <col min="8735" max="8735" width="22.140625" style="1" bestFit="1" customWidth="1"/>
    <col min="8736" max="8736" width="14" style="1" bestFit="1" customWidth="1"/>
    <col min="8737" max="8737" width="22.140625" style="1" bestFit="1" customWidth="1"/>
    <col min="8738" max="8738" width="14" style="1" bestFit="1" customWidth="1"/>
    <col min="8739" max="8739" width="22.140625" style="1" bestFit="1" customWidth="1"/>
    <col min="8740" max="8740" width="14" style="1" bestFit="1" customWidth="1"/>
    <col min="8741" max="8741" width="22.140625" style="1" bestFit="1" customWidth="1"/>
    <col min="8742" max="8742" width="14" style="1" bestFit="1" customWidth="1"/>
    <col min="8743" max="8743" width="21" style="1" bestFit="1" customWidth="1"/>
    <col min="8744" max="8744" width="12" style="1" bestFit="1" customWidth="1"/>
    <col min="8745" max="8745" width="14.85546875" style="1" bestFit="1" customWidth="1"/>
    <col min="8746" max="8746" width="14" style="1" bestFit="1" customWidth="1"/>
    <col min="8747" max="8747" width="22.140625" style="1" bestFit="1" customWidth="1"/>
    <col min="8748" max="8748" width="14" style="1" bestFit="1" customWidth="1"/>
    <col min="8749" max="8749" width="19" style="1" bestFit="1" customWidth="1"/>
    <col min="8750" max="8750" width="14" style="1" bestFit="1" customWidth="1"/>
    <col min="8751" max="8751" width="22.140625" style="1" bestFit="1" customWidth="1"/>
    <col min="8752" max="8752" width="14" style="1" bestFit="1" customWidth="1"/>
    <col min="8753" max="8753" width="22.140625" style="1" bestFit="1" customWidth="1"/>
    <col min="8754" max="8754" width="14" style="1" bestFit="1" customWidth="1"/>
    <col min="8755" max="8755" width="22.140625" style="1" bestFit="1" customWidth="1"/>
    <col min="8756" max="8756" width="14" style="1" bestFit="1" customWidth="1"/>
    <col min="8757" max="8757" width="22.140625" style="1" bestFit="1" customWidth="1"/>
    <col min="8758" max="8758" width="13" style="1" bestFit="1" customWidth="1"/>
    <col min="8759" max="8760" width="5" style="1" bestFit="1" customWidth="1"/>
    <col min="8761" max="8761" width="22.140625" style="1" bestFit="1" customWidth="1"/>
    <col min="8762" max="8762" width="13" style="1" bestFit="1" customWidth="1"/>
    <col min="8763" max="8763" width="22.140625" style="1" bestFit="1" customWidth="1"/>
    <col min="8764" max="8764" width="14" style="1" bestFit="1" customWidth="1"/>
    <col min="8765" max="8765" width="21" style="1" bestFit="1" customWidth="1"/>
    <col min="8766" max="8766" width="14" style="1" bestFit="1" customWidth="1"/>
    <col min="8767" max="8767" width="21" style="1" bestFit="1" customWidth="1"/>
    <col min="8768" max="8768" width="14" style="1" bestFit="1" customWidth="1"/>
    <col min="8769" max="8769" width="22.140625" style="1" bestFit="1" customWidth="1"/>
    <col min="8770" max="8770" width="13" style="1" bestFit="1" customWidth="1"/>
    <col min="8771" max="8771" width="22.140625" style="1" bestFit="1" customWidth="1"/>
    <col min="8772" max="8772" width="14" style="1" bestFit="1" customWidth="1"/>
    <col min="8773" max="8773" width="22.140625" style="1" bestFit="1" customWidth="1"/>
    <col min="8774" max="8774" width="14" style="1" bestFit="1" customWidth="1"/>
    <col min="8775" max="8775" width="22.140625" style="1" bestFit="1" customWidth="1"/>
    <col min="8776" max="8776" width="14" style="1" bestFit="1" customWidth="1"/>
    <col min="8777" max="8777" width="22.140625" style="1" bestFit="1" customWidth="1"/>
    <col min="8778" max="8778" width="13" style="1" bestFit="1" customWidth="1"/>
    <col min="8779" max="8779" width="22.140625" style="1" bestFit="1" customWidth="1"/>
    <col min="8780" max="8780" width="13" style="1" bestFit="1" customWidth="1"/>
    <col min="8781" max="8781" width="22.140625" style="1" bestFit="1" customWidth="1"/>
    <col min="8782" max="8782" width="14" style="1" bestFit="1" customWidth="1"/>
    <col min="8783" max="8783" width="22.140625" style="1" bestFit="1" customWidth="1"/>
    <col min="8784" max="8784" width="14" style="1" bestFit="1" customWidth="1"/>
    <col min="8785" max="8785" width="18" style="1" bestFit="1" customWidth="1"/>
    <col min="8786" max="8786" width="14" style="1" bestFit="1" customWidth="1"/>
    <col min="8787" max="8787" width="22.140625" style="1" bestFit="1" customWidth="1"/>
    <col min="8788" max="8788" width="14" style="1" bestFit="1" customWidth="1"/>
    <col min="8789" max="8789" width="22.140625" style="1" bestFit="1" customWidth="1"/>
    <col min="8790" max="8790" width="14" style="1" bestFit="1" customWidth="1"/>
    <col min="8791" max="8791" width="22.140625" style="1" bestFit="1" customWidth="1"/>
    <col min="8792" max="8792" width="14" style="1" bestFit="1" customWidth="1"/>
    <col min="8793" max="8793" width="22.140625" style="1" bestFit="1" customWidth="1"/>
    <col min="8794" max="8794" width="13" style="1" bestFit="1" customWidth="1"/>
    <col min="8795" max="8795" width="22.140625" style="1" bestFit="1" customWidth="1"/>
    <col min="8796" max="8796" width="14" style="1" bestFit="1" customWidth="1"/>
    <col min="8797" max="8797" width="22.140625" style="1" bestFit="1" customWidth="1"/>
    <col min="8798" max="8798" width="14" style="1" bestFit="1" customWidth="1"/>
    <col min="8799" max="8799" width="22.140625" style="1" bestFit="1" customWidth="1"/>
    <col min="8800" max="8800" width="14" style="1" bestFit="1" customWidth="1"/>
    <col min="8801" max="8801" width="22.140625" style="1" bestFit="1" customWidth="1"/>
    <col min="8802" max="8802" width="14" style="1" bestFit="1" customWidth="1"/>
    <col min="8803" max="8803" width="21" style="1" bestFit="1" customWidth="1"/>
    <col min="8804" max="8804" width="14" style="1" bestFit="1" customWidth="1"/>
    <col min="8805" max="8805" width="22.140625" style="1" bestFit="1" customWidth="1"/>
    <col min="8806" max="8806" width="14" style="1" bestFit="1" customWidth="1"/>
    <col min="8807" max="8807" width="22.140625" style="1" bestFit="1" customWidth="1"/>
    <col min="8808" max="8808" width="14" style="1" bestFit="1" customWidth="1"/>
    <col min="8809" max="8809" width="22.140625" style="1" bestFit="1" customWidth="1"/>
    <col min="8810" max="8810" width="14" style="1" bestFit="1" customWidth="1"/>
    <col min="8811" max="8811" width="22.140625" style="1" bestFit="1" customWidth="1"/>
    <col min="8812" max="8812" width="14" style="1" bestFit="1" customWidth="1"/>
    <col min="8813" max="8813" width="22.140625" style="1" bestFit="1" customWidth="1"/>
    <col min="8814" max="8814" width="14" style="1" bestFit="1" customWidth="1"/>
    <col min="8815" max="8815" width="22.140625" style="1" bestFit="1" customWidth="1"/>
    <col min="8816" max="8816" width="14" style="1" bestFit="1" customWidth="1"/>
    <col min="8817" max="8817" width="22.140625" style="1" bestFit="1" customWidth="1"/>
    <col min="8818" max="8818" width="14" style="1" bestFit="1" customWidth="1"/>
    <col min="8819" max="8819" width="22.140625" style="1" bestFit="1" customWidth="1"/>
    <col min="8820" max="8820" width="14" style="1" bestFit="1" customWidth="1"/>
    <col min="8821" max="8821" width="22.140625" style="1" bestFit="1" customWidth="1"/>
    <col min="8822" max="8822" width="14" style="1" bestFit="1" customWidth="1"/>
    <col min="8823" max="8823" width="22.140625" style="1" bestFit="1" customWidth="1"/>
    <col min="8824" max="8824" width="14" style="1" bestFit="1" customWidth="1"/>
    <col min="8825" max="8825" width="21" style="1" bestFit="1" customWidth="1"/>
    <col min="8826" max="8826" width="14" style="1" bestFit="1" customWidth="1"/>
    <col min="8827" max="8827" width="22.140625" style="1" bestFit="1" customWidth="1"/>
    <col min="8828" max="8828" width="14" style="1" bestFit="1" customWidth="1"/>
    <col min="8829" max="8829" width="22.140625" style="1" bestFit="1" customWidth="1"/>
    <col min="8830" max="8830" width="14" style="1" bestFit="1" customWidth="1"/>
    <col min="8831" max="8831" width="22.140625" style="1" bestFit="1" customWidth="1"/>
    <col min="8832" max="8832" width="14" style="1" bestFit="1" customWidth="1"/>
    <col min="8833" max="8833" width="22.140625" style="1" bestFit="1" customWidth="1"/>
    <col min="8834" max="8834" width="13" style="1" bestFit="1" customWidth="1"/>
    <col min="8835" max="8835" width="22.140625" style="1" bestFit="1" customWidth="1"/>
    <col min="8836" max="8836" width="14" style="1" bestFit="1" customWidth="1"/>
    <col min="8837" max="8837" width="22.140625" style="1" bestFit="1" customWidth="1"/>
    <col min="8838" max="8838" width="14" style="1" bestFit="1" customWidth="1"/>
    <col min="8839" max="8839" width="22.140625" style="1" bestFit="1" customWidth="1"/>
    <col min="8840" max="8840" width="14" style="1" bestFit="1" customWidth="1"/>
    <col min="8841" max="8841" width="22.140625" style="1" bestFit="1" customWidth="1"/>
    <col min="8842" max="8842" width="14" style="1" bestFit="1" customWidth="1"/>
    <col min="8843" max="8843" width="22.140625" style="1" bestFit="1" customWidth="1"/>
    <col min="8844" max="8844" width="14" style="1" bestFit="1" customWidth="1"/>
    <col min="8845" max="8845" width="22.140625" style="1" bestFit="1" customWidth="1"/>
    <col min="8846" max="8846" width="14" style="1" bestFit="1" customWidth="1"/>
    <col min="8847" max="8847" width="22.140625" style="1" bestFit="1" customWidth="1"/>
    <col min="8848" max="8848" width="14" style="1" bestFit="1" customWidth="1"/>
    <col min="8849" max="8849" width="22.140625" style="1" bestFit="1" customWidth="1"/>
    <col min="8850" max="8850" width="13" style="1" bestFit="1" customWidth="1"/>
    <col min="8851" max="8851" width="21" style="1" bestFit="1" customWidth="1"/>
    <col min="8852" max="8852" width="14" style="1" bestFit="1" customWidth="1"/>
    <col min="8853" max="8853" width="22.140625" style="1" bestFit="1" customWidth="1"/>
    <col min="8854" max="8854" width="13" style="1" bestFit="1" customWidth="1"/>
    <col min="8855" max="8855" width="22.140625" style="1" bestFit="1" customWidth="1"/>
    <col min="8856" max="8856" width="14" style="1" bestFit="1" customWidth="1"/>
    <col min="8857" max="8857" width="22.140625" style="1" bestFit="1" customWidth="1"/>
    <col min="8858" max="8858" width="14" style="1" bestFit="1" customWidth="1"/>
    <col min="8859" max="8859" width="22.140625" style="1" bestFit="1" customWidth="1"/>
    <col min="8860" max="8860" width="14" style="1" bestFit="1" customWidth="1"/>
    <col min="8861" max="8861" width="22.140625" style="1" bestFit="1" customWidth="1"/>
    <col min="8862" max="8862" width="14" style="1" bestFit="1" customWidth="1"/>
    <col min="8863" max="8863" width="22.140625" style="1" bestFit="1" customWidth="1"/>
    <col min="8864" max="8864" width="13" style="1" bestFit="1" customWidth="1"/>
    <col min="8865" max="8865" width="21" style="1" bestFit="1" customWidth="1"/>
    <col min="8866" max="8866" width="14" style="1" bestFit="1" customWidth="1"/>
    <col min="8867" max="8867" width="22.140625" style="1" bestFit="1" customWidth="1"/>
    <col min="8868" max="8868" width="14" style="1" bestFit="1" customWidth="1"/>
    <col min="8869" max="8869" width="22.140625" style="1" bestFit="1" customWidth="1"/>
    <col min="8870" max="8870" width="14" style="1" bestFit="1" customWidth="1"/>
    <col min="8871" max="8871" width="21" style="1" bestFit="1" customWidth="1"/>
    <col min="8872" max="8872" width="14" style="1" bestFit="1" customWidth="1"/>
    <col min="8873" max="8873" width="22.140625" style="1" bestFit="1" customWidth="1"/>
    <col min="8874" max="8874" width="14" style="1" bestFit="1" customWidth="1"/>
    <col min="8875" max="8875" width="21" style="1" bestFit="1" customWidth="1"/>
    <col min="8876" max="8876" width="14" style="1" bestFit="1" customWidth="1"/>
    <col min="8877" max="8878" width="5" style="1" bestFit="1" customWidth="1"/>
    <col min="8879" max="8879" width="22.140625" style="1" bestFit="1" customWidth="1"/>
    <col min="8880" max="8880" width="14" style="1" bestFit="1" customWidth="1"/>
    <col min="8881" max="8881" width="22.140625" style="1" bestFit="1" customWidth="1"/>
    <col min="8882" max="8882" width="14" style="1" bestFit="1" customWidth="1"/>
    <col min="8883" max="8883" width="22.140625" style="1" bestFit="1" customWidth="1"/>
    <col min="8884" max="8884" width="14" style="1" bestFit="1" customWidth="1"/>
    <col min="8885" max="8885" width="22.140625" style="1" bestFit="1" customWidth="1"/>
    <col min="8886" max="8886" width="14" style="1" bestFit="1" customWidth="1"/>
    <col min="8887" max="8887" width="22.140625" style="1" bestFit="1" customWidth="1"/>
    <col min="8888" max="8888" width="14" style="1" bestFit="1" customWidth="1"/>
    <col min="8889" max="8889" width="22.140625" style="1" bestFit="1" customWidth="1"/>
    <col min="8890" max="8890" width="14" style="1" bestFit="1" customWidth="1"/>
    <col min="8891" max="8891" width="22.140625" style="1" bestFit="1" customWidth="1"/>
    <col min="8892" max="8892" width="14" style="1" bestFit="1" customWidth="1"/>
    <col min="8893" max="8893" width="20" style="1" bestFit="1" customWidth="1"/>
    <col min="8894" max="8894" width="14" style="1" bestFit="1" customWidth="1"/>
    <col min="8895" max="8895" width="22.140625" style="1" bestFit="1" customWidth="1"/>
    <col min="8896" max="8896" width="14" style="1" bestFit="1" customWidth="1"/>
    <col min="8897" max="8897" width="22.140625" style="1" bestFit="1" customWidth="1"/>
    <col min="8898" max="8898" width="14" style="1" bestFit="1" customWidth="1"/>
    <col min="8899" max="8899" width="22.140625" style="1" bestFit="1" customWidth="1"/>
    <col min="8900" max="8900" width="14" style="1" bestFit="1" customWidth="1"/>
    <col min="8901" max="8901" width="22.140625" style="1" bestFit="1" customWidth="1"/>
    <col min="8902" max="8902" width="14" style="1" bestFit="1" customWidth="1"/>
    <col min="8903" max="8903" width="22.140625" style="1" bestFit="1" customWidth="1"/>
    <col min="8904" max="8904" width="13" style="1" bestFit="1" customWidth="1"/>
    <col min="8905" max="8905" width="21" style="1" bestFit="1" customWidth="1"/>
    <col min="8906" max="8906" width="14" style="1" bestFit="1" customWidth="1"/>
    <col min="8907" max="8907" width="22.140625" style="1" bestFit="1" customWidth="1"/>
    <col min="8908" max="8908" width="14" style="1" bestFit="1" customWidth="1"/>
    <col min="8909" max="8910" width="5" style="1" bestFit="1" customWidth="1"/>
    <col min="8911" max="8911" width="22.140625" style="1" bestFit="1" customWidth="1"/>
    <col min="8912" max="8912" width="14" style="1" bestFit="1" customWidth="1"/>
    <col min="8913" max="8913" width="22.140625" style="1" bestFit="1" customWidth="1"/>
    <col min="8914" max="8914" width="14" style="1" bestFit="1" customWidth="1"/>
    <col min="8915" max="8915" width="22.140625" style="1" bestFit="1" customWidth="1"/>
    <col min="8916" max="8916" width="12" style="1" bestFit="1" customWidth="1"/>
    <col min="8917" max="8917" width="21" style="1" bestFit="1" customWidth="1"/>
    <col min="8918" max="8918" width="14" style="1" bestFit="1" customWidth="1"/>
    <col min="8919" max="8919" width="22.140625" style="1" bestFit="1" customWidth="1"/>
    <col min="8920" max="8920" width="14" style="1" bestFit="1" customWidth="1"/>
    <col min="8921" max="8921" width="22.140625" style="1" bestFit="1" customWidth="1"/>
    <col min="8922" max="8922" width="14" style="1" bestFit="1" customWidth="1"/>
    <col min="8923" max="8923" width="22.140625" style="1" bestFit="1" customWidth="1"/>
    <col min="8924" max="8924" width="14" style="1" bestFit="1" customWidth="1"/>
    <col min="8925" max="8925" width="22.140625" style="1" bestFit="1" customWidth="1"/>
    <col min="8926" max="8926" width="14" style="1" bestFit="1" customWidth="1"/>
    <col min="8927" max="8927" width="22.140625" style="1" bestFit="1" customWidth="1"/>
    <col min="8928" max="8928" width="14" style="1" bestFit="1" customWidth="1"/>
    <col min="8929" max="8929" width="22.140625" style="1" bestFit="1" customWidth="1"/>
    <col min="8930" max="8930" width="14" style="1" bestFit="1" customWidth="1"/>
    <col min="8931" max="8931" width="22.140625" style="1" bestFit="1" customWidth="1"/>
    <col min="8932" max="8932" width="14" style="1" bestFit="1" customWidth="1"/>
    <col min="8933" max="8933" width="5" style="1" bestFit="1" customWidth="1"/>
    <col min="8934" max="8934" width="22.140625" style="1" bestFit="1" customWidth="1"/>
    <col min="8935" max="8935" width="13" style="1" bestFit="1" customWidth="1"/>
    <col min="8936" max="8936" width="20" style="1" bestFit="1" customWidth="1"/>
    <col min="8937" max="8937" width="14" style="1" bestFit="1" customWidth="1"/>
    <col min="8938" max="8938" width="22.140625" style="1" bestFit="1" customWidth="1"/>
    <col min="8939" max="8939" width="14" style="1" bestFit="1" customWidth="1"/>
    <col min="8940" max="8941" width="5" style="1" bestFit="1" customWidth="1"/>
    <col min="8942" max="8942" width="22.140625" style="1" bestFit="1" customWidth="1"/>
    <col min="8943" max="8943" width="14" style="1" bestFit="1" customWidth="1"/>
    <col min="8944" max="8944" width="22.140625" style="1" bestFit="1" customWidth="1"/>
    <col min="8945" max="8945" width="14" style="1" bestFit="1" customWidth="1"/>
    <col min="8946" max="8946" width="22.140625" style="1" bestFit="1" customWidth="1"/>
    <col min="8947" max="8947" width="14" style="1" bestFit="1" customWidth="1"/>
    <col min="8948" max="8949" width="5" style="1" bestFit="1" customWidth="1"/>
    <col min="8950" max="8950" width="22.140625" style="1" bestFit="1" customWidth="1"/>
    <col min="8951" max="8951" width="14" style="1" bestFit="1" customWidth="1"/>
    <col min="8952" max="8952" width="22.140625" style="1" bestFit="1" customWidth="1"/>
    <col min="8953" max="8953" width="14" style="1" bestFit="1" customWidth="1"/>
    <col min="8954" max="8954" width="22.140625" style="1" bestFit="1" customWidth="1"/>
    <col min="8955" max="8955" width="14" style="1" bestFit="1" customWidth="1"/>
    <col min="8956" max="8956" width="22.140625" style="1" bestFit="1" customWidth="1"/>
    <col min="8957" max="8957" width="14" style="1" bestFit="1" customWidth="1"/>
    <col min="8958" max="8958" width="22.140625" style="1" bestFit="1" customWidth="1"/>
    <col min="8959" max="8959" width="14" style="1" bestFit="1" customWidth="1"/>
    <col min="8960" max="8960" width="21" style="1" bestFit="1" customWidth="1"/>
    <col min="8961" max="8961" width="14" style="1" bestFit="1" customWidth="1"/>
    <col min="8962" max="8963" width="5" style="1" bestFit="1" customWidth="1"/>
    <col min="8964" max="8964" width="22.140625" style="1" bestFit="1" customWidth="1"/>
    <col min="8965" max="8965" width="14" style="1" bestFit="1" customWidth="1"/>
    <col min="8966" max="8966" width="22.140625" style="1" bestFit="1" customWidth="1"/>
    <col min="8967" max="8967" width="14" style="1" bestFit="1" customWidth="1"/>
    <col min="8968" max="8968" width="22.140625" style="1" bestFit="1" customWidth="1"/>
    <col min="8969" max="8969" width="14" style="1" bestFit="1" customWidth="1"/>
    <col min="8970" max="8970" width="22.140625" style="1" bestFit="1" customWidth="1"/>
    <col min="8971" max="8971" width="14" style="1" bestFit="1" customWidth="1"/>
    <col min="8972" max="8972" width="22.140625" style="1" bestFit="1" customWidth="1"/>
    <col min="8973" max="8973" width="14" style="1" bestFit="1" customWidth="1"/>
    <col min="8974" max="8974" width="21" style="1" bestFit="1" customWidth="1"/>
    <col min="8975" max="8975" width="14" style="1" bestFit="1" customWidth="1"/>
    <col min="8976" max="8976" width="22.140625" style="1" bestFit="1" customWidth="1"/>
    <col min="8977" max="8977" width="12" style="1" bestFit="1" customWidth="1"/>
    <col min="8978" max="8978" width="22.140625" style="1" bestFit="1" customWidth="1"/>
    <col min="8979" max="8979" width="14" style="1" bestFit="1" customWidth="1"/>
    <col min="8980" max="8980" width="22.140625" style="1" bestFit="1" customWidth="1"/>
    <col min="8981" max="8981" width="14" style="1" bestFit="1" customWidth="1"/>
    <col min="8982" max="8982" width="22.140625" style="1" bestFit="1" customWidth="1"/>
    <col min="8983" max="8983" width="14" style="1" bestFit="1" customWidth="1"/>
    <col min="8984" max="8984" width="22.140625" style="1" bestFit="1" customWidth="1"/>
    <col min="8985" max="8985" width="14" style="1" bestFit="1" customWidth="1"/>
    <col min="8986" max="8986" width="22.140625" style="1" bestFit="1" customWidth="1"/>
    <col min="8987" max="8987" width="14" style="1" bestFit="1" customWidth="1"/>
    <col min="8988" max="8989" width="5" style="1" bestFit="1" customWidth="1"/>
    <col min="8990" max="8990" width="22.140625" style="1" bestFit="1" customWidth="1"/>
    <col min="8991" max="8991" width="14" style="1" bestFit="1" customWidth="1"/>
    <col min="8992" max="8992" width="22.140625" style="1" bestFit="1" customWidth="1"/>
    <col min="8993" max="8993" width="14" style="1" bestFit="1" customWidth="1"/>
    <col min="8994" max="8994" width="22.140625" style="1" bestFit="1" customWidth="1"/>
    <col min="8995" max="8995" width="12" style="1" bestFit="1" customWidth="1"/>
    <col min="8996" max="8996" width="22.140625" style="1" bestFit="1" customWidth="1"/>
    <col min="8997" max="8997" width="14" style="1" bestFit="1" customWidth="1"/>
    <col min="8998" max="8998" width="22.140625" style="1" bestFit="1" customWidth="1"/>
    <col min="8999" max="8999" width="14" style="1" bestFit="1" customWidth="1"/>
    <col min="9000" max="9000" width="22.140625" style="1" bestFit="1" customWidth="1"/>
    <col min="9001" max="9001" width="14" style="1" bestFit="1" customWidth="1"/>
    <col min="9002" max="9002" width="22.140625" style="1" bestFit="1" customWidth="1"/>
    <col min="9003" max="9003" width="14" style="1" bestFit="1" customWidth="1"/>
    <col min="9004" max="9004" width="22.140625" style="1" bestFit="1" customWidth="1"/>
    <col min="9005" max="9005" width="13" style="1" bestFit="1" customWidth="1"/>
    <col min="9006" max="9006" width="22.140625" style="1" bestFit="1" customWidth="1"/>
    <col min="9007" max="9007" width="14" style="1" bestFit="1" customWidth="1"/>
    <col min="9008" max="9008" width="22.140625" style="1" bestFit="1" customWidth="1"/>
    <col min="9009" max="9009" width="14" style="1" bestFit="1" customWidth="1"/>
    <col min="9010" max="9010" width="22.140625" style="1" bestFit="1" customWidth="1"/>
    <col min="9011" max="9011" width="13" style="1" bestFit="1" customWidth="1"/>
    <col min="9012" max="9012" width="22.140625" style="1" bestFit="1" customWidth="1"/>
    <col min="9013" max="9013" width="11" style="1" bestFit="1" customWidth="1"/>
    <col min="9014" max="9014" width="13.85546875" style="1" bestFit="1" customWidth="1"/>
    <col min="9015" max="9015" width="14" style="1" bestFit="1" customWidth="1"/>
    <col min="9016" max="9016" width="22.140625" style="1" bestFit="1" customWidth="1"/>
    <col min="9017" max="9017" width="14" style="1" bestFit="1" customWidth="1"/>
    <col min="9018" max="9018" width="21" style="1" bestFit="1" customWidth="1"/>
    <col min="9019" max="9019" width="14" style="1" bestFit="1" customWidth="1"/>
    <col min="9020" max="9020" width="22.140625" style="1" bestFit="1" customWidth="1"/>
    <col min="9021" max="9021" width="14" style="1" bestFit="1" customWidth="1"/>
    <col min="9022" max="9022" width="22.140625" style="1" bestFit="1" customWidth="1"/>
    <col min="9023" max="9023" width="14" style="1" bestFit="1" customWidth="1"/>
    <col min="9024" max="9024" width="22.140625" style="1" bestFit="1" customWidth="1"/>
    <col min="9025" max="9025" width="13" style="1" bestFit="1" customWidth="1"/>
    <col min="9026" max="9026" width="22.140625" style="1" bestFit="1" customWidth="1"/>
    <col min="9027" max="9027" width="14" style="1" bestFit="1" customWidth="1"/>
    <col min="9028" max="9028" width="22.140625" style="1" bestFit="1" customWidth="1"/>
    <col min="9029" max="9029" width="13" style="1" bestFit="1" customWidth="1"/>
    <col min="9030" max="9030" width="22.140625" style="1" bestFit="1" customWidth="1"/>
    <col min="9031" max="9031" width="14" style="1" bestFit="1" customWidth="1"/>
    <col min="9032" max="9032" width="22.140625" style="1" bestFit="1" customWidth="1"/>
    <col min="9033" max="9033" width="14" style="1" bestFit="1" customWidth="1"/>
    <col min="9034" max="9034" width="22.140625" style="1" bestFit="1" customWidth="1"/>
    <col min="9035" max="9035" width="14" style="1" bestFit="1" customWidth="1"/>
    <col min="9036" max="9037" width="5" style="1" bestFit="1" customWidth="1"/>
    <col min="9038" max="9038" width="22.140625" style="1" bestFit="1" customWidth="1"/>
    <col min="9039" max="9039" width="14" style="1" bestFit="1" customWidth="1"/>
    <col min="9040" max="9040" width="22.140625" style="1" bestFit="1" customWidth="1"/>
    <col min="9041" max="9041" width="14" style="1" bestFit="1" customWidth="1"/>
    <col min="9042" max="9042" width="22.140625" style="1" bestFit="1" customWidth="1"/>
    <col min="9043" max="9043" width="14" style="1" bestFit="1" customWidth="1"/>
    <col min="9044" max="9044" width="22.140625" style="1" bestFit="1" customWidth="1"/>
    <col min="9045" max="9045" width="13" style="1" bestFit="1" customWidth="1"/>
    <col min="9046" max="9046" width="15.85546875" style="1" bestFit="1" customWidth="1"/>
    <col min="9047" max="9047" width="14" style="1" bestFit="1" customWidth="1"/>
    <col min="9048" max="9048" width="22.140625" style="1" bestFit="1" customWidth="1"/>
    <col min="9049" max="9049" width="14" style="1" bestFit="1" customWidth="1"/>
    <col min="9050" max="9050" width="22.140625" style="1" bestFit="1" customWidth="1"/>
    <col min="9051" max="9051" width="14" style="1" bestFit="1" customWidth="1"/>
    <col min="9052" max="9052" width="22.140625" style="1" bestFit="1" customWidth="1"/>
    <col min="9053" max="9053" width="14" style="1" bestFit="1" customWidth="1"/>
    <col min="9054" max="9054" width="21" style="1" bestFit="1" customWidth="1"/>
    <col min="9055" max="9055" width="14" style="1" bestFit="1" customWidth="1"/>
    <col min="9056" max="9056" width="22.140625" style="1" bestFit="1" customWidth="1"/>
    <col min="9057" max="9057" width="12" style="1" bestFit="1" customWidth="1"/>
    <col min="9058" max="9058" width="22.140625" style="1" bestFit="1" customWidth="1"/>
    <col min="9059" max="9059" width="14" style="1" bestFit="1" customWidth="1"/>
    <col min="9060" max="9060" width="16.85546875" style="1" bestFit="1" customWidth="1"/>
    <col min="9061" max="9061" width="14" style="1" bestFit="1" customWidth="1"/>
    <col min="9062" max="9062" width="21" style="1" bestFit="1" customWidth="1"/>
    <col min="9063" max="9063" width="14" style="1" bestFit="1" customWidth="1"/>
    <col min="9064" max="9064" width="22.140625" style="1" bestFit="1" customWidth="1"/>
    <col min="9065" max="9065" width="14" style="1" bestFit="1" customWidth="1"/>
    <col min="9066" max="9066" width="22.140625" style="1" bestFit="1" customWidth="1"/>
    <col min="9067" max="9067" width="14" style="1" bestFit="1" customWidth="1"/>
    <col min="9068" max="9068" width="22.140625" style="1" bestFit="1" customWidth="1"/>
    <col min="9069" max="9069" width="14" style="1" bestFit="1" customWidth="1"/>
    <col min="9070" max="9070" width="22.140625" style="1" bestFit="1" customWidth="1"/>
    <col min="9071" max="9071" width="14" style="1" bestFit="1" customWidth="1"/>
    <col min="9072" max="9072" width="22.140625" style="1" bestFit="1" customWidth="1"/>
    <col min="9073" max="9073" width="14" style="1" bestFit="1" customWidth="1"/>
    <col min="9074" max="9074" width="22.140625" style="1" bestFit="1" customWidth="1"/>
    <col min="9075" max="9075" width="13" style="1" bestFit="1" customWidth="1"/>
    <col min="9076" max="9076" width="19" style="1" bestFit="1" customWidth="1"/>
    <col min="9077" max="9077" width="14" style="1" bestFit="1" customWidth="1"/>
    <col min="9078" max="9078" width="22.140625" style="1" bestFit="1" customWidth="1"/>
    <col min="9079" max="9079" width="14" style="1" bestFit="1" customWidth="1"/>
    <col min="9080" max="9080" width="22.140625" style="1" bestFit="1" customWidth="1"/>
    <col min="9081" max="9081" width="14" style="1" bestFit="1" customWidth="1"/>
    <col min="9082" max="9082" width="22.140625" style="1" bestFit="1" customWidth="1"/>
    <col min="9083" max="9083" width="14" style="1" bestFit="1" customWidth="1"/>
    <col min="9084" max="9084" width="22.140625" style="1" bestFit="1" customWidth="1"/>
    <col min="9085" max="9085" width="13" style="1" bestFit="1" customWidth="1"/>
    <col min="9086" max="9086" width="22.140625" style="1" bestFit="1" customWidth="1"/>
    <col min="9087" max="9087" width="14" style="1" bestFit="1" customWidth="1"/>
    <col min="9088" max="9088" width="22.140625" style="1" bestFit="1" customWidth="1"/>
    <col min="9089" max="9089" width="13" style="1" bestFit="1" customWidth="1"/>
    <col min="9090" max="9090" width="22.140625" style="1" bestFit="1" customWidth="1"/>
    <col min="9091" max="9091" width="14" style="1" bestFit="1" customWidth="1"/>
    <col min="9092" max="9092" width="22.140625" style="1" bestFit="1" customWidth="1"/>
    <col min="9093" max="9093" width="14" style="1" bestFit="1" customWidth="1"/>
    <col min="9094" max="9094" width="20" style="1" bestFit="1" customWidth="1"/>
    <col min="9095" max="9095" width="14" style="1" bestFit="1" customWidth="1"/>
    <col min="9096" max="9096" width="21" style="1" bestFit="1" customWidth="1"/>
    <col min="9097" max="9097" width="14" style="1" bestFit="1" customWidth="1"/>
    <col min="9098" max="9098" width="22.140625" style="1" bestFit="1" customWidth="1"/>
    <col min="9099" max="9099" width="14" style="1" bestFit="1" customWidth="1"/>
    <col min="9100" max="9100" width="22.140625" style="1" bestFit="1" customWidth="1"/>
    <col min="9101" max="9101" width="14" style="1" bestFit="1" customWidth="1"/>
    <col min="9102" max="9102" width="22.140625" style="1" bestFit="1" customWidth="1"/>
    <col min="9103" max="9103" width="14" style="1" bestFit="1" customWidth="1"/>
    <col min="9104" max="9104" width="22.140625" style="1" bestFit="1" customWidth="1"/>
    <col min="9105" max="9105" width="6" style="1" bestFit="1" customWidth="1"/>
    <col min="9106" max="9107" width="5" style="1" bestFit="1" customWidth="1"/>
    <col min="9108" max="9108" width="8.7109375" style="1" bestFit="1" customWidth="1"/>
    <col min="9109" max="9109" width="14" style="1" bestFit="1" customWidth="1"/>
    <col min="9110" max="9110" width="22.140625" style="1" bestFit="1" customWidth="1"/>
    <col min="9111" max="9111" width="14" style="1" bestFit="1" customWidth="1"/>
    <col min="9112" max="9112" width="22.140625" style="1" bestFit="1" customWidth="1"/>
    <col min="9113" max="9113" width="14" style="1" bestFit="1" customWidth="1"/>
    <col min="9114" max="9114" width="22.140625" style="1" bestFit="1" customWidth="1"/>
    <col min="9115" max="9115" width="14" style="1" bestFit="1" customWidth="1"/>
    <col min="9116" max="9116" width="22.140625" style="1" bestFit="1" customWidth="1"/>
    <col min="9117" max="9117" width="14" style="1" bestFit="1" customWidth="1"/>
    <col min="9118" max="9118" width="22.140625" style="1" bestFit="1" customWidth="1"/>
    <col min="9119" max="9119" width="13" style="1" bestFit="1" customWidth="1"/>
    <col min="9120" max="9120" width="21" style="1" bestFit="1" customWidth="1"/>
    <col min="9121" max="9121" width="14" style="1" bestFit="1" customWidth="1"/>
    <col min="9122" max="9122" width="22.140625" style="1" bestFit="1" customWidth="1"/>
    <col min="9123" max="9123" width="14" style="1" bestFit="1" customWidth="1"/>
    <col min="9124" max="9124" width="22.140625" style="1" bestFit="1" customWidth="1"/>
    <col min="9125" max="9125" width="12" style="1" bestFit="1" customWidth="1"/>
    <col min="9126" max="9126" width="22.140625" style="1" bestFit="1" customWidth="1"/>
    <col min="9127" max="9127" width="14" style="1" bestFit="1" customWidth="1"/>
    <col min="9128" max="9128" width="22.140625" style="1" bestFit="1" customWidth="1"/>
    <col min="9129" max="9129" width="14" style="1" bestFit="1" customWidth="1"/>
    <col min="9130" max="9130" width="22.140625" style="1" bestFit="1" customWidth="1"/>
    <col min="9131" max="9131" width="13" style="1" bestFit="1" customWidth="1"/>
    <col min="9132" max="9132" width="22.140625" style="1" bestFit="1" customWidth="1"/>
    <col min="9133" max="9133" width="14" style="1" bestFit="1" customWidth="1"/>
    <col min="9134" max="9134" width="22.140625" style="1" bestFit="1" customWidth="1"/>
    <col min="9135" max="9135" width="14" style="1" bestFit="1" customWidth="1"/>
    <col min="9136" max="9136" width="22.140625" style="1" bestFit="1" customWidth="1"/>
    <col min="9137" max="9137" width="14" style="1" bestFit="1" customWidth="1"/>
    <col min="9138" max="9138" width="22.140625" style="1" bestFit="1" customWidth="1"/>
    <col min="9139" max="9139" width="14" style="1" bestFit="1" customWidth="1"/>
    <col min="9140" max="9140" width="22.140625" style="1" bestFit="1" customWidth="1"/>
    <col min="9141" max="9141" width="14" style="1" bestFit="1" customWidth="1"/>
    <col min="9142" max="9142" width="22.140625" style="1" bestFit="1" customWidth="1"/>
    <col min="9143" max="9143" width="14" style="1" bestFit="1" customWidth="1"/>
    <col min="9144" max="9144" width="22.140625" style="1" bestFit="1" customWidth="1"/>
    <col min="9145" max="9145" width="14" style="1" bestFit="1" customWidth="1"/>
    <col min="9146" max="9146" width="22.140625" style="1" bestFit="1" customWidth="1"/>
    <col min="9147" max="9147" width="14" style="1" bestFit="1" customWidth="1"/>
    <col min="9148" max="9148" width="22.140625" style="1" bestFit="1" customWidth="1"/>
    <col min="9149" max="9149" width="14" style="1" bestFit="1" customWidth="1"/>
    <col min="9150" max="9150" width="22.140625" style="1" bestFit="1" customWidth="1"/>
    <col min="9151" max="9153" width="5" style="1" bestFit="1" customWidth="1"/>
    <col min="9154" max="9154" width="7.140625" style="1" bestFit="1" customWidth="1"/>
    <col min="9155" max="9155" width="14" style="1" bestFit="1" customWidth="1"/>
    <col min="9156" max="9156" width="22.140625" style="1" bestFit="1" customWidth="1"/>
    <col min="9157" max="9157" width="14" style="1" bestFit="1" customWidth="1"/>
    <col min="9158" max="9158" width="22.140625" style="1" bestFit="1" customWidth="1"/>
    <col min="9159" max="9159" width="14" style="1" bestFit="1" customWidth="1"/>
    <col min="9160" max="9160" width="21" style="1" bestFit="1" customWidth="1"/>
    <col min="9161" max="9161" width="14" style="1" bestFit="1" customWidth="1"/>
    <col min="9162" max="9162" width="22.140625" style="1" bestFit="1" customWidth="1"/>
    <col min="9163" max="9163" width="14" style="1" bestFit="1" customWidth="1"/>
    <col min="9164" max="9164" width="22.140625" style="1" bestFit="1" customWidth="1"/>
    <col min="9165" max="9165" width="14" style="1" bestFit="1" customWidth="1"/>
    <col min="9166" max="9166" width="22.140625" style="1" bestFit="1" customWidth="1"/>
    <col min="9167" max="9167" width="14" style="1" bestFit="1" customWidth="1"/>
    <col min="9168" max="9168" width="22.140625" style="1" bestFit="1" customWidth="1"/>
    <col min="9169" max="9169" width="14" style="1" bestFit="1" customWidth="1"/>
    <col min="9170" max="9170" width="22.140625" style="1" bestFit="1" customWidth="1"/>
    <col min="9171" max="9171" width="14" style="1" bestFit="1" customWidth="1"/>
    <col min="9172" max="9173" width="5" style="1" bestFit="1" customWidth="1"/>
    <col min="9174" max="9174" width="22.140625" style="1" bestFit="1" customWidth="1"/>
    <col min="9175" max="9175" width="14" style="1" bestFit="1" customWidth="1"/>
    <col min="9176" max="9176" width="22.140625" style="1" bestFit="1" customWidth="1"/>
    <col min="9177" max="9177" width="13" style="1" bestFit="1" customWidth="1"/>
    <col min="9178" max="9179" width="5" style="1" bestFit="1" customWidth="1"/>
    <col min="9180" max="9180" width="22.140625" style="1" bestFit="1" customWidth="1"/>
    <col min="9181" max="9181" width="14" style="1" bestFit="1" customWidth="1"/>
    <col min="9182" max="9182" width="22.140625" style="1" bestFit="1" customWidth="1"/>
    <col min="9183" max="9183" width="12" style="1" bestFit="1" customWidth="1"/>
    <col min="9184" max="9184" width="22.140625" style="1" bestFit="1" customWidth="1"/>
    <col min="9185" max="9185" width="14" style="1" bestFit="1" customWidth="1"/>
    <col min="9186" max="9186" width="22.140625" style="1" bestFit="1" customWidth="1"/>
    <col min="9187" max="9187" width="14" style="1" bestFit="1" customWidth="1"/>
    <col min="9188" max="9188" width="22.140625" style="1" bestFit="1" customWidth="1"/>
    <col min="9189" max="9189" width="14" style="1" bestFit="1" customWidth="1"/>
    <col min="9190" max="9190" width="22.140625" style="1" bestFit="1" customWidth="1"/>
    <col min="9191" max="9191" width="14" style="1" bestFit="1" customWidth="1"/>
    <col min="9192" max="9192" width="22.140625" style="1" bestFit="1" customWidth="1"/>
    <col min="9193" max="9193" width="14" style="1" bestFit="1" customWidth="1"/>
    <col min="9194" max="9194" width="21" style="1" bestFit="1" customWidth="1"/>
    <col min="9195" max="9195" width="14" style="1" bestFit="1" customWidth="1"/>
    <col min="9196" max="9196" width="22.140625" style="1" bestFit="1" customWidth="1"/>
    <col min="9197" max="9197" width="14" style="1" bestFit="1" customWidth="1"/>
    <col min="9198" max="9198" width="22.140625" style="1" bestFit="1" customWidth="1"/>
    <col min="9199" max="9199" width="14" style="1" bestFit="1" customWidth="1"/>
    <col min="9200" max="9200" width="22.140625" style="1" bestFit="1" customWidth="1"/>
    <col min="9201" max="9201" width="13" style="1" bestFit="1" customWidth="1"/>
    <col min="9202" max="9202" width="22.140625" style="1" bestFit="1" customWidth="1"/>
    <col min="9203" max="9203" width="14" style="1" bestFit="1" customWidth="1"/>
    <col min="9204" max="9204" width="22.140625" style="1" bestFit="1" customWidth="1"/>
    <col min="9205" max="9205" width="14" style="1" bestFit="1" customWidth="1"/>
    <col min="9206" max="9206" width="22.140625" style="1" bestFit="1" customWidth="1"/>
    <col min="9207" max="9207" width="14" style="1" bestFit="1" customWidth="1"/>
    <col min="9208" max="9208" width="21" style="1" bestFit="1" customWidth="1"/>
    <col min="9209" max="9209" width="14" style="1" bestFit="1" customWidth="1"/>
    <col min="9210" max="9210" width="22.140625" style="1" bestFit="1" customWidth="1"/>
    <col min="9211" max="9211" width="14" style="1" bestFit="1" customWidth="1"/>
    <col min="9212" max="9212" width="22.140625" style="1" bestFit="1" customWidth="1"/>
    <col min="9213" max="9213" width="14" style="1" bestFit="1" customWidth="1"/>
    <col min="9214" max="9214" width="22.140625" style="1" bestFit="1" customWidth="1"/>
    <col min="9215" max="9215" width="14" style="1" bestFit="1" customWidth="1"/>
    <col min="9216" max="9216" width="22.140625" style="1" bestFit="1" customWidth="1"/>
    <col min="9217" max="9217" width="14" style="1" bestFit="1" customWidth="1"/>
    <col min="9218" max="9218" width="22.140625" style="1" bestFit="1" customWidth="1"/>
    <col min="9219" max="9219" width="14" style="1" bestFit="1" customWidth="1"/>
    <col min="9220" max="9220" width="22.140625" style="1" bestFit="1" customWidth="1"/>
    <col min="9221" max="9221" width="14" style="1" bestFit="1" customWidth="1"/>
    <col min="9222" max="9222" width="22.140625" style="1" bestFit="1" customWidth="1"/>
    <col min="9223" max="9223" width="14" style="1" bestFit="1" customWidth="1"/>
    <col min="9224" max="9224" width="22.140625" style="1" bestFit="1" customWidth="1"/>
    <col min="9225" max="9225" width="14" style="1" bestFit="1" customWidth="1"/>
    <col min="9226" max="9226" width="22.140625" style="1" bestFit="1" customWidth="1"/>
    <col min="9227" max="9227" width="14" style="1" bestFit="1" customWidth="1"/>
    <col min="9228" max="9228" width="22.140625" style="1" bestFit="1" customWidth="1"/>
    <col min="9229" max="9229" width="13" style="1" bestFit="1" customWidth="1"/>
    <col min="9230" max="9230" width="22.140625" style="1" bestFit="1" customWidth="1"/>
    <col min="9231" max="9231" width="14" style="1" bestFit="1" customWidth="1"/>
    <col min="9232" max="9232" width="22.140625" style="1" bestFit="1" customWidth="1"/>
    <col min="9233" max="9233" width="14" style="1" bestFit="1" customWidth="1"/>
    <col min="9234" max="9234" width="22.140625" style="1" bestFit="1" customWidth="1"/>
    <col min="9235" max="9235" width="14" style="1" bestFit="1" customWidth="1"/>
    <col min="9236" max="9236" width="22.140625" style="1" bestFit="1" customWidth="1"/>
    <col min="9237" max="9237" width="14" style="1" bestFit="1" customWidth="1"/>
    <col min="9238" max="9238" width="22.140625" style="1" bestFit="1" customWidth="1"/>
    <col min="9239" max="9239" width="14" style="1" bestFit="1" customWidth="1"/>
    <col min="9240" max="9240" width="22.140625" style="1" bestFit="1" customWidth="1"/>
    <col min="9241" max="9241" width="14" style="1" bestFit="1" customWidth="1"/>
    <col min="9242" max="9242" width="22.140625" style="1" bestFit="1" customWidth="1"/>
    <col min="9243" max="9243" width="14" style="1" bestFit="1" customWidth="1"/>
    <col min="9244" max="9244" width="22.140625" style="1" bestFit="1" customWidth="1"/>
    <col min="9245" max="9245" width="14" style="1" bestFit="1" customWidth="1"/>
    <col min="9246" max="9246" width="22.140625" style="1" bestFit="1" customWidth="1"/>
    <col min="9247" max="9247" width="14" style="1" bestFit="1" customWidth="1"/>
    <col min="9248" max="9248" width="22.140625" style="1" bestFit="1" customWidth="1"/>
    <col min="9249" max="9249" width="14" style="1" bestFit="1" customWidth="1"/>
    <col min="9250" max="9250" width="22.140625" style="1" bestFit="1" customWidth="1"/>
    <col min="9251" max="9251" width="14" style="1" bestFit="1" customWidth="1"/>
    <col min="9252" max="9252" width="22.140625" style="1" bestFit="1" customWidth="1"/>
    <col min="9253" max="9253" width="14" style="1" bestFit="1" customWidth="1"/>
    <col min="9254" max="9254" width="22.140625" style="1" bestFit="1" customWidth="1"/>
    <col min="9255" max="9255" width="14" style="1" bestFit="1" customWidth="1"/>
    <col min="9256" max="9256" width="22.140625" style="1" bestFit="1" customWidth="1"/>
    <col min="9257" max="9257" width="14" style="1" bestFit="1" customWidth="1"/>
    <col min="9258" max="9258" width="22.140625" style="1" bestFit="1" customWidth="1"/>
    <col min="9259" max="9259" width="13" style="1" bestFit="1" customWidth="1"/>
    <col min="9260" max="9260" width="22.140625" style="1" bestFit="1" customWidth="1"/>
    <col min="9261" max="9261" width="14" style="1" bestFit="1" customWidth="1"/>
    <col min="9262" max="9262" width="22.140625" style="1" bestFit="1" customWidth="1"/>
    <col min="9263" max="9263" width="14" style="1" bestFit="1" customWidth="1"/>
    <col min="9264" max="9264" width="22.140625" style="1" bestFit="1" customWidth="1"/>
    <col min="9265" max="9265" width="14" style="1" bestFit="1" customWidth="1"/>
    <col min="9266" max="9266" width="22.140625" style="1" bestFit="1" customWidth="1"/>
    <col min="9267" max="9267" width="14" style="1" bestFit="1" customWidth="1"/>
    <col min="9268" max="9268" width="22.140625" style="1" bestFit="1" customWidth="1"/>
    <col min="9269" max="9269" width="14" style="1" bestFit="1" customWidth="1"/>
    <col min="9270" max="9270" width="22.140625" style="1" bestFit="1" customWidth="1"/>
    <col min="9271" max="9271" width="14" style="1" bestFit="1" customWidth="1"/>
    <col min="9272" max="9272" width="22.140625" style="1" bestFit="1" customWidth="1"/>
    <col min="9273" max="9273" width="14" style="1" bestFit="1" customWidth="1"/>
    <col min="9274" max="9274" width="22.140625" style="1" bestFit="1" customWidth="1"/>
    <col min="9275" max="9275" width="13" style="1" bestFit="1" customWidth="1"/>
    <col min="9276" max="9276" width="22.140625" style="1" bestFit="1" customWidth="1"/>
    <col min="9277" max="9277" width="13" style="1" bestFit="1" customWidth="1"/>
    <col min="9278" max="9278" width="22.140625" style="1" bestFit="1" customWidth="1"/>
    <col min="9279" max="9279" width="14" style="1" bestFit="1" customWidth="1"/>
    <col min="9280" max="9281" width="5" style="1" bestFit="1" customWidth="1"/>
    <col min="9282" max="9282" width="21" style="1" bestFit="1" customWidth="1"/>
    <col min="9283" max="9283" width="14" style="1" bestFit="1" customWidth="1"/>
    <col min="9284" max="9284" width="22.140625" style="1" bestFit="1" customWidth="1"/>
    <col min="9285" max="9285" width="14" style="1" bestFit="1" customWidth="1"/>
    <col min="9286" max="9286" width="22.140625" style="1" bestFit="1" customWidth="1"/>
    <col min="9287" max="9287" width="14" style="1" bestFit="1" customWidth="1"/>
    <col min="9288" max="9289" width="5" style="1" bestFit="1" customWidth="1"/>
    <col min="9290" max="9290" width="22.140625" style="1" bestFit="1" customWidth="1"/>
    <col min="9291" max="9291" width="14" style="1" bestFit="1" customWidth="1"/>
    <col min="9292" max="9292" width="22.140625" style="1" bestFit="1" customWidth="1"/>
    <col min="9293" max="9293" width="14" style="1" bestFit="1" customWidth="1"/>
    <col min="9294" max="9294" width="19" style="1" bestFit="1" customWidth="1"/>
    <col min="9295" max="9295" width="14" style="1" bestFit="1" customWidth="1"/>
    <col min="9296" max="9297" width="5" style="1" bestFit="1" customWidth="1"/>
    <col min="9298" max="9298" width="21" style="1" bestFit="1" customWidth="1"/>
    <col min="9299" max="9299" width="14" style="1" bestFit="1" customWidth="1"/>
    <col min="9300" max="9300" width="22.140625" style="1" bestFit="1" customWidth="1"/>
    <col min="9301" max="9301" width="14" style="1" bestFit="1" customWidth="1"/>
    <col min="9302" max="9302" width="22.140625" style="1" bestFit="1" customWidth="1"/>
    <col min="9303" max="9303" width="14" style="1" bestFit="1" customWidth="1"/>
    <col min="9304" max="9304" width="22.140625" style="1" bestFit="1" customWidth="1"/>
    <col min="9305" max="9305" width="14" style="1" bestFit="1" customWidth="1"/>
    <col min="9306" max="9306" width="22.140625" style="1" bestFit="1" customWidth="1"/>
    <col min="9307" max="9307" width="14" style="1" bestFit="1" customWidth="1"/>
    <col min="9308" max="9309" width="5" style="1" bestFit="1" customWidth="1"/>
    <col min="9310" max="9310" width="21" style="1" bestFit="1" customWidth="1"/>
    <col min="9311" max="9311" width="14" style="1" bestFit="1" customWidth="1"/>
    <col min="9312" max="9312" width="22.140625" style="1" bestFit="1" customWidth="1"/>
    <col min="9313" max="9313" width="13" style="1" bestFit="1" customWidth="1"/>
    <col min="9314" max="9314" width="22.140625" style="1" bestFit="1" customWidth="1"/>
    <col min="9315" max="9315" width="14" style="1" bestFit="1" customWidth="1"/>
    <col min="9316" max="9316" width="22.140625" style="1" bestFit="1" customWidth="1"/>
    <col min="9317" max="9317" width="14" style="1" bestFit="1" customWidth="1"/>
    <col min="9318" max="9318" width="22.140625" style="1" bestFit="1" customWidth="1"/>
    <col min="9319" max="9319" width="12" style="1" bestFit="1" customWidth="1"/>
    <col min="9320" max="9320" width="21" style="1" bestFit="1" customWidth="1"/>
    <col min="9321" max="9321" width="14" style="1" bestFit="1" customWidth="1"/>
    <col min="9322" max="9322" width="22.140625" style="1" bestFit="1" customWidth="1"/>
    <col min="9323" max="9323" width="14" style="1" bestFit="1" customWidth="1"/>
    <col min="9324" max="9324" width="22.140625" style="1" bestFit="1" customWidth="1"/>
    <col min="9325" max="9325" width="13" style="1" bestFit="1" customWidth="1"/>
    <col min="9326" max="9327" width="5" style="1" bestFit="1" customWidth="1"/>
    <col min="9328" max="9328" width="21" style="1" bestFit="1" customWidth="1"/>
    <col min="9329" max="9329" width="14" style="1" bestFit="1" customWidth="1"/>
    <col min="9330" max="9330" width="22.140625" style="1" bestFit="1" customWidth="1"/>
    <col min="9331" max="9331" width="14" style="1" bestFit="1" customWidth="1"/>
    <col min="9332" max="9332" width="21" style="1" bestFit="1" customWidth="1"/>
    <col min="9333" max="9333" width="13" style="1" bestFit="1" customWidth="1"/>
    <col min="9334" max="9334" width="15.85546875" style="1" bestFit="1" customWidth="1"/>
    <col min="9335" max="9335" width="14" style="1" bestFit="1" customWidth="1"/>
    <col min="9336" max="9336" width="22.140625" style="1" bestFit="1" customWidth="1"/>
    <col min="9337" max="9337" width="14" style="1" bestFit="1" customWidth="1"/>
    <col min="9338" max="9338" width="22.140625" style="1" bestFit="1" customWidth="1"/>
    <col min="9339" max="9339" width="14" style="1" bestFit="1" customWidth="1"/>
    <col min="9340" max="9340" width="22.140625" style="1" bestFit="1" customWidth="1"/>
    <col min="9341" max="9341" width="14" style="1" bestFit="1" customWidth="1"/>
    <col min="9342" max="9342" width="22.140625" style="1" bestFit="1" customWidth="1"/>
    <col min="9343" max="9343" width="14" style="1" bestFit="1" customWidth="1"/>
    <col min="9344" max="9345" width="5" style="1" bestFit="1" customWidth="1"/>
    <col min="9346" max="9346" width="18" style="1" bestFit="1" customWidth="1"/>
    <col min="9347" max="9347" width="14" style="1" bestFit="1" customWidth="1"/>
    <col min="9348" max="9348" width="21" style="1" bestFit="1" customWidth="1"/>
    <col min="9349" max="9349" width="14" style="1" bestFit="1" customWidth="1"/>
    <col min="9350" max="9350" width="22.140625" style="1" bestFit="1" customWidth="1"/>
    <col min="9351" max="9351" width="14" style="1" bestFit="1" customWidth="1"/>
    <col min="9352" max="9352" width="22.140625" style="1" bestFit="1" customWidth="1"/>
    <col min="9353" max="9353" width="12" style="1" bestFit="1" customWidth="1"/>
    <col min="9354" max="9355" width="5" style="1" bestFit="1" customWidth="1"/>
    <col min="9356" max="9356" width="22.140625" style="1" bestFit="1" customWidth="1"/>
    <col min="9357" max="9357" width="14" style="1" bestFit="1" customWidth="1"/>
    <col min="9358" max="9358" width="22.140625" style="1" bestFit="1" customWidth="1"/>
    <col min="9359" max="9359" width="12" style="1" bestFit="1" customWidth="1"/>
    <col min="9360" max="9360" width="20" style="1" bestFit="1" customWidth="1"/>
    <col min="9361" max="9361" width="13" style="1" bestFit="1" customWidth="1"/>
    <col min="9362" max="9362" width="22.140625" style="1" bestFit="1" customWidth="1"/>
    <col min="9363" max="9363" width="14" style="1" bestFit="1" customWidth="1"/>
    <col min="9364" max="9364" width="22.140625" style="1" bestFit="1" customWidth="1"/>
    <col min="9365" max="9365" width="14" style="1" bestFit="1" customWidth="1"/>
    <col min="9366" max="9366" width="22.140625" style="1" bestFit="1" customWidth="1"/>
    <col min="9367" max="9367" width="14" style="1" bestFit="1" customWidth="1"/>
    <col min="9368" max="9368" width="22.140625" style="1" bestFit="1" customWidth="1"/>
    <col min="9369" max="9369" width="14" style="1" bestFit="1" customWidth="1"/>
    <col min="9370" max="9370" width="22.140625" style="1" bestFit="1" customWidth="1"/>
    <col min="9371" max="9371" width="13" style="1" bestFit="1" customWidth="1"/>
    <col min="9372" max="9372" width="22.140625" style="1" bestFit="1" customWidth="1"/>
    <col min="9373" max="9373" width="14" style="1" bestFit="1" customWidth="1"/>
    <col min="9374" max="9374" width="22.140625" style="1" bestFit="1" customWidth="1"/>
    <col min="9375" max="9375" width="14" style="1" bestFit="1" customWidth="1"/>
    <col min="9376" max="9376" width="21" style="1" bestFit="1" customWidth="1"/>
    <col min="9377" max="9377" width="14" style="1" bestFit="1" customWidth="1"/>
    <col min="9378" max="9378" width="22.140625" style="1" bestFit="1" customWidth="1"/>
    <col min="9379" max="9379" width="14" style="1" bestFit="1" customWidth="1"/>
    <col min="9380" max="9380" width="19" style="1" bestFit="1" customWidth="1"/>
    <col min="9381" max="9381" width="14" style="1" bestFit="1" customWidth="1"/>
    <col min="9382" max="9382" width="22.140625" style="1" bestFit="1" customWidth="1"/>
    <col min="9383" max="9383" width="14" style="1" bestFit="1" customWidth="1"/>
    <col min="9384" max="9384" width="22.140625" style="1" bestFit="1" customWidth="1"/>
    <col min="9385" max="9385" width="14" style="1" bestFit="1" customWidth="1"/>
    <col min="9386" max="9386" width="22.140625" style="1" bestFit="1" customWidth="1"/>
    <col min="9387" max="9387" width="14" style="1" bestFit="1" customWidth="1"/>
    <col min="9388" max="9388" width="22.140625" style="1" bestFit="1" customWidth="1"/>
    <col min="9389" max="9389" width="14" style="1" bestFit="1" customWidth="1"/>
    <col min="9390" max="9390" width="21" style="1" bestFit="1" customWidth="1"/>
    <col min="9391" max="9391" width="14" style="1" bestFit="1" customWidth="1"/>
    <col min="9392" max="9392" width="22.140625" style="1" bestFit="1" customWidth="1"/>
    <col min="9393" max="9393" width="14" style="1" bestFit="1" customWidth="1"/>
    <col min="9394" max="9394" width="22.140625" style="1" bestFit="1" customWidth="1"/>
    <col min="9395" max="9395" width="11" style="1" bestFit="1" customWidth="1"/>
    <col min="9396" max="9396" width="13.85546875" style="1" bestFit="1" customWidth="1"/>
    <col min="9397" max="9397" width="14" style="1" bestFit="1" customWidth="1"/>
    <col min="9398" max="9399" width="5" style="1" bestFit="1" customWidth="1"/>
    <col min="9400" max="9400" width="22.140625" style="1" bestFit="1" customWidth="1"/>
    <col min="9401" max="9401" width="14" style="1" bestFit="1" customWidth="1"/>
    <col min="9402" max="9402" width="22.140625" style="1" bestFit="1" customWidth="1"/>
    <col min="9403" max="9403" width="13" style="1" bestFit="1" customWidth="1"/>
    <col min="9404" max="9404" width="22.140625" style="1" bestFit="1" customWidth="1"/>
    <col min="9405" max="9405" width="14" style="1" bestFit="1" customWidth="1"/>
    <col min="9406" max="9406" width="22.140625" style="1" bestFit="1" customWidth="1"/>
    <col min="9407" max="9407" width="8" style="1" bestFit="1" customWidth="1"/>
    <col min="9408" max="9409" width="5" style="1" bestFit="1" customWidth="1"/>
    <col min="9410" max="9410" width="22.140625" style="1" bestFit="1" customWidth="1"/>
    <col min="9411" max="9411" width="14" style="1" bestFit="1" customWidth="1"/>
    <col min="9412" max="9412" width="22.140625" style="1" bestFit="1" customWidth="1"/>
    <col min="9413" max="9413" width="14" style="1" bestFit="1" customWidth="1"/>
    <col min="9414" max="9414" width="22.140625" style="1" bestFit="1" customWidth="1"/>
    <col min="9415" max="9415" width="14" style="1" bestFit="1" customWidth="1"/>
    <col min="9416" max="9416" width="21" style="1" bestFit="1" customWidth="1"/>
    <col min="9417" max="9417" width="14" style="1" bestFit="1" customWidth="1"/>
    <col min="9418" max="9418" width="22.140625" style="1" bestFit="1" customWidth="1"/>
    <col min="9419" max="9419" width="14" style="1" bestFit="1" customWidth="1"/>
    <col min="9420" max="9420" width="21" style="1" bestFit="1" customWidth="1"/>
    <col min="9421" max="9421" width="14" style="1" bestFit="1" customWidth="1"/>
    <col min="9422" max="9422" width="16.85546875" style="1" bestFit="1" customWidth="1"/>
    <col min="9423" max="9423" width="14" style="1" bestFit="1" customWidth="1"/>
    <col min="9424" max="9424" width="22.140625" style="1" bestFit="1" customWidth="1"/>
    <col min="9425" max="9425" width="14" style="1" bestFit="1" customWidth="1"/>
    <col min="9426" max="9426" width="22.140625" style="1" bestFit="1" customWidth="1"/>
    <col min="9427" max="9427" width="14" style="1" bestFit="1" customWidth="1"/>
    <col min="9428" max="9428" width="21" style="1" bestFit="1" customWidth="1"/>
    <col min="9429" max="9429" width="14" style="1" bestFit="1" customWidth="1"/>
    <col min="9430" max="9431" width="5" style="1" bestFit="1" customWidth="1"/>
    <col min="9432" max="9432" width="22.140625" style="1" bestFit="1" customWidth="1"/>
    <col min="9433" max="9433" width="14" style="1" bestFit="1" customWidth="1"/>
    <col min="9434" max="9434" width="22.140625" style="1" bestFit="1" customWidth="1"/>
    <col min="9435" max="9435" width="14" style="1" bestFit="1" customWidth="1"/>
    <col min="9436" max="9436" width="22.140625" style="1" bestFit="1" customWidth="1"/>
    <col min="9437" max="9437" width="14" style="1" bestFit="1" customWidth="1"/>
    <col min="9438" max="9438" width="21" style="1" bestFit="1" customWidth="1"/>
    <col min="9439" max="9439" width="14" style="1" bestFit="1" customWidth="1"/>
    <col min="9440" max="9440" width="22.140625" style="1" bestFit="1" customWidth="1"/>
    <col min="9441" max="9441" width="14" style="1" bestFit="1" customWidth="1"/>
    <col min="9442" max="9442" width="20" style="1" bestFit="1" customWidth="1"/>
    <col min="9443" max="9443" width="14" style="1" bestFit="1" customWidth="1"/>
    <col min="9444" max="9444" width="21" style="1" bestFit="1" customWidth="1"/>
    <col min="9445" max="9445" width="14" style="1" bestFit="1" customWidth="1"/>
    <col min="9446" max="9446" width="21" style="1" bestFit="1" customWidth="1"/>
    <col min="9447" max="9447" width="14" style="1" bestFit="1" customWidth="1"/>
    <col min="9448" max="9449" width="5" style="1" bestFit="1" customWidth="1"/>
    <col min="9450" max="9450" width="22.140625" style="1" bestFit="1" customWidth="1"/>
    <col min="9451" max="9451" width="14" style="1" bestFit="1" customWidth="1"/>
    <col min="9452" max="9452" width="22.140625" style="1" bestFit="1" customWidth="1"/>
    <col min="9453" max="9453" width="14" style="1" bestFit="1" customWidth="1"/>
    <col min="9454" max="9454" width="22.140625" style="1" bestFit="1" customWidth="1"/>
    <col min="9455" max="9455" width="14" style="1" bestFit="1" customWidth="1"/>
    <col min="9456" max="9456" width="22.140625" style="1" bestFit="1" customWidth="1"/>
    <col min="9457" max="9457" width="14" style="1" bestFit="1" customWidth="1"/>
    <col min="9458" max="9458" width="22.140625" style="1" bestFit="1" customWidth="1"/>
    <col min="9459" max="9459" width="14" style="1" bestFit="1" customWidth="1"/>
    <col min="9460" max="9460" width="22.140625" style="1" bestFit="1" customWidth="1"/>
    <col min="9461" max="9461" width="14" style="1" bestFit="1" customWidth="1"/>
    <col min="9462" max="9462" width="22.140625" style="1" bestFit="1" customWidth="1"/>
    <col min="9463" max="9463" width="14" style="1" bestFit="1" customWidth="1"/>
    <col min="9464" max="9464" width="22.140625" style="1" bestFit="1" customWidth="1"/>
    <col min="9465" max="9465" width="14" style="1" bestFit="1" customWidth="1"/>
    <col min="9466" max="9466" width="22.140625" style="1" bestFit="1" customWidth="1"/>
    <col min="9467" max="9467" width="14" style="1" bestFit="1" customWidth="1"/>
    <col min="9468" max="9468" width="22.140625" style="1" bestFit="1" customWidth="1"/>
    <col min="9469" max="9469" width="14" style="1" bestFit="1" customWidth="1"/>
    <col min="9470" max="9470" width="22.140625" style="1" bestFit="1" customWidth="1"/>
    <col min="9471" max="9471" width="14" style="1" bestFit="1" customWidth="1"/>
    <col min="9472" max="9472" width="22.140625" style="1" bestFit="1" customWidth="1"/>
    <col min="9473" max="9473" width="14" style="1" bestFit="1" customWidth="1"/>
    <col min="9474" max="9475" width="5" style="1" bestFit="1" customWidth="1"/>
    <col min="9476" max="9476" width="22.140625" style="1" bestFit="1" customWidth="1"/>
    <col min="9477" max="9477" width="14" style="1" bestFit="1" customWidth="1"/>
    <col min="9478" max="9478" width="22.140625" style="1" bestFit="1" customWidth="1"/>
    <col min="9479" max="9479" width="14" style="1" bestFit="1" customWidth="1"/>
    <col min="9480" max="9480" width="22.140625" style="1" bestFit="1" customWidth="1"/>
    <col min="9481" max="9481" width="14" style="1" bestFit="1" customWidth="1"/>
    <col min="9482" max="9483" width="5" style="1" bestFit="1" customWidth="1"/>
    <col min="9484" max="9484" width="22.140625" style="1" bestFit="1" customWidth="1"/>
    <col min="9485" max="9485" width="14" style="1" bestFit="1" customWidth="1"/>
    <col min="9486" max="9486" width="22.140625" style="1" bestFit="1" customWidth="1"/>
    <col min="9487" max="9487" width="14" style="1" bestFit="1" customWidth="1"/>
    <col min="9488" max="9488" width="22.140625" style="1" bestFit="1" customWidth="1"/>
    <col min="9489" max="9489" width="14" style="1" bestFit="1" customWidth="1"/>
    <col min="9490" max="9490" width="22.140625" style="1" bestFit="1" customWidth="1"/>
    <col min="9491" max="9491" width="14" style="1" bestFit="1" customWidth="1"/>
    <col min="9492" max="9492" width="22.140625" style="1" bestFit="1" customWidth="1"/>
    <col min="9493" max="9493" width="14" style="1" bestFit="1" customWidth="1"/>
    <col min="9494" max="9494" width="22.140625" style="1" bestFit="1" customWidth="1"/>
    <col min="9495" max="9495" width="14" style="1" bestFit="1" customWidth="1"/>
    <col min="9496" max="9496" width="22.140625" style="1" bestFit="1" customWidth="1"/>
    <col min="9497" max="9497" width="13" style="1" bestFit="1" customWidth="1"/>
    <col min="9498" max="9498" width="22.140625" style="1" bestFit="1" customWidth="1"/>
    <col min="9499" max="9499" width="14" style="1" bestFit="1" customWidth="1"/>
    <col min="9500" max="9500" width="21" style="1" bestFit="1" customWidth="1"/>
    <col min="9501" max="9501" width="14" style="1" bestFit="1" customWidth="1"/>
    <col min="9502" max="9502" width="22.140625" style="1" bestFit="1" customWidth="1"/>
    <col min="9503" max="9503" width="14" style="1" bestFit="1" customWidth="1"/>
    <col min="9504" max="9504" width="22.140625" style="1" bestFit="1" customWidth="1"/>
    <col min="9505" max="9505" width="14" style="1" bestFit="1" customWidth="1"/>
    <col min="9506" max="9506" width="22.140625" style="1" bestFit="1" customWidth="1"/>
    <col min="9507" max="9507" width="14" style="1" bestFit="1" customWidth="1"/>
    <col min="9508" max="9508" width="21" style="1" bestFit="1" customWidth="1"/>
    <col min="9509" max="9509" width="14" style="1" bestFit="1" customWidth="1"/>
    <col min="9510" max="9510" width="22.140625" style="1" bestFit="1" customWidth="1"/>
    <col min="9511" max="9511" width="14" style="1" bestFit="1" customWidth="1"/>
    <col min="9512" max="9512" width="22.140625" style="1" bestFit="1" customWidth="1"/>
    <col min="9513" max="9513" width="14" style="1" bestFit="1" customWidth="1"/>
    <col min="9514" max="9514" width="21" style="1" bestFit="1" customWidth="1"/>
    <col min="9515" max="9515" width="14" style="1" bestFit="1" customWidth="1"/>
    <col min="9516" max="9516" width="22.140625" style="1" bestFit="1" customWidth="1"/>
    <col min="9517" max="9517" width="14" style="1" bestFit="1" customWidth="1"/>
    <col min="9518" max="9518" width="22.140625" style="1" bestFit="1" customWidth="1"/>
    <col min="9519" max="9519" width="14" style="1" bestFit="1" customWidth="1"/>
    <col min="9520" max="9520" width="22.140625" style="1" bestFit="1" customWidth="1"/>
    <col min="9521" max="9521" width="14" style="1" bestFit="1" customWidth="1"/>
    <col min="9522" max="9522" width="22.140625" style="1" bestFit="1" customWidth="1"/>
    <col min="9523" max="9523" width="14" style="1" bestFit="1" customWidth="1"/>
    <col min="9524" max="9524" width="22.140625" style="1" bestFit="1" customWidth="1"/>
    <col min="9525" max="9525" width="14" style="1" bestFit="1" customWidth="1"/>
    <col min="9526" max="9526" width="22.140625" style="1" bestFit="1" customWidth="1"/>
    <col min="9527" max="9527" width="14" style="1" bestFit="1" customWidth="1"/>
    <col min="9528" max="9528" width="22.140625" style="1" bestFit="1" customWidth="1"/>
    <col min="9529" max="9529" width="13" style="1" bestFit="1" customWidth="1"/>
    <col min="9530" max="9530" width="22.140625" style="1" bestFit="1" customWidth="1"/>
    <col min="9531" max="9531" width="14" style="1" bestFit="1" customWidth="1"/>
    <col min="9532" max="9532" width="22.140625" style="1" bestFit="1" customWidth="1"/>
    <col min="9533" max="9533" width="14" style="1" bestFit="1" customWidth="1"/>
    <col min="9534" max="9534" width="16.85546875" style="1" bestFit="1" customWidth="1"/>
    <col min="9535" max="9535" width="13" style="1" bestFit="1" customWidth="1"/>
    <col min="9536" max="9536" width="21" style="1" bestFit="1" customWidth="1"/>
    <col min="9537" max="9537" width="14" style="1" bestFit="1" customWidth="1"/>
    <col min="9538" max="9538" width="22.140625" style="1" bestFit="1" customWidth="1"/>
    <col min="9539" max="9539" width="14" style="1" bestFit="1" customWidth="1"/>
    <col min="9540" max="9540" width="22.140625" style="1" bestFit="1" customWidth="1"/>
    <col min="9541" max="9541" width="14" style="1" bestFit="1" customWidth="1"/>
    <col min="9542" max="9542" width="22.140625" style="1" bestFit="1" customWidth="1"/>
    <col min="9543" max="9543" width="14" style="1" bestFit="1" customWidth="1"/>
    <col min="9544" max="9544" width="22.140625" style="1" bestFit="1" customWidth="1"/>
    <col min="9545" max="9545" width="14" style="1" bestFit="1" customWidth="1"/>
    <col min="9546" max="9546" width="22.140625" style="1" bestFit="1" customWidth="1"/>
    <col min="9547" max="9547" width="8" style="1" bestFit="1" customWidth="1"/>
    <col min="9548" max="9549" width="5" style="1" bestFit="1" customWidth="1"/>
    <col min="9550" max="9550" width="22.140625" style="1" bestFit="1" customWidth="1"/>
    <col min="9551" max="9551" width="13" style="1" bestFit="1" customWidth="1"/>
    <col min="9552" max="9552" width="22.140625" style="1" bestFit="1" customWidth="1"/>
    <col min="9553" max="9553" width="14" style="1" bestFit="1" customWidth="1"/>
    <col min="9554" max="9554" width="22.140625" style="1" bestFit="1" customWidth="1"/>
    <col min="9555" max="9555" width="14" style="1" bestFit="1" customWidth="1"/>
    <col min="9556" max="9557" width="5" style="1" bestFit="1" customWidth="1"/>
    <col min="9558" max="9558" width="22.140625" style="1" bestFit="1" customWidth="1"/>
    <col min="9559" max="9559" width="14" style="1" bestFit="1" customWidth="1"/>
    <col min="9560" max="9560" width="22.140625" style="1" bestFit="1" customWidth="1"/>
    <col min="9561" max="9561" width="14" style="1" bestFit="1" customWidth="1"/>
    <col min="9562" max="9562" width="22.140625" style="1" bestFit="1" customWidth="1"/>
    <col min="9563" max="9563" width="14" style="1" bestFit="1" customWidth="1"/>
    <col min="9564" max="9564" width="22.140625" style="1" bestFit="1" customWidth="1"/>
    <col min="9565" max="9565" width="14" style="1" bestFit="1" customWidth="1"/>
    <col min="9566" max="9566" width="20" style="1" bestFit="1" customWidth="1"/>
    <col min="9567" max="9567" width="14" style="1" bestFit="1" customWidth="1"/>
    <col min="9568" max="9568" width="22.140625" style="1" bestFit="1" customWidth="1"/>
    <col min="9569" max="9569" width="14" style="1" bestFit="1" customWidth="1"/>
    <col min="9570" max="9570" width="22.140625" style="1" bestFit="1" customWidth="1"/>
    <col min="9571" max="9571" width="14" style="1" bestFit="1" customWidth="1"/>
    <col min="9572" max="9572" width="22.140625" style="1" bestFit="1" customWidth="1"/>
    <col min="9573" max="9573" width="14" style="1" bestFit="1" customWidth="1"/>
    <col min="9574" max="9574" width="22.140625" style="1" bestFit="1" customWidth="1"/>
    <col min="9575" max="9575" width="14" style="1" bestFit="1" customWidth="1"/>
    <col min="9576" max="9576" width="22.140625" style="1" bestFit="1" customWidth="1"/>
    <col min="9577" max="9577" width="14" style="1" bestFit="1" customWidth="1"/>
    <col min="9578" max="9578" width="22.140625" style="1" bestFit="1" customWidth="1"/>
    <col min="9579" max="9579" width="14" style="1" bestFit="1" customWidth="1"/>
    <col min="9580" max="9580" width="21" style="1" bestFit="1" customWidth="1"/>
    <col min="9581" max="9581" width="14" style="1" bestFit="1" customWidth="1"/>
    <col min="9582" max="9583" width="5" style="1" bestFit="1" customWidth="1"/>
    <col min="9584" max="9584" width="22.140625" style="1" bestFit="1" customWidth="1"/>
    <col min="9585" max="9585" width="14" style="1" bestFit="1" customWidth="1"/>
    <col min="9586" max="9587" width="5" style="1" bestFit="1" customWidth="1"/>
    <col min="9588" max="9588" width="22.140625" style="1" bestFit="1" customWidth="1"/>
    <col min="9589" max="9589" width="13" style="1" bestFit="1" customWidth="1"/>
    <col min="9590" max="9590" width="22.140625" style="1" bestFit="1" customWidth="1"/>
    <col min="9591" max="9591" width="14" style="1" bestFit="1" customWidth="1"/>
    <col min="9592" max="9593" width="5" style="1" bestFit="1" customWidth="1"/>
    <col min="9594" max="9594" width="22.140625" style="1" bestFit="1" customWidth="1"/>
    <col min="9595" max="9595" width="14" style="1" bestFit="1" customWidth="1"/>
    <col min="9596" max="9597" width="5" style="1" bestFit="1" customWidth="1"/>
    <col min="9598" max="9598" width="21" style="1" bestFit="1" customWidth="1"/>
    <col min="9599" max="9599" width="14" style="1" bestFit="1" customWidth="1"/>
    <col min="9600" max="9600" width="22.140625" style="1" bestFit="1" customWidth="1"/>
    <col min="9601" max="9601" width="14" style="1" bestFit="1" customWidth="1"/>
    <col min="9602" max="9602" width="22.140625" style="1" bestFit="1" customWidth="1"/>
    <col min="9603" max="9603" width="13" style="1" bestFit="1" customWidth="1"/>
    <col min="9604" max="9604" width="22.140625" style="1" bestFit="1" customWidth="1"/>
    <col min="9605" max="9605" width="12" style="1" bestFit="1" customWidth="1"/>
    <col min="9606" max="9606" width="14.85546875" style="1" bestFit="1" customWidth="1"/>
    <col min="9607" max="9607" width="14" style="1" bestFit="1" customWidth="1"/>
    <col min="9608" max="9608" width="22.140625" style="1" bestFit="1" customWidth="1"/>
    <col min="9609" max="9609" width="14" style="1" bestFit="1" customWidth="1"/>
    <col min="9610" max="9610" width="22.140625" style="1" bestFit="1" customWidth="1"/>
    <col min="9611" max="9611" width="13" style="1" bestFit="1" customWidth="1"/>
    <col min="9612" max="9612" width="22.140625" style="1" bestFit="1" customWidth="1"/>
    <col min="9613" max="9613" width="14" style="1" bestFit="1" customWidth="1"/>
    <col min="9614" max="9614" width="22.140625" style="1" bestFit="1" customWidth="1"/>
    <col min="9615" max="9615" width="14" style="1" bestFit="1" customWidth="1"/>
    <col min="9616" max="9616" width="22.140625" style="1" bestFit="1" customWidth="1"/>
    <col min="9617" max="9617" width="14" style="1" bestFit="1" customWidth="1"/>
    <col min="9618" max="9618" width="22.140625" style="1" bestFit="1" customWidth="1"/>
    <col min="9619" max="9619" width="14" style="1" bestFit="1" customWidth="1"/>
    <col min="9620" max="9620" width="22.140625" style="1" bestFit="1" customWidth="1"/>
    <col min="9621" max="9621" width="14" style="1" bestFit="1" customWidth="1"/>
    <col min="9622" max="9622" width="22.140625" style="1" bestFit="1" customWidth="1"/>
    <col min="9623" max="9623" width="14" style="1" bestFit="1" customWidth="1"/>
    <col min="9624" max="9624" width="18" style="1" bestFit="1" customWidth="1"/>
    <col min="9625" max="9625" width="14" style="1" bestFit="1" customWidth="1"/>
    <col min="9626" max="9626" width="22.140625" style="1" bestFit="1" customWidth="1"/>
    <col min="9627" max="9627" width="14" style="1" bestFit="1" customWidth="1"/>
    <col min="9628" max="9628" width="22.140625" style="1" bestFit="1" customWidth="1"/>
    <col min="9629" max="9629" width="14" style="1" bestFit="1" customWidth="1"/>
    <col min="9630" max="9630" width="22.140625" style="1" bestFit="1" customWidth="1"/>
    <col min="9631" max="9631" width="14" style="1" bestFit="1" customWidth="1"/>
    <col min="9632" max="9632" width="22.140625" style="1" bestFit="1" customWidth="1"/>
    <col min="9633" max="9633" width="14" style="1" bestFit="1" customWidth="1"/>
    <col min="9634" max="9634" width="22.140625" style="1" bestFit="1" customWidth="1"/>
    <col min="9635" max="9635" width="14" style="1" bestFit="1" customWidth="1"/>
    <col min="9636" max="9636" width="22.140625" style="1" bestFit="1" customWidth="1"/>
    <col min="9637" max="9637" width="14" style="1" bestFit="1" customWidth="1"/>
    <col min="9638" max="9638" width="22.140625" style="1" bestFit="1" customWidth="1"/>
    <col min="9639" max="9639" width="14" style="1" bestFit="1" customWidth="1"/>
    <col min="9640" max="9640" width="22.140625" style="1" bestFit="1" customWidth="1"/>
    <col min="9641" max="9641" width="14" style="1" bestFit="1" customWidth="1"/>
    <col min="9642" max="9642" width="21" style="1" bestFit="1" customWidth="1"/>
    <col min="9643" max="9643" width="13" style="1" bestFit="1" customWidth="1"/>
    <col min="9644" max="9644" width="22.140625" style="1" bestFit="1" customWidth="1"/>
    <col min="9645" max="9645" width="14" style="1" bestFit="1" customWidth="1"/>
    <col min="9646" max="9646" width="20" style="1" bestFit="1" customWidth="1"/>
    <col min="9647" max="9647" width="14" style="1" bestFit="1" customWidth="1"/>
    <col min="9648" max="9648" width="21" style="1" bestFit="1" customWidth="1"/>
    <col min="9649" max="9649" width="14" style="1" bestFit="1" customWidth="1"/>
    <col min="9650" max="9650" width="22.140625" style="1" bestFit="1" customWidth="1"/>
    <col min="9651" max="9651" width="14" style="1" bestFit="1" customWidth="1"/>
    <col min="9652" max="9652" width="22.140625" style="1" bestFit="1" customWidth="1"/>
    <col min="9653" max="9653" width="14" style="1" bestFit="1" customWidth="1"/>
    <col min="9654" max="9655" width="5" style="1" bestFit="1" customWidth="1"/>
    <col min="9656" max="9656" width="22.140625" style="1" bestFit="1" customWidth="1"/>
    <col min="9657" max="9657" width="14" style="1" bestFit="1" customWidth="1"/>
    <col min="9658" max="9658" width="22.140625" style="1" bestFit="1" customWidth="1"/>
    <col min="9659" max="9659" width="14" style="1" bestFit="1" customWidth="1"/>
    <col min="9660" max="9660" width="22.140625" style="1" bestFit="1" customWidth="1"/>
    <col min="9661" max="9661" width="14" style="1" bestFit="1" customWidth="1"/>
    <col min="9662" max="9662" width="22.140625" style="1" bestFit="1" customWidth="1"/>
    <col min="9663" max="9663" width="14" style="1" bestFit="1" customWidth="1"/>
    <col min="9664" max="9664" width="22.140625" style="1" bestFit="1" customWidth="1"/>
    <col min="9665" max="9665" width="14" style="1" bestFit="1" customWidth="1"/>
    <col min="9666" max="9666" width="22.140625" style="1" bestFit="1" customWidth="1"/>
    <col min="9667" max="9667" width="14" style="1" bestFit="1" customWidth="1"/>
    <col min="9668" max="9668" width="22.140625" style="1" bestFit="1" customWidth="1"/>
    <col min="9669" max="9669" width="14" style="1" bestFit="1" customWidth="1"/>
    <col min="9670" max="9671" width="5" style="1" bestFit="1" customWidth="1"/>
    <col min="9672" max="9672" width="22.140625" style="1" bestFit="1" customWidth="1"/>
    <col min="9673" max="9673" width="14" style="1" bestFit="1" customWidth="1"/>
    <col min="9674" max="9674" width="22.140625" style="1" bestFit="1" customWidth="1"/>
    <col min="9675" max="9675" width="14" style="1" bestFit="1" customWidth="1"/>
    <col min="9676" max="9676" width="22.140625" style="1" bestFit="1" customWidth="1"/>
    <col min="9677" max="9677" width="14" style="1" bestFit="1" customWidth="1"/>
    <col min="9678" max="9678" width="22.140625" style="1" bestFit="1" customWidth="1"/>
    <col min="9679" max="9679" width="12" style="1" bestFit="1" customWidth="1"/>
    <col min="9680" max="9680" width="22.140625" style="1" bestFit="1" customWidth="1"/>
    <col min="9681" max="9681" width="12" style="1" bestFit="1" customWidth="1"/>
    <col min="9682" max="9682" width="22.140625" style="1" bestFit="1" customWidth="1"/>
    <col min="9683" max="9683" width="14" style="1" bestFit="1" customWidth="1"/>
    <col min="9684" max="9684" width="22.140625" style="1" bestFit="1" customWidth="1"/>
    <col min="9685" max="9685" width="14" style="1" bestFit="1" customWidth="1"/>
    <col min="9686" max="9686" width="22.140625" style="1" bestFit="1" customWidth="1"/>
    <col min="9687" max="9687" width="14" style="1" bestFit="1" customWidth="1"/>
    <col min="9688" max="9688" width="22.140625" style="1" bestFit="1" customWidth="1"/>
    <col min="9689" max="9689" width="14" style="1" bestFit="1" customWidth="1"/>
    <col min="9690" max="9690" width="22.140625" style="1" bestFit="1" customWidth="1"/>
    <col min="9691" max="9691" width="14" style="1" bestFit="1" customWidth="1"/>
    <col min="9692" max="9692" width="21" style="1" bestFit="1" customWidth="1"/>
    <col min="9693" max="9693" width="14" style="1" bestFit="1" customWidth="1"/>
    <col min="9694" max="9694" width="22.140625" style="1" bestFit="1" customWidth="1"/>
    <col min="9695" max="9695" width="14" style="1" bestFit="1" customWidth="1"/>
    <col min="9696" max="9696" width="22.140625" style="1" bestFit="1" customWidth="1"/>
    <col min="9697" max="9697" width="14" style="1" bestFit="1" customWidth="1"/>
    <col min="9698" max="9699" width="5" style="1" bestFit="1" customWidth="1"/>
    <col min="9700" max="9700" width="20" style="1" bestFit="1" customWidth="1"/>
    <col min="9701" max="9701" width="14" style="1" bestFit="1" customWidth="1"/>
    <col min="9702" max="9702" width="22.140625" style="1" bestFit="1" customWidth="1"/>
    <col min="9703" max="9703" width="13" style="1" bestFit="1" customWidth="1"/>
    <col min="9704" max="9704" width="22.140625" style="1" bestFit="1" customWidth="1"/>
    <col min="9705" max="9705" width="14" style="1" bestFit="1" customWidth="1"/>
    <col min="9706" max="9706" width="22.140625" style="1" bestFit="1" customWidth="1"/>
    <col min="9707" max="9707" width="14" style="1" bestFit="1" customWidth="1"/>
    <col min="9708" max="9708" width="22.140625" style="1" bestFit="1" customWidth="1"/>
    <col min="9709" max="9709" width="14" style="1" bestFit="1" customWidth="1"/>
    <col min="9710" max="9710" width="21" style="1" bestFit="1" customWidth="1"/>
    <col min="9711" max="9711" width="14" style="1" bestFit="1" customWidth="1"/>
    <col min="9712" max="9712" width="22.140625" style="1" bestFit="1" customWidth="1"/>
    <col min="9713" max="9713" width="14" style="1" bestFit="1" customWidth="1"/>
    <col min="9714" max="9714" width="22.140625" style="1" bestFit="1" customWidth="1"/>
    <col min="9715" max="9715" width="14" style="1" bestFit="1" customWidth="1"/>
    <col min="9716" max="9716" width="20" style="1" bestFit="1" customWidth="1"/>
    <col min="9717" max="9717" width="14" style="1" bestFit="1" customWidth="1"/>
    <col min="9718" max="9718" width="22.140625" style="1" bestFit="1" customWidth="1"/>
    <col min="9719" max="9719" width="14" style="1" bestFit="1" customWidth="1"/>
    <col min="9720" max="9720" width="22.140625" style="1" bestFit="1" customWidth="1"/>
    <col min="9721" max="9721" width="14" style="1" bestFit="1" customWidth="1"/>
    <col min="9722" max="9722" width="22.140625" style="1" bestFit="1" customWidth="1"/>
    <col min="9723" max="9723" width="14" style="1" bestFit="1" customWidth="1"/>
    <col min="9724" max="9724" width="22.140625" style="1" bestFit="1" customWidth="1"/>
    <col min="9725" max="9725" width="14" style="1" bestFit="1" customWidth="1"/>
    <col min="9726" max="9726" width="22.140625" style="1" bestFit="1" customWidth="1"/>
    <col min="9727" max="9727" width="14" style="1" bestFit="1" customWidth="1"/>
    <col min="9728" max="9728" width="21" style="1" bestFit="1" customWidth="1"/>
    <col min="9729" max="9729" width="14" style="1" bestFit="1" customWidth="1"/>
    <col min="9730" max="9730" width="22.140625" style="1" bestFit="1" customWidth="1"/>
    <col min="9731" max="9731" width="14" style="1" bestFit="1" customWidth="1"/>
    <col min="9732" max="9732" width="22.140625" style="1" bestFit="1" customWidth="1"/>
    <col min="9733" max="9733" width="14" style="1" bestFit="1" customWidth="1"/>
    <col min="9734" max="9734" width="22.140625" style="1" bestFit="1" customWidth="1"/>
    <col min="9735" max="9735" width="14" style="1" bestFit="1" customWidth="1"/>
    <col min="9736" max="9736" width="22.140625" style="1" bestFit="1" customWidth="1"/>
    <col min="9737" max="9737" width="14" style="1" bestFit="1" customWidth="1"/>
    <col min="9738" max="9738" width="22.140625" style="1" bestFit="1" customWidth="1"/>
    <col min="9739" max="9739" width="14" style="1" bestFit="1" customWidth="1"/>
    <col min="9740" max="9741" width="5" style="1" bestFit="1" customWidth="1"/>
    <col min="9742" max="9742" width="18" style="1" bestFit="1" customWidth="1"/>
    <col min="9743" max="9743" width="14" style="1" bestFit="1" customWidth="1"/>
    <col min="9744" max="9744" width="22.140625" style="1" bestFit="1" customWidth="1"/>
    <col min="9745" max="9745" width="14" style="1" bestFit="1" customWidth="1"/>
    <col min="9746" max="9746" width="22.140625" style="1" bestFit="1" customWidth="1"/>
    <col min="9747" max="9747" width="14" style="1" bestFit="1" customWidth="1"/>
    <col min="9748" max="9748" width="22.140625" style="1" bestFit="1" customWidth="1"/>
    <col min="9749" max="9749" width="14" style="1" bestFit="1" customWidth="1"/>
    <col min="9750" max="9750" width="22.140625" style="1" bestFit="1" customWidth="1"/>
    <col min="9751" max="9751" width="14" style="1" bestFit="1" customWidth="1"/>
    <col min="9752" max="9752" width="22.140625" style="1" bestFit="1" customWidth="1"/>
    <col min="9753" max="9753" width="14" style="1" bestFit="1" customWidth="1"/>
    <col min="9754" max="9754" width="22.140625" style="1" bestFit="1" customWidth="1"/>
    <col min="9755" max="9755" width="14" style="1" bestFit="1" customWidth="1"/>
    <col min="9756" max="9756" width="22.140625" style="1" bestFit="1" customWidth="1"/>
    <col min="9757" max="9757" width="14" style="1" bestFit="1" customWidth="1"/>
    <col min="9758" max="9758" width="22.140625" style="1" bestFit="1" customWidth="1"/>
    <col min="9759" max="9759" width="14" style="1" bestFit="1" customWidth="1"/>
    <col min="9760" max="9760" width="22.140625" style="1" bestFit="1" customWidth="1"/>
    <col min="9761" max="9761" width="14" style="1" bestFit="1" customWidth="1"/>
    <col min="9762" max="9762" width="22.140625" style="1" bestFit="1" customWidth="1"/>
    <col min="9763" max="9763" width="14" style="1" bestFit="1" customWidth="1"/>
    <col min="9764" max="9764" width="22.140625" style="1" bestFit="1" customWidth="1"/>
    <col min="9765" max="9765" width="14" style="1" bestFit="1" customWidth="1"/>
    <col min="9766" max="9766" width="22.140625" style="1" bestFit="1" customWidth="1"/>
    <col min="9767" max="9767" width="14" style="1" bestFit="1" customWidth="1"/>
    <col min="9768" max="9768" width="22.140625" style="1" bestFit="1" customWidth="1"/>
    <col min="9769" max="9769" width="14" style="1" bestFit="1" customWidth="1"/>
    <col min="9770" max="9770" width="22.140625" style="1" bestFit="1" customWidth="1"/>
    <col min="9771" max="9771" width="14" style="1" bestFit="1" customWidth="1"/>
    <col min="9772" max="9772" width="22.140625" style="1" bestFit="1" customWidth="1"/>
    <col min="9773" max="9773" width="14" style="1" bestFit="1" customWidth="1"/>
    <col min="9774" max="9774" width="20" style="1" bestFit="1" customWidth="1"/>
    <col min="9775" max="9775" width="14" style="1" bestFit="1" customWidth="1"/>
    <col min="9776" max="9776" width="22.140625" style="1" bestFit="1" customWidth="1"/>
    <col min="9777" max="9777" width="14" style="1" bestFit="1" customWidth="1"/>
    <col min="9778" max="9778" width="22.140625" style="1" bestFit="1" customWidth="1"/>
    <col min="9779" max="9779" width="14" style="1" bestFit="1" customWidth="1"/>
    <col min="9780" max="9780" width="22.140625" style="1" bestFit="1" customWidth="1"/>
    <col min="9781" max="9781" width="14" style="1" bestFit="1" customWidth="1"/>
    <col min="9782" max="9782" width="22.140625" style="1" bestFit="1" customWidth="1"/>
    <col min="9783" max="9783" width="14" style="1" bestFit="1" customWidth="1"/>
    <col min="9784" max="9785" width="5" style="1" bestFit="1" customWidth="1"/>
    <col min="9786" max="9786" width="22.140625" style="1" bestFit="1" customWidth="1"/>
    <col min="9787" max="9787" width="14" style="1" bestFit="1" customWidth="1"/>
    <col min="9788" max="9788" width="22.140625" style="1" bestFit="1" customWidth="1"/>
    <col min="9789" max="9789" width="14" style="1" bestFit="1" customWidth="1"/>
    <col min="9790" max="9790" width="22.140625" style="1" bestFit="1" customWidth="1"/>
    <col min="9791" max="9791" width="14" style="1" bestFit="1" customWidth="1"/>
    <col min="9792" max="9792" width="22.140625" style="1" bestFit="1" customWidth="1"/>
    <col min="9793" max="9793" width="14" style="1" bestFit="1" customWidth="1"/>
    <col min="9794" max="9794" width="21" style="1" bestFit="1" customWidth="1"/>
    <col min="9795" max="9795" width="14" style="1" bestFit="1" customWidth="1"/>
    <col min="9796" max="9796" width="22.140625" style="1" bestFit="1" customWidth="1"/>
    <col min="9797" max="9797" width="14" style="1" bestFit="1" customWidth="1"/>
    <col min="9798" max="9798" width="22.140625" style="1" bestFit="1" customWidth="1"/>
    <col min="9799" max="9799" width="14" style="1" bestFit="1" customWidth="1"/>
    <col min="9800" max="9800" width="22.140625" style="1" bestFit="1" customWidth="1"/>
    <col min="9801" max="9801" width="14" style="1" bestFit="1" customWidth="1"/>
    <col min="9802" max="9802" width="22.140625" style="1" bestFit="1" customWidth="1"/>
    <col min="9803" max="9803" width="14" style="1" bestFit="1" customWidth="1"/>
    <col min="9804" max="9804" width="21" style="1" bestFit="1" customWidth="1"/>
    <col min="9805" max="9805" width="14" style="1" bestFit="1" customWidth="1"/>
    <col min="9806" max="9806" width="22.140625" style="1" bestFit="1" customWidth="1"/>
    <col min="9807" max="9807" width="14" style="1" bestFit="1" customWidth="1"/>
    <col min="9808" max="9808" width="22.140625" style="1" bestFit="1" customWidth="1"/>
    <col min="9809" max="9809" width="14" style="1" bestFit="1" customWidth="1"/>
    <col min="9810" max="9810" width="22.140625" style="1" bestFit="1" customWidth="1"/>
    <col min="9811" max="9811" width="14" style="1" bestFit="1" customWidth="1"/>
    <col min="9812" max="9812" width="22.140625" style="1" bestFit="1" customWidth="1"/>
    <col min="9813" max="9813" width="14" style="1" bestFit="1" customWidth="1"/>
    <col min="9814" max="9814" width="21" style="1" bestFit="1" customWidth="1"/>
    <col min="9815" max="9815" width="14" style="1" bestFit="1" customWidth="1"/>
    <col min="9816" max="9816" width="22.140625" style="1" bestFit="1" customWidth="1"/>
    <col min="9817" max="9817" width="14" style="1" bestFit="1" customWidth="1"/>
    <col min="9818" max="9818" width="22.140625" style="1" bestFit="1" customWidth="1"/>
    <col min="9819" max="9819" width="14" style="1" bestFit="1" customWidth="1"/>
    <col min="9820" max="9820" width="22.140625" style="1" bestFit="1" customWidth="1"/>
    <col min="9821" max="9821" width="14" style="1" bestFit="1" customWidth="1"/>
    <col min="9822" max="9822" width="22.140625" style="1" bestFit="1" customWidth="1"/>
    <col min="9823" max="9823" width="14" style="1" bestFit="1" customWidth="1"/>
    <col min="9824" max="9824" width="22.140625" style="1" bestFit="1" customWidth="1"/>
    <col min="9825" max="9825" width="14" style="1" bestFit="1" customWidth="1"/>
    <col min="9826" max="9826" width="22.140625" style="1" bestFit="1" customWidth="1"/>
    <col min="9827" max="9827" width="14" style="1" bestFit="1" customWidth="1"/>
    <col min="9828" max="9828" width="22.140625" style="1" bestFit="1" customWidth="1"/>
    <col min="9829" max="9829" width="14" style="1" bestFit="1" customWidth="1"/>
    <col min="9830" max="9830" width="22.140625" style="1" bestFit="1" customWidth="1"/>
    <col min="9831" max="9831" width="14" style="1" bestFit="1" customWidth="1"/>
    <col min="9832" max="9832" width="21" style="1" bestFit="1" customWidth="1"/>
    <col min="9833" max="9833" width="14" style="1" bestFit="1" customWidth="1"/>
    <col min="9834" max="9834" width="22.140625" style="1" bestFit="1" customWidth="1"/>
    <col min="9835" max="9835" width="14" style="1" bestFit="1" customWidth="1"/>
    <col min="9836" max="9836" width="22.140625" style="1" bestFit="1" customWidth="1"/>
    <col min="9837" max="9837" width="14" style="1" bestFit="1" customWidth="1"/>
    <col min="9838" max="9838" width="22.140625" style="1" bestFit="1" customWidth="1"/>
    <col min="9839" max="9839" width="14" style="1" bestFit="1" customWidth="1"/>
    <col min="9840" max="9840" width="22.140625" style="1" bestFit="1" customWidth="1"/>
    <col min="9841" max="9841" width="14" style="1" bestFit="1" customWidth="1"/>
    <col min="9842" max="9842" width="21" style="1" bestFit="1" customWidth="1"/>
    <col min="9843" max="9843" width="13" style="1" bestFit="1" customWidth="1"/>
    <col min="9844" max="9844" width="22.140625" style="1" bestFit="1" customWidth="1"/>
    <col min="9845" max="9845" width="14" style="1" bestFit="1" customWidth="1"/>
    <col min="9846" max="9846" width="22.140625" style="1" bestFit="1" customWidth="1"/>
    <col min="9847" max="9847" width="14" style="1" bestFit="1" customWidth="1"/>
    <col min="9848" max="9848" width="22.140625" style="1" bestFit="1" customWidth="1"/>
    <col min="9849" max="9849" width="14" style="1" bestFit="1" customWidth="1"/>
    <col min="9850" max="9850" width="22.140625" style="1" bestFit="1" customWidth="1"/>
    <col min="9851" max="9851" width="14" style="1" bestFit="1" customWidth="1"/>
    <col min="9852" max="9852" width="22.140625" style="1" bestFit="1" customWidth="1"/>
    <col min="9853" max="9853" width="14" style="1" bestFit="1" customWidth="1"/>
    <col min="9854" max="9854" width="22.140625" style="1" bestFit="1" customWidth="1"/>
    <col min="9855" max="9855" width="14" style="1" bestFit="1" customWidth="1"/>
    <col min="9856" max="9856" width="22.140625" style="1" bestFit="1" customWidth="1"/>
    <col min="9857" max="9857" width="14" style="1" bestFit="1" customWidth="1"/>
    <col min="9858" max="9858" width="21" style="1" bestFit="1" customWidth="1"/>
    <col min="9859" max="9859" width="14" style="1" bestFit="1" customWidth="1"/>
    <col min="9860" max="9860" width="22.140625" style="1" bestFit="1" customWidth="1"/>
    <col min="9861" max="9861" width="14" style="1" bestFit="1" customWidth="1"/>
    <col min="9862" max="9862" width="22.140625" style="1" bestFit="1" customWidth="1"/>
    <col min="9863" max="9863" width="14" style="1" bestFit="1" customWidth="1"/>
    <col min="9864" max="9864" width="22.140625" style="1" bestFit="1" customWidth="1"/>
    <col min="9865" max="9865" width="13" style="1" bestFit="1" customWidth="1"/>
    <col min="9866" max="9866" width="22.140625" style="1" bestFit="1" customWidth="1"/>
    <col min="9867" max="9867" width="14" style="1" bestFit="1" customWidth="1"/>
    <col min="9868" max="9868" width="22.140625" style="1" bestFit="1" customWidth="1"/>
    <col min="9869" max="9869" width="14" style="1" bestFit="1" customWidth="1"/>
    <col min="9870" max="9870" width="22.140625" style="1" bestFit="1" customWidth="1"/>
    <col min="9871" max="9871" width="13" style="1" bestFit="1" customWidth="1"/>
    <col min="9872" max="9872" width="22.140625" style="1" bestFit="1" customWidth="1"/>
    <col min="9873" max="9873" width="14" style="1" bestFit="1" customWidth="1"/>
    <col min="9874" max="9874" width="22.140625" style="1" bestFit="1" customWidth="1"/>
    <col min="9875" max="9875" width="14" style="1" bestFit="1" customWidth="1"/>
    <col min="9876" max="9876" width="22.140625" style="1" bestFit="1" customWidth="1"/>
    <col min="9877" max="9877" width="13" style="1" bestFit="1" customWidth="1"/>
    <col min="9878" max="9878" width="22.140625" style="1" bestFit="1" customWidth="1"/>
    <col min="9879" max="9879" width="14" style="1" bestFit="1" customWidth="1"/>
    <col min="9880" max="9880" width="22.140625" style="1" bestFit="1" customWidth="1"/>
    <col min="9881" max="9881" width="14" style="1" bestFit="1" customWidth="1"/>
    <col min="9882" max="9882" width="22.140625" style="1" bestFit="1" customWidth="1"/>
    <col min="9883" max="9883" width="14" style="1" bestFit="1" customWidth="1"/>
    <col min="9884" max="9884" width="22.140625" style="1" bestFit="1" customWidth="1"/>
    <col min="9885" max="9885" width="13" style="1" bestFit="1" customWidth="1"/>
    <col min="9886" max="9886" width="21" style="1" bestFit="1" customWidth="1"/>
    <col min="9887" max="9887" width="14" style="1" bestFit="1" customWidth="1"/>
    <col min="9888" max="9888" width="22.140625" style="1" bestFit="1" customWidth="1"/>
    <col min="9889" max="9889" width="14" style="1" bestFit="1" customWidth="1"/>
    <col min="9890" max="9890" width="22.140625" style="1" bestFit="1" customWidth="1"/>
    <col min="9891" max="9891" width="14" style="1" bestFit="1" customWidth="1"/>
    <col min="9892" max="9892" width="22.140625" style="1" bestFit="1" customWidth="1"/>
    <col min="9893" max="9893" width="13" style="1" bestFit="1" customWidth="1"/>
    <col min="9894" max="9894" width="22.140625" style="1" bestFit="1" customWidth="1"/>
    <col min="9895" max="9895" width="14" style="1" bestFit="1" customWidth="1"/>
    <col min="9896" max="9896" width="22.140625" style="1" bestFit="1" customWidth="1"/>
    <col min="9897" max="9897" width="14" style="1" bestFit="1" customWidth="1"/>
    <col min="9898" max="9898" width="22.140625" style="1" bestFit="1" customWidth="1"/>
    <col min="9899" max="9899" width="14" style="1" bestFit="1" customWidth="1"/>
    <col min="9900" max="9900" width="22.140625" style="1" bestFit="1" customWidth="1"/>
    <col min="9901" max="9901" width="14" style="1" bestFit="1" customWidth="1"/>
    <col min="9902" max="9902" width="22.140625" style="1" bestFit="1" customWidth="1"/>
    <col min="9903" max="9903" width="14" style="1" bestFit="1" customWidth="1"/>
    <col min="9904" max="9904" width="22.140625" style="1" bestFit="1" customWidth="1"/>
    <col min="9905" max="9905" width="14" style="1" bestFit="1" customWidth="1"/>
    <col min="9906" max="9906" width="22.140625" style="1" bestFit="1" customWidth="1"/>
    <col min="9907" max="9907" width="13" style="1" bestFit="1" customWidth="1"/>
    <col min="9908" max="9908" width="22.140625" style="1" bestFit="1" customWidth="1"/>
    <col min="9909" max="9909" width="14" style="1" bestFit="1" customWidth="1"/>
    <col min="9910" max="9910" width="22.140625" style="1" bestFit="1" customWidth="1"/>
    <col min="9911" max="9911" width="14" style="1" bestFit="1" customWidth="1"/>
    <col min="9912" max="9912" width="22.140625" style="1" bestFit="1" customWidth="1"/>
    <col min="9913" max="9913" width="14" style="1" bestFit="1" customWidth="1"/>
    <col min="9914" max="9914" width="22.140625" style="1" bestFit="1" customWidth="1"/>
    <col min="9915" max="9915" width="14" style="1" bestFit="1" customWidth="1"/>
    <col min="9916" max="9916" width="22.140625" style="1" bestFit="1" customWidth="1"/>
    <col min="9917" max="9917" width="14" style="1" bestFit="1" customWidth="1"/>
    <col min="9918" max="9918" width="22.140625" style="1" bestFit="1" customWidth="1"/>
    <col min="9919" max="9919" width="14" style="1" bestFit="1" customWidth="1"/>
    <col min="9920" max="9920" width="22.140625" style="1" bestFit="1" customWidth="1"/>
    <col min="9921" max="9921" width="14" style="1" bestFit="1" customWidth="1"/>
    <col min="9922" max="9922" width="22.140625" style="1" bestFit="1" customWidth="1"/>
    <col min="9923" max="9923" width="14" style="1" bestFit="1" customWidth="1"/>
    <col min="9924" max="9924" width="22.140625" style="1" bestFit="1" customWidth="1"/>
    <col min="9925" max="9925" width="14" style="1" bestFit="1" customWidth="1"/>
    <col min="9926" max="9926" width="22.140625" style="1" bestFit="1" customWidth="1"/>
    <col min="9927" max="9927" width="14" style="1" bestFit="1" customWidth="1"/>
    <col min="9928" max="9928" width="22.140625" style="1" bestFit="1" customWidth="1"/>
    <col min="9929" max="9929" width="14" style="1" bestFit="1" customWidth="1"/>
    <col min="9930" max="9930" width="22.140625" style="1" bestFit="1" customWidth="1"/>
    <col min="9931" max="9931" width="14" style="1" bestFit="1" customWidth="1"/>
    <col min="9932" max="9932" width="22.140625" style="1" bestFit="1" customWidth="1"/>
    <col min="9933" max="9933" width="14" style="1" bestFit="1" customWidth="1"/>
    <col min="9934" max="9935" width="5" style="1" bestFit="1" customWidth="1"/>
    <col min="9936" max="9936" width="22.140625" style="1" bestFit="1" customWidth="1"/>
    <col min="9937" max="9937" width="14" style="1" bestFit="1" customWidth="1"/>
    <col min="9938" max="9938" width="22.140625" style="1" bestFit="1" customWidth="1"/>
    <col min="9939" max="9939" width="14" style="1" bestFit="1" customWidth="1"/>
    <col min="9940" max="9940" width="20" style="1" bestFit="1" customWidth="1"/>
    <col min="9941" max="9941" width="14" style="1" bestFit="1" customWidth="1"/>
    <col min="9942" max="9942" width="22.140625" style="1" bestFit="1" customWidth="1"/>
    <col min="9943" max="9943" width="14" style="1" bestFit="1" customWidth="1"/>
    <col min="9944" max="9944" width="22.140625" style="1" bestFit="1" customWidth="1"/>
    <col min="9945" max="9945" width="14" style="1" bestFit="1" customWidth="1"/>
    <col min="9946" max="9947" width="5" style="1" bestFit="1" customWidth="1"/>
    <col min="9948" max="9948" width="22.140625" style="1" bestFit="1" customWidth="1"/>
    <col min="9949" max="9949" width="14" style="1" bestFit="1" customWidth="1"/>
    <col min="9950" max="9950" width="22.140625" style="1" bestFit="1" customWidth="1"/>
    <col min="9951" max="9951" width="14" style="1" bestFit="1" customWidth="1"/>
    <col min="9952" max="9952" width="22.140625" style="1" bestFit="1" customWidth="1"/>
    <col min="9953" max="9953" width="14" style="1" bestFit="1" customWidth="1"/>
    <col min="9954" max="9955" width="5" style="1" bestFit="1" customWidth="1"/>
    <col min="9956" max="9956" width="22.140625" style="1" bestFit="1" customWidth="1"/>
    <col min="9957" max="9957" width="14" style="1" bestFit="1" customWidth="1"/>
    <col min="9958" max="9958" width="21" style="1" bestFit="1" customWidth="1"/>
    <col min="9959" max="9959" width="14" style="1" bestFit="1" customWidth="1"/>
    <col min="9960" max="9960" width="22.140625" style="1" bestFit="1" customWidth="1"/>
    <col min="9961" max="9961" width="14" style="1" bestFit="1" customWidth="1"/>
    <col min="9962" max="9962" width="22.140625" style="1" bestFit="1" customWidth="1"/>
    <col min="9963" max="9963" width="14" style="1" bestFit="1" customWidth="1"/>
    <col min="9964" max="9964" width="21" style="1" bestFit="1" customWidth="1"/>
    <col min="9965" max="9965" width="14" style="1" bestFit="1" customWidth="1"/>
    <col min="9966" max="9966" width="22.140625" style="1" bestFit="1" customWidth="1"/>
    <col min="9967" max="9967" width="14" style="1" bestFit="1" customWidth="1"/>
    <col min="9968" max="9968" width="22.140625" style="1" bestFit="1" customWidth="1"/>
    <col min="9969" max="9969" width="14" style="1" bestFit="1" customWidth="1"/>
    <col min="9970" max="9970" width="22.140625" style="1" bestFit="1" customWidth="1"/>
    <col min="9971" max="9971" width="14" style="1" bestFit="1" customWidth="1"/>
    <col min="9972" max="9972" width="22.140625" style="1" bestFit="1" customWidth="1"/>
    <col min="9973" max="9973" width="14" style="1" bestFit="1" customWidth="1"/>
    <col min="9974" max="9974" width="22.140625" style="1" bestFit="1" customWidth="1"/>
    <col min="9975" max="9975" width="14" style="1" bestFit="1" customWidth="1"/>
    <col min="9976" max="9976" width="22.140625" style="1" bestFit="1" customWidth="1"/>
    <col min="9977" max="9977" width="14" style="1" bestFit="1" customWidth="1"/>
    <col min="9978" max="9978" width="22.140625" style="1" bestFit="1" customWidth="1"/>
    <col min="9979" max="9979" width="13" style="1" bestFit="1" customWidth="1"/>
    <col min="9980" max="9980" width="22.140625" style="1" bestFit="1" customWidth="1"/>
    <col min="9981" max="9981" width="14" style="1" bestFit="1" customWidth="1"/>
    <col min="9982" max="9982" width="22.140625" style="1" bestFit="1" customWidth="1"/>
    <col min="9983" max="9983" width="14" style="1" bestFit="1" customWidth="1"/>
    <col min="9984" max="9984" width="22.140625" style="1" bestFit="1" customWidth="1"/>
    <col min="9985" max="9985" width="14" style="1" bestFit="1" customWidth="1"/>
    <col min="9986" max="9987" width="5" style="1" bestFit="1" customWidth="1"/>
    <col min="9988" max="9988" width="22.140625" style="1" bestFit="1" customWidth="1"/>
    <col min="9989" max="9989" width="14" style="1" bestFit="1" customWidth="1"/>
    <col min="9990" max="9990" width="22.140625" style="1" bestFit="1" customWidth="1"/>
    <col min="9991" max="9991" width="14" style="1" bestFit="1" customWidth="1"/>
    <col min="9992" max="9992" width="22.140625" style="1" bestFit="1" customWidth="1"/>
    <col min="9993" max="9993" width="14" style="1" bestFit="1" customWidth="1"/>
    <col min="9994" max="9994" width="22.140625" style="1" bestFit="1" customWidth="1"/>
    <col min="9995" max="9995" width="14" style="1" bestFit="1" customWidth="1"/>
    <col min="9996" max="9996" width="22.140625" style="1" bestFit="1" customWidth="1"/>
    <col min="9997" max="9997" width="13" style="1" bestFit="1" customWidth="1"/>
    <col min="9998" max="9998" width="22.140625" style="1" bestFit="1" customWidth="1"/>
    <col min="9999" max="9999" width="14" style="1" bestFit="1" customWidth="1"/>
    <col min="10000" max="10000" width="22.140625" style="1" bestFit="1" customWidth="1"/>
    <col min="10001" max="10001" width="14" style="1" bestFit="1" customWidth="1"/>
    <col min="10002" max="10002" width="22.140625" style="1" bestFit="1" customWidth="1"/>
    <col min="10003" max="10003" width="14" style="1" bestFit="1" customWidth="1"/>
    <col min="10004" max="10004" width="22.140625" style="1" bestFit="1" customWidth="1"/>
    <col min="10005" max="10005" width="14" style="1" bestFit="1" customWidth="1"/>
    <col min="10006" max="10006" width="22.140625" style="1" bestFit="1" customWidth="1"/>
    <col min="10007" max="10007" width="13" style="1" bestFit="1" customWidth="1"/>
    <col min="10008" max="10008" width="22.140625" style="1" bestFit="1" customWidth="1"/>
    <col min="10009" max="10009" width="14" style="1" bestFit="1" customWidth="1"/>
    <col min="10010" max="10010" width="22.140625" style="1" bestFit="1" customWidth="1"/>
    <col min="10011" max="10011" width="14" style="1" bestFit="1" customWidth="1"/>
    <col min="10012" max="10012" width="20" style="1" bestFit="1" customWidth="1"/>
    <col min="10013" max="10013" width="13" style="1" bestFit="1" customWidth="1"/>
    <col min="10014" max="10014" width="22.140625" style="1" bestFit="1" customWidth="1"/>
    <col min="10015" max="10015" width="14" style="1" bestFit="1" customWidth="1"/>
    <col min="10016" max="10016" width="22.140625" style="1" bestFit="1" customWidth="1"/>
    <col min="10017" max="10017" width="13" style="1" bestFit="1" customWidth="1"/>
    <col min="10018" max="10018" width="22.140625" style="1" bestFit="1" customWidth="1"/>
    <col min="10019" max="10019" width="14" style="1" bestFit="1" customWidth="1"/>
    <col min="10020" max="10020" width="22.140625" style="1" bestFit="1" customWidth="1"/>
    <col min="10021" max="10021" width="14" style="1" bestFit="1" customWidth="1"/>
    <col min="10022" max="10022" width="22.140625" style="1" bestFit="1" customWidth="1"/>
    <col min="10023" max="10023" width="14" style="1" bestFit="1" customWidth="1"/>
    <col min="10024" max="10024" width="22.140625" style="1" bestFit="1" customWidth="1"/>
    <col min="10025" max="10025" width="13" style="1" bestFit="1" customWidth="1"/>
    <col min="10026" max="10026" width="22.140625" style="1" bestFit="1" customWidth="1"/>
    <col min="10027" max="10027" width="14" style="1" bestFit="1" customWidth="1"/>
    <col min="10028" max="10028" width="22.140625" style="1" bestFit="1" customWidth="1"/>
    <col min="10029" max="10029" width="14" style="1" bestFit="1" customWidth="1"/>
    <col min="10030" max="10030" width="21" style="1" bestFit="1" customWidth="1"/>
    <col min="10031" max="10031" width="14" style="1" bestFit="1" customWidth="1"/>
    <col min="10032" max="10032" width="22.140625" style="1" bestFit="1" customWidth="1"/>
    <col min="10033" max="10033" width="14" style="1" bestFit="1" customWidth="1"/>
    <col min="10034" max="10034" width="22.140625" style="1" bestFit="1" customWidth="1"/>
    <col min="10035" max="10035" width="14" style="1" bestFit="1" customWidth="1"/>
    <col min="10036" max="10036" width="22.140625" style="1" bestFit="1" customWidth="1"/>
    <col min="10037" max="10037" width="13" style="1" bestFit="1" customWidth="1"/>
    <col min="10038" max="10038" width="22.140625" style="1" bestFit="1" customWidth="1"/>
    <col min="10039" max="10039" width="14" style="1" bestFit="1" customWidth="1"/>
    <col min="10040" max="10040" width="22.140625" style="1" bestFit="1" customWidth="1"/>
    <col min="10041" max="10041" width="14" style="1" bestFit="1" customWidth="1"/>
    <col min="10042" max="10042" width="20" style="1" bestFit="1" customWidth="1"/>
    <col min="10043" max="10043" width="14" style="1" bestFit="1" customWidth="1"/>
    <col min="10044" max="10044" width="22.140625" style="1" bestFit="1" customWidth="1"/>
    <col min="10045" max="10045" width="14" style="1" bestFit="1" customWidth="1"/>
    <col min="10046" max="10047" width="5" style="1" bestFit="1" customWidth="1"/>
    <col min="10048" max="10048" width="22.140625" style="1" bestFit="1" customWidth="1"/>
    <col min="10049" max="10051" width="5" style="1" bestFit="1" customWidth="1"/>
    <col min="10052" max="10052" width="8.140625" style="1" bestFit="1" customWidth="1"/>
    <col min="10053" max="10053" width="14" style="1" bestFit="1" customWidth="1"/>
    <col min="10054" max="10054" width="22.140625" style="1" bestFit="1" customWidth="1"/>
    <col min="10055" max="10055" width="13" style="1" bestFit="1" customWidth="1"/>
    <col min="10056" max="10056" width="22.140625" style="1" bestFit="1" customWidth="1"/>
    <col min="10057" max="10057" width="14" style="1" bestFit="1" customWidth="1"/>
    <col min="10058" max="10058" width="22.140625" style="1" bestFit="1" customWidth="1"/>
    <col min="10059" max="10059" width="14" style="1" bestFit="1" customWidth="1"/>
    <col min="10060" max="10060" width="22.140625" style="1" bestFit="1" customWidth="1"/>
    <col min="10061" max="10061" width="13" style="1" bestFit="1" customWidth="1"/>
    <col min="10062" max="10062" width="22.140625" style="1" bestFit="1" customWidth="1"/>
    <col min="10063" max="10063" width="14" style="1" bestFit="1" customWidth="1"/>
    <col min="10064" max="10064" width="22.140625" style="1" bestFit="1" customWidth="1"/>
    <col min="10065" max="10065" width="14" style="1" bestFit="1" customWidth="1"/>
    <col min="10066" max="10066" width="21" style="1" bestFit="1" customWidth="1"/>
    <col min="10067" max="10067" width="80.85546875" style="1" bestFit="1" customWidth="1"/>
    <col min="10068" max="10069" width="5" style="1" bestFit="1" customWidth="1"/>
    <col min="10070" max="10070" width="84.28515625" style="1" bestFit="1" customWidth="1"/>
    <col min="10071" max="10071" width="11.7109375" style="1" bestFit="1" customWidth="1"/>
    <col min="10072" max="16384" width="9.140625" style="1"/>
  </cols>
  <sheetData>
    <row r="1" spans="1:15" x14ac:dyDescent="0.2">
      <c r="K1" s="76" t="s">
        <v>650</v>
      </c>
      <c r="L1" s="76"/>
      <c r="M1" s="76"/>
      <c r="N1" s="76"/>
      <c r="O1" s="76"/>
    </row>
    <row r="2" spans="1:15" x14ac:dyDescent="0.2">
      <c r="A2" s="38"/>
      <c r="B2" s="39"/>
      <c r="C2" s="39"/>
      <c r="D2" s="39"/>
      <c r="E2" s="39"/>
      <c r="F2" s="38"/>
      <c r="G2" s="39"/>
      <c r="H2" s="39"/>
      <c r="I2" s="66"/>
      <c r="K2" s="73" t="s">
        <v>651</v>
      </c>
      <c r="L2" s="74"/>
      <c r="M2" s="74"/>
      <c r="N2" s="74"/>
      <c r="O2" s="75"/>
    </row>
    <row r="3" spans="1:15" x14ac:dyDescent="0.2">
      <c r="A3" s="35" t="s">
        <v>28</v>
      </c>
      <c r="B3" s="35" t="s">
        <v>26</v>
      </c>
      <c r="C3" s="35" t="s">
        <v>27</v>
      </c>
      <c r="D3" s="35" t="s">
        <v>652</v>
      </c>
      <c r="E3" s="35" t="s">
        <v>653</v>
      </c>
      <c r="F3" s="35">
        <v>2018</v>
      </c>
      <c r="G3" s="35">
        <v>2020</v>
      </c>
      <c r="H3" s="35">
        <v>2025</v>
      </c>
      <c r="I3" s="35">
        <v>2030</v>
      </c>
      <c r="K3" s="49" t="s">
        <v>654</v>
      </c>
      <c r="L3" s="50">
        <v>2018</v>
      </c>
      <c r="M3" s="50">
        <v>2020</v>
      </c>
      <c r="N3" s="50">
        <v>2025</v>
      </c>
      <c r="O3" s="51">
        <v>2030</v>
      </c>
    </row>
    <row r="4" spans="1:15" x14ac:dyDescent="0.2">
      <c r="A4" s="1" t="s">
        <v>41</v>
      </c>
      <c r="B4" t="s">
        <v>49</v>
      </c>
      <c r="C4" s="1" t="s">
        <v>137</v>
      </c>
      <c r="D4" s="1" t="s">
        <v>655</v>
      </c>
      <c r="E4" s="1" t="s">
        <v>656</v>
      </c>
      <c r="F4" s="1">
        <v>7.0557500578893761E-2</v>
      </c>
      <c r="G4" s="1">
        <v>5.7306505504909705E-2</v>
      </c>
      <c r="H4" s="1">
        <v>6.3941696903634479E-2</v>
      </c>
      <c r="I4" s="1">
        <v>4.3501250127715371E-2</v>
      </c>
      <c r="K4" s="42" t="s">
        <v>41</v>
      </c>
      <c r="L4" s="1">
        <f>SUMIF($A:$A,$K4,F:F)</f>
        <v>19.476948369251968</v>
      </c>
      <c r="M4" s="1">
        <f>SUMIF($A:$A,$K4,G:G)</f>
        <v>18.992677687487969</v>
      </c>
      <c r="N4" s="1">
        <f>SUMIF($A:$A,$K4,H:H)</f>
        <v>18.590869374587157</v>
      </c>
      <c r="O4" s="43">
        <f>SUMIF($A:$A,$K4,I:I)</f>
        <v>18.560164805947075</v>
      </c>
    </row>
    <row r="5" spans="1:15" x14ac:dyDescent="0.2">
      <c r="A5" s="1" t="s">
        <v>41</v>
      </c>
      <c r="B5" t="s">
        <v>49</v>
      </c>
      <c r="C5" s="1" t="s">
        <v>165</v>
      </c>
      <c r="D5" s="1" t="s">
        <v>657</v>
      </c>
      <c r="E5" s="1" t="s">
        <v>656</v>
      </c>
      <c r="F5" s="1">
        <v>2.2559979495277074E-2</v>
      </c>
      <c r="G5" s="1">
        <v>2.2559979495277098E-2</v>
      </c>
      <c r="H5" s="1">
        <v>2.2559979495277098E-2</v>
      </c>
      <c r="I5" s="1">
        <v>2.2559979495277098E-2</v>
      </c>
      <c r="K5" s="42" t="s">
        <v>50</v>
      </c>
      <c r="L5" s="1">
        <f t="shared" ref="L5:O9" si="0">SUMIF($A:$A,$K5,F:F)</f>
        <v>285.2301088826672</v>
      </c>
      <c r="M5" s="1">
        <f t="shared" si="0"/>
        <v>293.10324621718036</v>
      </c>
      <c r="N5" s="1">
        <f t="shared" si="0"/>
        <v>291.99123506272639</v>
      </c>
      <c r="O5" s="43">
        <f t="shared" si="0"/>
        <v>292.03212434488444</v>
      </c>
    </row>
    <row r="6" spans="1:15" x14ac:dyDescent="0.2">
      <c r="A6" s="1" t="s">
        <v>41</v>
      </c>
      <c r="B6" t="s">
        <v>49</v>
      </c>
      <c r="C6" s="1" t="s">
        <v>76</v>
      </c>
      <c r="D6" s="1" t="s">
        <v>658</v>
      </c>
      <c r="E6" s="1" t="s">
        <v>656</v>
      </c>
      <c r="F6" s="1">
        <v>4.6939293010588176E-2</v>
      </c>
      <c r="G6" s="1">
        <v>4.3731732045138666E-2</v>
      </c>
      <c r="H6" s="1">
        <v>4.0724586928733514E-2</v>
      </c>
      <c r="I6" s="1">
        <v>3.8447620548918267E-2</v>
      </c>
      <c r="K6" s="42" t="s">
        <v>53</v>
      </c>
      <c r="L6" s="1">
        <f t="shared" si="0"/>
        <v>1263.3821353131284</v>
      </c>
      <c r="M6" s="1">
        <f t="shared" si="0"/>
        <v>1095.9445745433059</v>
      </c>
      <c r="N6" s="1">
        <f t="shared" si="0"/>
        <v>1001.0052226453628</v>
      </c>
      <c r="O6" s="43">
        <f t="shared" si="0"/>
        <v>933.6231383216566</v>
      </c>
    </row>
    <row r="7" spans="1:15" x14ac:dyDescent="0.2">
      <c r="A7" s="1" t="s">
        <v>41</v>
      </c>
      <c r="B7" t="s">
        <v>52</v>
      </c>
      <c r="C7" s="1" t="s">
        <v>112</v>
      </c>
      <c r="D7" s="1" t="s">
        <v>659</v>
      </c>
      <c r="E7" s="1" t="s">
        <v>656</v>
      </c>
      <c r="F7" s="1">
        <v>1.0653528247648394E-2</v>
      </c>
      <c r="G7" s="1">
        <v>1.1242310132767937E-2</v>
      </c>
      <c r="H7" s="1">
        <v>1.0409908955405089E-2</v>
      </c>
      <c r="I7" s="1">
        <v>1.0002582510744944E-2</v>
      </c>
      <c r="K7" s="42" t="s">
        <v>56</v>
      </c>
      <c r="L7" s="1">
        <f t="shared" si="0"/>
        <v>122.04310940227307</v>
      </c>
      <c r="M7" s="1">
        <f t="shared" si="0"/>
        <v>108.25827625312257</v>
      </c>
      <c r="N7" s="1">
        <f t="shared" si="0"/>
        <v>104.7877987008446</v>
      </c>
      <c r="O7" s="43">
        <f t="shared" si="0"/>
        <v>103.13792696366362</v>
      </c>
    </row>
    <row r="8" spans="1:15" x14ac:dyDescent="0.2">
      <c r="A8" s="1" t="s">
        <v>41</v>
      </c>
      <c r="B8" t="s">
        <v>52</v>
      </c>
      <c r="C8" s="1" t="s">
        <v>183</v>
      </c>
      <c r="D8" s="1" t="s">
        <v>660</v>
      </c>
      <c r="E8" s="1" t="s">
        <v>656</v>
      </c>
      <c r="F8" s="1">
        <v>4.092045668895844E-3</v>
      </c>
      <c r="G8" s="1">
        <v>3.5834360189226384E-3</v>
      </c>
      <c r="H8" s="1">
        <v>2.3654607494749741E-3</v>
      </c>
      <c r="I8" s="1">
        <v>1.497210099141701E-3</v>
      </c>
      <c r="K8" s="42" t="s">
        <v>59</v>
      </c>
      <c r="L8" s="1">
        <f t="shared" si="0"/>
        <v>234.94936723904698</v>
      </c>
      <c r="M8" s="1">
        <f t="shared" si="0"/>
        <v>152.00839527141463</v>
      </c>
      <c r="N8" s="1">
        <f t="shared" si="0"/>
        <v>135.12994314455756</v>
      </c>
      <c r="O8" s="43">
        <f t="shared" si="0"/>
        <v>127.60620172283103</v>
      </c>
    </row>
    <row r="9" spans="1:15" x14ac:dyDescent="0.2">
      <c r="A9" s="1" t="s">
        <v>41</v>
      </c>
      <c r="B9" t="s">
        <v>52</v>
      </c>
      <c r="C9" s="1" t="s">
        <v>396</v>
      </c>
      <c r="D9" s="1" t="s">
        <v>661</v>
      </c>
      <c r="E9" s="1" t="s">
        <v>656</v>
      </c>
      <c r="F9" s="1">
        <v>5.1677656952821616E-2</v>
      </c>
      <c r="G9" s="1">
        <v>4.9421963497889611E-2</v>
      </c>
      <c r="H9" s="1">
        <v>4.4373787558900118E-2</v>
      </c>
      <c r="I9" s="1">
        <v>4.1226993027022783E-2</v>
      </c>
      <c r="K9" s="46" t="s">
        <v>62</v>
      </c>
      <c r="L9" s="52">
        <f t="shared" si="0"/>
        <v>904.9784139749878</v>
      </c>
      <c r="M9" s="52">
        <f t="shared" si="0"/>
        <v>890.73801057497826</v>
      </c>
      <c r="N9" s="52">
        <f t="shared" si="0"/>
        <v>868.22410108283736</v>
      </c>
      <c r="O9" s="53">
        <f t="shared" si="0"/>
        <v>842.97344672300903</v>
      </c>
    </row>
    <row r="10" spans="1:15" x14ac:dyDescent="0.2">
      <c r="A10" s="1" t="s">
        <v>41</v>
      </c>
      <c r="B10" t="s">
        <v>52</v>
      </c>
      <c r="C10" s="1" t="s">
        <v>398</v>
      </c>
      <c r="D10" s="1" t="s">
        <v>662</v>
      </c>
      <c r="E10" s="1" t="s">
        <v>656</v>
      </c>
      <c r="F10" s="1">
        <v>2.1304741486793007E-2</v>
      </c>
      <c r="G10" s="1">
        <v>1.8572710515445678E-2</v>
      </c>
      <c r="H10" s="1">
        <v>1.1658011210555593E-2</v>
      </c>
      <c r="I10" s="1">
        <v>6.7165152083169784E-3</v>
      </c>
      <c r="K10" s="49" t="s">
        <v>663</v>
      </c>
      <c r="L10" s="50">
        <v>2018</v>
      </c>
      <c r="M10" s="50">
        <v>2020</v>
      </c>
      <c r="N10" s="50">
        <v>2025</v>
      </c>
      <c r="O10" s="51">
        <v>2030</v>
      </c>
    </row>
    <row r="11" spans="1:15" x14ac:dyDescent="0.2">
      <c r="A11" s="1" t="s">
        <v>41</v>
      </c>
      <c r="B11" t="s">
        <v>52</v>
      </c>
      <c r="C11" s="1" t="s">
        <v>400</v>
      </c>
      <c r="D11" s="1" t="s">
        <v>664</v>
      </c>
      <c r="E11" s="1" t="s">
        <v>656</v>
      </c>
      <c r="F11" s="1">
        <v>1.991084042681204E-2</v>
      </c>
      <c r="G11" s="1">
        <v>1.7728309667356064E-2</v>
      </c>
      <c r="H11" s="1">
        <v>1.276990474663527E-2</v>
      </c>
      <c r="I11" s="1">
        <v>9.1563818806557288E-3</v>
      </c>
      <c r="K11" s="42" t="s">
        <v>41</v>
      </c>
      <c r="L11" s="1">
        <f>SUM(F77:F81)</f>
        <v>1.5976897519230291</v>
      </c>
      <c r="M11" s="1">
        <f t="shared" ref="M11:O11" si="1">SUM(G77:G81)</f>
        <v>1.2730725767350077</v>
      </c>
      <c r="N11" s="1">
        <f t="shared" si="1"/>
        <v>1.3000076563444218</v>
      </c>
      <c r="O11" s="43">
        <f t="shared" si="1"/>
        <v>1.3141132934000739</v>
      </c>
    </row>
    <row r="12" spans="1:15" x14ac:dyDescent="0.2">
      <c r="A12" s="1" t="s">
        <v>41</v>
      </c>
      <c r="B12" t="s">
        <v>52</v>
      </c>
      <c r="C12" s="1" t="s">
        <v>130</v>
      </c>
      <c r="D12" s="1" t="s">
        <v>665</v>
      </c>
      <c r="E12" s="1" t="s">
        <v>656</v>
      </c>
      <c r="F12" s="1">
        <v>3.4470486673376069E-3</v>
      </c>
      <c r="G12" s="1">
        <v>3.589016090574416E-3</v>
      </c>
      <c r="H12" s="1">
        <v>3.589016090574416E-3</v>
      </c>
      <c r="I12" s="1">
        <v>3.589016090574416E-3</v>
      </c>
      <c r="K12" s="42" t="s">
        <v>50</v>
      </c>
      <c r="L12" s="1">
        <f>SUM(F133:F135)</f>
        <v>8.8040399315695002</v>
      </c>
      <c r="M12" s="1">
        <f t="shared" ref="M12:O12" si="2">SUM(G133:G135)</f>
        <v>8.8056548524520633</v>
      </c>
      <c r="N12" s="1">
        <f t="shared" si="2"/>
        <v>8.8297791520477329</v>
      </c>
      <c r="O12" s="43">
        <f t="shared" si="2"/>
        <v>8.8505788664152849</v>
      </c>
    </row>
    <row r="13" spans="1:15" x14ac:dyDescent="0.2">
      <c r="A13" s="1" t="s">
        <v>41</v>
      </c>
      <c r="B13" t="s">
        <v>52</v>
      </c>
      <c r="C13" s="1" t="s">
        <v>189</v>
      </c>
      <c r="D13" s="1" t="s">
        <v>666</v>
      </c>
      <c r="E13" s="1" t="s">
        <v>656</v>
      </c>
      <c r="F13" s="1">
        <v>1.9586922645072624</v>
      </c>
      <c r="G13" s="1">
        <v>1.8393707078128125</v>
      </c>
      <c r="H13" s="1">
        <v>1.7378728995432506</v>
      </c>
      <c r="I13" s="1">
        <v>1.7386096876370529</v>
      </c>
      <c r="K13" s="42" t="s">
        <v>53</v>
      </c>
      <c r="L13" s="1">
        <f>SUM(F199:F203)</f>
        <v>440.34456892309788</v>
      </c>
      <c r="M13" s="1">
        <f t="shared" ref="M13:O13" si="3">SUM(G199:G203)</f>
        <v>365.75131443839598</v>
      </c>
      <c r="N13" s="1">
        <f t="shared" si="3"/>
        <v>375.03610975435367</v>
      </c>
      <c r="O13" s="43">
        <f t="shared" si="3"/>
        <v>377.21275579123858</v>
      </c>
    </row>
    <row r="14" spans="1:15" x14ac:dyDescent="0.2">
      <c r="A14" s="1" t="s">
        <v>41</v>
      </c>
      <c r="B14" t="s">
        <v>52</v>
      </c>
      <c r="C14" s="1" t="s">
        <v>145</v>
      </c>
      <c r="D14" s="1" t="s">
        <v>667</v>
      </c>
      <c r="E14" s="1" t="s">
        <v>656</v>
      </c>
      <c r="F14" s="1">
        <v>4.1047461759045181</v>
      </c>
      <c r="G14" s="1">
        <v>4.43675304695088</v>
      </c>
      <c r="H14" s="1">
        <v>4.4947967300908145</v>
      </c>
      <c r="I14" s="1">
        <v>4.4679234714110736</v>
      </c>
      <c r="K14" s="42" t="s">
        <v>56</v>
      </c>
      <c r="L14" s="1">
        <f>SUM(F277:F281)</f>
        <v>15.155629599509821</v>
      </c>
      <c r="M14" s="1">
        <f t="shared" ref="M14:O14" si="4">SUM(G277:G281)</f>
        <v>11.427743045822684</v>
      </c>
      <c r="N14" s="1">
        <f t="shared" si="4"/>
        <v>11.614521319024698</v>
      </c>
      <c r="O14" s="43">
        <f t="shared" si="4"/>
        <v>11.716294097861116</v>
      </c>
    </row>
    <row r="15" spans="1:15" x14ac:dyDescent="0.2">
      <c r="A15" s="1" t="s">
        <v>41</v>
      </c>
      <c r="B15" t="s">
        <v>55</v>
      </c>
      <c r="C15" s="1" t="s">
        <v>63</v>
      </c>
      <c r="D15" s="1" t="s">
        <v>668</v>
      </c>
      <c r="E15" s="1" t="s">
        <v>656</v>
      </c>
      <c r="F15" s="1">
        <v>1.2505793100586223E-2</v>
      </c>
      <c r="G15" s="1">
        <v>1.2847019242103495E-2</v>
      </c>
      <c r="H15" s="1">
        <v>1.384346897876206E-2</v>
      </c>
      <c r="I15" s="1">
        <v>1.4365299934279005E-2</v>
      </c>
      <c r="K15" s="42" t="s">
        <v>59</v>
      </c>
      <c r="L15" s="1">
        <f>SUM(F325:F327)</f>
        <v>75.197324584767273</v>
      </c>
      <c r="M15" s="1">
        <f t="shared" ref="M15:O15" si="5">SUM(G325:G327)</f>
        <v>32.815451878711201</v>
      </c>
      <c r="N15" s="1">
        <f t="shared" si="5"/>
        <v>34.437063621903327</v>
      </c>
      <c r="O15" s="43">
        <f t="shared" si="5"/>
        <v>35.399705643361656</v>
      </c>
    </row>
    <row r="16" spans="1:15" x14ac:dyDescent="0.2">
      <c r="A16" s="1" t="s">
        <v>41</v>
      </c>
      <c r="B16" t="s">
        <v>55</v>
      </c>
      <c r="C16" s="1" t="s">
        <v>237</v>
      </c>
      <c r="D16" s="1" t="s">
        <v>669</v>
      </c>
      <c r="E16" s="1" t="s">
        <v>656</v>
      </c>
      <c r="F16" s="1">
        <v>2.7149866055293983E-3</v>
      </c>
      <c r="G16" s="1">
        <v>2.7924460041390451E-3</v>
      </c>
      <c r="H16" s="1">
        <v>3.0090357074017593E-3</v>
      </c>
      <c r="I16" s="1">
        <v>3.1224616110381129E-3</v>
      </c>
      <c r="K16" s="46" t="s">
        <v>62</v>
      </c>
      <c r="L16" s="52">
        <f>SUM(F405:F409)</f>
        <v>100.91937731161252</v>
      </c>
      <c r="M16" s="52">
        <f t="shared" ref="M16:O16" si="6">SUM(G405:G409)</f>
        <v>98.231455114387131</v>
      </c>
      <c r="N16" s="52">
        <f t="shared" si="6"/>
        <v>98.331647976458214</v>
      </c>
      <c r="O16" s="53">
        <f t="shared" si="6"/>
        <v>98.377101247936181</v>
      </c>
    </row>
    <row r="17" spans="1:15" x14ac:dyDescent="0.2">
      <c r="A17" s="1" t="s">
        <v>41</v>
      </c>
      <c r="B17" t="s">
        <v>58</v>
      </c>
      <c r="C17" s="1" t="s">
        <v>58</v>
      </c>
      <c r="D17" s="1" t="s">
        <v>670</v>
      </c>
      <c r="E17" s="1" t="s">
        <v>656</v>
      </c>
      <c r="F17" s="1">
        <v>0.6768818698808603</v>
      </c>
      <c r="G17" s="1">
        <v>0.38729475119035783</v>
      </c>
      <c r="H17" s="1">
        <v>0.1669134207089904</v>
      </c>
      <c r="I17" s="1">
        <v>0.12660025036126593</v>
      </c>
      <c r="K17" s="49" t="s">
        <v>671</v>
      </c>
      <c r="L17" s="50">
        <v>2018</v>
      </c>
      <c r="M17" s="50">
        <v>2020</v>
      </c>
      <c r="N17" s="50">
        <v>2025</v>
      </c>
      <c r="O17" s="51">
        <v>2030</v>
      </c>
    </row>
    <row r="18" spans="1:15" x14ac:dyDescent="0.2">
      <c r="A18" s="1" t="s">
        <v>41</v>
      </c>
      <c r="B18" t="s">
        <v>61</v>
      </c>
      <c r="C18" s="1" t="s">
        <v>61</v>
      </c>
      <c r="D18" s="1" t="s">
        <v>672</v>
      </c>
      <c r="E18" s="1" t="s">
        <v>656</v>
      </c>
      <c r="F18" s="1">
        <v>0.41113952797062292</v>
      </c>
      <c r="G18" s="1">
        <v>0.16387600421703449</v>
      </c>
      <c r="H18" s="1">
        <v>4.5023995534545745E-2</v>
      </c>
      <c r="I18" s="1">
        <v>3.1240076663516195E-2</v>
      </c>
      <c r="K18" s="42" t="s">
        <v>41</v>
      </c>
      <c r="L18" s="1">
        <f>L4-L11</f>
        <v>17.87925861732894</v>
      </c>
      <c r="M18" s="1">
        <f t="shared" ref="M18:O18" si="7">M4-M11</f>
        <v>17.719605110752962</v>
      </c>
      <c r="N18" s="1">
        <f t="shared" si="7"/>
        <v>17.290861718242734</v>
      </c>
      <c r="O18" s="43">
        <f t="shared" si="7"/>
        <v>17.246051512547002</v>
      </c>
    </row>
    <row r="19" spans="1:15" x14ac:dyDescent="0.2">
      <c r="A19" s="1" t="s">
        <v>41</v>
      </c>
      <c r="B19" t="s">
        <v>66</v>
      </c>
      <c r="C19" s="1" t="s">
        <v>66</v>
      </c>
      <c r="D19" s="1" t="s">
        <v>673</v>
      </c>
      <c r="E19" s="1" t="s">
        <v>656</v>
      </c>
      <c r="F19" s="1">
        <v>0.17267309462704258</v>
      </c>
      <c r="G19" s="1">
        <v>9.4481294842495483E-2</v>
      </c>
      <c r="H19" s="1">
        <v>2.6686849602094248E-2</v>
      </c>
      <c r="I19" s="1">
        <v>1.8442481949052274E-2</v>
      </c>
      <c r="K19" s="42" t="s">
        <v>50</v>
      </c>
      <c r="L19" s="1">
        <f t="shared" ref="L19:O23" si="8">L5-L12</f>
        <v>276.4260689510977</v>
      </c>
      <c r="M19" s="1">
        <f t="shared" si="8"/>
        <v>284.29759136472831</v>
      </c>
      <c r="N19" s="1">
        <f t="shared" si="8"/>
        <v>283.16145591067868</v>
      </c>
      <c r="O19" s="43">
        <f t="shared" si="8"/>
        <v>283.18154547846916</v>
      </c>
    </row>
    <row r="20" spans="1:15" x14ac:dyDescent="0.2">
      <c r="A20" s="1" t="s">
        <v>41</v>
      </c>
      <c r="B20" t="s">
        <v>68</v>
      </c>
      <c r="C20" s="1" t="s">
        <v>68</v>
      </c>
      <c r="D20" s="1" t="s">
        <v>674</v>
      </c>
      <c r="E20" s="1" t="s">
        <v>656</v>
      </c>
      <c r="F20" s="1">
        <v>8.0601582449123365E-3</v>
      </c>
      <c r="G20" s="1">
        <v>7.1477582892337166E-3</v>
      </c>
      <c r="H20" s="1">
        <v>5.8894774290888354E-3</v>
      </c>
      <c r="I20" s="1">
        <v>5.9628586642402779E-3</v>
      </c>
      <c r="K20" s="42" t="s">
        <v>53</v>
      </c>
      <c r="L20" s="1">
        <f t="shared" si="8"/>
        <v>823.03756639003052</v>
      </c>
      <c r="M20" s="1">
        <f t="shared" si="8"/>
        <v>730.19326010490988</v>
      </c>
      <c r="N20" s="1">
        <f t="shared" si="8"/>
        <v>625.9691128910091</v>
      </c>
      <c r="O20" s="43">
        <f t="shared" si="8"/>
        <v>556.41038253041802</v>
      </c>
    </row>
    <row r="21" spans="1:15" x14ac:dyDescent="0.2">
      <c r="A21" s="1" t="s">
        <v>41</v>
      </c>
      <c r="B21" t="s">
        <v>73</v>
      </c>
      <c r="C21" s="1" t="s">
        <v>73</v>
      </c>
      <c r="D21" s="1" t="s">
        <v>675</v>
      </c>
      <c r="E21" s="1" t="s">
        <v>656</v>
      </c>
      <c r="F21" s="1">
        <v>1.3845512432269274</v>
      </c>
      <c r="G21" s="1">
        <v>1.4092651069779398</v>
      </c>
      <c r="H21" s="1">
        <v>1.4847248985247499</v>
      </c>
      <c r="I21" s="1">
        <v>1.5698823501946342</v>
      </c>
      <c r="K21" s="42" t="s">
        <v>56</v>
      </c>
      <c r="L21" s="1">
        <f t="shared" si="8"/>
        <v>106.88747980276325</v>
      </c>
      <c r="M21" s="1">
        <f t="shared" si="8"/>
        <v>96.830533207299894</v>
      </c>
      <c r="N21" s="1">
        <f t="shared" si="8"/>
        <v>93.173277381819901</v>
      </c>
      <c r="O21" s="43">
        <f t="shared" si="8"/>
        <v>91.421632865802508</v>
      </c>
    </row>
    <row r="22" spans="1:15" x14ac:dyDescent="0.2">
      <c r="A22" s="1" t="s">
        <v>41</v>
      </c>
      <c r="B22" t="s">
        <v>75</v>
      </c>
      <c r="C22" s="1" t="s">
        <v>75</v>
      </c>
      <c r="D22" s="1" t="s">
        <v>676</v>
      </c>
      <c r="E22" s="1" t="s">
        <v>656</v>
      </c>
      <c r="F22" s="1">
        <v>0.1077176469395057</v>
      </c>
      <c r="G22" s="1">
        <v>0.10936205561602869</v>
      </c>
      <c r="H22" s="1">
        <v>0.11468991207061488</v>
      </c>
      <c r="I22" s="1">
        <v>0.12065241214039001</v>
      </c>
      <c r="K22" s="42" t="s">
        <v>59</v>
      </c>
      <c r="L22" s="1">
        <f t="shared" si="8"/>
        <v>159.75204265427971</v>
      </c>
      <c r="M22" s="1">
        <f t="shared" si="8"/>
        <v>119.19294339270343</v>
      </c>
      <c r="N22" s="1">
        <f t="shared" si="8"/>
        <v>100.69287952265424</v>
      </c>
      <c r="O22" s="43">
        <f t="shared" si="8"/>
        <v>92.206496079469375</v>
      </c>
    </row>
    <row r="23" spans="1:15" x14ac:dyDescent="0.2">
      <c r="A23" s="1" t="s">
        <v>41</v>
      </c>
      <c r="B23" t="s">
        <v>55</v>
      </c>
      <c r="C23" s="1" t="s">
        <v>233</v>
      </c>
      <c r="D23" s="1" t="s">
        <v>677</v>
      </c>
      <c r="E23" s="1" t="s">
        <v>656</v>
      </c>
      <c r="F23" s="1">
        <v>0.24686231378601306</v>
      </c>
      <c r="G23" s="1">
        <v>0.24888867714154062</v>
      </c>
      <c r="H23" s="1">
        <v>0.19753673574564912</v>
      </c>
      <c r="I23" s="1">
        <v>0.20536087885703797</v>
      </c>
      <c r="K23" s="46" t="s">
        <v>62</v>
      </c>
      <c r="L23" s="52">
        <f t="shared" si="8"/>
        <v>804.05903666337531</v>
      </c>
      <c r="M23" s="52">
        <f t="shared" si="8"/>
        <v>792.50655546059113</v>
      </c>
      <c r="N23" s="52">
        <f t="shared" si="8"/>
        <v>769.89245310637921</v>
      </c>
      <c r="O23" s="53">
        <f t="shared" si="8"/>
        <v>744.59634547507289</v>
      </c>
    </row>
    <row r="24" spans="1:15" x14ac:dyDescent="0.2">
      <c r="A24" s="1" t="s">
        <v>41</v>
      </c>
      <c r="B24" t="s">
        <v>55</v>
      </c>
      <c r="C24" s="1" t="s">
        <v>70</v>
      </c>
      <c r="D24" s="1" t="s">
        <v>678</v>
      </c>
      <c r="E24" s="1" t="s">
        <v>656</v>
      </c>
      <c r="F24" s="1">
        <v>0.78080652774183035</v>
      </c>
      <c r="G24" s="1">
        <v>0.66780110748488741</v>
      </c>
      <c r="H24" s="1">
        <v>0.64839269928742338</v>
      </c>
      <c r="I24" s="1">
        <v>0.64537796555911842</v>
      </c>
      <c r="K24" s="57" t="s">
        <v>679</v>
      </c>
      <c r="L24" s="54">
        <v>2018</v>
      </c>
      <c r="M24" s="54">
        <v>2020</v>
      </c>
      <c r="N24" s="54">
        <v>2025</v>
      </c>
      <c r="O24" s="55">
        <v>2030</v>
      </c>
    </row>
    <row r="25" spans="1:15" x14ac:dyDescent="0.2">
      <c r="A25" s="1" t="s">
        <v>41</v>
      </c>
      <c r="B25" t="s">
        <v>55</v>
      </c>
      <c r="C25" s="1" t="s">
        <v>181</v>
      </c>
      <c r="D25" s="1" t="s">
        <v>680</v>
      </c>
      <c r="E25" s="1" t="s">
        <v>656</v>
      </c>
      <c r="F25" s="1">
        <v>5.9491768289289503E-2</v>
      </c>
      <c r="G25" s="1">
        <v>6.4531746593866401E-2</v>
      </c>
      <c r="H25" s="1">
        <v>2.6865840578124401E-2</v>
      </c>
      <c r="I25" s="1">
        <v>2.7129029796657898E-2</v>
      </c>
      <c r="K25" s="42" t="s">
        <v>41</v>
      </c>
      <c r="L25" s="58">
        <v>17.879258617328926</v>
      </c>
      <c r="M25" s="58">
        <v>17.719605110752958</v>
      </c>
      <c r="N25" s="58">
        <v>17.290861718242738</v>
      </c>
      <c r="O25" s="59">
        <v>17.246051512547002</v>
      </c>
    </row>
    <row r="26" spans="1:15" x14ac:dyDescent="0.2">
      <c r="A26" s="1" t="s">
        <v>41</v>
      </c>
      <c r="B26" t="s">
        <v>39</v>
      </c>
      <c r="C26" s="1" t="s">
        <v>134</v>
      </c>
      <c r="D26" s="1" t="s">
        <v>681</v>
      </c>
      <c r="E26" s="1" t="s">
        <v>656</v>
      </c>
      <c r="F26" s="1">
        <v>8.5412748085860718E-2</v>
      </c>
      <c r="G26" s="1">
        <v>7.2895053228722875E-2</v>
      </c>
      <c r="H26" s="1">
        <v>5.1871298184549365E-2</v>
      </c>
      <c r="I26" s="1">
        <v>4.0293062045354544E-2</v>
      </c>
      <c r="K26" s="42" t="s">
        <v>50</v>
      </c>
      <c r="L26" s="58">
        <v>276.4260689510977</v>
      </c>
      <c r="M26" s="58">
        <v>284.29759136472831</v>
      </c>
      <c r="N26" s="58">
        <v>283.16145591067874</v>
      </c>
      <c r="O26" s="59">
        <v>283.18154547846922</v>
      </c>
    </row>
    <row r="27" spans="1:15" x14ac:dyDescent="0.2">
      <c r="A27" s="1" t="s">
        <v>41</v>
      </c>
      <c r="B27" t="s">
        <v>39</v>
      </c>
      <c r="C27" s="1" t="s">
        <v>95</v>
      </c>
      <c r="D27" s="1" t="s">
        <v>682</v>
      </c>
      <c r="E27" s="1" t="s">
        <v>656</v>
      </c>
      <c r="F27" s="1">
        <v>4.3145609658282256</v>
      </c>
      <c r="G27" s="1">
        <v>4.6541491177526648</v>
      </c>
      <c r="H27" s="1">
        <v>4.7558934245140589</v>
      </c>
      <c r="I27" s="1">
        <v>4.7776322506159969</v>
      </c>
      <c r="K27" s="42" t="s">
        <v>53</v>
      </c>
      <c r="L27" s="58">
        <v>823.03756639003052</v>
      </c>
      <c r="M27" s="58">
        <v>730.19326010490977</v>
      </c>
      <c r="N27" s="58">
        <v>625.96911289100888</v>
      </c>
      <c r="O27" s="59">
        <v>556.41038253041791</v>
      </c>
    </row>
    <row r="28" spans="1:15" x14ac:dyDescent="0.2">
      <c r="A28" s="1" t="s">
        <v>41</v>
      </c>
      <c r="B28" t="s">
        <v>39</v>
      </c>
      <c r="C28" s="1" t="s">
        <v>186</v>
      </c>
      <c r="D28" s="1" t="s">
        <v>683</v>
      </c>
      <c r="E28" s="1" t="s">
        <v>656</v>
      </c>
      <c r="F28" s="1">
        <v>9.962513951065571E-3</v>
      </c>
      <c r="G28" s="1">
        <v>1.0408255524819996E-2</v>
      </c>
      <c r="H28" s="1">
        <v>1.0851860880667903E-2</v>
      </c>
      <c r="I28" s="1">
        <v>1.1282795606645857E-2</v>
      </c>
      <c r="K28" s="42" t="s">
        <v>56</v>
      </c>
      <c r="L28" s="58">
        <v>106.88747980276322</v>
      </c>
      <c r="M28" s="58">
        <v>96.830533207299894</v>
      </c>
      <c r="N28" s="58">
        <v>93.173277381819887</v>
      </c>
      <c r="O28" s="59">
        <v>91.42163286580255</v>
      </c>
    </row>
    <row r="29" spans="1:15" x14ac:dyDescent="0.2">
      <c r="A29" s="1" t="s">
        <v>41</v>
      </c>
      <c r="B29" t="s">
        <v>39</v>
      </c>
      <c r="C29" s="1" t="s">
        <v>40</v>
      </c>
      <c r="D29" s="1" t="s">
        <v>684</v>
      </c>
      <c r="E29" s="1" t="s">
        <v>656</v>
      </c>
      <c r="F29" s="1">
        <v>0.1571284695430202</v>
      </c>
      <c r="G29" s="1">
        <v>0.17875544498829748</v>
      </c>
      <c r="H29" s="1">
        <v>0.17885567013675138</v>
      </c>
      <c r="I29" s="1">
        <v>0.17884163082935833</v>
      </c>
      <c r="K29" s="42" t="s">
        <v>59</v>
      </c>
      <c r="L29" s="58">
        <v>159.75204265427973</v>
      </c>
      <c r="M29" s="58">
        <v>119.19294339270341</v>
      </c>
      <c r="N29" s="58">
        <v>100.69287952265422</v>
      </c>
      <c r="O29" s="59">
        <v>92.206496079469403</v>
      </c>
    </row>
    <row r="30" spans="1:15" x14ac:dyDescent="0.2">
      <c r="A30" s="1" t="s">
        <v>41</v>
      </c>
      <c r="B30" t="s">
        <v>39</v>
      </c>
      <c r="C30" s="1" t="s">
        <v>177</v>
      </c>
      <c r="D30" s="1" t="s">
        <v>685</v>
      </c>
      <c r="E30" s="1" t="s">
        <v>656</v>
      </c>
      <c r="F30" s="1">
        <v>1.1705029024500628</v>
      </c>
      <c r="G30" s="1">
        <v>1.1686555341496827</v>
      </c>
      <c r="H30" s="1">
        <v>1.1683289569736628</v>
      </c>
      <c r="I30" s="1">
        <v>1.1683289569736728</v>
      </c>
      <c r="K30" s="42" t="s">
        <v>62</v>
      </c>
      <c r="L30" s="58">
        <v>804.05903666337554</v>
      </c>
      <c r="M30" s="58">
        <v>792.50655546059102</v>
      </c>
      <c r="N30" s="58">
        <v>769.89245310637909</v>
      </c>
      <c r="O30" s="59">
        <v>744.59634547507335</v>
      </c>
    </row>
    <row r="31" spans="1:15" x14ac:dyDescent="0.2">
      <c r="A31" s="1" t="s">
        <v>41</v>
      </c>
      <c r="B31" t="s">
        <v>39</v>
      </c>
      <c r="C31" s="1" t="s">
        <v>108</v>
      </c>
      <c r="D31" s="1" t="s">
        <v>686</v>
      </c>
      <c r="E31" s="1" t="s">
        <v>656</v>
      </c>
      <c r="F31" s="1">
        <v>6.0770589278002732E-2</v>
      </c>
      <c r="G31" s="1">
        <v>5.2320463894583703E-2</v>
      </c>
      <c r="H31" s="1">
        <v>4.9446700200894665E-2</v>
      </c>
      <c r="I31" s="1">
        <v>4.6747971780018473E-2</v>
      </c>
      <c r="K31" s="57" t="s">
        <v>687</v>
      </c>
      <c r="L31" s="54"/>
      <c r="M31" s="54"/>
      <c r="N31" s="54"/>
      <c r="O31" s="55"/>
    </row>
    <row r="32" spans="1:15" x14ac:dyDescent="0.2">
      <c r="A32" s="1" t="s">
        <v>41</v>
      </c>
      <c r="B32" t="s">
        <v>80</v>
      </c>
      <c r="C32" s="1" t="s">
        <v>179</v>
      </c>
      <c r="D32" s="1" t="s">
        <v>688</v>
      </c>
      <c r="E32" s="1" t="s">
        <v>656</v>
      </c>
      <c r="F32" s="1">
        <v>5.8547364309638535E-2</v>
      </c>
      <c r="G32" s="1">
        <v>5.8547364309638542E-2</v>
      </c>
      <c r="H32" s="1">
        <v>5.8547364309638542E-2</v>
      </c>
      <c r="I32" s="1">
        <v>5.8547364309638542E-2</v>
      </c>
      <c r="K32" s="42" t="s">
        <v>41</v>
      </c>
      <c r="L32" s="44">
        <f t="shared" ref="L32:O37" si="9">L25-L18</f>
        <v>0</v>
      </c>
      <c r="M32" s="44">
        <f t="shared" si="9"/>
        <v>0</v>
      </c>
      <c r="N32" s="44">
        <f t="shared" si="9"/>
        <v>0</v>
      </c>
      <c r="O32" s="45">
        <f t="shared" si="9"/>
        <v>0</v>
      </c>
    </row>
    <row r="33" spans="1:15" x14ac:dyDescent="0.2">
      <c r="A33" s="1" t="s">
        <v>41</v>
      </c>
      <c r="B33" t="s">
        <v>81</v>
      </c>
      <c r="C33" s="1" t="s">
        <v>92</v>
      </c>
      <c r="D33" s="1" t="s">
        <v>689</v>
      </c>
      <c r="E33" s="1" t="s">
        <v>656</v>
      </c>
      <c r="F33" s="1">
        <v>0</v>
      </c>
      <c r="G33" s="1">
        <v>0</v>
      </c>
      <c r="H33" s="1">
        <v>0</v>
      </c>
      <c r="I33" s="1">
        <v>0</v>
      </c>
      <c r="K33" s="42" t="s">
        <v>50</v>
      </c>
      <c r="L33" s="44">
        <f t="shared" si="9"/>
        <v>0</v>
      </c>
      <c r="M33" s="44">
        <f t="shared" si="9"/>
        <v>0</v>
      </c>
      <c r="N33" s="44">
        <f t="shared" si="9"/>
        <v>0</v>
      </c>
      <c r="O33" s="45">
        <f t="shared" si="9"/>
        <v>0</v>
      </c>
    </row>
    <row r="34" spans="1:15" x14ac:dyDescent="0.2">
      <c r="A34" s="1" t="s">
        <v>41</v>
      </c>
      <c r="B34" t="s">
        <v>81</v>
      </c>
      <c r="C34" s="1" t="s">
        <v>82</v>
      </c>
      <c r="D34" s="1" t="s">
        <v>690</v>
      </c>
      <c r="E34" s="1" t="s">
        <v>656</v>
      </c>
      <c r="F34" s="1">
        <v>0.32913367512762182</v>
      </c>
      <c r="G34" s="1">
        <v>0.32943023355684731</v>
      </c>
      <c r="H34" s="1">
        <v>0.32740130297524966</v>
      </c>
      <c r="I34" s="1">
        <v>0.32648336597892891</v>
      </c>
      <c r="K34" s="42" t="s">
        <v>53</v>
      </c>
      <c r="L34" s="44">
        <f t="shared" si="9"/>
        <v>0</v>
      </c>
      <c r="M34" s="44">
        <f t="shared" si="9"/>
        <v>0</v>
      </c>
      <c r="N34" s="44">
        <f t="shared" si="9"/>
        <v>0</v>
      </c>
      <c r="O34" s="45">
        <f t="shared" si="9"/>
        <v>0</v>
      </c>
    </row>
    <row r="35" spans="1:15" x14ac:dyDescent="0.2">
      <c r="A35" s="1" t="s">
        <v>41</v>
      </c>
      <c r="B35" t="s">
        <v>81</v>
      </c>
      <c r="C35" s="1" t="s">
        <v>140</v>
      </c>
      <c r="D35" s="1" t="s">
        <v>691</v>
      </c>
      <c r="E35" s="1" t="s">
        <v>656</v>
      </c>
      <c r="F35" s="1">
        <v>0.10901180646358244</v>
      </c>
      <c r="G35" s="1">
        <v>0.10910343930353932</v>
      </c>
      <c r="H35" s="1">
        <v>8.4191499905190884E-2</v>
      </c>
      <c r="I35" s="1">
        <v>4.6348998959048093E-2</v>
      </c>
      <c r="K35" s="42" t="s">
        <v>56</v>
      </c>
      <c r="L35" s="44">
        <f t="shared" si="9"/>
        <v>0</v>
      </c>
      <c r="M35" s="44">
        <f t="shared" si="9"/>
        <v>0</v>
      </c>
      <c r="N35" s="44">
        <f t="shared" si="9"/>
        <v>0</v>
      </c>
      <c r="O35" s="45">
        <f t="shared" si="9"/>
        <v>0</v>
      </c>
    </row>
    <row r="36" spans="1:15" x14ac:dyDescent="0.2">
      <c r="A36" s="1" t="s">
        <v>41</v>
      </c>
      <c r="B36" t="s">
        <v>85</v>
      </c>
      <c r="C36" s="1" t="s">
        <v>336</v>
      </c>
      <c r="D36" s="1" t="s">
        <v>692</v>
      </c>
      <c r="E36" s="1" t="s">
        <v>656</v>
      </c>
      <c r="F36" s="1">
        <v>5.2019999999999996E-4</v>
      </c>
      <c r="G36" s="1">
        <v>4.7654053845337099E-4</v>
      </c>
      <c r="H36" s="1">
        <v>4.3121511864997497E-4</v>
      </c>
      <c r="I36" s="1">
        <v>4.2276724632744298E-4</v>
      </c>
      <c r="K36" s="42" t="s">
        <v>59</v>
      </c>
      <c r="L36" s="44">
        <f t="shared" si="9"/>
        <v>0</v>
      </c>
      <c r="M36" s="44">
        <f t="shared" si="9"/>
        <v>0</v>
      </c>
      <c r="N36" s="44">
        <f t="shared" si="9"/>
        <v>0</v>
      </c>
      <c r="O36" s="45">
        <f t="shared" si="9"/>
        <v>0</v>
      </c>
    </row>
    <row r="37" spans="1:15" x14ac:dyDescent="0.2">
      <c r="A37" s="1" t="s">
        <v>41</v>
      </c>
      <c r="B37" t="s">
        <v>85</v>
      </c>
      <c r="C37" s="1" t="s">
        <v>205</v>
      </c>
      <c r="D37" s="1" t="s">
        <v>693</v>
      </c>
      <c r="E37" s="1" t="s">
        <v>656</v>
      </c>
      <c r="F37" s="1">
        <v>3.50816777107682E-3</v>
      </c>
      <c r="G37" s="1">
        <v>3.4772723101246924E-3</v>
      </c>
      <c r="H37" s="1">
        <v>3.6370748998811055E-3</v>
      </c>
      <c r="I37" s="1">
        <v>3.9833237777451378E-3</v>
      </c>
      <c r="K37" s="46" t="s">
        <v>62</v>
      </c>
      <c r="L37" s="47">
        <f t="shared" si="9"/>
        <v>0</v>
      </c>
      <c r="M37" s="47">
        <f t="shared" si="9"/>
        <v>0</v>
      </c>
      <c r="N37" s="47">
        <f t="shared" si="9"/>
        <v>0</v>
      </c>
      <c r="O37" s="48">
        <f t="shared" si="9"/>
        <v>0</v>
      </c>
    </row>
    <row r="38" spans="1:15" x14ac:dyDescent="0.2">
      <c r="A38" s="1" t="s">
        <v>41</v>
      </c>
      <c r="B38" t="s">
        <v>85</v>
      </c>
      <c r="C38" s="1" t="s">
        <v>198</v>
      </c>
      <c r="D38" s="1" t="s">
        <v>694</v>
      </c>
      <c r="E38" s="1" t="s">
        <v>656</v>
      </c>
      <c r="F38" s="1">
        <v>0</v>
      </c>
      <c r="G38" s="1">
        <v>0</v>
      </c>
      <c r="H38" s="1">
        <v>0</v>
      </c>
      <c r="I38" s="1">
        <v>0</v>
      </c>
    </row>
    <row r="39" spans="1:15" x14ac:dyDescent="0.2">
      <c r="A39" s="1" t="s">
        <v>41</v>
      </c>
      <c r="B39" t="s">
        <v>85</v>
      </c>
      <c r="C39" s="1" t="s">
        <v>417</v>
      </c>
      <c r="D39" s="1" t="s">
        <v>695</v>
      </c>
      <c r="E39" s="1" t="s">
        <v>656</v>
      </c>
      <c r="F39" s="1">
        <v>0</v>
      </c>
      <c r="G39" s="1">
        <v>0</v>
      </c>
      <c r="H39" s="1">
        <v>0</v>
      </c>
      <c r="I39" s="1">
        <v>0</v>
      </c>
    </row>
    <row r="40" spans="1:15" x14ac:dyDescent="0.2">
      <c r="A40" s="1" t="s">
        <v>41</v>
      </c>
      <c r="B40" t="s">
        <v>85</v>
      </c>
      <c r="C40" s="1" t="s">
        <v>273</v>
      </c>
      <c r="D40" s="1" t="s">
        <v>696</v>
      </c>
      <c r="E40" s="1" t="s">
        <v>656</v>
      </c>
      <c r="F40" s="1">
        <v>8.350954285046416E-4</v>
      </c>
      <c r="G40" s="1">
        <v>8.2573552154728439E-4</v>
      </c>
      <c r="H40" s="1">
        <v>8.7864951433986693E-4</v>
      </c>
      <c r="I40" s="1">
        <v>8.7864951433986693E-4</v>
      </c>
    </row>
    <row r="41" spans="1:15" x14ac:dyDescent="0.2">
      <c r="A41" s="1" t="s">
        <v>41</v>
      </c>
      <c r="B41" t="s">
        <v>85</v>
      </c>
      <c r="C41" s="1" t="s">
        <v>173</v>
      </c>
      <c r="D41" s="1" t="s">
        <v>697</v>
      </c>
      <c r="E41" s="1" t="s">
        <v>656</v>
      </c>
      <c r="F41" s="1">
        <v>6.5023687143840711E-4</v>
      </c>
      <c r="G41" s="1">
        <v>6.502368714384082E-4</v>
      </c>
      <c r="H41" s="1">
        <v>6.502368714384082E-4</v>
      </c>
      <c r="I41" s="1">
        <v>6.502368714384082E-4</v>
      </c>
    </row>
    <row r="42" spans="1:15" x14ac:dyDescent="0.2">
      <c r="A42" s="1" t="s">
        <v>41</v>
      </c>
      <c r="B42" t="s">
        <v>85</v>
      </c>
      <c r="C42" s="1" t="s">
        <v>301</v>
      </c>
      <c r="D42" s="1" t="s">
        <v>698</v>
      </c>
      <c r="E42" s="1" t="s">
        <v>656</v>
      </c>
      <c r="F42" s="1">
        <v>1.674774E-4</v>
      </c>
      <c r="G42" s="1">
        <v>1.674774E-4</v>
      </c>
      <c r="H42" s="1">
        <v>1.674774E-4</v>
      </c>
      <c r="I42" s="1">
        <v>1.674774E-4</v>
      </c>
    </row>
    <row r="43" spans="1:15" x14ac:dyDescent="0.2">
      <c r="A43" s="1" t="s">
        <v>41</v>
      </c>
      <c r="B43" t="s">
        <v>85</v>
      </c>
      <c r="C43" s="1" t="s">
        <v>311</v>
      </c>
      <c r="D43" s="1" t="s">
        <v>699</v>
      </c>
      <c r="E43" s="1" t="s">
        <v>656</v>
      </c>
      <c r="F43" s="1">
        <v>7.7867279999999998E-5</v>
      </c>
      <c r="G43" s="1">
        <v>7.7867279999999998E-5</v>
      </c>
      <c r="H43" s="1">
        <v>7.7867279999999998E-5</v>
      </c>
      <c r="I43" s="1">
        <v>7.7867279999999998E-5</v>
      </c>
    </row>
    <row r="44" spans="1:15" x14ac:dyDescent="0.2">
      <c r="A44" s="1" t="s">
        <v>41</v>
      </c>
      <c r="B44" t="s">
        <v>85</v>
      </c>
      <c r="C44" s="1" t="s">
        <v>114</v>
      </c>
      <c r="D44" s="1" t="s">
        <v>700</v>
      </c>
      <c r="E44" s="1" t="s">
        <v>656</v>
      </c>
      <c r="F44" s="1">
        <v>9.8886985140098291E-3</v>
      </c>
      <c r="G44" s="1">
        <v>1.0601911647590372E-2</v>
      </c>
      <c r="H44" s="1">
        <v>9.6136367002257403E-3</v>
      </c>
      <c r="I44" s="1">
        <v>9.1021147642529766E-3</v>
      </c>
    </row>
    <row r="45" spans="1:15" x14ac:dyDescent="0.2">
      <c r="A45" s="1" t="s">
        <v>41</v>
      </c>
      <c r="B45" t="s">
        <v>85</v>
      </c>
      <c r="C45" s="1" t="s">
        <v>192</v>
      </c>
      <c r="D45" s="1" t="s">
        <v>701</v>
      </c>
      <c r="E45" s="1" t="s">
        <v>656</v>
      </c>
      <c r="F45" s="1">
        <v>2.9045543211428733E-3</v>
      </c>
      <c r="G45" s="1">
        <v>2.8819846223813983E-3</v>
      </c>
      <c r="H45" s="1">
        <v>2.5740356672561953E-3</v>
      </c>
      <c r="I45" s="1">
        <v>2.3750469974017112E-3</v>
      </c>
    </row>
    <row r="46" spans="1:15" x14ac:dyDescent="0.2">
      <c r="A46" s="1" t="s">
        <v>41</v>
      </c>
      <c r="B46" t="s">
        <v>85</v>
      </c>
      <c r="C46" s="1" t="s">
        <v>211</v>
      </c>
      <c r="D46" s="1" t="s">
        <v>702</v>
      </c>
      <c r="E46" s="1" t="s">
        <v>656</v>
      </c>
      <c r="F46" s="1">
        <v>0</v>
      </c>
      <c r="G46" s="1">
        <v>0</v>
      </c>
      <c r="H46" s="1">
        <v>0</v>
      </c>
      <c r="I46" s="1">
        <v>0</v>
      </c>
    </row>
    <row r="47" spans="1:15" x14ac:dyDescent="0.2">
      <c r="A47" s="1" t="s">
        <v>41</v>
      </c>
      <c r="B47" t="s">
        <v>85</v>
      </c>
      <c r="C47" s="1" t="s">
        <v>296</v>
      </c>
      <c r="D47" s="1" t="s">
        <v>703</v>
      </c>
      <c r="E47" s="1" t="s">
        <v>656</v>
      </c>
      <c r="F47" s="1">
        <v>0</v>
      </c>
      <c r="G47" s="1">
        <v>0</v>
      </c>
      <c r="H47" s="1">
        <v>0</v>
      </c>
      <c r="I47" s="1">
        <v>0</v>
      </c>
    </row>
    <row r="48" spans="1:15" x14ac:dyDescent="0.2">
      <c r="A48" s="1" t="s">
        <v>41</v>
      </c>
      <c r="B48" t="s">
        <v>85</v>
      </c>
      <c r="C48" s="1" t="s">
        <v>293</v>
      </c>
      <c r="D48" s="1" t="s">
        <v>704</v>
      </c>
      <c r="E48" s="1" t="s">
        <v>656</v>
      </c>
      <c r="F48" s="1">
        <v>3.3014001916320702E-6</v>
      </c>
      <c r="G48" s="1">
        <v>3.2757468212427501E-6</v>
      </c>
      <c r="H48" s="1">
        <v>2.9257231594152698E-6</v>
      </c>
      <c r="I48" s="1">
        <v>2.6995468995986602E-6</v>
      </c>
    </row>
    <row r="49" spans="1:9" x14ac:dyDescent="0.2">
      <c r="A49" s="1" t="s">
        <v>41</v>
      </c>
      <c r="B49" t="s">
        <v>85</v>
      </c>
      <c r="C49" s="1" t="s">
        <v>275</v>
      </c>
      <c r="D49" s="1" t="s">
        <v>705</v>
      </c>
      <c r="E49" s="1" t="s">
        <v>656</v>
      </c>
      <c r="F49" s="1">
        <v>0</v>
      </c>
      <c r="G49" s="1">
        <v>0</v>
      </c>
      <c r="H49" s="1">
        <v>0</v>
      </c>
      <c r="I49" s="1">
        <v>0</v>
      </c>
    </row>
    <row r="50" spans="1:9" x14ac:dyDescent="0.2">
      <c r="A50" s="1" t="s">
        <v>41</v>
      </c>
      <c r="B50" t="s">
        <v>86</v>
      </c>
      <c r="C50" s="1" t="s">
        <v>245</v>
      </c>
      <c r="D50" s="1" t="s">
        <v>706</v>
      </c>
      <c r="E50" s="1" t="s">
        <v>656</v>
      </c>
      <c r="F50" s="1">
        <v>1.1635136399999999E-2</v>
      </c>
      <c r="G50" s="1">
        <v>1.0658620078882E-2</v>
      </c>
      <c r="H50" s="1">
        <v>9.6448418362834291E-3</v>
      </c>
      <c r="I50" s="1">
        <v>9.4558911504655594E-3</v>
      </c>
    </row>
    <row r="51" spans="1:9" x14ac:dyDescent="0.2">
      <c r="A51" s="1" t="s">
        <v>41</v>
      </c>
      <c r="B51" t="s">
        <v>86</v>
      </c>
      <c r="C51" s="1" t="s">
        <v>218</v>
      </c>
      <c r="D51" s="1" t="s">
        <v>707</v>
      </c>
      <c r="E51" s="1" t="s">
        <v>656</v>
      </c>
      <c r="F51" s="1">
        <v>0</v>
      </c>
      <c r="G51" s="1">
        <v>0</v>
      </c>
      <c r="H51" s="1">
        <v>0</v>
      </c>
      <c r="I51" s="1">
        <v>0</v>
      </c>
    </row>
    <row r="52" spans="1:9" x14ac:dyDescent="0.2">
      <c r="A52" s="1" t="s">
        <v>41</v>
      </c>
      <c r="B52" t="s">
        <v>86</v>
      </c>
      <c r="C52" s="1" t="s">
        <v>214</v>
      </c>
      <c r="D52" s="1" t="s">
        <v>708</v>
      </c>
      <c r="E52" s="1" t="s">
        <v>656</v>
      </c>
      <c r="F52" s="1">
        <v>0</v>
      </c>
      <c r="G52" s="1">
        <v>0</v>
      </c>
      <c r="H52" s="1">
        <v>0</v>
      </c>
      <c r="I52" s="1">
        <v>0</v>
      </c>
    </row>
    <row r="53" spans="1:9" x14ac:dyDescent="0.2">
      <c r="A53" s="1" t="s">
        <v>41</v>
      </c>
      <c r="B53" t="s">
        <v>86</v>
      </c>
      <c r="C53" s="1" t="s">
        <v>249</v>
      </c>
      <c r="D53" s="1" t="s">
        <v>709</v>
      </c>
      <c r="E53" s="1" t="s">
        <v>656</v>
      </c>
      <c r="F53" s="1">
        <v>4.0142321725266201E-3</v>
      </c>
      <c r="G53" s="1">
        <v>3.7953977158593599E-3</v>
      </c>
      <c r="H53" s="1">
        <v>3.2990910632065898E-3</v>
      </c>
      <c r="I53" s="1">
        <v>2.8676841422573401E-3</v>
      </c>
    </row>
    <row r="54" spans="1:9" x14ac:dyDescent="0.2">
      <c r="A54" s="1" t="s">
        <v>41</v>
      </c>
      <c r="B54" t="s">
        <v>85</v>
      </c>
      <c r="C54" s="1" t="s">
        <v>242</v>
      </c>
      <c r="D54" s="1" t="s">
        <v>710</v>
      </c>
      <c r="E54" s="1" t="s">
        <v>656</v>
      </c>
      <c r="F54" s="1">
        <v>0</v>
      </c>
      <c r="G54" s="1">
        <v>0</v>
      </c>
      <c r="H54" s="1">
        <v>0</v>
      </c>
      <c r="I54" s="1">
        <v>0</v>
      </c>
    </row>
    <row r="55" spans="1:9" x14ac:dyDescent="0.2">
      <c r="A55" s="1" t="s">
        <v>41</v>
      </c>
      <c r="B55" t="s">
        <v>85</v>
      </c>
      <c r="C55" s="1" t="s">
        <v>328</v>
      </c>
      <c r="D55" s="1" t="s">
        <v>711</v>
      </c>
      <c r="E55" s="1" t="s">
        <v>656</v>
      </c>
      <c r="F55" s="1">
        <v>0</v>
      </c>
      <c r="G55" s="1">
        <v>0</v>
      </c>
      <c r="H55" s="1">
        <v>0</v>
      </c>
      <c r="I55" s="1">
        <v>0</v>
      </c>
    </row>
    <row r="56" spans="1:9" x14ac:dyDescent="0.2">
      <c r="A56" s="1" t="s">
        <v>41</v>
      </c>
      <c r="B56" t="s">
        <v>712</v>
      </c>
      <c r="C56" s="1" t="s">
        <v>712</v>
      </c>
      <c r="D56" s="1" t="s">
        <v>713</v>
      </c>
      <c r="E56" s="1" t="s">
        <v>656</v>
      </c>
      <c r="F56" s="1">
        <v>0</v>
      </c>
      <c r="G56" s="1">
        <v>0</v>
      </c>
      <c r="H56" s="1">
        <v>0</v>
      </c>
      <c r="I56" s="1">
        <v>0</v>
      </c>
    </row>
    <row r="57" spans="1:9" x14ac:dyDescent="0.2">
      <c r="A57" s="1" t="s">
        <v>41</v>
      </c>
      <c r="B57" t="s">
        <v>714</v>
      </c>
      <c r="C57" s="1" t="s">
        <v>714</v>
      </c>
      <c r="D57" s="1" t="s">
        <v>715</v>
      </c>
      <c r="E57" s="1" t="s">
        <v>656</v>
      </c>
      <c r="F57" s="1">
        <v>0</v>
      </c>
      <c r="G57" s="1">
        <v>0</v>
      </c>
      <c r="H57" s="1">
        <v>0</v>
      </c>
      <c r="I57" s="1">
        <v>0</v>
      </c>
    </row>
    <row r="58" spans="1:9" x14ac:dyDescent="0.2">
      <c r="A58" s="1" t="s">
        <v>41</v>
      </c>
      <c r="B58" t="s">
        <v>716</v>
      </c>
      <c r="C58" s="1" t="s">
        <v>716</v>
      </c>
      <c r="D58" s="1" t="s">
        <v>717</v>
      </c>
      <c r="E58" s="1" t="s">
        <v>656</v>
      </c>
      <c r="F58" s="1">
        <v>0</v>
      </c>
      <c r="G58" s="1">
        <v>0</v>
      </c>
      <c r="H58" s="1">
        <v>0</v>
      </c>
      <c r="I58" s="1">
        <v>0</v>
      </c>
    </row>
    <row r="59" spans="1:9" x14ac:dyDescent="0.2">
      <c r="A59" s="1" t="s">
        <v>41</v>
      </c>
      <c r="B59" t="s">
        <v>718</v>
      </c>
      <c r="C59" s="1" t="s">
        <v>718</v>
      </c>
      <c r="D59" s="1" t="s">
        <v>719</v>
      </c>
      <c r="E59" s="1" t="s">
        <v>656</v>
      </c>
      <c r="F59" s="1">
        <v>0</v>
      </c>
      <c r="G59" s="1">
        <v>0</v>
      </c>
      <c r="H59" s="1">
        <v>0</v>
      </c>
      <c r="I59" s="1">
        <v>0</v>
      </c>
    </row>
    <row r="60" spans="1:9" x14ac:dyDescent="0.2">
      <c r="A60" s="1" t="s">
        <v>41</v>
      </c>
      <c r="B60" t="s">
        <v>720</v>
      </c>
      <c r="C60" s="1" t="s">
        <v>720</v>
      </c>
      <c r="D60" s="1" t="s">
        <v>721</v>
      </c>
      <c r="E60" s="1" t="s">
        <v>656</v>
      </c>
      <c r="F60" s="1">
        <v>0</v>
      </c>
      <c r="G60" s="1">
        <v>0</v>
      </c>
      <c r="H60" s="1">
        <v>0</v>
      </c>
      <c r="I60" s="1">
        <v>0</v>
      </c>
    </row>
    <row r="61" spans="1:9" x14ac:dyDescent="0.2">
      <c r="A61" s="1" t="s">
        <v>41</v>
      </c>
      <c r="B61" t="s">
        <v>722</v>
      </c>
      <c r="C61" s="1" t="s">
        <v>722</v>
      </c>
      <c r="D61" s="1" t="s">
        <v>723</v>
      </c>
      <c r="E61" s="1" t="s">
        <v>656</v>
      </c>
      <c r="F61" s="1">
        <v>0</v>
      </c>
      <c r="G61" s="1">
        <v>0</v>
      </c>
      <c r="H61" s="1">
        <v>0</v>
      </c>
      <c r="I61" s="1">
        <v>0</v>
      </c>
    </row>
    <row r="62" spans="1:9" x14ac:dyDescent="0.2">
      <c r="A62" s="1" t="s">
        <v>41</v>
      </c>
      <c r="B62" t="s">
        <v>724</v>
      </c>
      <c r="C62" s="1" t="s">
        <v>725</v>
      </c>
      <c r="D62" s="1" t="s">
        <v>726</v>
      </c>
      <c r="E62" s="1" t="s">
        <v>656</v>
      </c>
      <c r="F62" s="1">
        <v>0</v>
      </c>
      <c r="G62" s="1">
        <v>0</v>
      </c>
      <c r="H62" s="1">
        <v>0</v>
      </c>
      <c r="I62" s="1">
        <v>0</v>
      </c>
    </row>
    <row r="63" spans="1:9" x14ac:dyDescent="0.2">
      <c r="A63" s="1" t="s">
        <v>41</v>
      </c>
      <c r="B63" t="s">
        <v>724</v>
      </c>
      <c r="C63" s="1" t="s">
        <v>727</v>
      </c>
      <c r="D63" s="1" t="s">
        <v>728</v>
      </c>
      <c r="E63" s="1" t="s">
        <v>656</v>
      </c>
      <c r="F63" s="1">
        <v>0</v>
      </c>
      <c r="G63" s="1">
        <v>0</v>
      </c>
      <c r="H63" s="1">
        <v>0</v>
      </c>
      <c r="I63" s="1">
        <v>0</v>
      </c>
    </row>
    <row r="64" spans="1:9" x14ac:dyDescent="0.2">
      <c r="A64" s="1" t="s">
        <v>41</v>
      </c>
      <c r="B64" t="s">
        <v>724</v>
      </c>
      <c r="C64" s="1" t="s">
        <v>729</v>
      </c>
      <c r="D64" s="1" t="s">
        <v>730</v>
      </c>
      <c r="E64" s="1" t="s">
        <v>656</v>
      </c>
      <c r="F64" s="1">
        <v>0</v>
      </c>
      <c r="G64" s="1">
        <v>0</v>
      </c>
      <c r="H64" s="1">
        <v>0</v>
      </c>
      <c r="I64" s="1">
        <v>0</v>
      </c>
    </row>
    <row r="65" spans="1:9" x14ac:dyDescent="0.2">
      <c r="A65" s="1" t="s">
        <v>41</v>
      </c>
      <c r="B65" t="s">
        <v>724</v>
      </c>
      <c r="C65" s="1" t="s">
        <v>731</v>
      </c>
      <c r="D65" s="1" t="s">
        <v>732</v>
      </c>
      <c r="E65" s="1" t="s">
        <v>656</v>
      </c>
      <c r="F65" s="1">
        <v>0</v>
      </c>
      <c r="G65" s="1">
        <v>0</v>
      </c>
      <c r="H65" s="1">
        <v>0</v>
      </c>
      <c r="I65" s="1">
        <v>0</v>
      </c>
    </row>
    <row r="66" spans="1:9" x14ac:dyDescent="0.2">
      <c r="A66" s="1" t="s">
        <v>41</v>
      </c>
      <c r="B66" t="s">
        <v>733</v>
      </c>
      <c r="C66" s="1" t="s">
        <v>733</v>
      </c>
      <c r="D66" s="1" t="s">
        <v>734</v>
      </c>
      <c r="E66" s="1" t="s">
        <v>656</v>
      </c>
      <c r="F66" s="1">
        <v>0</v>
      </c>
      <c r="G66" s="1">
        <v>0</v>
      </c>
      <c r="H66" s="1">
        <v>0</v>
      </c>
      <c r="I66" s="1">
        <v>0</v>
      </c>
    </row>
    <row r="67" spans="1:9" x14ac:dyDescent="0.2">
      <c r="A67" s="1" t="s">
        <v>41</v>
      </c>
      <c r="B67" t="s">
        <v>101</v>
      </c>
      <c r="C67" s="1" t="s">
        <v>735</v>
      </c>
      <c r="D67" s="1" t="s">
        <v>736</v>
      </c>
      <c r="E67" s="1" t="s">
        <v>656</v>
      </c>
      <c r="F67" s="1">
        <v>0</v>
      </c>
      <c r="G67" s="1">
        <v>0</v>
      </c>
      <c r="H67" s="1">
        <v>0</v>
      </c>
      <c r="I67" s="1">
        <v>0</v>
      </c>
    </row>
    <row r="68" spans="1:9" x14ac:dyDescent="0.2">
      <c r="A68" s="1" t="s">
        <v>41</v>
      </c>
      <c r="B68" t="s">
        <v>88</v>
      </c>
      <c r="C68" s="1" t="s">
        <v>126</v>
      </c>
      <c r="D68" s="1" t="s">
        <v>737</v>
      </c>
      <c r="E68" s="1" t="s">
        <v>656</v>
      </c>
      <c r="F68" s="1">
        <v>0</v>
      </c>
      <c r="G68" s="1">
        <v>0</v>
      </c>
      <c r="H68" s="1">
        <v>0</v>
      </c>
      <c r="I68" s="1">
        <v>0</v>
      </c>
    </row>
    <row r="69" spans="1:9" x14ac:dyDescent="0.2">
      <c r="A69" s="1" t="s">
        <v>41</v>
      </c>
      <c r="B69" t="s">
        <v>88</v>
      </c>
      <c r="C69" s="1" t="s">
        <v>120</v>
      </c>
      <c r="D69" s="1" t="s">
        <v>738</v>
      </c>
      <c r="E69" s="1" t="s">
        <v>656</v>
      </c>
      <c r="F69" s="1">
        <v>0</v>
      </c>
      <c r="G69" s="1">
        <v>0</v>
      </c>
      <c r="H69" s="1">
        <v>0</v>
      </c>
      <c r="I69" s="1">
        <v>0</v>
      </c>
    </row>
    <row r="70" spans="1:9" x14ac:dyDescent="0.2">
      <c r="A70" s="1" t="s">
        <v>41</v>
      </c>
      <c r="B70" t="s">
        <v>88</v>
      </c>
      <c r="C70" s="1" t="s">
        <v>266</v>
      </c>
      <c r="D70" s="1" t="s">
        <v>739</v>
      </c>
      <c r="E70" s="1" t="s">
        <v>656</v>
      </c>
      <c r="F70" s="1">
        <v>1.03379899000217E-4</v>
      </c>
      <c r="G70" s="1">
        <v>9.8635686591630901E-5</v>
      </c>
      <c r="H70" s="1">
        <v>8.5403134071271495E-5</v>
      </c>
      <c r="I70" s="1">
        <v>8.1546059896588403E-5</v>
      </c>
    </row>
    <row r="71" spans="1:9" x14ac:dyDescent="0.2">
      <c r="A71" s="1" t="s">
        <v>41</v>
      </c>
      <c r="B71" t="s">
        <v>88</v>
      </c>
      <c r="C71" s="1" t="s">
        <v>263</v>
      </c>
      <c r="D71" s="1" t="s">
        <v>740</v>
      </c>
      <c r="E71" s="1" t="s">
        <v>656</v>
      </c>
      <c r="F71" s="1">
        <v>3.1102494822100001E-4</v>
      </c>
      <c r="G71" s="1">
        <v>3.13498367791688E-4</v>
      </c>
      <c r="H71" s="1">
        <v>3.21296767259418E-4</v>
      </c>
      <c r="I71" s="1">
        <v>3.2802046428571197E-4</v>
      </c>
    </row>
    <row r="72" spans="1:9" x14ac:dyDescent="0.2">
      <c r="A72" s="1" t="s">
        <v>41</v>
      </c>
      <c r="B72" t="s">
        <v>88</v>
      </c>
      <c r="C72" s="1" t="s">
        <v>260</v>
      </c>
      <c r="D72" s="1" t="s">
        <v>741</v>
      </c>
      <c r="E72" s="1" t="s">
        <v>656</v>
      </c>
      <c r="F72" s="1">
        <v>1.09785864E-3</v>
      </c>
      <c r="G72" s="1">
        <v>1.09785864E-3</v>
      </c>
      <c r="H72" s="1">
        <v>1.09785864E-3</v>
      </c>
      <c r="I72" s="1">
        <v>1.09785864E-3</v>
      </c>
    </row>
    <row r="73" spans="1:9" x14ac:dyDescent="0.2">
      <c r="A73" s="1" t="s">
        <v>41</v>
      </c>
      <c r="B73" t="s">
        <v>88</v>
      </c>
      <c r="C73" s="1" t="s">
        <v>269</v>
      </c>
      <c r="D73" s="1" t="s">
        <v>271</v>
      </c>
      <c r="E73" s="1" t="s">
        <v>656</v>
      </c>
      <c r="F73" s="1">
        <v>9.8763179306566185E-3</v>
      </c>
      <c r="G73" s="1">
        <v>9.8832478066782532E-3</v>
      </c>
      <c r="H73" s="1">
        <v>9.8979437323899432E-3</v>
      </c>
      <c r="I73" s="1">
        <v>9.9106144031365778E-3</v>
      </c>
    </row>
    <row r="74" spans="1:9" x14ac:dyDescent="0.2">
      <c r="A74" s="1" t="s">
        <v>41</v>
      </c>
      <c r="B74" t="s">
        <v>88</v>
      </c>
      <c r="C74" s="1" t="s">
        <v>331</v>
      </c>
      <c r="D74" s="1" t="s">
        <v>742</v>
      </c>
      <c r="E74" s="1" t="s">
        <v>656</v>
      </c>
      <c r="F74" s="1">
        <v>0.58153676279107802</v>
      </c>
      <c r="G74" s="1">
        <v>0.58153676279107602</v>
      </c>
      <c r="H74" s="1">
        <v>0.58153676279107602</v>
      </c>
      <c r="I74" s="1">
        <v>0.58153676279107602</v>
      </c>
    </row>
    <row r="75" spans="1:9" x14ac:dyDescent="0.2">
      <c r="A75" s="1" t="s">
        <v>41</v>
      </c>
      <c r="B75" t="s">
        <v>88</v>
      </c>
      <c r="C75" s="1" t="s">
        <v>287</v>
      </c>
      <c r="D75" s="1" t="s">
        <v>743</v>
      </c>
      <c r="E75" s="1" t="s">
        <v>656</v>
      </c>
      <c r="F75" s="1">
        <v>0.77911126516403639</v>
      </c>
      <c r="G75" s="1">
        <v>0.78664619568732397</v>
      </c>
      <c r="H75" s="1">
        <v>0.80291900658213478</v>
      </c>
      <c r="I75" s="1">
        <v>0.8172397806310937</v>
      </c>
    </row>
    <row r="76" spans="1:9" x14ac:dyDescent="0.2">
      <c r="A76" s="1" t="s">
        <v>41</v>
      </c>
      <c r="B76" t="s">
        <v>104</v>
      </c>
      <c r="C76" s="1" t="s">
        <v>104</v>
      </c>
      <c r="D76" s="1" t="s">
        <v>744</v>
      </c>
      <c r="E76" s="1" t="s">
        <v>656</v>
      </c>
      <c r="F76" s="1">
        <v>0</v>
      </c>
      <c r="G76" s="1">
        <v>0</v>
      </c>
      <c r="H76" s="1">
        <v>0</v>
      </c>
      <c r="I76" s="1">
        <v>0</v>
      </c>
    </row>
    <row r="77" spans="1:9" x14ac:dyDescent="0.2">
      <c r="A77" s="1" t="s">
        <v>41</v>
      </c>
      <c r="B77"/>
      <c r="C77" s="1" t="s">
        <v>745</v>
      </c>
      <c r="D77" s="1" t="s">
        <v>746</v>
      </c>
      <c r="E77" s="1" t="s">
        <v>656</v>
      </c>
      <c r="F77" s="1">
        <v>5.22292712727273E-2</v>
      </c>
      <c r="G77" s="1">
        <v>5.22292712727273E-2</v>
      </c>
      <c r="H77" s="1">
        <v>5.22292712727273E-2</v>
      </c>
      <c r="I77" s="1">
        <v>5.22292712727273E-2</v>
      </c>
    </row>
    <row r="78" spans="1:9" x14ac:dyDescent="0.2">
      <c r="A78" s="1" t="s">
        <v>41</v>
      </c>
      <c r="B78"/>
      <c r="C78" s="1" t="s">
        <v>747</v>
      </c>
      <c r="D78" s="1" t="s">
        <v>748</v>
      </c>
      <c r="E78" s="1" t="s">
        <v>656</v>
      </c>
      <c r="F78" s="1">
        <v>5.7643686352941231E-2</v>
      </c>
      <c r="G78" s="1">
        <v>5.7643686352941245E-2</v>
      </c>
      <c r="H78" s="1">
        <v>5.7643686352941245E-2</v>
      </c>
      <c r="I78" s="1">
        <v>5.7643686352941245E-2</v>
      </c>
    </row>
    <row r="79" spans="1:9" x14ac:dyDescent="0.2">
      <c r="A79" s="1" t="s">
        <v>41</v>
      </c>
      <c r="B79"/>
      <c r="C79" s="1" t="s">
        <v>749</v>
      </c>
      <c r="D79" s="1" t="s">
        <v>750</v>
      </c>
      <c r="E79" s="1" t="s">
        <v>656</v>
      </c>
      <c r="F79" s="1">
        <v>0.32744902760769751</v>
      </c>
      <c r="G79" s="1">
        <v>0.33654003159603213</v>
      </c>
      <c r="H79" s="1">
        <v>0.36264299132071953</v>
      </c>
      <c r="I79" s="1">
        <v>0.3763128553528291</v>
      </c>
    </row>
    <row r="80" spans="1:9" x14ac:dyDescent="0.2">
      <c r="A80" s="1" t="s">
        <v>41</v>
      </c>
      <c r="B80"/>
      <c r="C80" s="1" t="s">
        <v>751</v>
      </c>
      <c r="D80" s="1" t="s">
        <v>752</v>
      </c>
      <c r="E80" s="1" t="s">
        <v>656</v>
      </c>
      <c r="F80" s="1">
        <v>1.0430755974062622E-2</v>
      </c>
      <c r="G80" s="1">
        <v>1.0728348633691006E-2</v>
      </c>
      <c r="H80" s="1">
        <v>1.1560468518417863E-2</v>
      </c>
      <c r="I80" s="1">
        <v>1.1996241541960113E-2</v>
      </c>
    </row>
    <row r="81" spans="1:9" x14ac:dyDescent="0.2">
      <c r="A81" s="1" t="s">
        <v>41</v>
      </c>
      <c r="B81"/>
      <c r="C81" s="1" t="s">
        <v>753</v>
      </c>
      <c r="D81" s="1" t="s">
        <v>754</v>
      </c>
      <c r="E81" s="1" t="s">
        <v>656</v>
      </c>
      <c r="F81" s="1">
        <v>1.1499370107156004</v>
      </c>
      <c r="G81" s="1">
        <v>0.81593123887961605</v>
      </c>
      <c r="H81" s="1">
        <v>0.81593123887961605</v>
      </c>
      <c r="I81" s="1">
        <v>0.81593123887961605</v>
      </c>
    </row>
    <row r="82" spans="1:9" x14ac:dyDescent="0.2">
      <c r="A82" s="1" t="s">
        <v>50</v>
      </c>
      <c r="B82" t="s">
        <v>49</v>
      </c>
      <c r="C82" s="1" t="s">
        <v>137</v>
      </c>
      <c r="D82" s="1" t="s">
        <v>655</v>
      </c>
      <c r="E82" s="1" t="s">
        <v>656</v>
      </c>
      <c r="F82" s="1">
        <v>0.11025156657403423</v>
      </c>
      <c r="G82" s="1">
        <v>0.1238819394261392</v>
      </c>
      <c r="H82" s="1">
        <v>0.17519825691155311</v>
      </c>
      <c r="I82" s="1">
        <v>0.1826081883061724</v>
      </c>
    </row>
    <row r="83" spans="1:9" x14ac:dyDescent="0.2">
      <c r="A83" s="1" t="s">
        <v>50</v>
      </c>
      <c r="B83" t="s">
        <v>52</v>
      </c>
      <c r="C83" s="1" t="s">
        <v>130</v>
      </c>
      <c r="D83" s="1" t="s">
        <v>665</v>
      </c>
      <c r="E83" s="1" t="s">
        <v>656</v>
      </c>
      <c r="F83" s="1">
        <v>0.39287100000000003</v>
      </c>
      <c r="G83" s="1">
        <v>0.409493154287561</v>
      </c>
      <c r="H83" s="1">
        <v>0.409493154287561</v>
      </c>
      <c r="I83" s="1">
        <v>0.409493154287561</v>
      </c>
    </row>
    <row r="84" spans="1:9" x14ac:dyDescent="0.2">
      <c r="A84" s="1" t="s">
        <v>50</v>
      </c>
      <c r="B84" t="s">
        <v>52</v>
      </c>
      <c r="C84" s="1" t="s">
        <v>189</v>
      </c>
      <c r="D84" s="1" t="s">
        <v>666</v>
      </c>
      <c r="E84" s="1" t="s">
        <v>656</v>
      </c>
      <c r="F84" s="1">
        <v>1.4916597879368838E-2</v>
      </c>
      <c r="G84" s="1">
        <v>1.3996674279854496E-2</v>
      </c>
      <c r="H84" s="1">
        <v>1.3193271484428866E-2</v>
      </c>
      <c r="I84" s="1">
        <v>1.3184779652773615E-2</v>
      </c>
    </row>
    <row r="85" spans="1:9" x14ac:dyDescent="0.2">
      <c r="A85" s="1" t="s">
        <v>50</v>
      </c>
      <c r="B85" t="s">
        <v>52</v>
      </c>
      <c r="C85" s="1" t="s">
        <v>145</v>
      </c>
      <c r="D85" s="1" t="s">
        <v>667</v>
      </c>
      <c r="E85" s="1" t="s">
        <v>656</v>
      </c>
      <c r="F85" s="1">
        <v>2.2616890910569998</v>
      </c>
      <c r="G85" s="1">
        <v>2.4950029652275951</v>
      </c>
      <c r="H85" s="1">
        <v>2.5469460183162638</v>
      </c>
      <c r="I85" s="1">
        <v>2.5394226284852692</v>
      </c>
    </row>
    <row r="86" spans="1:9" x14ac:dyDescent="0.2">
      <c r="A86" s="1" t="s">
        <v>50</v>
      </c>
      <c r="B86" t="s">
        <v>58</v>
      </c>
      <c r="C86" s="1" t="s">
        <v>58</v>
      </c>
      <c r="D86" s="1" t="s">
        <v>670</v>
      </c>
      <c r="E86" s="1" t="s">
        <v>656</v>
      </c>
      <c r="F86" s="1">
        <v>3.7906615414516809</v>
      </c>
      <c r="G86" s="1">
        <v>3.7187022466851265</v>
      </c>
      <c r="H86" s="1">
        <v>3.8608959619400434</v>
      </c>
      <c r="I86" s="1">
        <v>3.9100632749577771</v>
      </c>
    </row>
    <row r="87" spans="1:9" x14ac:dyDescent="0.2">
      <c r="A87" s="1" t="s">
        <v>50</v>
      </c>
      <c r="B87" t="s">
        <v>61</v>
      </c>
      <c r="C87" s="1" t="s">
        <v>61</v>
      </c>
      <c r="D87" s="1" t="s">
        <v>672</v>
      </c>
      <c r="E87" s="1" t="s">
        <v>656</v>
      </c>
      <c r="F87" s="1">
        <v>0.33677689883379736</v>
      </c>
      <c r="G87" s="1">
        <v>0.45097059104315662</v>
      </c>
      <c r="H87" s="1">
        <v>0.59866748381939794</v>
      </c>
      <c r="I87" s="1">
        <v>0.68430655604336232</v>
      </c>
    </row>
    <row r="88" spans="1:9" x14ac:dyDescent="0.2">
      <c r="A88" s="1" t="s">
        <v>50</v>
      </c>
      <c r="B88" t="s">
        <v>66</v>
      </c>
      <c r="C88" s="1" t="s">
        <v>66</v>
      </c>
      <c r="D88" s="1" t="s">
        <v>673</v>
      </c>
      <c r="E88" s="1" t="s">
        <v>656</v>
      </c>
      <c r="F88" s="1">
        <v>0.28820268967333568</v>
      </c>
      <c r="G88" s="1">
        <v>0.28771713920496073</v>
      </c>
      <c r="H88" s="1">
        <v>0.28805923658660693</v>
      </c>
      <c r="I88" s="1">
        <v>0.29023727291053875</v>
      </c>
    </row>
    <row r="89" spans="1:9" x14ac:dyDescent="0.2">
      <c r="A89" s="1" t="s">
        <v>50</v>
      </c>
      <c r="B89" t="s">
        <v>68</v>
      </c>
      <c r="C89" s="1" t="s">
        <v>68</v>
      </c>
      <c r="D89" s="1" t="s">
        <v>674</v>
      </c>
      <c r="E89" s="1" t="s">
        <v>656</v>
      </c>
      <c r="F89" s="1">
        <v>8.9023177968034876E-3</v>
      </c>
      <c r="G89" s="1">
        <v>9.3364931026383557E-3</v>
      </c>
      <c r="H89" s="1">
        <v>9.3124251329320534E-3</v>
      </c>
      <c r="I89" s="1">
        <v>9.464157553484235E-3</v>
      </c>
    </row>
    <row r="90" spans="1:9" x14ac:dyDescent="0.2">
      <c r="A90" s="1" t="s">
        <v>50</v>
      </c>
      <c r="B90" t="s">
        <v>55</v>
      </c>
      <c r="C90" s="1" t="s">
        <v>233</v>
      </c>
      <c r="D90" s="1" t="s">
        <v>677</v>
      </c>
      <c r="E90" s="1" t="s">
        <v>656</v>
      </c>
      <c r="F90" s="1">
        <v>7.5316616714666603E-3</v>
      </c>
      <c r="G90" s="1">
        <v>8.1410605402119605E-3</v>
      </c>
      <c r="H90" s="1">
        <v>7.7441243778564499E-3</v>
      </c>
      <c r="I90" s="1">
        <v>7.5958387537187391E-3</v>
      </c>
    </row>
    <row r="91" spans="1:9" x14ac:dyDescent="0.2">
      <c r="A91" s="1" t="s">
        <v>50</v>
      </c>
      <c r="B91" t="s">
        <v>55</v>
      </c>
      <c r="C91" s="1" t="s">
        <v>70</v>
      </c>
      <c r="D91" s="1" t="s">
        <v>678</v>
      </c>
      <c r="E91" s="1" t="s">
        <v>656</v>
      </c>
      <c r="F91" s="1">
        <v>1.5627261005226226E-2</v>
      </c>
      <c r="G91" s="1">
        <v>1.523409826031316E-2</v>
      </c>
      <c r="H91" s="1">
        <v>1.4973578294772142E-2</v>
      </c>
      <c r="I91" s="1">
        <v>1.4857770959599146E-2</v>
      </c>
    </row>
    <row r="92" spans="1:9" x14ac:dyDescent="0.2">
      <c r="A92" s="1" t="s">
        <v>50</v>
      </c>
      <c r="B92" t="s">
        <v>55</v>
      </c>
      <c r="C92" s="1" t="s">
        <v>181</v>
      </c>
      <c r="D92" s="1" t="s">
        <v>680</v>
      </c>
      <c r="E92" s="1" t="s">
        <v>656</v>
      </c>
      <c r="F92" s="1">
        <v>1.45733746987875E-3</v>
      </c>
      <c r="G92" s="1">
        <v>1.58149446867405E-3</v>
      </c>
      <c r="H92" s="1">
        <v>1.7401190977127199E-3</v>
      </c>
      <c r="I92" s="1">
        <v>1.89874372675138E-3</v>
      </c>
    </row>
    <row r="93" spans="1:9" x14ac:dyDescent="0.2">
      <c r="A93" s="1" t="s">
        <v>50</v>
      </c>
      <c r="B93" t="s">
        <v>39</v>
      </c>
      <c r="C93" s="1" t="s">
        <v>95</v>
      </c>
      <c r="D93" s="1" t="s">
        <v>682</v>
      </c>
      <c r="E93" s="1" t="s">
        <v>656</v>
      </c>
      <c r="F93" s="1">
        <v>2.4895660841711353</v>
      </c>
      <c r="G93" s="1">
        <v>2.7676678573834983</v>
      </c>
      <c r="H93" s="1">
        <v>2.904652704666244</v>
      </c>
      <c r="I93" s="1">
        <v>2.9377002872644331</v>
      </c>
    </row>
    <row r="94" spans="1:9" x14ac:dyDescent="0.2">
      <c r="A94" s="1" t="s">
        <v>50</v>
      </c>
      <c r="B94" t="s">
        <v>39</v>
      </c>
      <c r="C94" s="1" t="s">
        <v>186</v>
      </c>
      <c r="D94" s="1" t="s">
        <v>683</v>
      </c>
      <c r="E94" s="1" t="s">
        <v>656</v>
      </c>
      <c r="F94" s="1">
        <v>5.2055449655945784E-4</v>
      </c>
      <c r="G94" s="1">
        <v>5.4384508181344875E-4</v>
      </c>
      <c r="H94" s="1">
        <v>5.6702404686370656E-4</v>
      </c>
      <c r="I94" s="1">
        <v>5.8954095478808079E-4</v>
      </c>
    </row>
    <row r="95" spans="1:9" x14ac:dyDescent="0.2">
      <c r="A95" s="1" t="s">
        <v>50</v>
      </c>
      <c r="B95" t="s">
        <v>39</v>
      </c>
      <c r="C95" s="1" t="s">
        <v>177</v>
      </c>
      <c r="D95" s="1" t="s">
        <v>685</v>
      </c>
      <c r="E95" s="1" t="s">
        <v>656</v>
      </c>
      <c r="F95" s="1">
        <v>1.0589741962105577E-2</v>
      </c>
      <c r="G95" s="1">
        <v>1.0573037958140177E-2</v>
      </c>
      <c r="H95" s="1">
        <v>1.0570085029673177E-2</v>
      </c>
      <c r="I95" s="1">
        <v>1.0570085029673278E-2</v>
      </c>
    </row>
    <row r="96" spans="1:9" x14ac:dyDescent="0.2">
      <c r="A96" s="1" t="s">
        <v>50</v>
      </c>
      <c r="B96" t="s">
        <v>39</v>
      </c>
      <c r="C96" s="1" t="s">
        <v>108</v>
      </c>
      <c r="D96" s="1" t="s">
        <v>686</v>
      </c>
      <c r="E96" s="1" t="s">
        <v>656</v>
      </c>
      <c r="F96" s="1">
        <v>1.7354490355588859E-3</v>
      </c>
      <c r="G96" s="1">
        <v>1.8596445338095774E-3</v>
      </c>
      <c r="H96" s="1">
        <v>1.7487194477118248E-3</v>
      </c>
      <c r="I96" s="1">
        <v>1.6442004074156517E-3</v>
      </c>
    </row>
    <row r="97" spans="1:9" x14ac:dyDescent="0.2">
      <c r="A97" s="1" t="s">
        <v>50</v>
      </c>
      <c r="B97" t="s">
        <v>80</v>
      </c>
      <c r="C97" s="1" t="s">
        <v>179</v>
      </c>
      <c r="D97" s="1" t="s">
        <v>688</v>
      </c>
      <c r="E97" s="1" t="s">
        <v>656</v>
      </c>
      <c r="F97" s="1">
        <v>1.5483200228671901E-3</v>
      </c>
      <c r="G97" s="1">
        <v>1.5483200228671901E-3</v>
      </c>
      <c r="H97" s="1">
        <v>1.5483200228671901E-3</v>
      </c>
      <c r="I97" s="1">
        <v>1.5483200228671901E-3</v>
      </c>
    </row>
    <row r="98" spans="1:9" x14ac:dyDescent="0.2">
      <c r="A98" s="1" t="s">
        <v>50</v>
      </c>
      <c r="B98" t="s">
        <v>81</v>
      </c>
      <c r="C98" s="1" t="s">
        <v>82</v>
      </c>
      <c r="D98" s="1" t="s">
        <v>690</v>
      </c>
      <c r="E98" s="1" t="s">
        <v>656</v>
      </c>
      <c r="F98" s="1">
        <v>0.18221039999999999</v>
      </c>
      <c r="G98" s="1">
        <v>0.18830062508457956</v>
      </c>
      <c r="H98" s="1">
        <v>0.17581116760998783</v>
      </c>
      <c r="I98" s="1">
        <v>0.16967773931661473</v>
      </c>
    </row>
    <row r="99" spans="1:9" x14ac:dyDescent="0.2">
      <c r="A99" s="1" t="s">
        <v>50</v>
      </c>
      <c r="B99" t="s">
        <v>81</v>
      </c>
      <c r="C99" s="1" t="s">
        <v>445</v>
      </c>
      <c r="D99" s="1" t="s">
        <v>755</v>
      </c>
      <c r="E99" s="1" t="s">
        <v>656</v>
      </c>
      <c r="F99" s="1">
        <v>7.6814800000000001E-3</v>
      </c>
      <c r="G99" s="1">
        <v>7.6814800000000001E-3</v>
      </c>
      <c r="H99" s="1">
        <v>7.6814800000000001E-3</v>
      </c>
      <c r="I99" s="1">
        <v>7.6814800000000001E-3</v>
      </c>
    </row>
    <row r="100" spans="1:9" x14ac:dyDescent="0.2">
      <c r="A100" s="1" t="s">
        <v>50</v>
      </c>
      <c r="B100" t="s">
        <v>85</v>
      </c>
      <c r="C100" s="1" t="s">
        <v>205</v>
      </c>
      <c r="D100" s="1" t="s">
        <v>693</v>
      </c>
      <c r="E100" s="1" t="s">
        <v>656</v>
      </c>
      <c r="F100" s="1">
        <v>0.53453758156028297</v>
      </c>
      <c r="G100" s="1">
        <v>0.52942291759391802</v>
      </c>
      <c r="H100" s="1">
        <v>0.55621702124313899</v>
      </c>
      <c r="I100" s="1">
        <v>0.61427257801513202</v>
      </c>
    </row>
    <row r="101" spans="1:9" x14ac:dyDescent="0.2">
      <c r="A101" s="1" t="s">
        <v>50</v>
      </c>
      <c r="B101" t="s">
        <v>85</v>
      </c>
      <c r="C101" s="1" t="s">
        <v>173</v>
      </c>
      <c r="D101" s="1" t="s">
        <v>697</v>
      </c>
      <c r="E101" s="1" t="s">
        <v>656</v>
      </c>
      <c r="F101" s="1">
        <v>0.97162443760000095</v>
      </c>
      <c r="G101" s="1">
        <v>0.92703556918431496</v>
      </c>
      <c r="H101" s="1">
        <v>0.80266834185147096</v>
      </c>
      <c r="I101" s="1">
        <v>0.76641731469821206</v>
      </c>
    </row>
    <row r="102" spans="1:9" x14ac:dyDescent="0.2">
      <c r="A102" s="1" t="s">
        <v>50</v>
      </c>
      <c r="B102" t="s">
        <v>85</v>
      </c>
      <c r="C102" s="1" t="s">
        <v>311</v>
      </c>
      <c r="D102" s="1" t="s">
        <v>699</v>
      </c>
      <c r="E102" s="1" t="s">
        <v>656</v>
      </c>
      <c r="F102" s="1">
        <v>0.32</v>
      </c>
      <c r="G102" s="1">
        <v>0.32</v>
      </c>
      <c r="H102" s="1">
        <v>0.32</v>
      </c>
      <c r="I102" s="1">
        <v>0.32</v>
      </c>
    </row>
    <row r="103" spans="1:9" x14ac:dyDescent="0.2">
      <c r="A103" s="1" t="s">
        <v>50</v>
      </c>
      <c r="B103" t="s">
        <v>85</v>
      </c>
      <c r="C103" s="1" t="s">
        <v>275</v>
      </c>
      <c r="D103" s="1" t="s">
        <v>705</v>
      </c>
      <c r="E103" s="1" t="s">
        <v>656</v>
      </c>
      <c r="F103" s="1">
        <v>1.8E-3</v>
      </c>
      <c r="G103" s="1">
        <v>1.7860131871265299E-3</v>
      </c>
      <c r="H103" s="1">
        <v>1.59517216370671E-3</v>
      </c>
      <c r="I103" s="1">
        <v>1.4718556179871801E-3</v>
      </c>
    </row>
    <row r="104" spans="1:9" x14ac:dyDescent="0.2">
      <c r="A104" s="1" t="s">
        <v>50</v>
      </c>
      <c r="B104" t="s">
        <v>86</v>
      </c>
      <c r="C104" s="1" t="s">
        <v>429</v>
      </c>
      <c r="D104" s="1" t="s">
        <v>756</v>
      </c>
      <c r="E104" s="1" t="s">
        <v>656</v>
      </c>
      <c r="F104" s="1">
        <v>1.2088156944305699</v>
      </c>
      <c r="G104" s="1">
        <v>1.2308198369032199</v>
      </c>
      <c r="H104" s="1">
        <v>1.28327802938629</v>
      </c>
      <c r="I104" s="1">
        <v>1.33423786678453</v>
      </c>
    </row>
    <row r="105" spans="1:9" x14ac:dyDescent="0.2">
      <c r="A105" s="1" t="s">
        <v>50</v>
      </c>
      <c r="B105" t="s">
        <v>86</v>
      </c>
      <c r="C105" s="1" t="s">
        <v>249</v>
      </c>
      <c r="D105" s="1" t="s">
        <v>709</v>
      </c>
      <c r="E105" s="1" t="s">
        <v>656</v>
      </c>
      <c r="F105" s="1">
        <v>0.137111633876424</v>
      </c>
      <c r="G105" s="1">
        <v>0.129637041323591</v>
      </c>
      <c r="H105" s="1">
        <v>0.11268500339347599</v>
      </c>
      <c r="I105" s="1">
        <v>9.79497052705183E-2</v>
      </c>
    </row>
    <row r="106" spans="1:9" x14ac:dyDescent="0.2">
      <c r="A106" s="1" t="s">
        <v>50</v>
      </c>
      <c r="B106" t="s">
        <v>85</v>
      </c>
      <c r="C106" s="1" t="s">
        <v>426</v>
      </c>
      <c r="D106" s="1" t="s">
        <v>757</v>
      </c>
      <c r="E106" s="1" t="s">
        <v>656</v>
      </c>
      <c r="F106" s="1">
        <v>5.0000000000000001E-3</v>
      </c>
      <c r="G106" s="1">
        <v>4.6852100353093496E-3</v>
      </c>
      <c r="H106" s="1">
        <v>4.1771968346979603E-3</v>
      </c>
      <c r="I106" s="1">
        <v>3.81650206369108E-3</v>
      </c>
    </row>
    <row r="107" spans="1:9" x14ac:dyDescent="0.2">
      <c r="A107" s="1" t="s">
        <v>50</v>
      </c>
      <c r="B107" t="s">
        <v>85</v>
      </c>
      <c r="C107" s="1" t="s">
        <v>442</v>
      </c>
      <c r="D107" s="1" t="s">
        <v>758</v>
      </c>
      <c r="E107" s="1" t="s">
        <v>656</v>
      </c>
      <c r="F107" s="1">
        <v>0.76200000000000001</v>
      </c>
      <c r="G107" s="1">
        <v>0.759292039656697</v>
      </c>
      <c r="H107" s="1">
        <v>0.77118234799663998</v>
      </c>
      <c r="I107" s="1">
        <v>0.78226228909857398</v>
      </c>
    </row>
    <row r="108" spans="1:9" x14ac:dyDescent="0.2">
      <c r="A108" s="1" t="s">
        <v>50</v>
      </c>
      <c r="B108" t="s">
        <v>712</v>
      </c>
      <c r="C108" s="1" t="s">
        <v>712</v>
      </c>
      <c r="D108" s="1" t="s">
        <v>713</v>
      </c>
      <c r="E108" s="1" t="s">
        <v>656</v>
      </c>
      <c r="F108" s="1">
        <v>35.742976664940798</v>
      </c>
      <c r="G108" s="1">
        <v>35.872272385176373</v>
      </c>
      <c r="H108" s="1">
        <v>34.933384272003572</v>
      </c>
      <c r="I108" s="1">
        <v>34.776125018729331</v>
      </c>
    </row>
    <row r="109" spans="1:9" x14ac:dyDescent="0.2">
      <c r="A109" s="1" t="s">
        <v>50</v>
      </c>
      <c r="B109" t="s">
        <v>714</v>
      </c>
      <c r="C109" s="1" t="s">
        <v>714</v>
      </c>
      <c r="D109" s="1" t="s">
        <v>715</v>
      </c>
      <c r="E109" s="1" t="s">
        <v>656</v>
      </c>
      <c r="F109" s="1">
        <v>35.339552753218356</v>
      </c>
      <c r="G109" s="1">
        <v>34.95229176425466</v>
      </c>
      <c r="H109" s="1">
        <v>34.743815932617068</v>
      </c>
      <c r="I109" s="1">
        <v>34.533107164041098</v>
      </c>
    </row>
    <row r="110" spans="1:9" x14ac:dyDescent="0.2">
      <c r="A110" s="1" t="s">
        <v>50</v>
      </c>
      <c r="B110" t="s">
        <v>716</v>
      </c>
      <c r="C110" s="1" t="s">
        <v>716</v>
      </c>
      <c r="D110" s="1" t="s">
        <v>717</v>
      </c>
      <c r="E110" s="1" t="s">
        <v>656</v>
      </c>
      <c r="F110" s="1">
        <v>1.8343079360000001</v>
      </c>
      <c r="G110" s="1">
        <v>1.8400085690742836</v>
      </c>
      <c r="H110" s="1">
        <v>1.7870395724130361</v>
      </c>
      <c r="I110" s="1">
        <v>1.7766675560452097</v>
      </c>
    </row>
    <row r="111" spans="1:9" x14ac:dyDescent="0.2">
      <c r="A111" s="1" t="s">
        <v>50</v>
      </c>
      <c r="B111" t="s">
        <v>718</v>
      </c>
      <c r="C111" s="1" t="s">
        <v>718</v>
      </c>
      <c r="D111" s="1" t="s">
        <v>719</v>
      </c>
      <c r="E111" s="1" t="s">
        <v>656</v>
      </c>
      <c r="F111" s="1">
        <v>13.346986076554275</v>
      </c>
      <c r="G111" s="1">
        <v>13.249897724557046</v>
      </c>
      <c r="H111" s="1">
        <v>13.665593643348384</v>
      </c>
      <c r="I111" s="1">
        <v>13.834220557322634</v>
      </c>
    </row>
    <row r="112" spans="1:9" x14ac:dyDescent="0.2">
      <c r="A112" s="1" t="s">
        <v>50</v>
      </c>
      <c r="B112" t="s">
        <v>720</v>
      </c>
      <c r="C112" s="1" t="s">
        <v>720</v>
      </c>
      <c r="D112" s="1" t="s">
        <v>721</v>
      </c>
      <c r="E112" s="1" t="s">
        <v>656</v>
      </c>
      <c r="F112" s="1">
        <v>3.2640500647508001E-2</v>
      </c>
      <c r="G112" s="1">
        <v>3.2640500647507981E-2</v>
      </c>
      <c r="H112" s="1">
        <v>3.2640500647507981E-2</v>
      </c>
      <c r="I112" s="1">
        <v>3.2640500647507981E-2</v>
      </c>
    </row>
    <row r="113" spans="1:9" x14ac:dyDescent="0.2">
      <c r="A113" s="1" t="s">
        <v>50</v>
      </c>
      <c r="B113" t="s">
        <v>722</v>
      </c>
      <c r="C113" s="1" t="s">
        <v>722</v>
      </c>
      <c r="D113" s="1" t="s">
        <v>723</v>
      </c>
      <c r="E113" s="1" t="s">
        <v>656</v>
      </c>
      <c r="F113" s="1">
        <v>0.54351331308027495</v>
      </c>
      <c r="G113" s="1">
        <v>0.54351331308027462</v>
      </c>
      <c r="H113" s="1">
        <v>0.54351331308027462</v>
      </c>
      <c r="I113" s="1">
        <v>0.54351331308027462</v>
      </c>
    </row>
    <row r="114" spans="1:9" x14ac:dyDescent="0.2">
      <c r="A114" s="1" t="s">
        <v>50</v>
      </c>
      <c r="B114" t="s">
        <v>724</v>
      </c>
      <c r="C114" s="1" t="s">
        <v>725</v>
      </c>
      <c r="D114" s="1" t="s">
        <v>726</v>
      </c>
      <c r="E114" s="1" t="s">
        <v>656</v>
      </c>
      <c r="F114" s="1">
        <v>5.8718177449999995</v>
      </c>
      <c r="G114" s="1">
        <v>5.7902770764320124</v>
      </c>
      <c r="H114" s="1">
        <v>5.9220593137888144</v>
      </c>
      <c r="I114" s="1">
        <v>5.9891747364728136</v>
      </c>
    </row>
    <row r="115" spans="1:9" x14ac:dyDescent="0.2">
      <c r="A115" s="1" t="s">
        <v>50</v>
      </c>
      <c r="B115" t="s">
        <v>724</v>
      </c>
      <c r="C115" s="1" t="s">
        <v>727</v>
      </c>
      <c r="D115" s="1" t="s">
        <v>728</v>
      </c>
      <c r="E115" s="1" t="s">
        <v>656</v>
      </c>
      <c r="F115" s="1">
        <v>4.5427092604841004</v>
      </c>
      <c r="G115" s="1">
        <v>4.4854064302158889</v>
      </c>
      <c r="H115" s="1">
        <v>4.5823578627451029</v>
      </c>
      <c r="I115" s="1">
        <v>4.6313835878610332</v>
      </c>
    </row>
    <row r="116" spans="1:9" x14ac:dyDescent="0.2">
      <c r="A116" s="1" t="s">
        <v>50</v>
      </c>
      <c r="B116" t="s">
        <v>724</v>
      </c>
      <c r="C116" s="1" t="s">
        <v>729</v>
      </c>
      <c r="D116" s="1" t="s">
        <v>730</v>
      </c>
      <c r="E116" s="1" t="s">
        <v>656</v>
      </c>
      <c r="F116" s="1">
        <v>2.1752953049999997</v>
      </c>
      <c r="G116" s="1">
        <v>2.1439185598314294</v>
      </c>
      <c r="H116" s="1">
        <v>2.1906564252909679</v>
      </c>
      <c r="I116" s="1">
        <v>2.2147804250341316</v>
      </c>
    </row>
    <row r="117" spans="1:9" x14ac:dyDescent="0.2">
      <c r="A117" s="1" t="s">
        <v>50</v>
      </c>
      <c r="B117" t="s">
        <v>724</v>
      </c>
      <c r="C117" s="1" t="s">
        <v>731</v>
      </c>
      <c r="D117" s="1" t="s">
        <v>732</v>
      </c>
      <c r="E117" s="1" t="s">
        <v>656</v>
      </c>
      <c r="F117" s="1">
        <v>3.9692711665720539</v>
      </c>
      <c r="G117" s="1">
        <v>3.9160242322221124</v>
      </c>
      <c r="H117" s="1">
        <v>4.0019399435716467</v>
      </c>
      <c r="I117" s="1">
        <v>4.045707256895545</v>
      </c>
    </row>
    <row r="118" spans="1:9" x14ac:dyDescent="0.2">
      <c r="A118" s="1" t="s">
        <v>50</v>
      </c>
      <c r="B118" t="s">
        <v>733</v>
      </c>
      <c r="C118" s="1" t="s">
        <v>733</v>
      </c>
      <c r="D118" s="1" t="s">
        <v>734</v>
      </c>
      <c r="E118" s="1" t="s">
        <v>656</v>
      </c>
      <c r="F118" s="1">
        <v>1.9340546988185599E-2</v>
      </c>
      <c r="G118" s="1">
        <v>1.9340546988185658E-2</v>
      </c>
      <c r="H118" s="1">
        <v>1.9340546988185658E-2</v>
      </c>
      <c r="I118" s="1">
        <v>1.9340546988185658E-2</v>
      </c>
    </row>
    <row r="119" spans="1:9" x14ac:dyDescent="0.2">
      <c r="A119" s="1" t="s">
        <v>50</v>
      </c>
      <c r="B119" t="s">
        <v>101</v>
      </c>
      <c r="C119" s="1" t="s">
        <v>759</v>
      </c>
      <c r="D119" s="1" t="s">
        <v>760</v>
      </c>
      <c r="E119" s="1" t="s">
        <v>656</v>
      </c>
      <c r="F119" s="1">
        <v>44.443528012056916</v>
      </c>
      <c r="G119" s="1">
        <v>44.625404024059534</v>
      </c>
      <c r="H119" s="1">
        <v>43.484360073894052</v>
      </c>
      <c r="I119" s="1">
        <v>43.045614737193056</v>
      </c>
    </row>
    <row r="120" spans="1:9" x14ac:dyDescent="0.2">
      <c r="A120" s="1" t="s">
        <v>50</v>
      </c>
      <c r="B120" t="s">
        <v>101</v>
      </c>
      <c r="C120" s="1" t="s">
        <v>761</v>
      </c>
      <c r="D120" s="1" t="s">
        <v>762</v>
      </c>
      <c r="E120" s="1" t="s">
        <v>656</v>
      </c>
      <c r="F120" s="1">
        <v>61.599296067956381</v>
      </c>
      <c r="G120" s="1">
        <v>61.199575465520226</v>
      </c>
      <c r="H120" s="1">
        <v>61.150183920767248</v>
      </c>
      <c r="I120" s="1">
        <v>61.251023026746211</v>
      </c>
    </row>
    <row r="121" spans="1:9" x14ac:dyDescent="0.2">
      <c r="A121" s="1" t="s">
        <v>50</v>
      </c>
      <c r="B121" t="s">
        <v>101</v>
      </c>
      <c r="C121" s="1" t="s">
        <v>763</v>
      </c>
      <c r="D121" s="1" t="s">
        <v>764</v>
      </c>
      <c r="E121" s="1" t="s">
        <v>656</v>
      </c>
      <c r="F121" s="1">
        <v>4.3242894311529998</v>
      </c>
      <c r="G121" s="1">
        <v>4.3242894311529927</v>
      </c>
      <c r="H121" s="1">
        <v>4.3242894311529927</v>
      </c>
      <c r="I121" s="1">
        <v>4.3242894311529927</v>
      </c>
    </row>
    <row r="122" spans="1:9" x14ac:dyDescent="0.2">
      <c r="A122" s="1" t="s">
        <v>50</v>
      </c>
      <c r="B122" t="s">
        <v>101</v>
      </c>
      <c r="C122" s="1" t="s">
        <v>455</v>
      </c>
      <c r="D122" s="1" t="s">
        <v>765</v>
      </c>
      <c r="E122" s="1" t="s">
        <v>656</v>
      </c>
      <c r="F122" s="1">
        <v>9.2909396273250202</v>
      </c>
      <c r="G122" s="1">
        <v>16.280091991032311</v>
      </c>
      <c r="H122" s="1">
        <v>16.280091991032311</v>
      </c>
      <c r="I122" s="1">
        <v>16.280091991032311</v>
      </c>
    </row>
    <row r="123" spans="1:9" x14ac:dyDescent="0.2">
      <c r="A123" s="1" t="s">
        <v>50</v>
      </c>
      <c r="B123" t="s">
        <v>101</v>
      </c>
      <c r="C123" s="1" t="s">
        <v>766</v>
      </c>
      <c r="D123" s="1" t="s">
        <v>767</v>
      </c>
      <c r="E123" s="1" t="s">
        <v>656</v>
      </c>
      <c r="F123" s="1">
        <v>17.594405534489322</v>
      </c>
      <c r="G123" s="1">
        <v>17.44990375276306</v>
      </c>
      <c r="H123" s="1">
        <v>17.230384576716066</v>
      </c>
      <c r="I123" s="1">
        <v>17.164030548771105</v>
      </c>
    </row>
    <row r="124" spans="1:9" x14ac:dyDescent="0.2">
      <c r="A124" s="1" t="s">
        <v>50</v>
      </c>
      <c r="B124" t="s">
        <v>768</v>
      </c>
      <c r="C124" s="1" t="s">
        <v>769</v>
      </c>
      <c r="D124" s="1" t="s">
        <v>770</v>
      </c>
      <c r="E124" s="1" t="s">
        <v>656</v>
      </c>
      <c r="F124" s="1">
        <v>0</v>
      </c>
      <c r="G124" s="1">
        <v>0</v>
      </c>
      <c r="H124" s="1">
        <v>0</v>
      </c>
      <c r="I124" s="1">
        <v>0</v>
      </c>
    </row>
    <row r="125" spans="1:9" x14ac:dyDescent="0.2">
      <c r="A125" s="1" t="s">
        <v>50</v>
      </c>
      <c r="B125" t="s">
        <v>88</v>
      </c>
      <c r="C125" s="1" t="s">
        <v>126</v>
      </c>
      <c r="D125" s="1" t="s">
        <v>737</v>
      </c>
      <c r="E125" s="1" t="s">
        <v>656</v>
      </c>
      <c r="F125" s="1">
        <v>0.27242708616119099</v>
      </c>
      <c r="G125" s="1">
        <v>0.248954407455976</v>
      </c>
      <c r="H125" s="1">
        <v>0.21896385570181601</v>
      </c>
      <c r="I125" s="1">
        <v>0.20987028680124201</v>
      </c>
    </row>
    <row r="126" spans="1:9" x14ac:dyDescent="0.2">
      <c r="A126" s="1" t="s">
        <v>50</v>
      </c>
      <c r="B126" t="s">
        <v>88</v>
      </c>
      <c r="C126" s="1" t="s">
        <v>448</v>
      </c>
      <c r="D126" s="1" t="s">
        <v>771</v>
      </c>
      <c r="E126" s="1" t="s">
        <v>656</v>
      </c>
      <c r="F126" s="1">
        <v>5.5032908687450437</v>
      </c>
      <c r="G126" s="1">
        <v>5.863228183881624</v>
      </c>
      <c r="H126" s="1">
        <v>5.863228183881624</v>
      </c>
      <c r="I126" s="1">
        <v>5.863228183881624</v>
      </c>
    </row>
    <row r="127" spans="1:9" x14ac:dyDescent="0.2">
      <c r="A127" s="1" t="s">
        <v>50</v>
      </c>
      <c r="B127" t="s">
        <v>88</v>
      </c>
      <c r="C127" s="1" t="s">
        <v>450</v>
      </c>
      <c r="D127" s="1" t="s">
        <v>772</v>
      </c>
      <c r="E127" s="1" t="s">
        <v>656</v>
      </c>
      <c r="F127" s="1">
        <v>0.94610306783932596</v>
      </c>
      <c r="G127" s="1">
        <v>1.7532553587136841</v>
      </c>
      <c r="H127" s="1">
        <v>1.7532553587136841</v>
      </c>
      <c r="I127" s="1">
        <v>1.7532553587136841</v>
      </c>
    </row>
    <row r="128" spans="1:9" x14ac:dyDescent="0.2">
      <c r="A128" s="1" t="s">
        <v>50</v>
      </c>
      <c r="B128" t="s">
        <v>88</v>
      </c>
      <c r="C128" s="1" t="s">
        <v>120</v>
      </c>
      <c r="D128" s="1" t="s">
        <v>738</v>
      </c>
      <c r="E128" s="1" t="s">
        <v>656</v>
      </c>
      <c r="F128" s="1">
        <v>0</v>
      </c>
      <c r="G128" s="1">
        <v>0</v>
      </c>
      <c r="H128" s="1">
        <v>0</v>
      </c>
      <c r="I128" s="1">
        <v>0</v>
      </c>
    </row>
    <row r="129" spans="1:9" x14ac:dyDescent="0.2">
      <c r="A129" s="1" t="s">
        <v>50</v>
      </c>
      <c r="B129" t="s">
        <v>88</v>
      </c>
      <c r="C129" s="1" t="s">
        <v>266</v>
      </c>
      <c r="D129" s="1" t="s">
        <v>739</v>
      </c>
      <c r="E129" s="1" t="s">
        <v>656</v>
      </c>
      <c r="F129" s="1">
        <v>1.3075293314447601E-3</v>
      </c>
      <c r="G129" s="1">
        <v>1.2475254337932699E-3</v>
      </c>
      <c r="H129" s="1">
        <v>1.0801626222836801E-3</v>
      </c>
      <c r="I129" s="1">
        <v>1.0313790805533401E-3</v>
      </c>
    </row>
    <row r="130" spans="1:9" x14ac:dyDescent="0.2">
      <c r="A130" s="1" t="s">
        <v>50</v>
      </c>
      <c r="B130" t="s">
        <v>88</v>
      </c>
      <c r="C130" s="1" t="s">
        <v>260</v>
      </c>
      <c r="D130" s="1" t="s">
        <v>741</v>
      </c>
      <c r="E130" s="1" t="s">
        <v>656</v>
      </c>
      <c r="F130" s="1">
        <v>2.2314199999999999E-2</v>
      </c>
      <c r="G130" s="1">
        <v>2.2314199999999999E-2</v>
      </c>
      <c r="H130" s="1">
        <v>2.2314199999999999E-2</v>
      </c>
      <c r="I130" s="1">
        <v>2.2314199999999999E-2</v>
      </c>
    </row>
    <row r="131" spans="1:9" x14ac:dyDescent="0.2">
      <c r="A131" s="1" t="s">
        <v>50</v>
      </c>
      <c r="B131" t="s">
        <v>88</v>
      </c>
      <c r="C131" s="1" t="s">
        <v>424</v>
      </c>
      <c r="D131" s="1" t="s">
        <v>773</v>
      </c>
      <c r="E131" s="1" t="s">
        <v>656</v>
      </c>
      <c r="F131" s="1">
        <v>1.45714285714286</v>
      </c>
      <c r="G131" s="1">
        <v>1.47443804321608</v>
      </c>
      <c r="H131" s="1">
        <v>1.5111152895201501</v>
      </c>
      <c r="I131" s="1">
        <v>1.5427380209444299</v>
      </c>
    </row>
    <row r="132" spans="1:9" x14ac:dyDescent="0.2">
      <c r="A132" s="1" t="s">
        <v>50</v>
      </c>
      <c r="B132" t="s">
        <v>104</v>
      </c>
      <c r="C132" s="1" t="s">
        <v>104</v>
      </c>
      <c r="D132" s="1" t="s">
        <v>744</v>
      </c>
      <c r="E132" s="1" t="s">
        <v>656</v>
      </c>
      <c r="F132" s="1">
        <v>13.688984059843579</v>
      </c>
      <c r="G132" s="1">
        <v>13.794386584544146</v>
      </c>
      <c r="H132" s="1">
        <v>14.019241296240082</v>
      </c>
      <c r="I132" s="1">
        <v>14.214425520852762</v>
      </c>
    </row>
    <row r="133" spans="1:9" x14ac:dyDescent="0.2">
      <c r="A133" s="1" t="s">
        <v>50</v>
      </c>
      <c r="B133"/>
      <c r="C133" s="1" t="s">
        <v>745</v>
      </c>
      <c r="D133" s="1" t="s">
        <v>746</v>
      </c>
      <c r="E133" s="1" t="s">
        <v>656</v>
      </c>
      <c r="F133" s="1">
        <v>0.23536572250000001</v>
      </c>
      <c r="G133" s="1">
        <v>0.23536572250000001</v>
      </c>
      <c r="H133" s="1">
        <v>0.23536572250000001</v>
      </c>
      <c r="I133" s="1">
        <v>0.23536572250000001</v>
      </c>
    </row>
    <row r="134" spans="1:9" x14ac:dyDescent="0.2">
      <c r="A134" s="1" t="s">
        <v>50</v>
      </c>
      <c r="B134"/>
      <c r="C134" s="1" t="s">
        <v>747</v>
      </c>
      <c r="D134" s="1" t="s">
        <v>748</v>
      </c>
      <c r="E134" s="1" t="s">
        <v>656</v>
      </c>
      <c r="F134" s="1">
        <v>8.5345190497591723</v>
      </c>
      <c r="G134" s="1">
        <v>8.545894883346417</v>
      </c>
      <c r="H134" s="1">
        <v>8.5700191829420866</v>
      </c>
      <c r="I134" s="1">
        <v>8.5908188973096387</v>
      </c>
    </row>
    <row r="135" spans="1:9" x14ac:dyDescent="0.2">
      <c r="A135" s="1" t="s">
        <v>50</v>
      </c>
      <c r="B135"/>
      <c r="C135" s="1" t="s">
        <v>753</v>
      </c>
      <c r="D135" s="1" t="s">
        <v>754</v>
      </c>
      <c r="E135" s="1" t="s">
        <v>656</v>
      </c>
      <c r="F135" s="1">
        <v>3.4155159310329128E-2</v>
      </c>
      <c r="G135" s="1">
        <v>2.4394246605647672E-2</v>
      </c>
      <c r="H135" s="1">
        <v>2.4394246605647672E-2</v>
      </c>
      <c r="I135" s="1">
        <v>2.4394246605647672E-2</v>
      </c>
    </row>
    <row r="136" spans="1:9" x14ac:dyDescent="0.2">
      <c r="A136" s="1" t="s">
        <v>53</v>
      </c>
      <c r="B136" t="s">
        <v>49</v>
      </c>
      <c r="C136" s="1" t="s">
        <v>137</v>
      </c>
      <c r="D136" s="1" t="s">
        <v>655</v>
      </c>
      <c r="E136" s="1" t="s">
        <v>656</v>
      </c>
      <c r="F136" s="1">
        <v>98.285923744581211</v>
      </c>
      <c r="G136" s="1">
        <v>68.168105056702473</v>
      </c>
      <c r="H136" s="1">
        <v>70.34854281327577</v>
      </c>
      <c r="I136" s="1">
        <v>59.238702043946489</v>
      </c>
    </row>
    <row r="137" spans="1:9" x14ac:dyDescent="0.2">
      <c r="A137" s="1" t="s">
        <v>53</v>
      </c>
      <c r="B137" t="s">
        <v>49</v>
      </c>
      <c r="C137" s="1" t="s">
        <v>165</v>
      </c>
      <c r="D137" s="1" t="s">
        <v>657</v>
      </c>
      <c r="E137" s="1" t="s">
        <v>656</v>
      </c>
      <c r="F137" s="1">
        <v>14.299816459095132</v>
      </c>
      <c r="G137" s="1">
        <v>14.062216459095144</v>
      </c>
      <c r="H137" s="1">
        <v>13.722216459095137</v>
      </c>
      <c r="I137" s="1">
        <v>13.722216459095137</v>
      </c>
    </row>
    <row r="138" spans="1:9" x14ac:dyDescent="0.2">
      <c r="A138" s="1" t="s">
        <v>53</v>
      </c>
      <c r="B138" t="s">
        <v>49</v>
      </c>
      <c r="C138" s="1" t="s">
        <v>76</v>
      </c>
      <c r="D138" s="1" t="s">
        <v>658</v>
      </c>
      <c r="E138" s="1" t="s">
        <v>656</v>
      </c>
      <c r="F138" s="1">
        <v>52.511748859321884</v>
      </c>
      <c r="G138" s="1">
        <v>49.115311361272589</v>
      </c>
      <c r="H138" s="1">
        <v>45.719701511491145</v>
      </c>
      <c r="I138" s="1">
        <v>43.213766531855313</v>
      </c>
    </row>
    <row r="139" spans="1:9" x14ac:dyDescent="0.2">
      <c r="A139" s="1" t="s">
        <v>53</v>
      </c>
      <c r="B139" t="s">
        <v>52</v>
      </c>
      <c r="C139" s="1" t="s">
        <v>112</v>
      </c>
      <c r="D139" s="1" t="s">
        <v>659</v>
      </c>
      <c r="E139" s="1" t="s">
        <v>656</v>
      </c>
      <c r="F139" s="1">
        <v>9.8453323749806074</v>
      </c>
      <c r="G139" s="1">
        <v>10.256882937029806</v>
      </c>
      <c r="H139" s="1">
        <v>9.6392376646857052</v>
      </c>
      <c r="I139" s="1">
        <v>9.3703670433864126</v>
      </c>
    </row>
    <row r="140" spans="1:9" x14ac:dyDescent="0.2">
      <c r="A140" s="1" t="s">
        <v>53</v>
      </c>
      <c r="B140" t="s">
        <v>52</v>
      </c>
      <c r="C140" s="1" t="s">
        <v>183</v>
      </c>
      <c r="D140" s="1" t="s">
        <v>660</v>
      </c>
      <c r="E140" s="1" t="s">
        <v>656</v>
      </c>
      <c r="F140" s="1">
        <v>1.02951743372295</v>
      </c>
      <c r="G140" s="1">
        <v>0.88629176387543396</v>
      </c>
      <c r="H140" s="1">
        <v>0.7229574343377374</v>
      </c>
      <c r="I140" s="1">
        <v>0.64105767904371658</v>
      </c>
    </row>
    <row r="141" spans="1:9" x14ac:dyDescent="0.2">
      <c r="A141" s="1" t="s">
        <v>53</v>
      </c>
      <c r="B141" t="s">
        <v>52</v>
      </c>
      <c r="C141" s="1" t="s">
        <v>396</v>
      </c>
      <c r="D141" s="1" t="s">
        <v>661</v>
      </c>
      <c r="E141" s="1" t="s">
        <v>656</v>
      </c>
      <c r="F141" s="1">
        <v>11.191826185253532</v>
      </c>
      <c r="G141" s="1">
        <v>9.9609151106394371</v>
      </c>
      <c r="H141" s="1">
        <v>8.7303077744739035</v>
      </c>
      <c r="I141" s="1">
        <v>8.2764173242393539</v>
      </c>
    </row>
    <row r="142" spans="1:9" x14ac:dyDescent="0.2">
      <c r="A142" s="1" t="s">
        <v>53</v>
      </c>
      <c r="B142" t="s">
        <v>52</v>
      </c>
      <c r="C142" s="1" t="s">
        <v>398</v>
      </c>
      <c r="D142" s="1" t="s">
        <v>662</v>
      </c>
      <c r="E142" s="1" t="s">
        <v>656</v>
      </c>
      <c r="F142" s="1">
        <v>2.0594283341020168</v>
      </c>
      <c r="G142" s="1">
        <v>1.7750065865714619</v>
      </c>
      <c r="H142" s="1">
        <v>1.4271751378236237</v>
      </c>
      <c r="I142" s="1">
        <v>1.2420712284666824</v>
      </c>
    </row>
    <row r="143" spans="1:9" x14ac:dyDescent="0.2">
      <c r="A143" s="1" t="s">
        <v>53</v>
      </c>
      <c r="B143" t="s">
        <v>52</v>
      </c>
      <c r="C143" s="1" t="s">
        <v>400</v>
      </c>
      <c r="D143" s="1" t="s">
        <v>664</v>
      </c>
      <c r="E143" s="1" t="s">
        <v>656</v>
      </c>
      <c r="F143" s="1">
        <v>5.9389663892335998</v>
      </c>
      <c r="G143" s="1">
        <v>5.117445121594173</v>
      </c>
      <c r="H143" s="1">
        <v>4.369743390277292</v>
      </c>
      <c r="I143" s="1">
        <v>4.0607636381218013</v>
      </c>
    </row>
    <row r="144" spans="1:9" x14ac:dyDescent="0.2">
      <c r="A144" s="1" t="s">
        <v>53</v>
      </c>
      <c r="B144" t="s">
        <v>52</v>
      </c>
      <c r="C144" s="1" t="s">
        <v>130</v>
      </c>
      <c r="D144" s="1" t="s">
        <v>665</v>
      </c>
      <c r="E144" s="1" t="s">
        <v>656</v>
      </c>
      <c r="F144" s="1">
        <v>17.800138307692308</v>
      </c>
      <c r="G144" s="1">
        <v>16.985437480094905</v>
      </c>
      <c r="H144" s="1">
        <v>16.985437480094905</v>
      </c>
      <c r="I144" s="1">
        <v>16.985437480094905</v>
      </c>
    </row>
    <row r="145" spans="1:9" x14ac:dyDescent="0.2">
      <c r="A145" s="1" t="s">
        <v>53</v>
      </c>
      <c r="B145" t="s">
        <v>52</v>
      </c>
      <c r="C145" s="1" t="s">
        <v>189</v>
      </c>
      <c r="D145" s="1" t="s">
        <v>666</v>
      </c>
      <c r="E145" s="1" t="s">
        <v>656</v>
      </c>
      <c r="F145" s="1">
        <v>30.765091969334541</v>
      </c>
      <c r="G145" s="1">
        <v>27.576870618812691</v>
      </c>
      <c r="H145" s="1">
        <v>25.336954005810288</v>
      </c>
      <c r="I145" s="1">
        <v>25.075796530715003</v>
      </c>
    </row>
    <row r="146" spans="1:9" x14ac:dyDescent="0.2">
      <c r="A146" s="1" t="s">
        <v>53</v>
      </c>
      <c r="B146" t="s">
        <v>52</v>
      </c>
      <c r="C146" s="1" t="s">
        <v>145</v>
      </c>
      <c r="D146" s="1" t="s">
        <v>667</v>
      </c>
      <c r="E146" s="1" t="s">
        <v>656</v>
      </c>
      <c r="F146" s="1">
        <v>65.199918051932528</v>
      </c>
      <c r="G146" s="1">
        <v>65.42505994920306</v>
      </c>
      <c r="H146" s="1">
        <v>64.443664226494093</v>
      </c>
      <c r="I146" s="1">
        <v>63.589232374634832</v>
      </c>
    </row>
    <row r="147" spans="1:9" x14ac:dyDescent="0.2">
      <c r="A147" s="1" t="s">
        <v>53</v>
      </c>
      <c r="B147" t="s">
        <v>55</v>
      </c>
      <c r="C147" s="1" t="s">
        <v>63</v>
      </c>
      <c r="D147" s="1" t="s">
        <v>668</v>
      </c>
      <c r="E147" s="1" t="s">
        <v>656</v>
      </c>
      <c r="F147" s="1">
        <v>10.922384442467715</v>
      </c>
      <c r="G147" s="1">
        <v>11.221521215362724</v>
      </c>
      <c r="H147" s="1">
        <v>12.091892906199009</v>
      </c>
      <c r="I147" s="1">
        <v>12.54769802548892</v>
      </c>
    </row>
    <row r="148" spans="1:9" x14ac:dyDescent="0.2">
      <c r="A148" s="1" t="s">
        <v>53</v>
      </c>
      <c r="B148" t="s">
        <v>55</v>
      </c>
      <c r="C148" s="1" t="s">
        <v>237</v>
      </c>
      <c r="D148" s="1" t="s">
        <v>669</v>
      </c>
      <c r="E148" s="1" t="s">
        <v>656</v>
      </c>
      <c r="F148" s="1">
        <v>1.3996575949562402</v>
      </c>
      <c r="G148" s="1">
        <v>1.43959025441906</v>
      </c>
      <c r="H148" s="1">
        <v>1.551248788035239</v>
      </c>
      <c r="I148" s="1">
        <v>1.6097232671233042</v>
      </c>
    </row>
    <row r="149" spans="1:9" x14ac:dyDescent="0.2">
      <c r="A149" s="1" t="s">
        <v>53</v>
      </c>
      <c r="B149" t="s">
        <v>58</v>
      </c>
      <c r="C149" s="1" t="s">
        <v>58</v>
      </c>
      <c r="D149" s="1" t="s">
        <v>670</v>
      </c>
      <c r="E149" s="1" t="s">
        <v>656</v>
      </c>
      <c r="F149" s="1">
        <v>133.790963011163</v>
      </c>
      <c r="G149" s="1">
        <v>116.36019742831557</v>
      </c>
      <c r="H149" s="1">
        <v>80.908247269095668</v>
      </c>
      <c r="I149" s="1">
        <v>52.021922726649983</v>
      </c>
    </row>
    <row r="150" spans="1:9" x14ac:dyDescent="0.2">
      <c r="A150" s="1" t="s">
        <v>53</v>
      </c>
      <c r="B150" t="s">
        <v>61</v>
      </c>
      <c r="C150" s="1" t="s">
        <v>61</v>
      </c>
      <c r="D150" s="1" t="s">
        <v>672</v>
      </c>
      <c r="E150" s="1" t="s">
        <v>656</v>
      </c>
      <c r="F150" s="1">
        <v>92.39523138764541</v>
      </c>
      <c r="G150" s="1">
        <v>75.803653152924412</v>
      </c>
      <c r="H150" s="1">
        <v>40.135955564784503</v>
      </c>
      <c r="I150" s="1">
        <v>21.271669764130841</v>
      </c>
    </row>
    <row r="151" spans="1:9" x14ac:dyDescent="0.2">
      <c r="A151" s="1" t="s">
        <v>53</v>
      </c>
      <c r="B151" t="s">
        <v>66</v>
      </c>
      <c r="C151" s="1" t="s">
        <v>66</v>
      </c>
      <c r="D151" s="1" t="s">
        <v>673</v>
      </c>
      <c r="E151" s="1" t="s">
        <v>656</v>
      </c>
      <c r="F151" s="1">
        <v>31.973028801443807</v>
      </c>
      <c r="G151" s="1">
        <v>21.582244559607023</v>
      </c>
      <c r="H151" s="1">
        <v>8.6635903790952788</v>
      </c>
      <c r="I151" s="1">
        <v>6.1214065628916483</v>
      </c>
    </row>
    <row r="152" spans="1:9" x14ac:dyDescent="0.2">
      <c r="A152" s="1" t="s">
        <v>53</v>
      </c>
      <c r="B152" t="s">
        <v>68</v>
      </c>
      <c r="C152" s="1" t="s">
        <v>68</v>
      </c>
      <c r="D152" s="1" t="s">
        <v>674</v>
      </c>
      <c r="E152" s="1" t="s">
        <v>656</v>
      </c>
      <c r="F152" s="1">
        <v>0.50240152513956193</v>
      </c>
      <c r="G152" s="1">
        <v>0.4064333139975328</v>
      </c>
      <c r="H152" s="1">
        <v>0.17600699191030417</v>
      </c>
      <c r="I152" s="1">
        <v>0.12492395997861126</v>
      </c>
    </row>
    <row r="153" spans="1:9" x14ac:dyDescent="0.2">
      <c r="A153" s="1" t="s">
        <v>53</v>
      </c>
      <c r="B153" t="s">
        <v>55</v>
      </c>
      <c r="C153" s="1" t="s">
        <v>233</v>
      </c>
      <c r="D153" s="1" t="s">
        <v>677</v>
      </c>
      <c r="E153" s="1" t="s">
        <v>656</v>
      </c>
      <c r="F153" s="1">
        <v>16.270501347754436</v>
      </c>
      <c r="G153" s="1">
        <v>15.768539462685927</v>
      </c>
      <c r="H153" s="1">
        <v>15.136997853253206</v>
      </c>
      <c r="I153" s="1">
        <v>15.150853869917443</v>
      </c>
    </row>
    <row r="154" spans="1:9" x14ac:dyDescent="0.2">
      <c r="A154" s="1" t="s">
        <v>53</v>
      </c>
      <c r="B154" t="s">
        <v>55</v>
      </c>
      <c r="C154" s="1" t="s">
        <v>70</v>
      </c>
      <c r="D154" s="1" t="s">
        <v>678</v>
      </c>
      <c r="E154" s="1" t="s">
        <v>656</v>
      </c>
      <c r="F154" s="1">
        <v>87.415352971100418</v>
      </c>
      <c r="G154" s="1">
        <v>83.49177637769759</v>
      </c>
      <c r="H154" s="1">
        <v>79.456319371168249</v>
      </c>
      <c r="I154" s="1">
        <v>76.323269859331035</v>
      </c>
    </row>
    <row r="155" spans="1:9" x14ac:dyDescent="0.2">
      <c r="A155" s="1" t="s">
        <v>53</v>
      </c>
      <c r="B155" t="s">
        <v>55</v>
      </c>
      <c r="C155" s="1" t="s">
        <v>181</v>
      </c>
      <c r="D155" s="1" t="s">
        <v>680</v>
      </c>
      <c r="E155" s="1" t="s">
        <v>656</v>
      </c>
      <c r="F155" s="1">
        <v>1.83627421944541</v>
      </c>
      <c r="G155" s="1">
        <v>1.49425336056068</v>
      </c>
      <c r="H155" s="1">
        <v>1.3438711828432599</v>
      </c>
      <c r="I155" s="1">
        <v>1.1249296520018399</v>
      </c>
    </row>
    <row r="156" spans="1:9" x14ac:dyDescent="0.2">
      <c r="A156" s="1" t="s">
        <v>53</v>
      </c>
      <c r="B156" t="s">
        <v>39</v>
      </c>
      <c r="C156" s="1" t="s">
        <v>134</v>
      </c>
      <c r="D156" s="1" t="s">
        <v>681</v>
      </c>
      <c r="E156" s="1" t="s">
        <v>656</v>
      </c>
      <c r="F156" s="1">
        <v>27.227408611300831</v>
      </c>
      <c r="G156" s="1">
        <v>26.123101098488355</v>
      </c>
      <c r="H156" s="1">
        <v>25.662394827173788</v>
      </c>
      <c r="I156" s="1">
        <v>27.582015867381912</v>
      </c>
    </row>
    <row r="157" spans="1:9" x14ac:dyDescent="0.2">
      <c r="A157" s="1" t="s">
        <v>53</v>
      </c>
      <c r="B157" t="s">
        <v>39</v>
      </c>
      <c r="C157" s="1" t="s">
        <v>95</v>
      </c>
      <c r="D157" s="1" t="s">
        <v>682</v>
      </c>
      <c r="E157" s="1" t="s">
        <v>656</v>
      </c>
      <c r="F157" s="1">
        <v>34.323454294113809</v>
      </c>
      <c r="G157" s="1">
        <v>32.936889506652655</v>
      </c>
      <c r="H157" s="1">
        <v>31.636443283445921</v>
      </c>
      <c r="I157" s="1">
        <v>31.680389103143799</v>
      </c>
    </row>
    <row r="158" spans="1:9" x14ac:dyDescent="0.2">
      <c r="A158" s="1" t="s">
        <v>53</v>
      </c>
      <c r="B158" t="s">
        <v>39</v>
      </c>
      <c r="C158" s="1" t="s">
        <v>186</v>
      </c>
      <c r="D158" s="1" t="s">
        <v>683</v>
      </c>
      <c r="E158" s="1" t="s">
        <v>656</v>
      </c>
      <c r="F158" s="1">
        <v>0.83407917990083602</v>
      </c>
      <c r="G158" s="1">
        <v>0.871397447971624</v>
      </c>
      <c r="H158" s="1">
        <v>0.90853686812426504</v>
      </c>
      <c r="I158" s="1">
        <v>0.94461548087200908</v>
      </c>
    </row>
    <row r="159" spans="1:9" x14ac:dyDescent="0.2">
      <c r="A159" s="1" t="s">
        <v>53</v>
      </c>
      <c r="B159" t="s">
        <v>39</v>
      </c>
      <c r="C159" s="1" t="s">
        <v>40</v>
      </c>
      <c r="D159" s="1" t="s">
        <v>684</v>
      </c>
      <c r="E159" s="1" t="s">
        <v>656</v>
      </c>
      <c r="F159" s="1">
        <v>0.822332205079365</v>
      </c>
      <c r="G159" s="1">
        <v>0.96392297134310101</v>
      </c>
      <c r="H159" s="1">
        <v>0.96389415094970399</v>
      </c>
      <c r="I159" s="1">
        <v>0.96390223788235707</v>
      </c>
    </row>
    <row r="160" spans="1:9" x14ac:dyDescent="0.2">
      <c r="A160" s="1" t="s">
        <v>53</v>
      </c>
      <c r="B160" t="s">
        <v>39</v>
      </c>
      <c r="C160" s="1" t="s">
        <v>177</v>
      </c>
      <c r="D160" s="1" t="s">
        <v>685</v>
      </c>
      <c r="E160" s="1" t="s">
        <v>656</v>
      </c>
      <c r="F160" s="1">
        <v>16.73337838070892</v>
      </c>
      <c r="G160" s="1">
        <v>14.128759152889518</v>
      </c>
      <c r="H160" s="1">
        <v>10.150449711090019</v>
      </c>
      <c r="I160" s="1">
        <v>10.150449711090019</v>
      </c>
    </row>
    <row r="161" spans="1:9" x14ac:dyDescent="0.2">
      <c r="A161" s="1" t="s">
        <v>53</v>
      </c>
      <c r="B161" t="s">
        <v>39</v>
      </c>
      <c r="C161" s="1" t="s">
        <v>108</v>
      </c>
      <c r="D161" s="1" t="s">
        <v>686</v>
      </c>
      <c r="E161" s="1" t="s">
        <v>656</v>
      </c>
      <c r="F161" s="1">
        <v>11.896460256114976</v>
      </c>
      <c r="G161" s="1">
        <v>12.569972528234715</v>
      </c>
      <c r="H161" s="1">
        <v>11.408217694338086</v>
      </c>
      <c r="I161" s="1">
        <v>10.351990999005258</v>
      </c>
    </row>
    <row r="162" spans="1:9" x14ac:dyDescent="0.2">
      <c r="A162" s="1" t="s">
        <v>53</v>
      </c>
      <c r="B162" t="s">
        <v>80</v>
      </c>
      <c r="C162" s="1" t="s">
        <v>179</v>
      </c>
      <c r="D162" s="1" t="s">
        <v>688</v>
      </c>
      <c r="E162" s="1" t="s">
        <v>656</v>
      </c>
      <c r="F162" s="1">
        <v>13.738654958128947</v>
      </c>
      <c r="G162" s="1">
        <v>13.594447484110878</v>
      </c>
      <c r="H162" s="1">
        <v>13.20384483644925</v>
      </c>
      <c r="I162" s="1">
        <v>12.825012032360158</v>
      </c>
    </row>
    <row r="163" spans="1:9" x14ac:dyDescent="0.2">
      <c r="A163" s="1" t="s">
        <v>53</v>
      </c>
      <c r="B163" t="s">
        <v>81</v>
      </c>
      <c r="C163" s="1" t="s">
        <v>82</v>
      </c>
      <c r="D163" s="1" t="s">
        <v>690</v>
      </c>
      <c r="E163" s="1" t="s">
        <v>656</v>
      </c>
      <c r="F163" s="1">
        <v>6.8206115633003203E-2</v>
      </c>
      <c r="G163" s="1">
        <v>7.0048039252343583E-2</v>
      </c>
      <c r="H163" s="1">
        <v>6.5235931578467327E-2</v>
      </c>
      <c r="I163" s="1">
        <v>6.2929897620971842E-2</v>
      </c>
    </row>
    <row r="164" spans="1:9" x14ac:dyDescent="0.2">
      <c r="A164" s="1" t="s">
        <v>53</v>
      </c>
      <c r="B164" t="s">
        <v>81</v>
      </c>
      <c r="C164" s="1" t="s">
        <v>458</v>
      </c>
      <c r="D164" s="1" t="s">
        <v>774</v>
      </c>
      <c r="E164" s="1" t="s">
        <v>656</v>
      </c>
      <c r="F164" s="1">
        <v>0.110567844200899</v>
      </c>
      <c r="G164" s="1">
        <v>0.110870769801449</v>
      </c>
      <c r="H164" s="1">
        <v>8.5555290143125601E-2</v>
      </c>
      <c r="I164" s="1">
        <v>4.5573237930534499E-2</v>
      </c>
    </row>
    <row r="165" spans="1:9" x14ac:dyDescent="0.2">
      <c r="A165" s="1" t="s">
        <v>53</v>
      </c>
      <c r="B165" t="s">
        <v>81</v>
      </c>
      <c r="C165" s="1" t="s">
        <v>472</v>
      </c>
      <c r="D165" s="1" t="s">
        <v>775</v>
      </c>
      <c r="E165" s="1" t="s">
        <v>656</v>
      </c>
      <c r="F165" s="1">
        <v>5.6019217736839703E-2</v>
      </c>
      <c r="G165" s="1">
        <v>5.4768377669565202E-2</v>
      </c>
      <c r="H165" s="1">
        <v>4.2262937747967799E-2</v>
      </c>
      <c r="I165" s="1">
        <v>3.2702255592126701E-2</v>
      </c>
    </row>
    <row r="166" spans="1:9" x14ac:dyDescent="0.2">
      <c r="A166" s="1" t="s">
        <v>53</v>
      </c>
      <c r="B166" t="s">
        <v>81</v>
      </c>
      <c r="C166" s="1" t="s">
        <v>140</v>
      </c>
      <c r="D166" s="1" t="s">
        <v>691</v>
      </c>
      <c r="E166" s="1" t="s">
        <v>656</v>
      </c>
      <c r="F166" s="1">
        <v>1.7853209294603349</v>
      </c>
      <c r="G166" s="1">
        <v>1.786469188929497</v>
      </c>
      <c r="H166" s="1">
        <v>1.3785589300437799</v>
      </c>
      <c r="I166" s="1">
        <v>0.76148471589736799</v>
      </c>
    </row>
    <row r="167" spans="1:9" x14ac:dyDescent="0.2">
      <c r="A167" s="1" t="s">
        <v>53</v>
      </c>
      <c r="B167" t="s">
        <v>85</v>
      </c>
      <c r="C167" s="1" t="s">
        <v>173</v>
      </c>
      <c r="D167" s="1" t="s">
        <v>697</v>
      </c>
      <c r="E167" s="1" t="s">
        <v>656</v>
      </c>
      <c r="F167" s="1">
        <v>0.57480299999999995</v>
      </c>
      <c r="G167" s="1">
        <v>0.54842468514899601</v>
      </c>
      <c r="H167" s="1">
        <v>0.47485031566403502</v>
      </c>
      <c r="I167" s="1">
        <v>0.45340458174214598</v>
      </c>
    </row>
    <row r="168" spans="1:9" x14ac:dyDescent="0.2">
      <c r="A168" s="1" t="s">
        <v>53</v>
      </c>
      <c r="B168" t="s">
        <v>85</v>
      </c>
      <c r="C168" s="1" t="s">
        <v>465</v>
      </c>
      <c r="D168" s="1" t="s">
        <v>466</v>
      </c>
      <c r="E168" s="1" t="s">
        <v>656</v>
      </c>
      <c r="F168" s="1">
        <v>0.106</v>
      </c>
      <c r="G168" s="1">
        <v>0.106</v>
      </c>
      <c r="H168" s="1">
        <v>0.106</v>
      </c>
      <c r="I168" s="1">
        <v>0.106</v>
      </c>
    </row>
    <row r="169" spans="1:9" x14ac:dyDescent="0.2">
      <c r="A169" s="1" t="s">
        <v>53</v>
      </c>
      <c r="B169" t="s">
        <v>85</v>
      </c>
      <c r="C169" s="1" t="s">
        <v>460</v>
      </c>
      <c r="D169" s="1" t="s">
        <v>461</v>
      </c>
      <c r="E169" s="1" t="s">
        <v>656</v>
      </c>
      <c r="F169" s="1">
        <v>0</v>
      </c>
      <c r="G169" s="1">
        <v>0</v>
      </c>
      <c r="H169" s="1">
        <v>0</v>
      </c>
      <c r="I169" s="1">
        <v>0</v>
      </c>
    </row>
    <row r="170" spans="1:9" x14ac:dyDescent="0.2">
      <c r="A170" s="1" t="s">
        <v>53</v>
      </c>
      <c r="B170" t="s">
        <v>85</v>
      </c>
      <c r="C170" s="1" t="s">
        <v>114</v>
      </c>
      <c r="D170" s="1" t="s">
        <v>700</v>
      </c>
      <c r="E170" s="1" t="s">
        <v>656</v>
      </c>
      <c r="F170" s="1">
        <v>0.767137313493784</v>
      </c>
      <c r="G170" s="1">
        <v>0.82246637489335206</v>
      </c>
      <c r="H170" s="1">
        <v>0.74579879451961206</v>
      </c>
      <c r="I170" s="1">
        <v>0.706116366827098</v>
      </c>
    </row>
    <row r="171" spans="1:9" x14ac:dyDescent="0.2">
      <c r="A171" s="1" t="s">
        <v>53</v>
      </c>
      <c r="B171" t="s">
        <v>85</v>
      </c>
      <c r="C171" s="1" t="s">
        <v>192</v>
      </c>
      <c r="D171" s="1" t="s">
        <v>701</v>
      </c>
      <c r="E171" s="1" t="s">
        <v>656</v>
      </c>
      <c r="F171" s="1">
        <v>2.3554700000000001E-3</v>
      </c>
      <c r="G171" s="1">
        <v>2.3371669343782899E-3</v>
      </c>
      <c r="H171" s="1">
        <v>2.0874334313590302E-3</v>
      </c>
      <c r="I171" s="1">
        <v>1.9260620847223601E-3</v>
      </c>
    </row>
    <row r="172" spans="1:9" x14ac:dyDescent="0.2">
      <c r="A172" s="1" t="s">
        <v>53</v>
      </c>
      <c r="B172" t="s">
        <v>85</v>
      </c>
      <c r="C172" s="1" t="s">
        <v>296</v>
      </c>
      <c r="D172" s="1" t="s">
        <v>703</v>
      </c>
      <c r="E172" s="1" t="s">
        <v>656</v>
      </c>
      <c r="F172" s="1">
        <v>0</v>
      </c>
      <c r="G172" s="1">
        <v>0</v>
      </c>
      <c r="H172" s="1">
        <v>0</v>
      </c>
      <c r="I172" s="1">
        <v>0</v>
      </c>
    </row>
    <row r="173" spans="1:9" x14ac:dyDescent="0.2">
      <c r="A173" s="1" t="s">
        <v>53</v>
      </c>
      <c r="B173" t="s">
        <v>86</v>
      </c>
      <c r="C173" s="1" t="s">
        <v>249</v>
      </c>
      <c r="D173" s="1" t="s">
        <v>709</v>
      </c>
      <c r="E173" s="1" t="s">
        <v>656</v>
      </c>
      <c r="F173" s="1">
        <v>6.2124677178653706E-2</v>
      </c>
      <c r="G173" s="1">
        <v>5.8914192981549256E-2</v>
      </c>
      <c r="H173" s="1">
        <v>5.162831913113728E-2</v>
      </c>
      <c r="I173" s="1">
        <v>4.5294714652398385E-2</v>
      </c>
    </row>
    <row r="174" spans="1:9" x14ac:dyDescent="0.2">
      <c r="A174" s="1" t="s">
        <v>53</v>
      </c>
      <c r="B174" t="s">
        <v>712</v>
      </c>
      <c r="C174" s="1" t="s">
        <v>712</v>
      </c>
      <c r="D174" s="1" t="s">
        <v>713</v>
      </c>
      <c r="E174" s="1" t="s">
        <v>656</v>
      </c>
      <c r="F174" s="1">
        <v>0.20061981792526001</v>
      </c>
      <c r="G174" s="1">
        <v>0.20117688464040437</v>
      </c>
      <c r="H174" s="1">
        <v>0.19579641027834255</v>
      </c>
      <c r="I174" s="1">
        <v>0.19474694749438765</v>
      </c>
    </row>
    <row r="175" spans="1:9" x14ac:dyDescent="0.2">
      <c r="A175" s="1" t="s">
        <v>53</v>
      </c>
      <c r="B175" t="s">
        <v>714</v>
      </c>
      <c r="C175" s="1" t="s">
        <v>714</v>
      </c>
      <c r="D175" s="1" t="s">
        <v>715</v>
      </c>
      <c r="E175" s="1" t="s">
        <v>656</v>
      </c>
      <c r="F175" s="1">
        <v>0.95542468619878473</v>
      </c>
      <c r="G175" s="1">
        <v>0.94388818169830024</v>
      </c>
      <c r="H175" s="1">
        <v>0.93715316775794444</v>
      </c>
      <c r="I175" s="1">
        <v>0.93120720003119239</v>
      </c>
    </row>
    <row r="176" spans="1:9" x14ac:dyDescent="0.2">
      <c r="A176" s="1" t="s">
        <v>53</v>
      </c>
      <c r="B176" t="s">
        <v>716</v>
      </c>
      <c r="C176" s="1" t="s">
        <v>716</v>
      </c>
      <c r="D176" s="1" t="s">
        <v>717</v>
      </c>
      <c r="E176" s="1" t="s">
        <v>656</v>
      </c>
      <c r="F176" s="1">
        <v>1.7888515000000001E-2</v>
      </c>
      <c r="G176" s="1">
        <v>1.7941547775331211E-2</v>
      </c>
      <c r="H176" s="1">
        <v>1.7425305869601223E-2</v>
      </c>
      <c r="I176" s="1">
        <v>1.7324441632052413E-2</v>
      </c>
    </row>
    <row r="177" spans="1:9" x14ac:dyDescent="0.2">
      <c r="A177" s="1" t="s">
        <v>53</v>
      </c>
      <c r="B177" t="s">
        <v>718</v>
      </c>
      <c r="C177" s="1" t="s">
        <v>718</v>
      </c>
      <c r="D177" s="1" t="s">
        <v>719</v>
      </c>
      <c r="E177" s="1" t="s">
        <v>656</v>
      </c>
      <c r="F177" s="1">
        <v>0.18393706047230113</v>
      </c>
      <c r="G177" s="1">
        <v>0.18349097862624153</v>
      </c>
      <c r="H177" s="1">
        <v>0.18999465450184572</v>
      </c>
      <c r="I177" s="1">
        <v>0.19244742006250032</v>
      </c>
    </row>
    <row r="178" spans="1:9" x14ac:dyDescent="0.2">
      <c r="A178" s="1" t="s">
        <v>53</v>
      </c>
      <c r="B178" t="s">
        <v>720</v>
      </c>
      <c r="C178" s="1" t="s">
        <v>720</v>
      </c>
      <c r="D178" s="1" t="s">
        <v>721</v>
      </c>
      <c r="E178" s="1" t="s">
        <v>656</v>
      </c>
      <c r="F178" s="1">
        <v>1.2591137189881601E-3</v>
      </c>
      <c r="G178" s="1">
        <v>1.2591137189881564E-3</v>
      </c>
      <c r="H178" s="1">
        <v>1.2591137189881564E-3</v>
      </c>
      <c r="I178" s="1">
        <v>1.2591137189881564E-3</v>
      </c>
    </row>
    <row r="179" spans="1:9" x14ac:dyDescent="0.2">
      <c r="A179" s="1" t="s">
        <v>53</v>
      </c>
      <c r="B179" t="s">
        <v>722</v>
      </c>
      <c r="C179" s="1" t="s">
        <v>722</v>
      </c>
      <c r="D179" s="1" t="s">
        <v>723</v>
      </c>
      <c r="E179" s="1" t="s">
        <v>656</v>
      </c>
      <c r="F179" s="1">
        <v>2.4067452169355599E-2</v>
      </c>
      <c r="G179" s="1">
        <v>2.4067452169355626E-2</v>
      </c>
      <c r="H179" s="1">
        <v>2.4067452169355626E-2</v>
      </c>
      <c r="I179" s="1">
        <v>2.4067452169355626E-2</v>
      </c>
    </row>
    <row r="180" spans="1:9" x14ac:dyDescent="0.2">
      <c r="A180" s="1" t="s">
        <v>53</v>
      </c>
      <c r="B180" t="s">
        <v>724</v>
      </c>
      <c r="C180" s="1" t="s">
        <v>725</v>
      </c>
      <c r="D180" s="1" t="s">
        <v>726</v>
      </c>
      <c r="E180" s="1" t="s">
        <v>656</v>
      </c>
      <c r="F180" s="1">
        <v>3.3029998999999997E-2</v>
      </c>
      <c r="G180" s="1">
        <v>3.2562191488639224E-2</v>
      </c>
      <c r="H180" s="1">
        <v>3.3309848128960214E-2</v>
      </c>
      <c r="I180" s="1">
        <v>3.369130039421827E-2</v>
      </c>
    </row>
    <row r="181" spans="1:9" x14ac:dyDescent="0.2">
      <c r="A181" s="1" t="s">
        <v>53</v>
      </c>
      <c r="B181" t="s">
        <v>724</v>
      </c>
      <c r="C181" s="1" t="s">
        <v>727</v>
      </c>
      <c r="D181" s="1" t="s">
        <v>728</v>
      </c>
      <c r="E181" s="1" t="s">
        <v>656</v>
      </c>
      <c r="F181" s="1">
        <v>8.0310178065688201E-2</v>
      </c>
      <c r="G181" s="1">
        <v>7.9266380759376406E-2</v>
      </c>
      <c r="H181" s="1">
        <v>8.0995025972135093E-2</v>
      </c>
      <c r="I181" s="1">
        <v>8.1872038926885549E-2</v>
      </c>
    </row>
    <row r="182" spans="1:9" x14ac:dyDescent="0.2">
      <c r="A182" s="1" t="s">
        <v>53</v>
      </c>
      <c r="B182" t="s">
        <v>724</v>
      </c>
      <c r="C182" s="1" t="s">
        <v>729</v>
      </c>
      <c r="D182" s="1" t="s">
        <v>730</v>
      </c>
      <c r="E182" s="1" t="s">
        <v>656</v>
      </c>
      <c r="F182" s="1">
        <v>1.19279083E-2</v>
      </c>
      <c r="G182" s="1">
        <v>1.1755748556629147E-2</v>
      </c>
      <c r="H182" s="1">
        <v>1.2012068943966892E-2</v>
      </c>
      <c r="I182" s="1">
        <v>1.2144380922610252E-2</v>
      </c>
    </row>
    <row r="183" spans="1:9" x14ac:dyDescent="0.2">
      <c r="A183" s="1" t="s">
        <v>53</v>
      </c>
      <c r="B183" t="s">
        <v>724</v>
      </c>
      <c r="C183" s="1" t="s">
        <v>731</v>
      </c>
      <c r="D183" s="1" t="s">
        <v>732</v>
      </c>
      <c r="E183" s="1" t="s">
        <v>656</v>
      </c>
      <c r="F183" s="1">
        <v>6.4727415188460091E-2</v>
      </c>
      <c r="G183" s="1">
        <v>6.3856786369211688E-2</v>
      </c>
      <c r="H183" s="1">
        <v>6.5253662860455586E-2</v>
      </c>
      <c r="I183" s="1">
        <v>6.5965902044826163E-2</v>
      </c>
    </row>
    <row r="184" spans="1:9" x14ac:dyDescent="0.2">
      <c r="A184" s="1" t="s">
        <v>53</v>
      </c>
      <c r="B184" t="s">
        <v>733</v>
      </c>
      <c r="C184" s="1" t="s">
        <v>733</v>
      </c>
      <c r="D184" s="1" t="s">
        <v>734</v>
      </c>
      <c r="E184" s="1" t="s">
        <v>656</v>
      </c>
      <c r="F184" s="1">
        <v>7.7854589841315101E-4</v>
      </c>
      <c r="G184" s="1">
        <v>7.7854589841315155E-4</v>
      </c>
      <c r="H184" s="1">
        <v>7.7854589841315155E-4</v>
      </c>
      <c r="I184" s="1">
        <v>7.7854589841315155E-4</v>
      </c>
    </row>
    <row r="185" spans="1:9" x14ac:dyDescent="0.2">
      <c r="A185" s="1" t="s">
        <v>53</v>
      </c>
      <c r="B185" t="s">
        <v>101</v>
      </c>
      <c r="C185" s="1" t="s">
        <v>759</v>
      </c>
      <c r="D185" s="1" t="s">
        <v>760</v>
      </c>
      <c r="E185" s="1" t="s">
        <v>656</v>
      </c>
      <c r="F185" s="1">
        <v>12.629747107177019</v>
      </c>
      <c r="G185" s="1">
        <v>12.725024809972822</v>
      </c>
      <c r="H185" s="1">
        <v>12.485996191474886</v>
      </c>
      <c r="I185" s="1">
        <v>12.3312144549128</v>
      </c>
    </row>
    <row r="186" spans="1:9" x14ac:dyDescent="0.2">
      <c r="A186" s="1" t="s">
        <v>53</v>
      </c>
      <c r="B186" t="s">
        <v>101</v>
      </c>
      <c r="C186" s="1" t="s">
        <v>761</v>
      </c>
      <c r="D186" s="1" t="s">
        <v>762</v>
      </c>
      <c r="E186" s="1" t="s">
        <v>656</v>
      </c>
      <c r="F186" s="1">
        <v>3.1795284189086717</v>
      </c>
      <c r="G186" s="1">
        <v>3.1641186146503033</v>
      </c>
      <c r="H186" s="1">
        <v>3.1419730318734969</v>
      </c>
      <c r="I186" s="1">
        <v>3.1380627430096419</v>
      </c>
    </row>
    <row r="187" spans="1:9" x14ac:dyDescent="0.2">
      <c r="A187" s="1" t="s">
        <v>53</v>
      </c>
      <c r="B187" t="s">
        <v>101</v>
      </c>
      <c r="C187" s="1" t="s">
        <v>763</v>
      </c>
      <c r="D187" s="1" t="s">
        <v>764</v>
      </c>
      <c r="E187" s="1" t="s">
        <v>656</v>
      </c>
      <c r="F187" s="1">
        <v>0.874842501739583</v>
      </c>
      <c r="G187" s="1">
        <v>0.87484250173958289</v>
      </c>
      <c r="H187" s="1">
        <v>0.87484250173958289</v>
      </c>
      <c r="I187" s="1">
        <v>0.87484250173958289</v>
      </c>
    </row>
    <row r="188" spans="1:9" x14ac:dyDescent="0.2">
      <c r="A188" s="1" t="s">
        <v>53</v>
      </c>
      <c r="B188" t="s">
        <v>101</v>
      </c>
      <c r="C188" s="1" t="s">
        <v>766</v>
      </c>
      <c r="D188" s="1" t="s">
        <v>767</v>
      </c>
      <c r="E188" s="1" t="s">
        <v>656</v>
      </c>
      <c r="F188" s="1">
        <v>1.4628009931674584</v>
      </c>
      <c r="G188" s="1">
        <v>1.4521436054694625</v>
      </c>
      <c r="H188" s="1">
        <v>1.4244676651494204</v>
      </c>
      <c r="I188" s="1">
        <v>1.4195790288992571</v>
      </c>
    </row>
    <row r="189" spans="1:9" x14ac:dyDescent="0.2">
      <c r="A189" s="1" t="s">
        <v>53</v>
      </c>
      <c r="B189" t="s">
        <v>101</v>
      </c>
      <c r="C189" s="1" t="s">
        <v>776</v>
      </c>
      <c r="D189" s="1" t="s">
        <v>777</v>
      </c>
      <c r="E189" s="1" t="s">
        <v>656</v>
      </c>
      <c r="F189" s="1">
        <v>6.9547379077669227</v>
      </c>
      <c r="G189" s="1">
        <v>6.9525422855688541</v>
      </c>
      <c r="H189" s="1">
        <v>6.8789973695234554</v>
      </c>
      <c r="I189" s="1">
        <v>6.8490124100342982</v>
      </c>
    </row>
    <row r="190" spans="1:9" x14ac:dyDescent="0.2">
      <c r="A190" s="1" t="s">
        <v>53</v>
      </c>
      <c r="B190" t="s">
        <v>768</v>
      </c>
      <c r="C190" s="1" t="s">
        <v>769</v>
      </c>
      <c r="D190" s="1" t="s">
        <v>770</v>
      </c>
      <c r="E190" s="1" t="s">
        <v>656</v>
      </c>
      <c r="F190" s="1">
        <v>0</v>
      </c>
      <c r="G190" s="1">
        <v>0</v>
      </c>
      <c r="H190" s="1">
        <v>0</v>
      </c>
      <c r="I190" s="1">
        <v>0</v>
      </c>
    </row>
    <row r="191" spans="1:9" x14ac:dyDescent="0.2">
      <c r="A191" s="1" t="s">
        <v>53</v>
      </c>
      <c r="B191" t="s">
        <v>88</v>
      </c>
      <c r="C191" s="1" t="s">
        <v>120</v>
      </c>
      <c r="D191" s="1" t="s">
        <v>738</v>
      </c>
      <c r="E191" s="1" t="s">
        <v>656</v>
      </c>
      <c r="F191" s="1">
        <v>0</v>
      </c>
      <c r="G191" s="1">
        <v>0</v>
      </c>
      <c r="H191" s="1">
        <v>0</v>
      </c>
      <c r="I191" s="1">
        <v>0</v>
      </c>
    </row>
    <row r="192" spans="1:9" x14ac:dyDescent="0.2">
      <c r="A192" s="1" t="s">
        <v>53</v>
      </c>
      <c r="B192" t="s">
        <v>88</v>
      </c>
      <c r="C192" s="1" t="s">
        <v>266</v>
      </c>
      <c r="D192" s="1" t="s">
        <v>739</v>
      </c>
      <c r="E192" s="1" t="s">
        <v>656</v>
      </c>
      <c r="F192" s="1">
        <v>0.201033656454807</v>
      </c>
      <c r="G192" s="1">
        <v>0.19180801030192801</v>
      </c>
      <c r="H192" s="1">
        <v>0.16607584724968399</v>
      </c>
      <c r="I192" s="1">
        <v>0.15857533958762501</v>
      </c>
    </row>
    <row r="193" spans="1:9" x14ac:dyDescent="0.2">
      <c r="A193" s="1" t="s">
        <v>53</v>
      </c>
      <c r="B193" t="s">
        <v>88</v>
      </c>
      <c r="C193" s="1" t="s">
        <v>263</v>
      </c>
      <c r="D193" s="1" t="s">
        <v>740</v>
      </c>
      <c r="E193" s="1" t="s">
        <v>656</v>
      </c>
      <c r="F193" s="1">
        <v>0.16563458781000001</v>
      </c>
      <c r="G193" s="1">
        <v>0.16695179349853201</v>
      </c>
      <c r="H193" s="1">
        <v>0.17110478729791501</v>
      </c>
      <c r="I193" s="1">
        <v>0.17468545435333799</v>
      </c>
    </row>
    <row r="194" spans="1:9" x14ac:dyDescent="0.2">
      <c r="A194" s="1" t="s">
        <v>53</v>
      </c>
      <c r="B194" t="s">
        <v>88</v>
      </c>
      <c r="C194" s="1" t="s">
        <v>260</v>
      </c>
      <c r="D194" s="1" t="s">
        <v>741</v>
      </c>
      <c r="E194" s="1" t="s">
        <v>656</v>
      </c>
      <c r="F194" s="1">
        <v>0.18332292384173801</v>
      </c>
      <c r="G194" s="1">
        <v>0.18332292384173801</v>
      </c>
      <c r="H194" s="1">
        <v>0.18332292384173801</v>
      </c>
      <c r="I194" s="1">
        <v>0.18332292384173801</v>
      </c>
    </row>
    <row r="195" spans="1:9" x14ac:dyDescent="0.2">
      <c r="A195" s="1" t="s">
        <v>53</v>
      </c>
      <c r="B195" t="s">
        <v>88</v>
      </c>
      <c r="C195" s="1" t="s">
        <v>269</v>
      </c>
      <c r="D195" s="1" t="s">
        <v>271</v>
      </c>
      <c r="E195" s="1" t="s">
        <v>656</v>
      </c>
      <c r="F195" s="1">
        <v>0.64160554999999997</v>
      </c>
      <c r="G195" s="1">
        <v>0.64631295857788995</v>
      </c>
      <c r="H195" s="1">
        <v>0.65629578172498304</v>
      </c>
      <c r="I195" s="1">
        <v>0.66490286559980705</v>
      </c>
    </row>
    <row r="196" spans="1:9" x14ac:dyDescent="0.2">
      <c r="A196" s="1" t="s">
        <v>53</v>
      </c>
      <c r="B196" t="s">
        <v>88</v>
      </c>
      <c r="C196" s="1" t="s">
        <v>331</v>
      </c>
      <c r="D196" s="1" t="s">
        <v>742</v>
      </c>
      <c r="E196" s="1" t="s">
        <v>656</v>
      </c>
      <c r="F196" s="1">
        <v>0.130663642107502</v>
      </c>
      <c r="G196" s="1">
        <v>0.130663642107502</v>
      </c>
      <c r="H196" s="1">
        <v>0.130663642107502</v>
      </c>
      <c r="I196" s="1">
        <v>0.130663642107502</v>
      </c>
    </row>
    <row r="197" spans="1:9" x14ac:dyDescent="0.2">
      <c r="A197" s="1" t="s">
        <v>53</v>
      </c>
      <c r="B197" t="s">
        <v>88</v>
      </c>
      <c r="C197" s="1" t="s">
        <v>287</v>
      </c>
      <c r="D197" s="1" t="s">
        <v>743</v>
      </c>
      <c r="E197" s="1" t="s">
        <v>656</v>
      </c>
      <c r="F197" s="1">
        <v>0.11919761626689421</v>
      </c>
      <c r="G197" s="1">
        <v>0.12026966228145181</v>
      </c>
      <c r="H197" s="1">
        <v>0.12282543541609109</v>
      </c>
      <c r="I197" s="1">
        <v>0.1253082084054582</v>
      </c>
    </row>
    <row r="198" spans="1:9" x14ac:dyDescent="0.2">
      <c r="A198" s="1" t="s">
        <v>53</v>
      </c>
      <c r="B198" t="s">
        <v>104</v>
      </c>
      <c r="C198" s="1" t="s">
        <v>104</v>
      </c>
      <c r="D198" s="1" t="s">
        <v>744</v>
      </c>
      <c r="E198" s="1" t="s">
        <v>656</v>
      </c>
      <c r="F198" s="1">
        <v>0.37867492943519837</v>
      </c>
      <c r="G198" s="1">
        <v>0.3786749294351987</v>
      </c>
      <c r="H198" s="1">
        <v>0.3786749294351987</v>
      </c>
      <c r="I198" s="1">
        <v>0.3786749294351987</v>
      </c>
    </row>
    <row r="199" spans="1:9" x14ac:dyDescent="0.2">
      <c r="A199" s="1" t="s">
        <v>53</v>
      </c>
      <c r="B199"/>
      <c r="C199" s="1" t="s">
        <v>745</v>
      </c>
      <c r="D199" s="1" t="s">
        <v>746</v>
      </c>
      <c r="E199" s="1" t="s">
        <v>656</v>
      </c>
      <c r="F199" s="1">
        <v>0.13274666666666701</v>
      </c>
      <c r="G199" s="1">
        <v>0.13274666666666701</v>
      </c>
      <c r="H199" s="1">
        <v>0.13274666666666701</v>
      </c>
      <c r="I199" s="1">
        <v>0.13274666666666701</v>
      </c>
    </row>
    <row r="200" spans="1:9" x14ac:dyDescent="0.2">
      <c r="A200" s="1" t="s">
        <v>53</v>
      </c>
      <c r="B200"/>
      <c r="C200" s="1" t="s">
        <v>747</v>
      </c>
      <c r="D200" s="1" t="s">
        <v>748</v>
      </c>
      <c r="E200" s="1" t="s">
        <v>656</v>
      </c>
      <c r="F200" s="1">
        <v>0.1078349509803921</v>
      </c>
      <c r="G200" s="1">
        <v>0.10783495098039239</v>
      </c>
      <c r="H200" s="1">
        <v>0.10783495098039239</v>
      </c>
      <c r="I200" s="1">
        <v>0.10783495098039239</v>
      </c>
    </row>
    <row r="201" spans="1:9" x14ac:dyDescent="0.2">
      <c r="A201" s="1" t="s">
        <v>53</v>
      </c>
      <c r="B201"/>
      <c r="C201" s="1" t="s">
        <v>749</v>
      </c>
      <c r="D201" s="1" t="s">
        <v>750</v>
      </c>
      <c r="E201" s="1" t="s">
        <v>656</v>
      </c>
      <c r="F201" s="1">
        <v>187.19642495497908</v>
      </c>
      <c r="G201" s="1">
        <v>192.41940377693996</v>
      </c>
      <c r="H201" s="1">
        <v>207.34397582032528</v>
      </c>
      <c r="I201" s="1">
        <v>215.15982784332473</v>
      </c>
    </row>
    <row r="202" spans="1:9" x14ac:dyDescent="0.2">
      <c r="A202" s="1" t="s">
        <v>53</v>
      </c>
      <c r="B202"/>
      <c r="C202" s="1" t="s">
        <v>751</v>
      </c>
      <c r="D202" s="1" t="s">
        <v>752</v>
      </c>
      <c r="E202" s="1" t="s">
        <v>656</v>
      </c>
      <c r="F202" s="1">
        <v>5.0192933059471985</v>
      </c>
      <c r="G202" s="1">
        <v>5.1624952798104404</v>
      </c>
      <c r="H202" s="1">
        <v>5.5629124478029315</v>
      </c>
      <c r="I202" s="1">
        <v>5.7726069920351124</v>
      </c>
    </row>
    <row r="203" spans="1:9" x14ac:dyDescent="0.2">
      <c r="A203" s="1" t="s">
        <v>53</v>
      </c>
      <c r="B203"/>
      <c r="C203" s="1" t="s">
        <v>753</v>
      </c>
      <c r="D203" s="1" t="s">
        <v>754</v>
      </c>
      <c r="E203" s="1" t="s">
        <v>656</v>
      </c>
      <c r="F203" s="1">
        <v>247.88826904452458</v>
      </c>
      <c r="G203" s="1">
        <v>167.92883376399857</v>
      </c>
      <c r="H203" s="1">
        <v>161.88863986857839</v>
      </c>
      <c r="I203" s="1">
        <v>156.03973933823164</v>
      </c>
    </row>
    <row r="204" spans="1:9" x14ac:dyDescent="0.2">
      <c r="A204" s="1" t="s">
        <v>56</v>
      </c>
      <c r="B204" t="s">
        <v>49</v>
      </c>
      <c r="C204" s="1" t="s">
        <v>137</v>
      </c>
      <c r="D204" s="1" t="s">
        <v>655</v>
      </c>
      <c r="E204" s="1" t="s">
        <v>656</v>
      </c>
      <c r="F204" s="1">
        <v>2.2572500176023014</v>
      </c>
      <c r="G204" s="1">
        <v>1.9869006375281106</v>
      </c>
      <c r="H204" s="1">
        <v>2.1731519334435574</v>
      </c>
      <c r="I204" s="1">
        <v>1.5305775841972951</v>
      </c>
    </row>
    <row r="205" spans="1:9" x14ac:dyDescent="0.2">
      <c r="A205" s="1" t="s">
        <v>56</v>
      </c>
      <c r="B205" t="s">
        <v>49</v>
      </c>
      <c r="C205" s="1" t="s">
        <v>165</v>
      </c>
      <c r="D205" s="1" t="s">
        <v>657</v>
      </c>
      <c r="E205" s="1" t="s">
        <v>656</v>
      </c>
      <c r="F205" s="1">
        <v>0.78750729221370386</v>
      </c>
      <c r="G205" s="1">
        <v>0.78351305396343385</v>
      </c>
      <c r="H205" s="1">
        <v>0.78081305396343481</v>
      </c>
      <c r="I205" s="1">
        <v>0.78081305396343481</v>
      </c>
    </row>
    <row r="206" spans="1:9" x14ac:dyDescent="0.2">
      <c r="A206" s="1" t="s">
        <v>56</v>
      </c>
      <c r="B206" t="s">
        <v>49</v>
      </c>
      <c r="C206" s="1" t="s">
        <v>76</v>
      </c>
      <c r="D206" s="1" t="s">
        <v>658</v>
      </c>
      <c r="E206" s="1" t="s">
        <v>656</v>
      </c>
      <c r="F206" s="1">
        <v>0.29864823654227507</v>
      </c>
      <c r="G206" s="1">
        <v>0.2777999986367331</v>
      </c>
      <c r="H206" s="1">
        <v>0.25814808204848655</v>
      </c>
      <c r="I206" s="1">
        <v>0.24378627798605237</v>
      </c>
    </row>
    <row r="207" spans="1:9" x14ac:dyDescent="0.2">
      <c r="A207" s="1" t="s">
        <v>56</v>
      </c>
      <c r="B207" t="s">
        <v>52</v>
      </c>
      <c r="C207" s="1" t="s">
        <v>112</v>
      </c>
      <c r="D207" s="1" t="s">
        <v>659</v>
      </c>
      <c r="E207" s="1" t="s">
        <v>656</v>
      </c>
      <c r="F207" s="1">
        <v>0.16115466251996061</v>
      </c>
      <c r="G207" s="1">
        <v>0.17027394614286834</v>
      </c>
      <c r="H207" s="1">
        <v>0.15722400953396154</v>
      </c>
      <c r="I207" s="1">
        <v>0.15105740040619489</v>
      </c>
    </row>
    <row r="208" spans="1:9" x14ac:dyDescent="0.2">
      <c r="A208" s="1" t="s">
        <v>56</v>
      </c>
      <c r="B208" t="s">
        <v>52</v>
      </c>
      <c r="C208" s="1" t="s">
        <v>183</v>
      </c>
      <c r="D208" s="1" t="s">
        <v>660</v>
      </c>
      <c r="E208" s="1" t="s">
        <v>656</v>
      </c>
      <c r="F208" s="1">
        <v>0.11292543634910503</v>
      </c>
      <c r="G208" s="1">
        <v>9.7997437560182948E-2</v>
      </c>
      <c r="H208" s="1">
        <v>6.0222534188630453E-2</v>
      </c>
      <c r="I208" s="1">
        <v>3.3715021006920143E-2</v>
      </c>
    </row>
    <row r="209" spans="1:9" x14ac:dyDescent="0.2">
      <c r="A209" s="1" t="s">
        <v>56</v>
      </c>
      <c r="B209" t="s">
        <v>52</v>
      </c>
      <c r="C209" s="1" t="s">
        <v>396</v>
      </c>
      <c r="D209" s="1" t="s">
        <v>661</v>
      </c>
      <c r="E209" s="1" t="s">
        <v>656</v>
      </c>
      <c r="F209" s="1">
        <v>0.30667814001452531</v>
      </c>
      <c r="G209" s="1">
        <v>0.27364681614993325</v>
      </c>
      <c r="H209" s="1">
        <v>0.2041390726619009</v>
      </c>
      <c r="I209" s="1">
        <v>0.15833279407761044</v>
      </c>
    </row>
    <row r="210" spans="1:9" x14ac:dyDescent="0.2">
      <c r="A210" s="1" t="s">
        <v>56</v>
      </c>
      <c r="B210" t="s">
        <v>52</v>
      </c>
      <c r="C210" s="1" t="s">
        <v>398</v>
      </c>
      <c r="D210" s="1" t="s">
        <v>662</v>
      </c>
      <c r="E210" s="1" t="s">
        <v>656</v>
      </c>
      <c r="F210" s="1">
        <v>0.32298769065244631</v>
      </c>
      <c r="G210" s="1">
        <v>0.28036085567035951</v>
      </c>
      <c r="H210" s="1">
        <v>0.17034273701900191</v>
      </c>
      <c r="I210" s="1">
        <v>9.274060433841054E-2</v>
      </c>
    </row>
    <row r="211" spans="1:9" x14ac:dyDescent="0.2">
      <c r="A211" s="1" t="s">
        <v>56</v>
      </c>
      <c r="B211" t="s">
        <v>52</v>
      </c>
      <c r="C211" s="1" t="s">
        <v>400</v>
      </c>
      <c r="D211" s="1" t="s">
        <v>664</v>
      </c>
      <c r="E211" s="1" t="s">
        <v>656</v>
      </c>
      <c r="F211" s="1">
        <v>0.28659213747664747</v>
      </c>
      <c r="G211" s="1">
        <v>0.24899851510612755</v>
      </c>
      <c r="H211" s="1">
        <v>0.16360877376158206</v>
      </c>
      <c r="I211" s="1">
        <v>0.10502604393415528</v>
      </c>
    </row>
    <row r="212" spans="1:9" x14ac:dyDescent="0.2">
      <c r="A212" s="1" t="s">
        <v>56</v>
      </c>
      <c r="B212" t="s">
        <v>52</v>
      </c>
      <c r="C212" s="1" t="s">
        <v>130</v>
      </c>
      <c r="D212" s="1" t="s">
        <v>665</v>
      </c>
      <c r="E212" s="1" t="s">
        <v>656</v>
      </c>
      <c r="F212" s="1">
        <v>0.12261368202991454</v>
      </c>
      <c r="G212" s="1">
        <v>0.11577044894775401</v>
      </c>
      <c r="H212" s="1">
        <v>0.10588226182290693</v>
      </c>
      <c r="I212" s="1">
        <v>0.10588226182290693</v>
      </c>
    </row>
    <row r="213" spans="1:9" x14ac:dyDescent="0.2">
      <c r="A213" s="1" t="s">
        <v>56</v>
      </c>
      <c r="B213" t="s">
        <v>52</v>
      </c>
      <c r="C213" s="1" t="s">
        <v>189</v>
      </c>
      <c r="D213" s="1" t="s">
        <v>666</v>
      </c>
      <c r="E213" s="1" t="s">
        <v>656</v>
      </c>
      <c r="F213" s="1">
        <v>3.1621616803825856</v>
      </c>
      <c r="G213" s="1">
        <v>2.9309265348110496</v>
      </c>
      <c r="H213" s="1">
        <v>2.7127542782537484</v>
      </c>
      <c r="I213" s="1">
        <v>2.6850170813107557</v>
      </c>
    </row>
    <row r="214" spans="1:9" x14ac:dyDescent="0.2">
      <c r="A214" s="1" t="s">
        <v>56</v>
      </c>
      <c r="B214" t="s">
        <v>52</v>
      </c>
      <c r="C214" s="1" t="s">
        <v>145</v>
      </c>
      <c r="D214" s="1" t="s">
        <v>667</v>
      </c>
      <c r="E214" s="1" t="s">
        <v>656</v>
      </c>
      <c r="F214" s="1">
        <v>14.48518054680094</v>
      </c>
      <c r="G214" s="1">
        <v>12.461206853531857</v>
      </c>
      <c r="H214" s="1">
        <v>11.899594127690582</v>
      </c>
      <c r="I214" s="1">
        <v>11.448111541661374</v>
      </c>
    </row>
    <row r="215" spans="1:9" x14ac:dyDescent="0.2">
      <c r="A215" s="1" t="s">
        <v>56</v>
      </c>
      <c r="B215" t="s">
        <v>55</v>
      </c>
      <c r="C215" s="1" t="s">
        <v>63</v>
      </c>
      <c r="D215" s="1" t="s">
        <v>668</v>
      </c>
      <c r="E215" s="1" t="s">
        <v>656</v>
      </c>
      <c r="F215" s="1">
        <v>8.3371954003908358E-2</v>
      </c>
      <c r="G215" s="1">
        <v>8.5646794947356733E-2</v>
      </c>
      <c r="H215" s="1">
        <v>9.2289793191746849E-2</v>
      </c>
      <c r="I215" s="1">
        <v>9.576866622852645E-2</v>
      </c>
    </row>
    <row r="216" spans="1:9" x14ac:dyDescent="0.2">
      <c r="A216" s="1" t="s">
        <v>56</v>
      </c>
      <c r="B216" t="s">
        <v>55</v>
      </c>
      <c r="C216" s="1" t="s">
        <v>237</v>
      </c>
      <c r="D216" s="1" t="s">
        <v>669</v>
      </c>
      <c r="E216" s="1" t="s">
        <v>656</v>
      </c>
      <c r="F216" s="1">
        <v>1.8099910703529322E-2</v>
      </c>
      <c r="G216" s="1">
        <v>1.8616306694260301E-2</v>
      </c>
      <c r="H216" s="1">
        <v>2.0060238049345029E-2</v>
      </c>
      <c r="I216" s="1">
        <v>2.0816410740254091E-2</v>
      </c>
    </row>
    <row r="217" spans="1:9" x14ac:dyDescent="0.2">
      <c r="A217" s="1" t="s">
        <v>56</v>
      </c>
      <c r="B217" t="s">
        <v>58</v>
      </c>
      <c r="C217" s="1" t="s">
        <v>58</v>
      </c>
      <c r="D217" s="1" t="s">
        <v>670</v>
      </c>
      <c r="E217" s="1" t="s">
        <v>656</v>
      </c>
      <c r="F217" s="1">
        <v>2.305044042265874</v>
      </c>
      <c r="G217" s="1">
        <v>1.5873205414439899</v>
      </c>
      <c r="H217" s="1">
        <v>0.90272116848506612</v>
      </c>
      <c r="I217" s="1">
        <v>0.73188352472270124</v>
      </c>
    </row>
    <row r="218" spans="1:9" x14ac:dyDescent="0.2">
      <c r="A218" s="1" t="s">
        <v>56</v>
      </c>
      <c r="B218" t="s">
        <v>61</v>
      </c>
      <c r="C218" s="1" t="s">
        <v>61</v>
      </c>
      <c r="D218" s="1" t="s">
        <v>672</v>
      </c>
      <c r="E218" s="1" t="s">
        <v>656</v>
      </c>
      <c r="F218" s="1">
        <v>1.1214986001757941</v>
      </c>
      <c r="G218" s="1">
        <v>0.59570833875234919</v>
      </c>
      <c r="H218" s="1">
        <v>0.21377710447960738</v>
      </c>
      <c r="I218" s="1">
        <v>0.15699052400367788</v>
      </c>
    </row>
    <row r="219" spans="1:9" x14ac:dyDescent="0.2">
      <c r="A219" s="1" t="s">
        <v>56</v>
      </c>
      <c r="B219" t="s">
        <v>66</v>
      </c>
      <c r="C219" s="1" t="s">
        <v>66</v>
      </c>
      <c r="D219" s="1" t="s">
        <v>673</v>
      </c>
      <c r="E219" s="1" t="s">
        <v>656</v>
      </c>
      <c r="F219" s="1">
        <v>0.46492917768405728</v>
      </c>
      <c r="G219" s="1">
        <v>0.34059026210294896</v>
      </c>
      <c r="H219" s="1">
        <v>0.15210183619340706</v>
      </c>
      <c r="I219" s="1">
        <v>0.12034186305232164</v>
      </c>
    </row>
    <row r="220" spans="1:9" x14ac:dyDescent="0.2">
      <c r="A220" s="1" t="s">
        <v>56</v>
      </c>
      <c r="B220" t="s">
        <v>68</v>
      </c>
      <c r="C220" s="1" t="s">
        <v>68</v>
      </c>
      <c r="D220" s="1" t="s">
        <v>674</v>
      </c>
      <c r="E220" s="1" t="s">
        <v>656</v>
      </c>
      <c r="F220" s="1">
        <v>3.2684117589040836E-2</v>
      </c>
      <c r="G220" s="1">
        <v>2.8910669405531747E-2</v>
      </c>
      <c r="H220" s="1">
        <v>2.3737771012696928E-2</v>
      </c>
      <c r="I220" s="1">
        <v>2.4002615277873993E-2</v>
      </c>
    </row>
    <row r="221" spans="1:9" x14ac:dyDescent="0.2">
      <c r="A221" s="1" t="s">
        <v>56</v>
      </c>
      <c r="B221" t="s">
        <v>73</v>
      </c>
      <c r="C221" s="1" t="s">
        <v>73</v>
      </c>
      <c r="D221" s="1" t="s">
        <v>675</v>
      </c>
      <c r="E221" s="1" t="s">
        <v>656</v>
      </c>
      <c r="F221" s="1">
        <v>5.3151641587806067</v>
      </c>
      <c r="G221" s="1">
        <v>5.4074975092335951</v>
      </c>
      <c r="H221" s="1">
        <v>5.6901149489163041</v>
      </c>
      <c r="I221" s="1">
        <v>6.0066848856414827</v>
      </c>
    </row>
    <row r="222" spans="1:9" x14ac:dyDescent="0.2">
      <c r="A222" s="1" t="s">
        <v>56</v>
      </c>
      <c r="B222" t="s">
        <v>75</v>
      </c>
      <c r="C222" s="1" t="s">
        <v>75</v>
      </c>
      <c r="D222" s="1" t="s">
        <v>676</v>
      </c>
      <c r="E222" s="1" t="s">
        <v>656</v>
      </c>
      <c r="F222" s="1">
        <v>2.74375138430816</v>
      </c>
      <c r="G222" s="1">
        <v>2.7856372656912964</v>
      </c>
      <c r="H222" s="1">
        <v>2.9213468168930232</v>
      </c>
      <c r="I222" s="1">
        <v>3.0732218186703113</v>
      </c>
    </row>
    <row r="223" spans="1:9" x14ac:dyDescent="0.2">
      <c r="A223" s="1" t="s">
        <v>56</v>
      </c>
      <c r="B223" t="s">
        <v>55</v>
      </c>
      <c r="C223" s="1" t="s">
        <v>233</v>
      </c>
      <c r="D223" s="1" t="s">
        <v>677</v>
      </c>
      <c r="E223" s="1" t="s">
        <v>656</v>
      </c>
      <c r="F223" s="1">
        <v>0.39571837371881835</v>
      </c>
      <c r="G223" s="1">
        <v>0.3438418375335231</v>
      </c>
      <c r="H223" s="1">
        <v>0.27956412993629798</v>
      </c>
      <c r="I223" s="1">
        <v>0.2750403793978346</v>
      </c>
    </row>
    <row r="224" spans="1:9" x14ac:dyDescent="0.2">
      <c r="A224" s="1" t="s">
        <v>56</v>
      </c>
      <c r="B224" t="s">
        <v>55</v>
      </c>
      <c r="C224" s="1" t="s">
        <v>70</v>
      </c>
      <c r="D224" s="1" t="s">
        <v>678</v>
      </c>
      <c r="E224" s="1" t="s">
        <v>656</v>
      </c>
      <c r="F224" s="1">
        <v>2.3002120002625226</v>
      </c>
      <c r="G224" s="1">
        <v>1.8386224958052055</v>
      </c>
      <c r="H224" s="1">
        <v>1.7973323096258873</v>
      </c>
      <c r="I224" s="1">
        <v>1.7927041824504077</v>
      </c>
    </row>
    <row r="225" spans="1:9" x14ac:dyDescent="0.2">
      <c r="A225" s="1" t="s">
        <v>56</v>
      </c>
      <c r="B225" t="s">
        <v>55</v>
      </c>
      <c r="C225" s="1" t="s">
        <v>181</v>
      </c>
      <c r="D225" s="1" t="s">
        <v>680</v>
      </c>
      <c r="E225" s="1" t="s">
        <v>656</v>
      </c>
      <c r="F225" s="1">
        <v>9.5842787504337695E-2</v>
      </c>
      <c r="G225" s="1">
        <v>6.4531746593866401E-2</v>
      </c>
      <c r="H225" s="1">
        <v>2.6865840578124401E-2</v>
      </c>
      <c r="I225" s="1">
        <v>2.7129029796657898E-2</v>
      </c>
    </row>
    <row r="226" spans="1:9" x14ac:dyDescent="0.2">
      <c r="A226" s="1" t="s">
        <v>56</v>
      </c>
      <c r="B226" t="s">
        <v>39</v>
      </c>
      <c r="C226" s="1" t="s">
        <v>134</v>
      </c>
      <c r="D226" s="1" t="s">
        <v>681</v>
      </c>
      <c r="E226" s="1" t="s">
        <v>656</v>
      </c>
      <c r="F226" s="1">
        <v>0.50303786781853799</v>
      </c>
      <c r="G226" s="1">
        <v>0.48627259377453796</v>
      </c>
      <c r="H226" s="1">
        <v>0.41637413879713409</v>
      </c>
      <c r="I226" s="1">
        <v>0.39892830767027676</v>
      </c>
    </row>
    <row r="227" spans="1:9" x14ac:dyDescent="0.2">
      <c r="A227" s="1" t="s">
        <v>56</v>
      </c>
      <c r="B227" t="s">
        <v>39</v>
      </c>
      <c r="C227" s="1" t="s">
        <v>95</v>
      </c>
      <c r="D227" s="1" t="s">
        <v>682</v>
      </c>
      <c r="E227" s="1" t="s">
        <v>656</v>
      </c>
      <c r="F227" s="1">
        <v>46.790754669676247</v>
      </c>
      <c r="G227" s="1">
        <v>41.925930222836797</v>
      </c>
      <c r="H227" s="1">
        <v>41.214061980845308</v>
      </c>
      <c r="I227" s="1">
        <v>41.039587792475224</v>
      </c>
    </row>
    <row r="228" spans="1:9" x14ac:dyDescent="0.2">
      <c r="A228" s="1" t="s">
        <v>56</v>
      </c>
      <c r="B228" t="s">
        <v>39</v>
      </c>
      <c r="C228" s="1" t="s">
        <v>186</v>
      </c>
      <c r="D228" s="1" t="s">
        <v>683</v>
      </c>
      <c r="E228" s="1" t="s">
        <v>656</v>
      </c>
      <c r="F228" s="1">
        <v>2.1227414346260121E-2</v>
      </c>
      <c r="G228" s="1">
        <v>2.2177168707851552E-2</v>
      </c>
      <c r="H228" s="1">
        <v>2.3122371368651338E-2</v>
      </c>
      <c r="I228" s="1">
        <v>2.404057635480826E-2</v>
      </c>
    </row>
    <row r="229" spans="1:9" x14ac:dyDescent="0.2">
      <c r="A229" s="1" t="s">
        <v>56</v>
      </c>
      <c r="B229" t="s">
        <v>39</v>
      </c>
      <c r="C229" s="1" t="s">
        <v>40</v>
      </c>
      <c r="D229" s="1" t="s">
        <v>684</v>
      </c>
      <c r="E229" s="1" t="s">
        <v>656</v>
      </c>
      <c r="F229" s="1">
        <v>0.55024699379569564</v>
      </c>
      <c r="G229" s="1">
        <v>0.45053528172715035</v>
      </c>
      <c r="H229" s="1">
        <v>0.45060207058788682</v>
      </c>
      <c r="I229" s="1">
        <v>0.45059276434555551</v>
      </c>
    </row>
    <row r="230" spans="1:9" x14ac:dyDescent="0.2">
      <c r="A230" s="1" t="s">
        <v>56</v>
      </c>
      <c r="B230" t="s">
        <v>39</v>
      </c>
      <c r="C230" s="1" t="s">
        <v>177</v>
      </c>
      <c r="D230" s="1" t="s">
        <v>685</v>
      </c>
      <c r="E230" s="1" t="s">
        <v>656</v>
      </c>
      <c r="F230" s="1">
        <v>1.763275294331895</v>
      </c>
      <c r="G230" s="1">
        <v>1.5397498406481849</v>
      </c>
      <c r="H230" s="1">
        <v>1.4227597488821648</v>
      </c>
      <c r="I230" s="1">
        <v>1.4227597488821648</v>
      </c>
    </row>
    <row r="231" spans="1:9" x14ac:dyDescent="0.2">
      <c r="A231" s="1" t="s">
        <v>56</v>
      </c>
      <c r="B231" t="s">
        <v>39</v>
      </c>
      <c r="C231" s="1" t="s">
        <v>108</v>
      </c>
      <c r="D231" s="1" t="s">
        <v>686</v>
      </c>
      <c r="E231" s="1" t="s">
        <v>656</v>
      </c>
      <c r="F231" s="1">
        <v>0.21207879209860789</v>
      </c>
      <c r="G231" s="1">
        <v>0.17690928630843925</v>
      </c>
      <c r="H231" s="1">
        <v>0.16724045369485971</v>
      </c>
      <c r="I231" s="1">
        <v>0.15815578769031302</v>
      </c>
    </row>
    <row r="232" spans="1:9" x14ac:dyDescent="0.2">
      <c r="A232" s="1" t="s">
        <v>56</v>
      </c>
      <c r="B232" t="s">
        <v>80</v>
      </c>
      <c r="C232" s="1" t="s">
        <v>179</v>
      </c>
      <c r="D232" s="1" t="s">
        <v>688</v>
      </c>
      <c r="E232" s="1" t="s">
        <v>656</v>
      </c>
      <c r="F232" s="1">
        <v>0.22607298552493246</v>
      </c>
      <c r="G232" s="1">
        <v>0.20174914183496162</v>
      </c>
      <c r="H232" s="1">
        <v>0.20243482150444</v>
      </c>
      <c r="I232" s="1">
        <v>0.20317104832889668</v>
      </c>
    </row>
    <row r="233" spans="1:9" x14ac:dyDescent="0.2">
      <c r="A233" s="1" t="s">
        <v>56</v>
      </c>
      <c r="B233" t="s">
        <v>81</v>
      </c>
      <c r="C233" s="1" t="s">
        <v>92</v>
      </c>
      <c r="D233" s="1" t="s">
        <v>689</v>
      </c>
      <c r="E233" s="1" t="s">
        <v>656</v>
      </c>
      <c r="F233" s="1">
        <v>1.9294425E-2</v>
      </c>
      <c r="G233" s="1">
        <v>1.9294425E-2</v>
      </c>
      <c r="H233" s="1">
        <v>1.9294425E-2</v>
      </c>
      <c r="I233" s="1">
        <v>1.9170075000000002E-2</v>
      </c>
    </row>
    <row r="234" spans="1:9" x14ac:dyDescent="0.2">
      <c r="A234" s="1" t="s">
        <v>56</v>
      </c>
      <c r="B234" t="s">
        <v>81</v>
      </c>
      <c r="C234" s="1" t="s">
        <v>82</v>
      </c>
      <c r="D234" s="1" t="s">
        <v>690</v>
      </c>
      <c r="E234" s="1" t="s">
        <v>656</v>
      </c>
      <c r="F234" s="1">
        <v>0.67200249908263476</v>
      </c>
      <c r="G234" s="1">
        <v>0.67262113455774242</v>
      </c>
      <c r="H234" s="1">
        <v>0.66846187238427568</v>
      </c>
      <c r="I234" s="1">
        <v>0.66657891086281695</v>
      </c>
    </row>
    <row r="235" spans="1:9" x14ac:dyDescent="0.2">
      <c r="A235" s="1" t="s">
        <v>56</v>
      </c>
      <c r="B235" t="s">
        <v>81</v>
      </c>
      <c r="C235" s="1" t="s">
        <v>140</v>
      </c>
      <c r="D235" s="1" t="s">
        <v>691</v>
      </c>
      <c r="E235" s="1" t="s">
        <v>656</v>
      </c>
      <c r="F235" s="1">
        <v>0.45421586026492627</v>
      </c>
      <c r="G235" s="1">
        <v>0.45459766376474847</v>
      </c>
      <c r="H235" s="1">
        <v>0.35079791627162893</v>
      </c>
      <c r="I235" s="1">
        <v>0.19312082899603311</v>
      </c>
    </row>
    <row r="236" spans="1:9" x14ac:dyDescent="0.2">
      <c r="A236" s="1" t="s">
        <v>56</v>
      </c>
      <c r="B236" t="s">
        <v>85</v>
      </c>
      <c r="C236" s="1" t="s">
        <v>336</v>
      </c>
      <c r="D236" s="1" t="s">
        <v>692</v>
      </c>
      <c r="E236" s="1" t="s">
        <v>656</v>
      </c>
      <c r="F236" s="1">
        <v>1.7340000000000001E-2</v>
      </c>
      <c r="G236" s="1">
        <v>1.5884684615112402E-2</v>
      </c>
      <c r="H236" s="1">
        <v>1.4373837288332501E-2</v>
      </c>
      <c r="I236" s="1">
        <v>1.40922415442481E-2</v>
      </c>
    </row>
    <row r="237" spans="1:9" x14ac:dyDescent="0.2">
      <c r="A237" s="1" t="s">
        <v>56</v>
      </c>
      <c r="B237" t="s">
        <v>85</v>
      </c>
      <c r="C237" s="1" t="s">
        <v>205</v>
      </c>
      <c r="D237" s="1" t="s">
        <v>693</v>
      </c>
      <c r="E237" s="1" t="s">
        <v>656</v>
      </c>
      <c r="F237" s="1">
        <v>0.27771237874249993</v>
      </c>
      <c r="G237" s="1">
        <v>0.26692439330724943</v>
      </c>
      <c r="H237" s="1">
        <v>0.26911375979497254</v>
      </c>
      <c r="I237" s="1">
        <v>0.28788957927568448</v>
      </c>
    </row>
    <row r="238" spans="1:9" x14ac:dyDescent="0.2">
      <c r="A238" s="1" t="s">
        <v>56</v>
      </c>
      <c r="B238" t="s">
        <v>85</v>
      </c>
      <c r="C238" s="1" t="s">
        <v>198</v>
      </c>
      <c r="D238" s="1" t="s">
        <v>694</v>
      </c>
      <c r="E238" s="1" t="s">
        <v>656</v>
      </c>
      <c r="F238" s="1">
        <v>0.94562000000000002</v>
      </c>
      <c r="G238" s="1">
        <v>0.86625579387212004</v>
      </c>
      <c r="H238" s="1">
        <v>0.78386320741597504</v>
      </c>
      <c r="I238" s="1">
        <v>0.76850665796262496</v>
      </c>
    </row>
    <row r="239" spans="1:9" x14ac:dyDescent="0.2">
      <c r="A239" s="1" t="s">
        <v>56</v>
      </c>
      <c r="B239" t="s">
        <v>85</v>
      </c>
      <c r="C239" s="1" t="s">
        <v>417</v>
      </c>
      <c r="D239" s="1" t="s">
        <v>695</v>
      </c>
      <c r="E239" s="1" t="s">
        <v>656</v>
      </c>
      <c r="F239" s="1">
        <v>3.3001384380446117</v>
      </c>
      <c r="G239" s="1">
        <v>3.0231636836533013</v>
      </c>
      <c r="H239" s="1">
        <v>2.7356201232655692</v>
      </c>
      <c r="I239" s="1">
        <v>2.6820269895260704</v>
      </c>
    </row>
    <row r="240" spans="1:9" x14ac:dyDescent="0.2">
      <c r="A240" s="1" t="s">
        <v>56</v>
      </c>
      <c r="B240" t="s">
        <v>85</v>
      </c>
      <c r="C240" s="1" t="s">
        <v>273</v>
      </c>
      <c r="D240" s="1" t="s">
        <v>696</v>
      </c>
      <c r="E240" s="1" t="s">
        <v>656</v>
      </c>
      <c r="F240" s="1">
        <v>1.3657474152291906</v>
      </c>
      <c r="G240" s="1">
        <v>1.3490713203017772</v>
      </c>
      <c r="H240" s="1">
        <v>1.4327767296987781</v>
      </c>
      <c r="I240" s="1">
        <v>1.4324711105453292</v>
      </c>
    </row>
    <row r="241" spans="1:9" x14ac:dyDescent="0.2">
      <c r="A241" s="1" t="s">
        <v>56</v>
      </c>
      <c r="B241" t="s">
        <v>85</v>
      </c>
      <c r="C241" s="1" t="s">
        <v>173</v>
      </c>
      <c r="D241" s="1" t="s">
        <v>697</v>
      </c>
      <c r="E241" s="1" t="s">
        <v>656</v>
      </c>
      <c r="F241" s="1">
        <v>9.612427063546701E-2</v>
      </c>
      <c r="G241" s="1">
        <v>9.3439644043776415E-2</v>
      </c>
      <c r="H241" s="1">
        <v>8.5951686230629418E-2</v>
      </c>
      <c r="I241" s="1">
        <v>8.376906812593872E-2</v>
      </c>
    </row>
    <row r="242" spans="1:9" x14ac:dyDescent="0.2">
      <c r="A242" s="1" t="s">
        <v>56</v>
      </c>
      <c r="B242" t="s">
        <v>85</v>
      </c>
      <c r="C242" s="1" t="s">
        <v>301</v>
      </c>
      <c r="D242" s="1" t="s">
        <v>698</v>
      </c>
      <c r="E242" s="1" t="s">
        <v>656</v>
      </c>
      <c r="F242" s="1">
        <v>9.3043000000000101E-3</v>
      </c>
      <c r="G242" s="1">
        <v>9.3043000000000101E-3</v>
      </c>
      <c r="H242" s="1">
        <v>9.3043000000000101E-3</v>
      </c>
      <c r="I242" s="1">
        <v>9.3043000000000101E-3</v>
      </c>
    </row>
    <row r="243" spans="1:9" x14ac:dyDescent="0.2">
      <c r="A243" s="1" t="s">
        <v>56</v>
      </c>
      <c r="B243" t="s">
        <v>85</v>
      </c>
      <c r="C243" s="1" t="s">
        <v>311</v>
      </c>
      <c r="D243" s="1" t="s">
        <v>699</v>
      </c>
      <c r="E243" s="1" t="s">
        <v>656</v>
      </c>
      <c r="F243" s="1">
        <v>4.3259600000000002E-3</v>
      </c>
      <c r="G243" s="1">
        <v>4.3259600000000002E-3</v>
      </c>
      <c r="H243" s="1">
        <v>4.3259600000000002E-3</v>
      </c>
      <c r="I243" s="1">
        <v>4.3259600000000002E-3</v>
      </c>
    </row>
    <row r="244" spans="1:9" x14ac:dyDescent="0.2">
      <c r="A244" s="1" t="s">
        <v>56</v>
      </c>
      <c r="B244" t="s">
        <v>85</v>
      </c>
      <c r="C244" s="1" t="s">
        <v>114</v>
      </c>
      <c r="D244" s="1" t="s">
        <v>700</v>
      </c>
      <c r="E244" s="1" t="s">
        <v>656</v>
      </c>
      <c r="F244" s="1">
        <v>2.3966033680990222</v>
      </c>
      <c r="G244" s="1">
        <v>2.5694561450028779</v>
      </c>
      <c r="H244" s="1">
        <v>2.3299399878355453</v>
      </c>
      <c r="I244" s="1">
        <v>2.2059686489508521</v>
      </c>
    </row>
    <row r="245" spans="1:9" x14ac:dyDescent="0.2">
      <c r="A245" s="1" t="s">
        <v>56</v>
      </c>
      <c r="B245" t="s">
        <v>85</v>
      </c>
      <c r="C245" s="1" t="s">
        <v>192</v>
      </c>
      <c r="D245" s="1" t="s">
        <v>701</v>
      </c>
      <c r="E245" s="1" t="s">
        <v>656</v>
      </c>
      <c r="F245" s="1">
        <v>0.12628497048447329</v>
      </c>
      <c r="G245" s="1">
        <v>0.12530367923397412</v>
      </c>
      <c r="H245" s="1">
        <v>0.11191459422853051</v>
      </c>
      <c r="I245" s="1">
        <v>0.10326291293050893</v>
      </c>
    </row>
    <row r="246" spans="1:9" x14ac:dyDescent="0.2">
      <c r="A246" s="1" t="s">
        <v>56</v>
      </c>
      <c r="B246" t="s">
        <v>85</v>
      </c>
      <c r="C246" s="1" t="s">
        <v>211</v>
      </c>
      <c r="D246" s="1" t="s">
        <v>702</v>
      </c>
      <c r="E246" s="1" t="s">
        <v>656</v>
      </c>
      <c r="F246" s="1">
        <v>4.6334518219882399E-3</v>
      </c>
      <c r="G246" s="1">
        <v>4.5945111567652934E-3</v>
      </c>
      <c r="H246" s="1">
        <v>4.1095618719385668E-3</v>
      </c>
      <c r="I246" s="1">
        <v>3.7971171127741793E-3</v>
      </c>
    </row>
    <row r="247" spans="1:9" x14ac:dyDescent="0.2">
      <c r="A247" s="1" t="s">
        <v>56</v>
      </c>
      <c r="B247" t="s">
        <v>85</v>
      </c>
      <c r="C247" s="1" t="s">
        <v>296</v>
      </c>
      <c r="D247" s="1" t="s">
        <v>703</v>
      </c>
      <c r="E247" s="1" t="s">
        <v>656</v>
      </c>
      <c r="F247" s="1">
        <v>8.2222446885978594E-4</v>
      </c>
      <c r="G247" s="1">
        <v>8.1583541342315899E-4</v>
      </c>
      <c r="H247" s="1">
        <v>7.2866088057981502E-4</v>
      </c>
      <c r="I247" s="1">
        <v>6.7233094652099706E-4</v>
      </c>
    </row>
    <row r="248" spans="1:9" x14ac:dyDescent="0.2">
      <c r="A248" s="1" t="s">
        <v>56</v>
      </c>
      <c r="B248" t="s">
        <v>85</v>
      </c>
      <c r="C248" s="1" t="s">
        <v>293</v>
      </c>
      <c r="D248" s="1" t="s">
        <v>704</v>
      </c>
      <c r="E248" s="1" t="s">
        <v>656</v>
      </c>
      <c r="F248" s="1">
        <v>3.3014001916320699E-3</v>
      </c>
      <c r="G248" s="1">
        <v>3.27574682124275E-3</v>
      </c>
      <c r="H248" s="1">
        <v>2.9257231594152699E-3</v>
      </c>
      <c r="I248" s="1">
        <v>2.69954689959866E-3</v>
      </c>
    </row>
    <row r="249" spans="1:9" x14ac:dyDescent="0.2">
      <c r="A249" s="1" t="s">
        <v>56</v>
      </c>
      <c r="B249" t="s">
        <v>85</v>
      </c>
      <c r="C249" s="1" t="s">
        <v>275</v>
      </c>
      <c r="D249" s="1" t="s">
        <v>705</v>
      </c>
      <c r="E249" s="1" t="s">
        <v>656</v>
      </c>
      <c r="F249" s="1">
        <v>0.31566623155125501</v>
      </c>
      <c r="G249" s="1">
        <v>0.31321336237837621</v>
      </c>
      <c r="H249" s="1">
        <v>0.2797455475515323</v>
      </c>
      <c r="I249" s="1">
        <v>0.25811950906530839</v>
      </c>
    </row>
    <row r="250" spans="1:9" x14ac:dyDescent="0.2">
      <c r="A250" s="1" t="s">
        <v>56</v>
      </c>
      <c r="B250" t="s">
        <v>86</v>
      </c>
      <c r="C250" s="1" t="s">
        <v>245</v>
      </c>
      <c r="D250" s="1" t="s">
        <v>706</v>
      </c>
      <c r="E250" s="1" t="s">
        <v>656</v>
      </c>
      <c r="F250" s="1">
        <v>0.20412520000000001</v>
      </c>
      <c r="G250" s="1">
        <v>0.18699333471722801</v>
      </c>
      <c r="H250" s="1">
        <v>0.16920775151374401</v>
      </c>
      <c r="I250" s="1">
        <v>0.16589282720115001</v>
      </c>
    </row>
    <row r="251" spans="1:9" x14ac:dyDescent="0.2">
      <c r="A251" s="1" t="s">
        <v>56</v>
      </c>
      <c r="B251" t="s">
        <v>86</v>
      </c>
      <c r="C251" s="1" t="s">
        <v>218</v>
      </c>
      <c r="D251" s="1" t="s">
        <v>707</v>
      </c>
      <c r="E251" s="1" t="s">
        <v>656</v>
      </c>
      <c r="F251" s="1">
        <v>0.30333268065248764</v>
      </c>
      <c r="G251" s="1">
        <v>0.31392196407381689</v>
      </c>
      <c r="H251" s="1">
        <v>0.34092326339325602</v>
      </c>
      <c r="I251" s="1">
        <v>0.36792456271269475</v>
      </c>
    </row>
    <row r="252" spans="1:9" x14ac:dyDescent="0.2">
      <c r="A252" s="1" t="s">
        <v>56</v>
      </c>
      <c r="B252" t="s">
        <v>86</v>
      </c>
      <c r="C252" s="1" t="s">
        <v>214</v>
      </c>
      <c r="D252" s="1" t="s">
        <v>708</v>
      </c>
      <c r="E252" s="1" t="s">
        <v>656</v>
      </c>
      <c r="F252" s="1">
        <v>5.5877853674509807E-2</v>
      </c>
      <c r="G252" s="1">
        <v>5.9448193664046627E-2</v>
      </c>
      <c r="H252" s="1">
        <v>6.4091856685236467E-2</v>
      </c>
      <c r="I252" s="1">
        <v>6.8735519706426565E-2</v>
      </c>
    </row>
    <row r="253" spans="1:9" x14ac:dyDescent="0.2">
      <c r="A253" s="1" t="s">
        <v>56</v>
      </c>
      <c r="B253" t="s">
        <v>86</v>
      </c>
      <c r="C253" s="1" t="s">
        <v>249</v>
      </c>
      <c r="D253" s="1" t="s">
        <v>709</v>
      </c>
      <c r="E253" s="1" t="s">
        <v>656</v>
      </c>
      <c r="F253" s="1">
        <v>1.422353184405805</v>
      </c>
      <c r="G253" s="1">
        <v>1.380017584830703</v>
      </c>
      <c r="H253" s="1">
        <v>1.2830752581974929</v>
      </c>
      <c r="I253" s="1">
        <v>1.198715592110164</v>
      </c>
    </row>
    <row r="254" spans="1:9" x14ac:dyDescent="0.2">
      <c r="A254" s="1" t="s">
        <v>56</v>
      </c>
      <c r="B254" t="s">
        <v>85</v>
      </c>
      <c r="C254" s="1" t="s">
        <v>242</v>
      </c>
      <c r="D254" s="1" t="s">
        <v>710</v>
      </c>
      <c r="E254" s="1" t="s">
        <v>656</v>
      </c>
      <c r="F254" s="1">
        <v>0.39156691928819698</v>
      </c>
      <c r="G254" s="1">
        <v>0.38578527740898899</v>
      </c>
      <c r="H254" s="1">
        <v>0.38504330723211599</v>
      </c>
      <c r="I254" s="1">
        <v>0.39011510300358199</v>
      </c>
    </row>
    <row r="255" spans="1:9" x14ac:dyDescent="0.2">
      <c r="A255" s="1" t="s">
        <v>56</v>
      </c>
      <c r="B255" t="s">
        <v>85</v>
      </c>
      <c r="C255" s="1" t="s">
        <v>328</v>
      </c>
      <c r="D255" s="1" t="s">
        <v>711</v>
      </c>
      <c r="E255" s="1" t="s">
        <v>656</v>
      </c>
      <c r="F255" s="1">
        <v>0.81994250522718104</v>
      </c>
      <c r="G255" s="1">
        <v>0.75112618789266905</v>
      </c>
      <c r="H255" s="1">
        <v>0.67968397669684</v>
      </c>
      <c r="I255" s="1">
        <v>0.666368387315878</v>
      </c>
    </row>
    <row r="256" spans="1:9" x14ac:dyDescent="0.2">
      <c r="A256" s="1" t="s">
        <v>56</v>
      </c>
      <c r="B256" t="s">
        <v>712</v>
      </c>
      <c r="C256" s="1" t="s">
        <v>712</v>
      </c>
      <c r="D256" s="1" t="s">
        <v>713</v>
      </c>
      <c r="E256" s="1" t="s">
        <v>656</v>
      </c>
      <c r="F256" s="1">
        <v>0.60085930491356099</v>
      </c>
      <c r="G256" s="1">
        <v>0.59770414494776558</v>
      </c>
      <c r="H256" s="1">
        <v>0.57085036511466369</v>
      </c>
      <c r="I256" s="1">
        <v>0.56368030128260793</v>
      </c>
    </row>
    <row r="257" spans="1:9" x14ac:dyDescent="0.2">
      <c r="A257" s="1" t="s">
        <v>56</v>
      </c>
      <c r="B257" t="s">
        <v>714</v>
      </c>
      <c r="C257" s="1" t="s">
        <v>714</v>
      </c>
      <c r="D257" s="1" t="s">
        <v>715</v>
      </c>
      <c r="E257" s="1" t="s">
        <v>656</v>
      </c>
      <c r="F257" s="1">
        <v>0.73717079273374897</v>
      </c>
      <c r="G257" s="1">
        <v>0.72604919405445556</v>
      </c>
      <c r="H257" s="1">
        <v>0.71925496919307541</v>
      </c>
      <c r="I257" s="1">
        <v>0.71438097104970777</v>
      </c>
    </row>
    <row r="258" spans="1:9" x14ac:dyDescent="0.2">
      <c r="A258" s="1" t="s">
        <v>56</v>
      </c>
      <c r="B258" t="s">
        <v>716</v>
      </c>
      <c r="C258" s="1" t="s">
        <v>716</v>
      </c>
      <c r="D258" s="1" t="s">
        <v>717</v>
      </c>
      <c r="E258" s="1" t="s">
        <v>656</v>
      </c>
      <c r="F258" s="1">
        <v>2.9614903095154299E-2</v>
      </c>
      <c r="G258" s="1">
        <v>2.9637017286834173E-2</v>
      </c>
      <c r="H258" s="1">
        <v>2.8795230176418853E-2</v>
      </c>
      <c r="I258" s="1">
        <v>2.8631941896991007E-2</v>
      </c>
    </row>
    <row r="259" spans="1:9" x14ac:dyDescent="0.2">
      <c r="A259" s="1" t="s">
        <v>56</v>
      </c>
      <c r="B259" t="s">
        <v>718</v>
      </c>
      <c r="C259" s="1" t="s">
        <v>718</v>
      </c>
      <c r="D259" s="1" t="s">
        <v>719</v>
      </c>
      <c r="E259" s="1" t="s">
        <v>656</v>
      </c>
      <c r="F259" s="1">
        <v>2.6525986369954901E-2</v>
      </c>
      <c r="G259" s="1">
        <v>2.6349568016067547E-2</v>
      </c>
      <c r="H259" s="1">
        <v>2.717960792114053E-2</v>
      </c>
      <c r="I259" s="1">
        <v>2.7509797947801902E-2</v>
      </c>
    </row>
    <row r="260" spans="1:9" x14ac:dyDescent="0.2">
      <c r="A260" s="1" t="s">
        <v>56</v>
      </c>
      <c r="B260" t="s">
        <v>720</v>
      </c>
      <c r="C260" s="1" t="s">
        <v>720</v>
      </c>
      <c r="D260" s="1" t="s">
        <v>721</v>
      </c>
      <c r="E260" s="1" t="s">
        <v>656</v>
      </c>
      <c r="F260" s="1">
        <v>1.78193424460274E-4</v>
      </c>
      <c r="G260" s="1">
        <v>1.78193424460274E-4</v>
      </c>
      <c r="H260" s="1">
        <v>1.78193424460274E-4</v>
      </c>
      <c r="I260" s="1">
        <v>1.78193424460274E-4</v>
      </c>
    </row>
    <row r="261" spans="1:9" x14ac:dyDescent="0.2">
      <c r="A261" s="1" t="s">
        <v>56</v>
      </c>
      <c r="B261" t="s">
        <v>722</v>
      </c>
      <c r="C261" s="1" t="s">
        <v>722</v>
      </c>
      <c r="D261" s="1" t="s">
        <v>723</v>
      </c>
      <c r="E261" s="1" t="s">
        <v>656</v>
      </c>
      <c r="F261" s="1">
        <v>8.7260274387961599E-3</v>
      </c>
      <c r="G261" s="1">
        <v>8.7260274387961651E-3</v>
      </c>
      <c r="H261" s="1">
        <v>8.7260274387961651E-3</v>
      </c>
      <c r="I261" s="1">
        <v>8.7260274387961651E-3</v>
      </c>
    </row>
    <row r="262" spans="1:9" x14ac:dyDescent="0.2">
      <c r="A262" s="1" t="s">
        <v>56</v>
      </c>
      <c r="B262" t="s">
        <v>724</v>
      </c>
      <c r="C262" s="1" t="s">
        <v>725</v>
      </c>
      <c r="D262" s="1" t="s">
        <v>726</v>
      </c>
      <c r="E262" s="1" t="s">
        <v>656</v>
      </c>
      <c r="F262" s="1">
        <v>9.3295144227088705E-2</v>
      </c>
      <c r="G262" s="1">
        <v>9.1971041180722482E-2</v>
      </c>
      <c r="H262" s="1">
        <v>9.4081159581513196E-2</v>
      </c>
      <c r="I262" s="1">
        <v>9.5158232756035424E-2</v>
      </c>
    </row>
    <row r="263" spans="1:9" x14ac:dyDescent="0.2">
      <c r="A263" s="1" t="s">
        <v>56</v>
      </c>
      <c r="B263" t="s">
        <v>724</v>
      </c>
      <c r="C263" s="1" t="s">
        <v>727</v>
      </c>
      <c r="D263" s="1" t="s">
        <v>728</v>
      </c>
      <c r="E263" s="1" t="s">
        <v>656</v>
      </c>
      <c r="F263" s="1">
        <v>0.24789277998933701</v>
      </c>
      <c r="G263" s="1">
        <v>0.24467089924844998</v>
      </c>
      <c r="H263" s="1">
        <v>0.25000669450786911</v>
      </c>
      <c r="I263" s="1">
        <v>0.25271376333371498</v>
      </c>
    </row>
    <row r="264" spans="1:9" x14ac:dyDescent="0.2">
      <c r="A264" s="1" t="s">
        <v>56</v>
      </c>
      <c r="B264" t="s">
        <v>724</v>
      </c>
      <c r="C264" s="1" t="s">
        <v>729</v>
      </c>
      <c r="D264" s="1" t="s">
        <v>730</v>
      </c>
      <c r="E264" s="1" t="s">
        <v>656</v>
      </c>
      <c r="F264" s="1">
        <v>8.2764879902700303E-2</v>
      </c>
      <c r="G264" s="1">
        <v>8.1570304973805879E-2</v>
      </c>
      <c r="H264" s="1">
        <v>8.3348850339899153E-2</v>
      </c>
      <c r="I264" s="1">
        <v>8.4266931255132335E-2</v>
      </c>
    </row>
    <row r="265" spans="1:9" x14ac:dyDescent="0.2">
      <c r="A265" s="1" t="s">
        <v>56</v>
      </c>
      <c r="B265" t="s">
        <v>724</v>
      </c>
      <c r="C265" s="1" t="s">
        <v>731</v>
      </c>
      <c r="D265" s="1" t="s">
        <v>732</v>
      </c>
      <c r="E265" s="1" t="s">
        <v>656</v>
      </c>
      <c r="F265" s="1">
        <v>0.24815775993830999</v>
      </c>
      <c r="G265" s="1">
        <v>0.24471667535055563</v>
      </c>
      <c r="H265" s="1">
        <v>0.25007642912270323</v>
      </c>
      <c r="I265" s="1">
        <v>0.25282238343410679</v>
      </c>
    </row>
    <row r="266" spans="1:9" x14ac:dyDescent="0.2">
      <c r="A266" s="1" t="s">
        <v>56</v>
      </c>
      <c r="B266" t="s">
        <v>733</v>
      </c>
      <c r="C266" s="1" t="s">
        <v>733</v>
      </c>
      <c r="D266" s="1" t="s">
        <v>734</v>
      </c>
      <c r="E266" s="1" t="s">
        <v>656</v>
      </c>
      <c r="F266" s="1">
        <v>1.1779787945205499E-3</v>
      </c>
      <c r="G266" s="1">
        <v>1.177978794520548E-3</v>
      </c>
      <c r="H266" s="1">
        <v>1.177978794520548E-3</v>
      </c>
      <c r="I266" s="1">
        <v>1.177978794520548E-3</v>
      </c>
    </row>
    <row r="267" spans="1:9" x14ac:dyDescent="0.2">
      <c r="A267" s="1" t="s">
        <v>56</v>
      </c>
      <c r="B267" t="s">
        <v>101</v>
      </c>
      <c r="C267" s="1" t="s">
        <v>735</v>
      </c>
      <c r="D267" s="1" t="s">
        <v>736</v>
      </c>
      <c r="E267" s="1" t="s">
        <v>656</v>
      </c>
      <c r="F267" s="1">
        <v>0.76419671072107498</v>
      </c>
      <c r="G267" s="1">
        <v>0.76948867783202346</v>
      </c>
      <c r="H267" s="1">
        <v>0.76128177884235715</v>
      </c>
      <c r="I267" s="1">
        <v>0.7568303086671716</v>
      </c>
    </row>
    <row r="268" spans="1:9" x14ac:dyDescent="0.2">
      <c r="A268" s="1" t="s">
        <v>56</v>
      </c>
      <c r="B268" t="s">
        <v>88</v>
      </c>
      <c r="C268" s="1" t="s">
        <v>126</v>
      </c>
      <c r="D268" s="1" t="s">
        <v>737</v>
      </c>
      <c r="E268" s="1" t="s">
        <v>656</v>
      </c>
      <c r="F268" s="1">
        <v>1.5195641132595E-3</v>
      </c>
      <c r="G268" s="1">
        <v>1.3886364558627199E-3</v>
      </c>
      <c r="H268" s="1">
        <v>1.2213529202031699E-3</v>
      </c>
      <c r="I268" s="1">
        <v>1.17063013357619E-3</v>
      </c>
    </row>
    <row r="269" spans="1:9" x14ac:dyDescent="0.2">
      <c r="A269" s="1" t="s">
        <v>56</v>
      </c>
      <c r="B269" t="s">
        <v>88</v>
      </c>
      <c r="C269" s="1" t="s">
        <v>120</v>
      </c>
      <c r="D269" s="1" t="s">
        <v>738</v>
      </c>
      <c r="E269" s="1" t="s">
        <v>656</v>
      </c>
      <c r="F269" s="1">
        <v>0</v>
      </c>
      <c r="G269" s="1">
        <v>0</v>
      </c>
      <c r="H269" s="1">
        <v>0</v>
      </c>
      <c r="I269" s="1">
        <v>0</v>
      </c>
    </row>
    <row r="270" spans="1:9" x14ac:dyDescent="0.2">
      <c r="A270" s="1" t="s">
        <v>56</v>
      </c>
      <c r="B270" t="s">
        <v>88</v>
      </c>
      <c r="C270" s="1" t="s">
        <v>266</v>
      </c>
      <c r="D270" s="1" t="s">
        <v>739</v>
      </c>
      <c r="E270" s="1" t="s">
        <v>656</v>
      </c>
      <c r="F270" s="1">
        <v>2.9537114000062E-3</v>
      </c>
      <c r="G270" s="1">
        <v>2.8181624740466001E-3</v>
      </c>
      <c r="H270" s="1">
        <v>2.4400895448934701E-3</v>
      </c>
      <c r="I270" s="1">
        <v>2.3298874256168101E-3</v>
      </c>
    </row>
    <row r="271" spans="1:9" x14ac:dyDescent="0.2">
      <c r="A271" s="1" t="s">
        <v>56</v>
      </c>
      <c r="B271" t="s">
        <v>88</v>
      </c>
      <c r="C271" s="1" t="s">
        <v>263</v>
      </c>
      <c r="D271" s="1" t="s">
        <v>740</v>
      </c>
      <c r="E271" s="1" t="s">
        <v>656</v>
      </c>
      <c r="F271" s="1">
        <v>8.8864270920285676E-3</v>
      </c>
      <c r="G271" s="1">
        <v>8.95709622261966E-3</v>
      </c>
      <c r="H271" s="1">
        <v>9.1799076359833694E-3</v>
      </c>
      <c r="I271" s="1">
        <v>9.3720132653060603E-3</v>
      </c>
    </row>
    <row r="272" spans="1:9" x14ac:dyDescent="0.2">
      <c r="A272" s="1" t="s">
        <v>56</v>
      </c>
      <c r="B272" t="s">
        <v>88</v>
      </c>
      <c r="C272" s="1" t="s">
        <v>260</v>
      </c>
      <c r="D272" s="1" t="s">
        <v>741</v>
      </c>
      <c r="E272" s="1" t="s">
        <v>656</v>
      </c>
      <c r="F272" s="1">
        <v>3.1367389714285702E-2</v>
      </c>
      <c r="G272" s="1">
        <v>3.1367389714285702E-2</v>
      </c>
      <c r="H272" s="1">
        <v>3.1367389714285702E-2</v>
      </c>
      <c r="I272" s="1">
        <v>3.1367389714285702E-2</v>
      </c>
    </row>
    <row r="273" spans="1:9" x14ac:dyDescent="0.2">
      <c r="A273" s="1" t="s">
        <v>56</v>
      </c>
      <c r="B273" t="s">
        <v>88</v>
      </c>
      <c r="C273" s="1" t="s">
        <v>269</v>
      </c>
      <c r="D273" s="1" t="s">
        <v>271</v>
      </c>
      <c r="E273" s="1" t="s">
        <v>656</v>
      </c>
      <c r="F273" s="1">
        <v>0.282180512304475</v>
      </c>
      <c r="G273" s="1">
        <v>0.28237850876223597</v>
      </c>
      <c r="H273" s="1">
        <v>0.28279839235399851</v>
      </c>
      <c r="I273" s="1">
        <v>0.2831604115181881</v>
      </c>
    </row>
    <row r="274" spans="1:9" x14ac:dyDescent="0.2">
      <c r="A274" s="1" t="s">
        <v>56</v>
      </c>
      <c r="B274" t="s">
        <v>88</v>
      </c>
      <c r="C274" s="1" t="s">
        <v>331</v>
      </c>
      <c r="D274" s="1" t="s">
        <v>742</v>
      </c>
      <c r="E274" s="1" t="s">
        <v>656</v>
      </c>
      <c r="F274" s="1">
        <v>1.3846113399787601</v>
      </c>
      <c r="G274" s="1">
        <v>1.3846113399787501</v>
      </c>
      <c r="H274" s="1">
        <v>1.3846113399787501</v>
      </c>
      <c r="I274" s="1">
        <v>1.3846113399787501</v>
      </c>
    </row>
    <row r="275" spans="1:9" x14ac:dyDescent="0.2">
      <c r="A275" s="1" t="s">
        <v>56</v>
      </c>
      <c r="B275" t="s">
        <v>88</v>
      </c>
      <c r="C275" s="1" t="s">
        <v>287</v>
      </c>
      <c r="D275" s="1" t="s">
        <v>743</v>
      </c>
      <c r="E275" s="1" t="s">
        <v>656</v>
      </c>
      <c r="F275" s="1">
        <v>1.855026821819139</v>
      </c>
      <c r="G275" s="1">
        <v>1.872967132588871</v>
      </c>
      <c r="H275" s="1">
        <v>1.9117119204336541</v>
      </c>
      <c r="I275" s="1">
        <v>1.945809001502607</v>
      </c>
    </row>
    <row r="276" spans="1:9" x14ac:dyDescent="0.2">
      <c r="A276" s="1" t="s">
        <v>56</v>
      </c>
      <c r="B276" t="s">
        <v>104</v>
      </c>
      <c r="C276" s="1" t="s">
        <v>104</v>
      </c>
      <c r="D276" s="1" t="s">
        <v>744</v>
      </c>
      <c r="E276" s="1" t="s">
        <v>656</v>
      </c>
      <c r="F276" s="1">
        <v>2.7327990754572269E-2</v>
      </c>
      <c r="G276" s="1">
        <v>2.7327990754572287E-2</v>
      </c>
      <c r="H276" s="1">
        <v>2.7327990754572287E-2</v>
      </c>
      <c r="I276" s="1">
        <v>2.7327990754572287E-2</v>
      </c>
    </row>
    <row r="277" spans="1:9" x14ac:dyDescent="0.2">
      <c r="A277" s="1" t="s">
        <v>56</v>
      </c>
      <c r="B277"/>
      <c r="C277" s="1" t="s">
        <v>745</v>
      </c>
      <c r="D277" s="1" t="s">
        <v>746</v>
      </c>
      <c r="E277" s="1" t="s">
        <v>656</v>
      </c>
      <c r="F277" s="1">
        <v>0.185210181818182</v>
      </c>
      <c r="G277" s="1">
        <v>0.185210181818182</v>
      </c>
      <c r="H277" s="1">
        <v>0.185210181818182</v>
      </c>
      <c r="I277" s="1">
        <v>0.185210181818182</v>
      </c>
    </row>
    <row r="278" spans="1:9" x14ac:dyDescent="0.2">
      <c r="A278" s="1" t="s">
        <v>56</v>
      </c>
      <c r="B278"/>
      <c r="C278" s="1" t="s">
        <v>747</v>
      </c>
      <c r="D278" s="1" t="s">
        <v>748</v>
      </c>
      <c r="E278" s="1" t="s">
        <v>656</v>
      </c>
      <c r="F278" s="1">
        <v>6.5744399457312577</v>
      </c>
      <c r="G278" s="1">
        <v>6.5744399457312586</v>
      </c>
      <c r="H278" s="1">
        <v>6.5744399457312586</v>
      </c>
      <c r="I278" s="1">
        <v>6.5744399457312586</v>
      </c>
    </row>
    <row r="279" spans="1:9" x14ac:dyDescent="0.2">
      <c r="A279" s="1" t="s">
        <v>56</v>
      </c>
      <c r="B279"/>
      <c r="C279" s="1" t="s">
        <v>749</v>
      </c>
      <c r="D279" s="1" t="s">
        <v>750</v>
      </c>
      <c r="E279" s="1" t="s">
        <v>656</v>
      </c>
      <c r="F279" s="1">
        <v>2.1829935173846495</v>
      </c>
      <c r="G279" s="1">
        <v>2.2436002106402109</v>
      </c>
      <c r="H279" s="1">
        <v>2.4176199421381308</v>
      </c>
      <c r="I279" s="1">
        <v>2.5087523690188611</v>
      </c>
    </row>
    <row r="280" spans="1:9" x14ac:dyDescent="0.2">
      <c r="A280" s="1" t="s">
        <v>56</v>
      </c>
      <c r="B280"/>
      <c r="C280" s="1" t="s">
        <v>751</v>
      </c>
      <c r="D280" s="1" t="s">
        <v>752</v>
      </c>
      <c r="E280" s="1" t="s">
        <v>656</v>
      </c>
      <c r="F280" s="1">
        <v>6.9538373160417652E-2</v>
      </c>
      <c r="G280" s="1">
        <v>7.1522324224606651E-2</v>
      </c>
      <c r="H280" s="1">
        <v>7.7069790122785531E-2</v>
      </c>
      <c r="I280" s="1">
        <v>7.9974943613067465E-2</v>
      </c>
    </row>
    <row r="281" spans="1:9" x14ac:dyDescent="0.2">
      <c r="A281" s="1" t="s">
        <v>56</v>
      </c>
      <c r="B281"/>
      <c r="C281" s="1" t="s">
        <v>753</v>
      </c>
      <c r="D281" s="1" t="s">
        <v>754</v>
      </c>
      <c r="E281" s="1" t="s">
        <v>656</v>
      </c>
      <c r="F281" s="1">
        <v>6.1434475814153124</v>
      </c>
      <c r="G281" s="1">
        <v>2.352970383408425</v>
      </c>
      <c r="H281" s="1">
        <v>2.3601814592143424</v>
      </c>
      <c r="I281" s="1">
        <v>2.3679166576797472</v>
      </c>
    </row>
    <row r="282" spans="1:9" x14ac:dyDescent="0.2">
      <c r="A282" s="1" t="s">
        <v>59</v>
      </c>
      <c r="B282" t="s">
        <v>49</v>
      </c>
      <c r="C282" s="1" t="s">
        <v>137</v>
      </c>
      <c r="D282" s="1" t="s">
        <v>655</v>
      </c>
      <c r="E282" s="1" t="s">
        <v>656</v>
      </c>
      <c r="F282" s="1">
        <v>22.567143693214398</v>
      </c>
      <c r="G282" s="1">
        <v>5.0446991973063824</v>
      </c>
      <c r="H282" s="1">
        <v>4.8644312715539613</v>
      </c>
      <c r="I282" s="1">
        <v>4.1213533718593727</v>
      </c>
    </row>
    <row r="283" spans="1:9" x14ac:dyDescent="0.2">
      <c r="A283" s="1" t="s">
        <v>59</v>
      </c>
      <c r="B283" t="s">
        <v>49</v>
      </c>
      <c r="C283" s="1" t="s">
        <v>165</v>
      </c>
      <c r="D283" s="1" t="s">
        <v>657</v>
      </c>
      <c r="E283" s="1" t="s">
        <v>656</v>
      </c>
      <c r="F283" s="1">
        <v>23.60874853342203</v>
      </c>
      <c r="G283" s="1">
        <v>21.380576181645814</v>
      </c>
      <c r="H283" s="1">
        <v>20.980579217700573</v>
      </c>
      <c r="I283" s="1">
        <v>20.980579217700573</v>
      </c>
    </row>
    <row r="284" spans="1:9" x14ac:dyDescent="0.2">
      <c r="A284" s="1" t="s">
        <v>59</v>
      </c>
      <c r="B284" t="s">
        <v>49</v>
      </c>
      <c r="C284" s="1" t="s">
        <v>76</v>
      </c>
      <c r="D284" s="1" t="s">
        <v>658</v>
      </c>
      <c r="E284" s="1" t="s">
        <v>656</v>
      </c>
      <c r="F284" s="1">
        <v>3.164081547607176</v>
      </c>
      <c r="G284" s="1">
        <v>2.6710919069113186</v>
      </c>
      <c r="H284" s="1">
        <v>2.1648985518666453</v>
      </c>
      <c r="I284" s="1">
        <v>2.0457766942050672</v>
      </c>
    </row>
    <row r="285" spans="1:9" x14ac:dyDescent="0.2">
      <c r="A285" s="1" t="s">
        <v>59</v>
      </c>
      <c r="B285" t="s">
        <v>52</v>
      </c>
      <c r="C285" s="1" t="s">
        <v>112</v>
      </c>
      <c r="D285" s="1" t="s">
        <v>659</v>
      </c>
      <c r="E285" s="1" t="s">
        <v>656</v>
      </c>
      <c r="F285" s="1">
        <v>8.9380951965449889</v>
      </c>
      <c r="G285" s="1">
        <v>8.0833900968700245</v>
      </c>
      <c r="H285" s="1">
        <v>7.349023189003006</v>
      </c>
      <c r="I285" s="1">
        <v>7.0809531580707086</v>
      </c>
    </row>
    <row r="286" spans="1:9" x14ac:dyDescent="0.2">
      <c r="A286" s="1" t="s">
        <v>59</v>
      </c>
      <c r="B286" t="s">
        <v>52</v>
      </c>
      <c r="C286" s="1" t="s">
        <v>183</v>
      </c>
      <c r="D286" s="1" t="s">
        <v>660</v>
      </c>
      <c r="E286" s="1" t="s">
        <v>656</v>
      </c>
      <c r="F286" s="1">
        <v>0.69887248396534729</v>
      </c>
      <c r="G286" s="1">
        <v>0.60754954957149598</v>
      </c>
      <c r="H286" s="1">
        <v>0.36350361411597004</v>
      </c>
      <c r="I286" s="1">
        <v>0.19008402680533673</v>
      </c>
    </row>
    <row r="287" spans="1:9" x14ac:dyDescent="0.2">
      <c r="A287" s="1" t="s">
        <v>59</v>
      </c>
      <c r="B287" t="s">
        <v>52</v>
      </c>
      <c r="C287" s="1" t="s">
        <v>396</v>
      </c>
      <c r="D287" s="1" t="s">
        <v>661</v>
      </c>
      <c r="E287" s="1" t="s">
        <v>656</v>
      </c>
      <c r="F287" s="1">
        <v>1.3886488056788213</v>
      </c>
      <c r="G287" s="1">
        <v>1.2838811972243689</v>
      </c>
      <c r="H287" s="1">
        <v>1.0065850023201734</v>
      </c>
      <c r="I287" s="1">
        <v>0.78707523923908185</v>
      </c>
    </row>
    <row r="288" spans="1:9" x14ac:dyDescent="0.2">
      <c r="A288" s="1" t="s">
        <v>59</v>
      </c>
      <c r="B288" t="s">
        <v>52</v>
      </c>
      <c r="C288" s="1" t="s">
        <v>398</v>
      </c>
      <c r="D288" s="1" t="s">
        <v>662</v>
      </c>
      <c r="E288" s="1" t="s">
        <v>656</v>
      </c>
      <c r="F288" s="1">
        <v>1.5565848088142964</v>
      </c>
      <c r="G288" s="1">
        <v>1.3531390047226952</v>
      </c>
      <c r="H288" s="1">
        <v>0.80876359810711107</v>
      </c>
      <c r="I288" s="1">
        <v>0.42182834669432434</v>
      </c>
    </row>
    <row r="289" spans="1:9" x14ac:dyDescent="0.2">
      <c r="A289" s="1" t="s">
        <v>59</v>
      </c>
      <c r="B289" t="s">
        <v>52</v>
      </c>
      <c r="C289" s="1" t="s">
        <v>400</v>
      </c>
      <c r="D289" s="1" t="s">
        <v>664</v>
      </c>
      <c r="E289" s="1" t="s">
        <v>656</v>
      </c>
      <c r="F289" s="1">
        <v>1.2338961668132824</v>
      </c>
      <c r="G289" s="1">
        <v>1.0842817823223219</v>
      </c>
      <c r="H289" s="1">
        <v>0.69236164017433099</v>
      </c>
      <c r="I289" s="1">
        <v>0.411548390851665</v>
      </c>
    </row>
    <row r="290" spans="1:9" x14ac:dyDescent="0.2">
      <c r="A290" s="1" t="s">
        <v>59</v>
      </c>
      <c r="B290" t="s">
        <v>52</v>
      </c>
      <c r="C290" s="1" t="s">
        <v>130</v>
      </c>
      <c r="D290" s="1" t="s">
        <v>665</v>
      </c>
      <c r="E290" s="1" t="s">
        <v>656</v>
      </c>
      <c r="F290" s="1">
        <v>5.4648325686487009</v>
      </c>
      <c r="G290" s="1">
        <v>4.6047538613491898</v>
      </c>
      <c r="H290" s="1">
        <v>4.6047341182107875</v>
      </c>
      <c r="I290" s="1">
        <v>4.6047272297359907</v>
      </c>
    </row>
    <row r="291" spans="1:9" x14ac:dyDescent="0.2">
      <c r="A291" s="1" t="s">
        <v>59</v>
      </c>
      <c r="B291" t="s">
        <v>52</v>
      </c>
      <c r="C291" s="1" t="s">
        <v>189</v>
      </c>
      <c r="D291" s="1" t="s">
        <v>666</v>
      </c>
      <c r="E291" s="1" t="s">
        <v>656</v>
      </c>
      <c r="F291" s="1">
        <v>2.9062504562278692E-2</v>
      </c>
      <c r="G291" s="1">
        <v>2.726573391505983E-2</v>
      </c>
      <c r="H291" s="1">
        <v>2.5684087527918668E-2</v>
      </c>
      <c r="I291" s="1">
        <v>2.56609699576794E-2</v>
      </c>
    </row>
    <row r="292" spans="1:9" x14ac:dyDescent="0.2">
      <c r="A292" s="1" t="s">
        <v>59</v>
      </c>
      <c r="B292" t="s">
        <v>52</v>
      </c>
      <c r="C292" s="1" t="s">
        <v>145</v>
      </c>
      <c r="D292" s="1" t="s">
        <v>667</v>
      </c>
      <c r="E292" s="1" t="s">
        <v>656</v>
      </c>
      <c r="F292" s="1">
        <v>19.108459602745825</v>
      </c>
      <c r="G292" s="1">
        <v>18.09711547685869</v>
      </c>
      <c r="H292" s="1">
        <v>15.06840650233741</v>
      </c>
      <c r="I292" s="1">
        <v>12.680841950593081</v>
      </c>
    </row>
    <row r="293" spans="1:9" x14ac:dyDescent="0.2">
      <c r="A293" s="1" t="s">
        <v>59</v>
      </c>
      <c r="B293" t="s">
        <v>55</v>
      </c>
      <c r="C293" s="1" t="s">
        <v>63</v>
      </c>
      <c r="D293" s="1" t="s">
        <v>668</v>
      </c>
      <c r="E293" s="1" t="s">
        <v>656</v>
      </c>
      <c r="F293" s="1">
        <v>1.3428521280955481</v>
      </c>
      <c r="G293" s="1">
        <v>1.3796518510989064</v>
      </c>
      <c r="H293" s="1">
        <v>1.4866613992127955</v>
      </c>
      <c r="I293" s="1">
        <v>1.5427012501830717</v>
      </c>
    </row>
    <row r="294" spans="1:9" x14ac:dyDescent="0.2">
      <c r="A294" s="1" t="s">
        <v>59</v>
      </c>
      <c r="B294" t="s">
        <v>55</v>
      </c>
      <c r="C294" s="1" t="s">
        <v>237</v>
      </c>
      <c r="D294" s="1" t="s">
        <v>669</v>
      </c>
      <c r="E294" s="1" t="s">
        <v>656</v>
      </c>
      <c r="F294" s="1">
        <v>0.2077504427279192</v>
      </c>
      <c r="G294" s="1">
        <v>0.2136776264281329</v>
      </c>
      <c r="H294" s="1">
        <v>0.2302510440101922</v>
      </c>
      <c r="I294" s="1">
        <v>0.23893038027257979</v>
      </c>
    </row>
    <row r="295" spans="1:9" x14ac:dyDescent="0.2">
      <c r="A295" s="1" t="s">
        <v>59</v>
      </c>
      <c r="B295" t="s">
        <v>58</v>
      </c>
      <c r="C295" s="1" t="s">
        <v>58</v>
      </c>
      <c r="D295" s="1" t="s">
        <v>670</v>
      </c>
      <c r="E295" s="1" t="s">
        <v>656</v>
      </c>
      <c r="F295" s="1">
        <v>1.0800533073988934</v>
      </c>
      <c r="G295" s="1">
        <v>1.0915089373904314</v>
      </c>
      <c r="H295" s="1">
        <v>1.0844235934789095</v>
      </c>
      <c r="I295" s="1">
        <v>1.0583939023541464</v>
      </c>
    </row>
    <row r="296" spans="1:9" x14ac:dyDescent="0.2">
      <c r="A296" s="1" t="s">
        <v>59</v>
      </c>
      <c r="B296" t="s">
        <v>61</v>
      </c>
      <c r="C296" s="1" t="s">
        <v>61</v>
      </c>
      <c r="D296" s="1" t="s">
        <v>672</v>
      </c>
      <c r="E296" s="1" t="s">
        <v>656</v>
      </c>
      <c r="F296" s="1">
        <v>8.8233442113522062E-2</v>
      </c>
      <c r="G296" s="1">
        <v>8.7814937721538075E-2</v>
      </c>
      <c r="H296" s="1">
        <v>9.2887623981949219E-2</v>
      </c>
      <c r="I296" s="1">
        <v>9.827551722181109E-2</v>
      </c>
    </row>
    <row r="297" spans="1:9" x14ac:dyDescent="0.2">
      <c r="A297" s="1" t="s">
        <v>59</v>
      </c>
      <c r="B297" t="s">
        <v>66</v>
      </c>
      <c r="C297" s="1" t="s">
        <v>66</v>
      </c>
      <c r="D297" s="1" t="s">
        <v>673</v>
      </c>
      <c r="E297" s="1" t="s">
        <v>656</v>
      </c>
      <c r="F297" s="1">
        <v>0.10829343400539111</v>
      </c>
      <c r="G297" s="1">
        <v>0.102723362051411</v>
      </c>
      <c r="H297" s="1">
        <v>0.10294748832046481</v>
      </c>
      <c r="I297" s="1">
        <v>0.10413156377591135</v>
      </c>
    </row>
    <row r="298" spans="1:9" x14ac:dyDescent="0.2">
      <c r="A298" s="1" t="s">
        <v>59</v>
      </c>
      <c r="B298" t="s">
        <v>68</v>
      </c>
      <c r="C298" s="1" t="s">
        <v>68</v>
      </c>
      <c r="D298" s="1" t="s">
        <v>674</v>
      </c>
      <c r="E298" s="1" t="s">
        <v>656</v>
      </c>
      <c r="F298" s="1">
        <v>3.0965395915627802E-3</v>
      </c>
      <c r="G298" s="1">
        <v>3.0307418379018221E-3</v>
      </c>
      <c r="H298" s="1">
        <v>2.9753795699175838E-3</v>
      </c>
      <c r="I298" s="1">
        <v>2.9551118735823682E-3</v>
      </c>
    </row>
    <row r="299" spans="1:9" x14ac:dyDescent="0.2">
      <c r="A299" s="1" t="s">
        <v>59</v>
      </c>
      <c r="B299" t="s">
        <v>55</v>
      </c>
      <c r="C299" s="1" t="s">
        <v>233</v>
      </c>
      <c r="D299" s="1" t="s">
        <v>677</v>
      </c>
      <c r="E299" s="1" t="s">
        <v>656</v>
      </c>
      <c r="F299" s="1">
        <v>0.20106937365769967</v>
      </c>
      <c r="G299" s="1">
        <v>0.24360681008587468</v>
      </c>
      <c r="H299" s="1">
        <v>0.18486933978006331</v>
      </c>
      <c r="I299" s="1">
        <v>0.15570652680203059</v>
      </c>
    </row>
    <row r="300" spans="1:9" x14ac:dyDescent="0.2">
      <c r="A300" s="1" t="s">
        <v>59</v>
      </c>
      <c r="B300" t="s">
        <v>55</v>
      </c>
      <c r="C300" s="1" t="s">
        <v>70</v>
      </c>
      <c r="D300" s="1" t="s">
        <v>678</v>
      </c>
      <c r="E300" s="1" t="s">
        <v>656</v>
      </c>
      <c r="F300" s="1">
        <v>11.291660501720646</v>
      </c>
      <c r="G300" s="1">
        <v>6.0218297934667051</v>
      </c>
      <c r="H300" s="1">
        <v>6.0777057851869998</v>
      </c>
      <c r="I300" s="1">
        <v>6.1754087551146988</v>
      </c>
    </row>
    <row r="301" spans="1:9" x14ac:dyDescent="0.2">
      <c r="A301" s="1" t="s">
        <v>59</v>
      </c>
      <c r="B301" t="s">
        <v>55</v>
      </c>
      <c r="C301" s="1" t="s">
        <v>181</v>
      </c>
      <c r="D301" s="1" t="s">
        <v>680</v>
      </c>
      <c r="E301" s="1" t="s">
        <v>656</v>
      </c>
      <c r="F301" s="1">
        <v>2.8053746295166001E-3</v>
      </c>
      <c r="G301" s="1">
        <v>3.0443768521975501E-3</v>
      </c>
      <c r="H301" s="1">
        <v>3.34972926309699E-3</v>
      </c>
      <c r="I301" s="1">
        <v>3.65508167399642E-3</v>
      </c>
    </row>
    <row r="302" spans="1:9" x14ac:dyDescent="0.2">
      <c r="A302" s="1" t="s">
        <v>59</v>
      </c>
      <c r="B302" t="s">
        <v>39</v>
      </c>
      <c r="C302" s="1" t="s">
        <v>134</v>
      </c>
      <c r="D302" s="1" t="s">
        <v>681</v>
      </c>
      <c r="E302" s="1" t="s">
        <v>656</v>
      </c>
      <c r="F302" s="1">
        <v>2.2158766143592272</v>
      </c>
      <c r="G302" s="1">
        <v>2.0016652947187232</v>
      </c>
      <c r="H302" s="1">
        <v>1.4412360853863284</v>
      </c>
      <c r="I302" s="1">
        <v>1.1314362682765879</v>
      </c>
    </row>
    <row r="303" spans="1:9" x14ac:dyDescent="0.2">
      <c r="A303" s="1" t="s">
        <v>59</v>
      </c>
      <c r="B303" t="s">
        <v>39</v>
      </c>
      <c r="C303" s="1" t="s">
        <v>95</v>
      </c>
      <c r="D303" s="1" t="s">
        <v>682</v>
      </c>
      <c r="E303" s="1" t="s">
        <v>656</v>
      </c>
      <c r="F303" s="1">
        <v>40.719342171848616</v>
      </c>
      <c r="G303" s="1">
        <v>29.855844092577698</v>
      </c>
      <c r="H303" s="1">
        <v>18.879642252892545</v>
      </c>
      <c r="I303" s="1">
        <v>15.491014713437803</v>
      </c>
    </row>
    <row r="304" spans="1:9" x14ac:dyDescent="0.2">
      <c r="A304" s="1" t="s">
        <v>59</v>
      </c>
      <c r="B304" t="s">
        <v>39</v>
      </c>
      <c r="C304" s="1" t="s">
        <v>186</v>
      </c>
      <c r="D304" s="1" t="s">
        <v>683</v>
      </c>
      <c r="E304" s="1" t="s">
        <v>656</v>
      </c>
      <c r="F304" s="1">
        <v>1.3091221719349719E-3</v>
      </c>
      <c r="G304" s="1">
        <v>1.367694755122449E-3</v>
      </c>
      <c r="H304" s="1">
        <v>1.4259866290191319E-3</v>
      </c>
      <c r="I304" s="1">
        <v>1.4826135213081111E-3</v>
      </c>
    </row>
    <row r="305" spans="1:9" x14ac:dyDescent="0.2">
      <c r="A305" s="1" t="s">
        <v>59</v>
      </c>
      <c r="B305" t="s">
        <v>39</v>
      </c>
      <c r="C305" s="1" t="s">
        <v>40</v>
      </c>
      <c r="D305" s="1" t="s">
        <v>684</v>
      </c>
      <c r="E305" s="1" t="s">
        <v>656</v>
      </c>
      <c r="F305" s="1">
        <v>0.25624752462394557</v>
      </c>
      <c r="G305" s="1">
        <v>0.25623503907649214</v>
      </c>
      <c r="H305" s="1">
        <v>0.25623420887829418</v>
      </c>
      <c r="I305" s="1">
        <v>0.25623469418977751</v>
      </c>
    </row>
    <row r="306" spans="1:9" x14ac:dyDescent="0.2">
      <c r="A306" s="1" t="s">
        <v>59</v>
      </c>
      <c r="B306" t="s">
        <v>39</v>
      </c>
      <c r="C306" s="1" t="s">
        <v>177</v>
      </c>
      <c r="D306" s="1" t="s">
        <v>685</v>
      </c>
      <c r="E306" s="1" t="s">
        <v>656</v>
      </c>
      <c r="F306" s="1">
        <v>2.0825432675609639E-2</v>
      </c>
      <c r="G306" s="1">
        <v>2.079327746797624E-2</v>
      </c>
      <c r="H306" s="1">
        <v>2.078759308067734E-2</v>
      </c>
      <c r="I306" s="1">
        <v>2.078759308067744E-2</v>
      </c>
    </row>
    <row r="307" spans="1:9" x14ac:dyDescent="0.2">
      <c r="A307" s="1" t="s">
        <v>59</v>
      </c>
      <c r="B307" t="s">
        <v>39</v>
      </c>
      <c r="C307" s="1" t="s">
        <v>108</v>
      </c>
      <c r="D307" s="1" t="s">
        <v>686</v>
      </c>
      <c r="E307" s="1" t="s">
        <v>656</v>
      </c>
      <c r="F307" s="1">
        <v>1.4500502055983</v>
      </c>
      <c r="G307" s="1">
        <v>0.86592411511950218</v>
      </c>
      <c r="H307" s="1">
        <v>0.83356728034957905</v>
      </c>
      <c r="I307" s="1">
        <v>0.80365793257575202</v>
      </c>
    </row>
    <row r="308" spans="1:9" x14ac:dyDescent="0.2">
      <c r="A308" s="1" t="s">
        <v>59</v>
      </c>
      <c r="B308" t="s">
        <v>80</v>
      </c>
      <c r="C308" s="1" t="s">
        <v>179</v>
      </c>
      <c r="D308" s="1" t="s">
        <v>688</v>
      </c>
      <c r="E308" s="1" t="s">
        <v>656</v>
      </c>
      <c r="F308" s="1">
        <v>1.5909534810775927</v>
      </c>
      <c r="G308" s="1">
        <v>1.1920688852210455</v>
      </c>
      <c r="H308" s="1">
        <v>1.2126529390807606</v>
      </c>
      <c r="I308" s="1">
        <v>1.2342031059861376</v>
      </c>
    </row>
    <row r="309" spans="1:9" x14ac:dyDescent="0.2">
      <c r="A309" s="1" t="s">
        <v>59</v>
      </c>
      <c r="B309" t="s">
        <v>81</v>
      </c>
      <c r="C309" s="1" t="s">
        <v>82</v>
      </c>
      <c r="D309" s="1" t="s">
        <v>690</v>
      </c>
      <c r="E309" s="1" t="s">
        <v>656</v>
      </c>
      <c r="F309" s="1">
        <v>1.653183364893849</v>
      </c>
      <c r="G309" s="1">
        <v>0.90660001702425586</v>
      </c>
      <c r="H309" s="1">
        <v>0.23378501841365609</v>
      </c>
      <c r="I309" s="1">
        <v>0.21526191020996058</v>
      </c>
    </row>
    <row r="310" spans="1:9" x14ac:dyDescent="0.2">
      <c r="A310" s="1" t="s">
        <v>59</v>
      </c>
      <c r="B310" t="s">
        <v>81</v>
      </c>
      <c r="C310" s="1" t="s">
        <v>458</v>
      </c>
      <c r="D310" s="1" t="s">
        <v>774</v>
      </c>
      <c r="E310" s="1" t="s">
        <v>656</v>
      </c>
      <c r="F310" s="1">
        <v>3.81655502825437E-4</v>
      </c>
      <c r="G310" s="1">
        <v>3.8270113434002602E-4</v>
      </c>
      <c r="H310" s="1">
        <v>2.9531775277830098E-4</v>
      </c>
      <c r="I310" s="1">
        <v>1.5730863854194601E-4</v>
      </c>
    </row>
    <row r="311" spans="1:9" x14ac:dyDescent="0.2">
      <c r="A311" s="1" t="s">
        <v>59</v>
      </c>
      <c r="B311" t="s">
        <v>81</v>
      </c>
      <c r="C311" s="1" t="s">
        <v>472</v>
      </c>
      <c r="D311" s="1" t="s">
        <v>775</v>
      </c>
      <c r="E311" s="1" t="s">
        <v>656</v>
      </c>
      <c r="F311" s="1">
        <v>6.0037084136761395E-4</v>
      </c>
      <c r="G311" s="1">
        <v>5.8696530066310699E-4</v>
      </c>
      <c r="H311" s="1">
        <v>4.5294162466907E-4</v>
      </c>
      <c r="I311" s="1">
        <v>3.5047759496920701E-4</v>
      </c>
    </row>
    <row r="312" spans="1:9" x14ac:dyDescent="0.2">
      <c r="A312" s="1" t="s">
        <v>59</v>
      </c>
      <c r="B312" t="s">
        <v>81</v>
      </c>
      <c r="C312" s="1" t="s">
        <v>140</v>
      </c>
      <c r="D312" s="1" t="s">
        <v>691</v>
      </c>
      <c r="E312" s="1" t="s">
        <v>656</v>
      </c>
      <c r="F312" s="1">
        <v>0.5507834249469612</v>
      </c>
      <c r="G312" s="1">
        <v>0.55225321903055502</v>
      </c>
      <c r="H312" s="1">
        <v>0.42615546434148016</v>
      </c>
      <c r="I312" s="1">
        <v>0.22728717844331112</v>
      </c>
    </row>
    <row r="313" spans="1:9" x14ac:dyDescent="0.2">
      <c r="A313" s="1" t="s">
        <v>59</v>
      </c>
      <c r="B313" t="s">
        <v>85</v>
      </c>
      <c r="C313" s="1" t="s">
        <v>273</v>
      </c>
      <c r="D313" s="1" t="s">
        <v>696</v>
      </c>
      <c r="E313" s="1" t="s">
        <v>656</v>
      </c>
      <c r="F313" s="1">
        <v>5.9939999999999998</v>
      </c>
      <c r="G313" s="1">
        <v>7.2228311760808399</v>
      </c>
      <c r="H313" s="1">
        <v>7.6856857531174096</v>
      </c>
      <c r="I313" s="1">
        <v>7.6856857531174096</v>
      </c>
    </row>
    <row r="314" spans="1:9" x14ac:dyDescent="0.2">
      <c r="A314" s="1" t="s">
        <v>59</v>
      </c>
      <c r="B314" t="s">
        <v>85</v>
      </c>
      <c r="C314" s="1" t="s">
        <v>173</v>
      </c>
      <c r="D314" s="1" t="s">
        <v>697</v>
      </c>
      <c r="E314" s="1" t="s">
        <v>656</v>
      </c>
      <c r="F314" s="1">
        <v>0.84478363000000001</v>
      </c>
      <c r="G314" s="1">
        <v>0.816556427500435</v>
      </c>
      <c r="H314" s="1">
        <v>0.73782514242932906</v>
      </c>
      <c r="I314" s="1">
        <v>0.71487625135784794</v>
      </c>
    </row>
    <row r="315" spans="1:9" x14ac:dyDescent="0.2">
      <c r="A315" s="1" t="s">
        <v>59</v>
      </c>
      <c r="B315" t="s">
        <v>85</v>
      </c>
      <c r="C315" s="1" t="s">
        <v>114</v>
      </c>
      <c r="D315" s="1" t="s">
        <v>700</v>
      </c>
      <c r="E315" s="1" t="s">
        <v>656</v>
      </c>
      <c r="F315" s="1">
        <v>0.94737332045988598</v>
      </c>
      <c r="G315" s="1">
        <v>0.6985054094062414</v>
      </c>
      <c r="H315" s="1">
        <v>0.43421649790096867</v>
      </c>
      <c r="I315" s="1">
        <v>0.41111272660572146</v>
      </c>
    </row>
    <row r="316" spans="1:9" x14ac:dyDescent="0.2">
      <c r="A316" s="1" t="s">
        <v>59</v>
      </c>
      <c r="B316" t="s">
        <v>85</v>
      </c>
      <c r="C316" s="1" t="s">
        <v>192</v>
      </c>
      <c r="D316" s="1" t="s">
        <v>701</v>
      </c>
      <c r="E316" s="1" t="s">
        <v>656</v>
      </c>
      <c r="F316" s="1">
        <v>0.62415900000000002</v>
      </c>
      <c r="G316" s="1">
        <v>0.61930900270205802</v>
      </c>
      <c r="H316" s="1">
        <v>0.55313392362612002</v>
      </c>
      <c r="I316" s="1">
        <v>0.51037329481514304</v>
      </c>
    </row>
    <row r="317" spans="1:9" x14ac:dyDescent="0.2">
      <c r="A317" s="1" t="s">
        <v>59</v>
      </c>
      <c r="B317" t="s">
        <v>85</v>
      </c>
      <c r="C317" s="1" t="s">
        <v>211</v>
      </c>
      <c r="D317" s="1" t="s">
        <v>702</v>
      </c>
      <c r="E317" s="1" t="s">
        <v>656</v>
      </c>
      <c r="F317" s="1">
        <v>0.174784572510885</v>
      </c>
      <c r="G317" s="1">
        <v>0.173426417450397</v>
      </c>
      <c r="H317" s="1">
        <v>0.154895269285968</v>
      </c>
      <c r="I317" s="1">
        <v>0.14292091943757401</v>
      </c>
    </row>
    <row r="318" spans="1:9" x14ac:dyDescent="0.2">
      <c r="A318" s="1" t="s">
        <v>59</v>
      </c>
      <c r="B318" t="s">
        <v>86</v>
      </c>
      <c r="C318" s="1" t="s">
        <v>249</v>
      </c>
      <c r="D318" s="1" t="s">
        <v>709</v>
      </c>
      <c r="E318" s="1" t="s">
        <v>656</v>
      </c>
      <c r="F318" s="1">
        <v>3.0833862213E-2</v>
      </c>
      <c r="G318" s="1">
        <v>3.11998368885208E-2</v>
      </c>
      <c r="H318" s="1">
        <v>3.1975945526975698E-2</v>
      </c>
      <c r="I318" s="1">
        <v>3.2645098135284101E-2</v>
      </c>
    </row>
    <row r="319" spans="1:9" x14ac:dyDescent="0.2">
      <c r="A319" s="1" t="s">
        <v>59</v>
      </c>
      <c r="B319" t="s">
        <v>768</v>
      </c>
      <c r="C319" s="1" t="s">
        <v>769</v>
      </c>
      <c r="D319" s="1" t="s">
        <v>770</v>
      </c>
      <c r="E319" s="1" t="s">
        <v>656</v>
      </c>
      <c r="F319" s="1">
        <v>0</v>
      </c>
      <c r="G319" s="1">
        <v>0</v>
      </c>
      <c r="H319" s="1">
        <v>0</v>
      </c>
      <c r="I319" s="1">
        <v>0</v>
      </c>
    </row>
    <row r="320" spans="1:9" x14ac:dyDescent="0.2">
      <c r="A320" s="1" t="s">
        <v>59</v>
      </c>
      <c r="B320" t="s">
        <v>88</v>
      </c>
      <c r="C320" s="1" t="s">
        <v>120</v>
      </c>
      <c r="D320" s="1" t="s">
        <v>738</v>
      </c>
      <c r="E320" s="1" t="s">
        <v>656</v>
      </c>
      <c r="F320" s="1">
        <v>0</v>
      </c>
      <c r="G320" s="1">
        <v>0</v>
      </c>
      <c r="H320" s="1">
        <v>0</v>
      </c>
      <c r="I320" s="1">
        <v>0</v>
      </c>
    </row>
    <row r="321" spans="1:9" x14ac:dyDescent="0.2">
      <c r="A321" s="1" t="s">
        <v>59</v>
      </c>
      <c r="B321" t="s">
        <v>88</v>
      </c>
      <c r="C321" s="1" t="s">
        <v>266</v>
      </c>
      <c r="D321" s="1" t="s">
        <v>739</v>
      </c>
      <c r="E321" s="1" t="s">
        <v>656</v>
      </c>
      <c r="F321" s="1">
        <v>2.1851325602857598E-2</v>
      </c>
      <c r="G321" s="1">
        <v>2.0848545264787102E-2</v>
      </c>
      <c r="H321" s="1">
        <v>1.80515913455471E-2</v>
      </c>
      <c r="I321" s="1">
        <v>1.7236324698157598E-2</v>
      </c>
    </row>
    <row r="322" spans="1:9" x14ac:dyDescent="0.2">
      <c r="A322" s="1" t="s">
        <v>59</v>
      </c>
      <c r="B322" t="s">
        <v>88</v>
      </c>
      <c r="C322" s="1" t="s">
        <v>263</v>
      </c>
      <c r="D322" s="1" t="s">
        <v>740</v>
      </c>
      <c r="E322" s="1" t="s">
        <v>656</v>
      </c>
      <c r="F322" s="1">
        <v>0.101221136995</v>
      </c>
      <c r="G322" s="1">
        <v>0.10202609602688099</v>
      </c>
      <c r="H322" s="1">
        <v>0.10456403668205901</v>
      </c>
      <c r="I322" s="1">
        <v>0.106752222104818</v>
      </c>
    </row>
    <row r="323" spans="1:9" x14ac:dyDescent="0.2">
      <c r="A323" s="1" t="s">
        <v>59</v>
      </c>
      <c r="B323" t="s">
        <v>88</v>
      </c>
      <c r="C323" s="1" t="s">
        <v>260</v>
      </c>
      <c r="D323" s="1" t="s">
        <v>741</v>
      </c>
      <c r="E323" s="1" t="s">
        <v>656</v>
      </c>
      <c r="F323" s="1">
        <v>0.24991904000000001</v>
      </c>
      <c r="G323" s="1">
        <v>0.24991904000000001</v>
      </c>
      <c r="H323" s="1">
        <v>0.24991904000000001</v>
      </c>
      <c r="I323" s="1">
        <v>0.24991904000000001</v>
      </c>
    </row>
    <row r="324" spans="1:9" x14ac:dyDescent="0.2">
      <c r="A324" s="1" t="s">
        <v>59</v>
      </c>
      <c r="B324" t="s">
        <v>88</v>
      </c>
      <c r="C324" s="1" t="s">
        <v>269</v>
      </c>
      <c r="D324" s="1" t="s">
        <v>271</v>
      </c>
      <c r="E324" s="1" t="s">
        <v>656</v>
      </c>
      <c r="F324" s="1">
        <v>0.21932294200000002</v>
      </c>
      <c r="G324" s="1">
        <v>0.2199677143264262</v>
      </c>
      <c r="H324" s="1">
        <v>0.2213350585877856</v>
      </c>
      <c r="I324" s="1">
        <v>0.222513968257913</v>
      </c>
    </row>
    <row r="325" spans="1:9" x14ac:dyDescent="0.2">
      <c r="A325" s="1" t="s">
        <v>59</v>
      </c>
      <c r="B325"/>
      <c r="C325" s="1" t="s">
        <v>749</v>
      </c>
      <c r="D325" s="1" t="s">
        <v>750</v>
      </c>
      <c r="E325" s="1" t="s">
        <v>656</v>
      </c>
      <c r="F325" s="1">
        <v>17.078713988950497</v>
      </c>
      <c r="G325" s="1">
        <v>17.55287223618522</v>
      </c>
      <c r="H325" s="1">
        <v>18.914320723786528</v>
      </c>
      <c r="I325" s="1">
        <v>19.627297945853421</v>
      </c>
    </row>
    <row r="326" spans="1:9" x14ac:dyDescent="0.2">
      <c r="A326" s="1" t="s">
        <v>59</v>
      </c>
      <c r="B326"/>
      <c r="C326" s="1" t="s">
        <v>751</v>
      </c>
      <c r="D326" s="1" t="s">
        <v>752</v>
      </c>
      <c r="E326" s="1" t="s">
        <v>656</v>
      </c>
      <c r="F326" s="1">
        <v>0.54403550766679709</v>
      </c>
      <c r="G326" s="1">
        <v>0.55955700716898149</v>
      </c>
      <c r="H326" s="1">
        <v>0.60295776978414517</v>
      </c>
      <c r="I326" s="1">
        <v>0.62568632356105658</v>
      </c>
    </row>
    <row r="327" spans="1:9" x14ac:dyDescent="0.2">
      <c r="A327" s="1" t="s">
        <v>59</v>
      </c>
      <c r="B327"/>
      <c r="C327" s="1" t="s">
        <v>753</v>
      </c>
      <c r="D327" s="1" t="s">
        <v>754</v>
      </c>
      <c r="E327" s="1" t="s">
        <v>656</v>
      </c>
      <c r="F327" s="1">
        <v>57.574575088149984</v>
      </c>
      <c r="G327" s="1">
        <v>14.703022635357001</v>
      </c>
      <c r="H327" s="1">
        <v>14.919785128332656</v>
      </c>
      <c r="I327" s="1">
        <v>15.146721373947184</v>
      </c>
    </row>
    <row r="328" spans="1:9" x14ac:dyDescent="0.2">
      <c r="A328" s="1" t="s">
        <v>62</v>
      </c>
      <c r="B328" t="s">
        <v>49</v>
      </c>
      <c r="C328" s="1" t="s">
        <v>137</v>
      </c>
      <c r="D328" s="1" t="s">
        <v>655</v>
      </c>
      <c r="E328" s="1" t="s">
        <v>656</v>
      </c>
      <c r="F328" s="1">
        <v>1.8875443656076267</v>
      </c>
      <c r="G328" s="1">
        <v>1.5994435517682617</v>
      </c>
      <c r="H328" s="1">
        <v>1.5530516663984382</v>
      </c>
      <c r="I328" s="1">
        <v>1.204323015371509</v>
      </c>
    </row>
    <row r="329" spans="1:9" x14ac:dyDescent="0.2">
      <c r="A329" s="1" t="s">
        <v>62</v>
      </c>
      <c r="B329" t="s">
        <v>49</v>
      </c>
      <c r="C329" s="1" t="s">
        <v>165</v>
      </c>
      <c r="D329" s="1" t="s">
        <v>657</v>
      </c>
      <c r="E329" s="1" t="s">
        <v>656</v>
      </c>
      <c r="F329" s="1">
        <v>0.65542172818488831</v>
      </c>
      <c r="G329" s="1">
        <v>0.65542172818489031</v>
      </c>
      <c r="H329" s="1">
        <v>0.65542172818489031</v>
      </c>
      <c r="I329" s="1">
        <v>0.65542172818489031</v>
      </c>
    </row>
    <row r="330" spans="1:9" x14ac:dyDescent="0.2">
      <c r="A330" s="1" t="s">
        <v>62</v>
      </c>
      <c r="B330" t="s">
        <v>49</v>
      </c>
      <c r="C330" s="1" t="s">
        <v>76</v>
      </c>
      <c r="D330" s="1" t="s">
        <v>658</v>
      </c>
      <c r="E330" s="1" t="s">
        <v>656</v>
      </c>
      <c r="F330" s="1">
        <v>1.1055550808862955</v>
      </c>
      <c r="G330" s="1">
        <v>1.045242881816822</v>
      </c>
      <c r="H330" s="1">
        <v>0.9728926067926682</v>
      </c>
      <c r="I330" s="1">
        <v>0.92218282797453155</v>
      </c>
    </row>
    <row r="331" spans="1:9" x14ac:dyDescent="0.2">
      <c r="A331" s="1" t="s">
        <v>62</v>
      </c>
      <c r="B331" t="s">
        <v>52</v>
      </c>
      <c r="C331" s="1" t="s">
        <v>112</v>
      </c>
      <c r="D331" s="1" t="s">
        <v>659</v>
      </c>
      <c r="E331" s="1" t="s">
        <v>656</v>
      </c>
      <c r="F331" s="1">
        <v>0.96029465836936811</v>
      </c>
      <c r="G331" s="1">
        <v>0.98606716655994497</v>
      </c>
      <c r="H331" s="1">
        <v>0.95974993138333964</v>
      </c>
      <c r="I331" s="1">
        <v>0.94996260525195997</v>
      </c>
    </row>
    <row r="332" spans="1:9" x14ac:dyDescent="0.2">
      <c r="A332" s="1" t="s">
        <v>62</v>
      </c>
      <c r="B332" t="s">
        <v>52</v>
      </c>
      <c r="C332" s="1" t="s">
        <v>183</v>
      </c>
      <c r="D332" s="1" t="s">
        <v>660</v>
      </c>
      <c r="E332" s="1" t="s">
        <v>656</v>
      </c>
      <c r="F332" s="1">
        <v>3.2340594101251091E-2</v>
      </c>
      <c r="G332" s="1">
        <v>2.7743974414364984E-2</v>
      </c>
      <c r="H332" s="1">
        <v>2.3477433037447485E-2</v>
      </c>
      <c r="I332" s="1">
        <v>2.1735214100051279E-2</v>
      </c>
    </row>
    <row r="333" spans="1:9" x14ac:dyDescent="0.2">
      <c r="A333" s="1" t="s">
        <v>62</v>
      </c>
      <c r="B333" t="s">
        <v>52</v>
      </c>
      <c r="C333" s="1" t="s">
        <v>396</v>
      </c>
      <c r="D333" s="1" t="s">
        <v>661</v>
      </c>
      <c r="E333" s="1" t="s">
        <v>656</v>
      </c>
      <c r="F333" s="1">
        <v>0.27876092231059763</v>
      </c>
      <c r="G333" s="1">
        <v>0.23916973171840675</v>
      </c>
      <c r="H333" s="1">
        <v>0.2059349990337099</v>
      </c>
      <c r="I333" s="1">
        <v>0.19393117305379953</v>
      </c>
    </row>
    <row r="334" spans="1:9" x14ac:dyDescent="0.2">
      <c r="A334" s="1" t="s">
        <v>62</v>
      </c>
      <c r="B334" t="s">
        <v>52</v>
      </c>
      <c r="C334" s="1" t="s">
        <v>398</v>
      </c>
      <c r="D334" s="1" t="s">
        <v>662</v>
      </c>
      <c r="E334" s="1" t="s">
        <v>656</v>
      </c>
      <c r="F334" s="1">
        <v>6.1220871364329001E-2</v>
      </c>
      <c r="G334" s="1">
        <v>5.2536058706671794E-2</v>
      </c>
      <c r="H334" s="1">
        <v>4.4139813732236757E-2</v>
      </c>
      <c r="I334" s="1">
        <v>4.0553778273330773E-2</v>
      </c>
    </row>
    <row r="335" spans="1:9" x14ac:dyDescent="0.2">
      <c r="A335" s="1" t="s">
        <v>62</v>
      </c>
      <c r="B335" t="s">
        <v>52</v>
      </c>
      <c r="C335" s="1" t="s">
        <v>400</v>
      </c>
      <c r="D335" s="1" t="s">
        <v>664</v>
      </c>
      <c r="E335" s="1" t="s">
        <v>656</v>
      </c>
      <c r="F335" s="1">
        <v>0.20434692871023422</v>
      </c>
      <c r="G335" s="1">
        <v>0.17522630791627014</v>
      </c>
      <c r="H335" s="1">
        <v>0.1503683946546624</v>
      </c>
      <c r="I335" s="1">
        <v>0.14121507651626752</v>
      </c>
    </row>
    <row r="336" spans="1:9" x14ac:dyDescent="0.2">
      <c r="A336" s="1" t="s">
        <v>62</v>
      </c>
      <c r="B336" t="s">
        <v>52</v>
      </c>
      <c r="C336" s="1" t="s">
        <v>130</v>
      </c>
      <c r="D336" s="1" t="s">
        <v>665</v>
      </c>
      <c r="E336" s="1" t="s">
        <v>656</v>
      </c>
      <c r="F336" s="1">
        <v>0.36329169339915873</v>
      </c>
      <c r="G336" s="1">
        <v>0.50594075864544341</v>
      </c>
      <c r="H336" s="1">
        <v>0.50594075864544341</v>
      </c>
      <c r="I336" s="1">
        <v>0.50594075864544341</v>
      </c>
    </row>
    <row r="337" spans="1:9" x14ac:dyDescent="0.2">
      <c r="A337" s="1" t="s">
        <v>62</v>
      </c>
      <c r="B337" t="s">
        <v>52</v>
      </c>
      <c r="C337" s="1" t="s">
        <v>189</v>
      </c>
      <c r="D337" s="1" t="s">
        <v>666</v>
      </c>
      <c r="E337" s="1" t="s">
        <v>656</v>
      </c>
      <c r="F337" s="1">
        <v>16.085992015290348</v>
      </c>
      <c r="G337" s="1">
        <v>14.935038635970431</v>
      </c>
      <c r="H337" s="1">
        <v>13.70268955495013</v>
      </c>
      <c r="I337" s="1">
        <v>13.498324427182311</v>
      </c>
    </row>
    <row r="338" spans="1:9" x14ac:dyDescent="0.2">
      <c r="A338" s="1" t="s">
        <v>62</v>
      </c>
      <c r="B338" t="s">
        <v>52</v>
      </c>
      <c r="C338" s="1" t="s">
        <v>145</v>
      </c>
      <c r="D338" s="1" t="s">
        <v>667</v>
      </c>
      <c r="E338" s="1" t="s">
        <v>656</v>
      </c>
      <c r="F338" s="1">
        <v>2.8635360630992177</v>
      </c>
      <c r="G338" s="1">
        <v>2.6370913976362522</v>
      </c>
      <c r="H338" s="1">
        <v>2.5794318861088077</v>
      </c>
      <c r="I338" s="1">
        <v>2.5352844497859595</v>
      </c>
    </row>
    <row r="339" spans="1:9" x14ac:dyDescent="0.2">
      <c r="A339" s="1" t="s">
        <v>62</v>
      </c>
      <c r="B339" t="s">
        <v>55</v>
      </c>
      <c r="C339" s="1" t="s">
        <v>63</v>
      </c>
      <c r="D339" s="1" t="s">
        <v>668</v>
      </c>
      <c r="E339" s="1" t="s">
        <v>656</v>
      </c>
      <c r="F339" s="1">
        <v>1.0965741450581978</v>
      </c>
      <c r="G339" s="1">
        <v>1.1264836839612924</v>
      </c>
      <c r="H339" s="1">
        <v>1.2138568208018337</v>
      </c>
      <c r="I339" s="1">
        <v>1.2596132757504896</v>
      </c>
    </row>
    <row r="340" spans="1:9" x14ac:dyDescent="0.2">
      <c r="A340" s="1" t="s">
        <v>62</v>
      </c>
      <c r="B340" t="s">
        <v>55</v>
      </c>
      <c r="C340" s="1" t="s">
        <v>237</v>
      </c>
      <c r="D340" s="1" t="s">
        <v>669</v>
      </c>
      <c r="E340" s="1" t="s">
        <v>656</v>
      </c>
      <c r="F340" s="1">
        <v>0.53180156123689404</v>
      </c>
      <c r="G340" s="1">
        <v>0.54697402250399008</v>
      </c>
      <c r="H340" s="1">
        <v>0.58939881462206589</v>
      </c>
      <c r="I340" s="1">
        <v>0.611616262220398</v>
      </c>
    </row>
    <row r="341" spans="1:9" x14ac:dyDescent="0.2">
      <c r="A341" s="1" t="s">
        <v>62</v>
      </c>
      <c r="B341" t="s">
        <v>58</v>
      </c>
      <c r="C341" s="1" t="s">
        <v>58</v>
      </c>
      <c r="D341" s="1" t="s">
        <v>670</v>
      </c>
      <c r="E341" s="1" t="s">
        <v>656</v>
      </c>
      <c r="F341" s="1">
        <v>9.6587165335961682</v>
      </c>
      <c r="G341" s="1">
        <v>6.2197242922792135</v>
      </c>
      <c r="H341" s="1">
        <v>5.7844709622807553</v>
      </c>
      <c r="I341" s="1">
        <v>5.6761542909647131</v>
      </c>
    </row>
    <row r="342" spans="1:9" x14ac:dyDescent="0.2">
      <c r="A342" s="1" t="s">
        <v>62</v>
      </c>
      <c r="B342" t="s">
        <v>61</v>
      </c>
      <c r="C342" s="1" t="s">
        <v>61</v>
      </c>
      <c r="D342" s="1" t="s">
        <v>672</v>
      </c>
      <c r="E342" s="1" t="s">
        <v>656</v>
      </c>
      <c r="F342" s="1">
        <v>2.6708429415430417</v>
      </c>
      <c r="G342" s="1">
        <v>2.4067307773240811</v>
      </c>
      <c r="H342" s="1">
        <v>2.3862928723558152</v>
      </c>
      <c r="I342" s="1">
        <v>2.4999470463001185</v>
      </c>
    </row>
    <row r="343" spans="1:9" x14ac:dyDescent="0.2">
      <c r="A343" s="1" t="s">
        <v>62</v>
      </c>
      <c r="B343" t="s">
        <v>66</v>
      </c>
      <c r="C343" s="1" t="s">
        <v>66</v>
      </c>
      <c r="D343" s="1" t="s">
        <v>673</v>
      </c>
      <c r="E343" s="1" t="s">
        <v>656</v>
      </c>
      <c r="F343" s="1">
        <v>0.90152414640254508</v>
      </c>
      <c r="G343" s="1">
        <v>0.78371411301847571</v>
      </c>
      <c r="H343" s="1">
        <v>0.62761507756523494</v>
      </c>
      <c r="I343" s="1">
        <v>0.60378952571102118</v>
      </c>
    </row>
    <row r="344" spans="1:9" x14ac:dyDescent="0.2">
      <c r="A344" s="1" t="s">
        <v>62</v>
      </c>
      <c r="B344" t="s">
        <v>68</v>
      </c>
      <c r="C344" s="1" t="s">
        <v>68</v>
      </c>
      <c r="D344" s="1" t="s">
        <v>674</v>
      </c>
      <c r="E344" s="1" t="s">
        <v>656</v>
      </c>
      <c r="F344" s="1">
        <v>1.1798371850937202</v>
      </c>
      <c r="G344" s="1">
        <v>0.74616478931117902</v>
      </c>
      <c r="H344" s="1">
        <v>0.257542895557408</v>
      </c>
      <c r="I344" s="1">
        <v>0.13514199632581958</v>
      </c>
    </row>
    <row r="345" spans="1:9" x14ac:dyDescent="0.2">
      <c r="A345" s="1" t="s">
        <v>62</v>
      </c>
      <c r="B345" t="s">
        <v>155</v>
      </c>
      <c r="C345" s="1" t="s">
        <v>155</v>
      </c>
      <c r="D345" s="1" t="s">
        <v>778</v>
      </c>
      <c r="E345" s="1" t="s">
        <v>656</v>
      </c>
      <c r="F345" s="1">
        <v>13.419003339073283</v>
      </c>
      <c r="G345" s="1">
        <v>13.675027595345197</v>
      </c>
      <c r="H345" s="1">
        <v>14.632896816267337</v>
      </c>
      <c r="I345" s="1">
        <v>14.88713215430279</v>
      </c>
    </row>
    <row r="346" spans="1:9" x14ac:dyDescent="0.2">
      <c r="A346" s="1" t="s">
        <v>62</v>
      </c>
      <c r="B346" t="s">
        <v>55</v>
      </c>
      <c r="C346" s="1" t="s">
        <v>233</v>
      </c>
      <c r="D346" s="1" t="s">
        <v>677</v>
      </c>
      <c r="E346" s="1" t="s">
        <v>656</v>
      </c>
      <c r="F346" s="1">
        <v>0.99599425320280954</v>
      </c>
      <c r="G346" s="1">
        <v>0.8106729593359755</v>
      </c>
      <c r="H346" s="1">
        <v>0.58188938762105313</v>
      </c>
      <c r="I346" s="1">
        <v>0.57770983474407089</v>
      </c>
    </row>
    <row r="347" spans="1:9" x14ac:dyDescent="0.2">
      <c r="A347" s="1" t="s">
        <v>62</v>
      </c>
      <c r="B347" t="s">
        <v>55</v>
      </c>
      <c r="C347" s="1" t="s">
        <v>70</v>
      </c>
      <c r="D347" s="1" t="s">
        <v>678</v>
      </c>
      <c r="E347" s="1" t="s">
        <v>656</v>
      </c>
      <c r="F347" s="1">
        <v>9.0632836619123385</v>
      </c>
      <c r="G347" s="1">
        <v>8.6554505715806194</v>
      </c>
      <c r="H347" s="1">
        <v>8.3170530034679633</v>
      </c>
      <c r="I347" s="1">
        <v>8.2760990683461433</v>
      </c>
    </row>
    <row r="348" spans="1:9" x14ac:dyDescent="0.2">
      <c r="A348" s="1" t="s">
        <v>62</v>
      </c>
      <c r="B348" t="s">
        <v>55</v>
      </c>
      <c r="C348" s="1" t="s">
        <v>181</v>
      </c>
      <c r="D348" s="1" t="s">
        <v>680</v>
      </c>
      <c r="E348" s="1" t="s">
        <v>656</v>
      </c>
      <c r="F348" s="1">
        <v>0.30304121526442102</v>
      </c>
      <c r="G348" s="1">
        <v>0.23284088908230199</v>
      </c>
      <c r="H348" s="1">
        <v>0.17610222021118799</v>
      </c>
      <c r="I348" s="1">
        <v>0.18847379075437601</v>
      </c>
    </row>
    <row r="349" spans="1:9" x14ac:dyDescent="0.2">
      <c r="A349" s="1" t="s">
        <v>62</v>
      </c>
      <c r="B349" t="s">
        <v>39</v>
      </c>
      <c r="C349" s="1" t="s">
        <v>134</v>
      </c>
      <c r="D349" s="1" t="s">
        <v>681</v>
      </c>
      <c r="E349" s="1" t="s">
        <v>656</v>
      </c>
      <c r="F349" s="1">
        <v>0.94236965843726761</v>
      </c>
      <c r="G349" s="1">
        <v>0.91115343993578091</v>
      </c>
      <c r="H349" s="1">
        <v>0.91221529223023579</v>
      </c>
      <c r="I349" s="1">
        <v>0.99383327511253672</v>
      </c>
    </row>
    <row r="350" spans="1:9" x14ac:dyDescent="0.2">
      <c r="A350" s="1" t="s">
        <v>62</v>
      </c>
      <c r="B350" t="s">
        <v>39</v>
      </c>
      <c r="C350" s="1" t="s">
        <v>95</v>
      </c>
      <c r="D350" s="1" t="s">
        <v>682</v>
      </c>
      <c r="E350" s="1" t="s">
        <v>656</v>
      </c>
      <c r="F350" s="1">
        <v>47.449702588585573</v>
      </c>
      <c r="G350" s="1">
        <v>46.064284205729294</v>
      </c>
      <c r="H350" s="1">
        <v>45.460300529931175</v>
      </c>
      <c r="I350" s="1">
        <v>45.358407791321454</v>
      </c>
    </row>
    <row r="351" spans="1:9" x14ac:dyDescent="0.2">
      <c r="A351" s="1" t="s">
        <v>62</v>
      </c>
      <c r="B351" t="s">
        <v>39</v>
      </c>
      <c r="C351" s="1" t="s">
        <v>186</v>
      </c>
      <c r="D351" s="1" t="s">
        <v>683</v>
      </c>
      <c r="E351" s="1" t="s">
        <v>656</v>
      </c>
      <c r="F351" s="1">
        <v>1.3114320793263901</v>
      </c>
      <c r="G351" s="1">
        <v>1.3700616702915416</v>
      </c>
      <c r="H351" s="1">
        <v>1.4284544233647047</v>
      </c>
      <c r="I351" s="1">
        <v>1.4851793134341322</v>
      </c>
    </row>
    <row r="352" spans="1:9" x14ac:dyDescent="0.2">
      <c r="A352" s="1" t="s">
        <v>62</v>
      </c>
      <c r="B352" t="s">
        <v>39</v>
      </c>
      <c r="C352" s="1" t="s">
        <v>40</v>
      </c>
      <c r="D352" s="1" t="s">
        <v>684</v>
      </c>
      <c r="E352" s="1" t="s">
        <v>656</v>
      </c>
      <c r="F352" s="1">
        <v>1.1568996969933341</v>
      </c>
      <c r="G352" s="1">
        <v>0.86839186690674686</v>
      </c>
      <c r="H352" s="1">
        <v>0.86840727501876047</v>
      </c>
      <c r="I352" s="1">
        <v>0.86840525666569812</v>
      </c>
    </row>
    <row r="353" spans="1:9" x14ac:dyDescent="0.2">
      <c r="A353" s="1" t="s">
        <v>62</v>
      </c>
      <c r="B353" t="s">
        <v>39</v>
      </c>
      <c r="C353" s="1" t="s">
        <v>177</v>
      </c>
      <c r="D353" s="1" t="s">
        <v>685</v>
      </c>
      <c r="E353" s="1" t="s">
        <v>656</v>
      </c>
      <c r="F353" s="1">
        <v>3.7566767808651038</v>
      </c>
      <c r="G353" s="1">
        <v>3.3686966760112438</v>
      </c>
      <c r="H353" s="1">
        <v>3.1680909659326737</v>
      </c>
      <c r="I353" s="1">
        <v>3.1680909659326737</v>
      </c>
    </row>
    <row r="354" spans="1:9" x14ac:dyDescent="0.2">
      <c r="A354" s="1" t="s">
        <v>62</v>
      </c>
      <c r="B354" t="s">
        <v>39</v>
      </c>
      <c r="C354" s="1" t="s">
        <v>108</v>
      </c>
      <c r="D354" s="1" t="s">
        <v>686</v>
      </c>
      <c r="E354" s="1" t="s">
        <v>656</v>
      </c>
      <c r="F354" s="1">
        <v>0.40438165741044629</v>
      </c>
      <c r="G354" s="1">
        <v>0.43332078520762557</v>
      </c>
      <c r="H354" s="1">
        <v>0.40740205985000733</v>
      </c>
      <c r="I354" s="1">
        <v>0.38297126212250671</v>
      </c>
    </row>
    <row r="355" spans="1:9" x14ac:dyDescent="0.2">
      <c r="A355" s="1" t="s">
        <v>62</v>
      </c>
      <c r="B355" t="s">
        <v>80</v>
      </c>
      <c r="C355" s="1" t="s">
        <v>179</v>
      </c>
      <c r="D355" s="1" t="s">
        <v>688</v>
      </c>
      <c r="E355" s="1" t="s">
        <v>656</v>
      </c>
      <c r="F355" s="1">
        <v>0.64544341338982558</v>
      </c>
      <c r="G355" s="1">
        <v>0.64626603233096125</v>
      </c>
      <c r="H355" s="1">
        <v>0.64424965238167042</v>
      </c>
      <c r="I355" s="1">
        <v>0.6423517421937367</v>
      </c>
    </row>
    <row r="356" spans="1:9" x14ac:dyDescent="0.2">
      <c r="A356" s="1" t="s">
        <v>62</v>
      </c>
      <c r="B356" t="s">
        <v>81</v>
      </c>
      <c r="C356" s="1" t="s">
        <v>92</v>
      </c>
      <c r="D356" s="1" t="s">
        <v>689</v>
      </c>
      <c r="E356" s="1" t="s">
        <v>656</v>
      </c>
      <c r="F356" s="1">
        <v>0.71361249999999998</v>
      </c>
      <c r="G356" s="1">
        <v>0.71361249999999998</v>
      </c>
      <c r="H356" s="1">
        <v>0.71361249999999998</v>
      </c>
      <c r="I356" s="1">
        <v>0.63900250000000003</v>
      </c>
    </row>
    <row r="357" spans="1:9" x14ac:dyDescent="0.2">
      <c r="A357" s="1" t="s">
        <v>62</v>
      </c>
      <c r="B357" t="s">
        <v>81</v>
      </c>
      <c r="C357" s="1" t="s">
        <v>82</v>
      </c>
      <c r="D357" s="1" t="s">
        <v>690</v>
      </c>
      <c r="E357" s="1" t="s">
        <v>656</v>
      </c>
      <c r="F357" s="1">
        <v>0.31537050830157154</v>
      </c>
      <c r="G357" s="1">
        <v>0.31771956425308501</v>
      </c>
      <c r="H357" s="1">
        <v>0.31340613205611456</v>
      </c>
      <c r="I357" s="1">
        <v>0.31126003442758543</v>
      </c>
    </row>
    <row r="358" spans="1:9" x14ac:dyDescent="0.2">
      <c r="A358" s="1" t="s">
        <v>62</v>
      </c>
      <c r="B358" t="s">
        <v>81</v>
      </c>
      <c r="C358" s="1" t="s">
        <v>458</v>
      </c>
      <c r="D358" s="1" t="s">
        <v>774</v>
      </c>
      <c r="E358" s="1" t="s">
        <v>656</v>
      </c>
      <c r="F358" s="1">
        <v>34.247898840193173</v>
      </c>
      <c r="G358" s="1">
        <v>34.341728700029329</v>
      </c>
      <c r="H358" s="1">
        <v>26.500371271969858</v>
      </c>
      <c r="I358" s="1">
        <v>14.116108112129648</v>
      </c>
    </row>
    <row r="359" spans="1:9" x14ac:dyDescent="0.2">
      <c r="A359" s="1" t="s">
        <v>62</v>
      </c>
      <c r="B359" t="s">
        <v>81</v>
      </c>
      <c r="C359" s="1" t="s">
        <v>445</v>
      </c>
      <c r="D359" s="1" t="s">
        <v>755</v>
      </c>
      <c r="E359" s="1" t="s">
        <v>656</v>
      </c>
      <c r="F359" s="1">
        <v>19.90483133398763</v>
      </c>
      <c r="G359" s="1">
        <v>19.329952053987629</v>
      </c>
      <c r="H359" s="1">
        <v>19.329952053987629</v>
      </c>
      <c r="I359" s="1">
        <v>19.329952053987629</v>
      </c>
    </row>
    <row r="360" spans="1:9" x14ac:dyDescent="0.2">
      <c r="A360" s="1" t="s">
        <v>62</v>
      </c>
      <c r="B360" t="s">
        <v>81</v>
      </c>
      <c r="C360" s="1" t="s">
        <v>532</v>
      </c>
      <c r="D360" s="1" t="s">
        <v>779</v>
      </c>
      <c r="E360" s="1" t="s">
        <v>656</v>
      </c>
      <c r="F360" s="1">
        <v>22.457402301003416</v>
      </c>
      <c r="G360" s="1">
        <v>22.099986389965224</v>
      </c>
      <c r="H360" s="1">
        <v>20.902667259658209</v>
      </c>
      <c r="I360" s="1">
        <v>20.294658431172071</v>
      </c>
    </row>
    <row r="361" spans="1:9" x14ac:dyDescent="0.2">
      <c r="A361" s="1" t="s">
        <v>62</v>
      </c>
      <c r="B361" t="s">
        <v>81</v>
      </c>
      <c r="C361" s="1" t="s">
        <v>472</v>
      </c>
      <c r="D361" s="1" t="s">
        <v>775</v>
      </c>
      <c r="E361" s="1" t="s">
        <v>656</v>
      </c>
      <c r="F361" s="1">
        <v>22.640530926115748</v>
      </c>
      <c r="G361" s="1">
        <v>21.966170463525732</v>
      </c>
      <c r="H361" s="1">
        <v>18.915600225428005</v>
      </c>
      <c r="I361" s="1">
        <v>15.91244402391172</v>
      </c>
    </row>
    <row r="362" spans="1:9" x14ac:dyDescent="0.2">
      <c r="A362" s="1" t="s">
        <v>62</v>
      </c>
      <c r="B362" t="s">
        <v>81</v>
      </c>
      <c r="C362" s="1" t="s">
        <v>140</v>
      </c>
      <c r="D362" s="1" t="s">
        <v>691</v>
      </c>
      <c r="E362" s="1" t="s">
        <v>656</v>
      </c>
      <c r="F362" s="1">
        <v>48.419023672507095</v>
      </c>
      <c r="G362" s="1">
        <v>48.235872356383922</v>
      </c>
      <c r="H362" s="1">
        <v>37.389840966118093</v>
      </c>
      <c r="I362" s="1">
        <v>22.537037012820235</v>
      </c>
    </row>
    <row r="363" spans="1:9" x14ac:dyDescent="0.2">
      <c r="A363" s="1" t="s">
        <v>62</v>
      </c>
      <c r="B363" t="s">
        <v>85</v>
      </c>
      <c r="C363" s="1" t="s">
        <v>205</v>
      </c>
      <c r="D363" s="1" t="s">
        <v>693</v>
      </c>
      <c r="E363" s="1" t="s">
        <v>656</v>
      </c>
      <c r="F363" s="1">
        <v>0.20443064860465102</v>
      </c>
      <c r="G363" s="1">
        <v>0.20250328163237499</v>
      </c>
      <c r="H363" s="1">
        <v>0.212600146404892</v>
      </c>
      <c r="I363" s="1">
        <v>0.23447731437043001</v>
      </c>
    </row>
    <row r="364" spans="1:9" x14ac:dyDescent="0.2">
      <c r="A364" s="1" t="s">
        <v>62</v>
      </c>
      <c r="B364" t="s">
        <v>85</v>
      </c>
      <c r="C364" s="1" t="s">
        <v>273</v>
      </c>
      <c r="D364" s="1" t="s">
        <v>696</v>
      </c>
      <c r="E364" s="1" t="s">
        <v>656</v>
      </c>
      <c r="F364" s="1">
        <v>0.80351217625039795</v>
      </c>
      <c r="G364" s="1">
        <v>0.96824037320352896</v>
      </c>
      <c r="H364" s="1">
        <v>1.03028730154556</v>
      </c>
      <c r="I364" s="1">
        <v>1.03028730154556</v>
      </c>
    </row>
    <row r="365" spans="1:9" x14ac:dyDescent="0.2">
      <c r="A365" s="1" t="s">
        <v>62</v>
      </c>
      <c r="B365" t="s">
        <v>85</v>
      </c>
      <c r="C365" s="1" t="s">
        <v>173</v>
      </c>
      <c r="D365" s="1" t="s">
        <v>697</v>
      </c>
      <c r="E365" s="1" t="s">
        <v>656</v>
      </c>
      <c r="F365" s="1">
        <v>11.153103276587018</v>
      </c>
      <c r="G365" s="1">
        <v>11.12133227306712</v>
      </c>
      <c r="H365" s="1">
        <v>9.9746173015845567</v>
      </c>
      <c r="I365" s="1">
        <v>9.9674937382647695</v>
      </c>
    </row>
    <row r="366" spans="1:9" x14ac:dyDescent="0.2">
      <c r="A366" s="1" t="s">
        <v>62</v>
      </c>
      <c r="B366" t="s">
        <v>85</v>
      </c>
      <c r="C366" s="1" t="s">
        <v>619</v>
      </c>
      <c r="D366" s="1" t="s">
        <v>780</v>
      </c>
      <c r="E366" s="1" t="s">
        <v>656</v>
      </c>
      <c r="F366" s="1">
        <v>1.9</v>
      </c>
      <c r="G366" s="1">
        <v>1.9</v>
      </c>
      <c r="H366" s="1">
        <v>1.9</v>
      </c>
      <c r="I366" s="1">
        <v>1.9</v>
      </c>
    </row>
    <row r="367" spans="1:9" x14ac:dyDescent="0.2">
      <c r="A367" s="1" t="s">
        <v>62</v>
      </c>
      <c r="B367" t="s">
        <v>85</v>
      </c>
      <c r="C367" s="1" t="s">
        <v>114</v>
      </c>
      <c r="D367" s="1" t="s">
        <v>700</v>
      </c>
      <c r="E367" s="1" t="s">
        <v>656</v>
      </c>
      <c r="F367" s="1">
        <v>0.90272722105887904</v>
      </c>
      <c r="G367" s="1">
        <v>0.96783557775391815</v>
      </c>
      <c r="H367" s="1">
        <v>0.87761716371160137</v>
      </c>
      <c r="I367" s="1">
        <v>0.8309209503406354</v>
      </c>
    </row>
    <row r="368" spans="1:9" x14ac:dyDescent="0.2">
      <c r="A368" s="1" t="s">
        <v>62</v>
      </c>
      <c r="B368" t="s">
        <v>86</v>
      </c>
      <c r="C368" s="1" t="s">
        <v>429</v>
      </c>
      <c r="D368" s="1" t="s">
        <v>756</v>
      </c>
      <c r="E368" s="1" t="s">
        <v>656</v>
      </c>
      <c r="F368" s="1">
        <v>150.18755207771355</v>
      </c>
      <c r="G368" s="1">
        <v>151.99437788789174</v>
      </c>
      <c r="H368" s="1">
        <v>156.86515888720228</v>
      </c>
      <c r="I368" s="1">
        <v>161.72781117924532</v>
      </c>
    </row>
    <row r="369" spans="1:9" x14ac:dyDescent="0.2">
      <c r="A369" s="1" t="s">
        <v>62</v>
      </c>
      <c r="B369" t="s">
        <v>86</v>
      </c>
      <c r="C369" s="1" t="s">
        <v>245</v>
      </c>
      <c r="D369" s="1" t="s">
        <v>706</v>
      </c>
      <c r="E369" s="1" t="s">
        <v>656</v>
      </c>
      <c r="F369" s="1">
        <v>1.0443321255907771</v>
      </c>
      <c r="G369" s="1">
        <v>0.95668318618451309</v>
      </c>
      <c r="H369" s="1">
        <v>0.86568973749828504</v>
      </c>
      <c r="I369" s="1">
        <v>0.84873013646154694</v>
      </c>
    </row>
    <row r="370" spans="1:9" x14ac:dyDescent="0.2">
      <c r="A370" s="1" t="s">
        <v>62</v>
      </c>
      <c r="B370" t="s">
        <v>86</v>
      </c>
      <c r="C370" s="1" t="s">
        <v>218</v>
      </c>
      <c r="D370" s="1" t="s">
        <v>707</v>
      </c>
      <c r="E370" s="1" t="s">
        <v>656</v>
      </c>
      <c r="F370" s="1">
        <v>78.719098457331668</v>
      </c>
      <c r="G370" s="1">
        <v>76.484815133155308</v>
      </c>
      <c r="H370" s="1">
        <v>75.328231438252033</v>
      </c>
      <c r="I370" s="1">
        <v>74.268041797190392</v>
      </c>
    </row>
    <row r="371" spans="1:9" x14ac:dyDescent="0.2">
      <c r="A371" s="1" t="s">
        <v>62</v>
      </c>
      <c r="B371" t="s">
        <v>86</v>
      </c>
      <c r="C371" s="1" t="s">
        <v>506</v>
      </c>
      <c r="D371" s="1" t="s">
        <v>781</v>
      </c>
      <c r="E371" s="1" t="s">
        <v>656</v>
      </c>
      <c r="F371" s="1">
        <v>12.84028046288457</v>
      </c>
      <c r="G371" s="1">
        <v>12.639965569960131</v>
      </c>
      <c r="H371" s="1">
        <v>12.605866168181736</v>
      </c>
      <c r="I371" s="1">
        <v>12.763548708525247</v>
      </c>
    </row>
    <row r="372" spans="1:9" x14ac:dyDescent="0.2">
      <c r="A372" s="1" t="s">
        <v>62</v>
      </c>
      <c r="B372" t="s">
        <v>86</v>
      </c>
      <c r="C372" s="1" t="s">
        <v>496</v>
      </c>
      <c r="D372" s="1" t="s">
        <v>497</v>
      </c>
      <c r="E372" s="1" t="s">
        <v>656</v>
      </c>
      <c r="F372" s="1">
        <v>0.66569539179857151</v>
      </c>
      <c r="G372" s="1">
        <v>0.67325443002734398</v>
      </c>
      <c r="H372" s="1">
        <v>0.69000190793530303</v>
      </c>
      <c r="I372" s="1">
        <v>0.70444140515183096</v>
      </c>
    </row>
    <row r="373" spans="1:9" x14ac:dyDescent="0.2">
      <c r="A373" s="1" t="s">
        <v>62</v>
      </c>
      <c r="B373" t="s">
        <v>86</v>
      </c>
      <c r="C373" s="1" t="s">
        <v>214</v>
      </c>
      <c r="D373" s="1" t="s">
        <v>708</v>
      </c>
      <c r="E373" s="1" t="s">
        <v>656</v>
      </c>
      <c r="F373" s="1">
        <v>15.024782365500693</v>
      </c>
      <c r="G373" s="1">
        <v>14.953098039667852</v>
      </c>
      <c r="H373" s="1">
        <v>14.935639875471153</v>
      </c>
      <c r="I373" s="1">
        <v>14.950015976597756</v>
      </c>
    </row>
    <row r="374" spans="1:9" x14ac:dyDescent="0.2">
      <c r="A374" s="1" t="s">
        <v>62</v>
      </c>
      <c r="B374" t="s">
        <v>86</v>
      </c>
      <c r="C374" s="1" t="s">
        <v>542</v>
      </c>
      <c r="D374" s="1" t="s">
        <v>782</v>
      </c>
      <c r="E374" s="1" t="s">
        <v>656</v>
      </c>
      <c r="F374" s="1">
        <v>8.2186131721142406</v>
      </c>
      <c r="G374" s="1">
        <v>8.5726604149090129</v>
      </c>
      <c r="H374" s="1">
        <v>8.4984827323225964</v>
      </c>
      <c r="I374" s="1">
        <v>8.4243050497361551</v>
      </c>
    </row>
    <row r="375" spans="1:9" x14ac:dyDescent="0.2">
      <c r="A375" s="1" t="s">
        <v>62</v>
      </c>
      <c r="B375" t="s">
        <v>86</v>
      </c>
      <c r="C375" s="1" t="s">
        <v>501</v>
      </c>
      <c r="D375" s="1" t="s">
        <v>783</v>
      </c>
      <c r="E375" s="1" t="s">
        <v>656</v>
      </c>
      <c r="F375" s="1">
        <v>33.162273078828747</v>
      </c>
      <c r="G375" s="1">
        <v>33.25931425657231</v>
      </c>
      <c r="H375" s="1">
        <v>33.826699448712866</v>
      </c>
      <c r="I375" s="1">
        <v>34.892593466405394</v>
      </c>
    </row>
    <row r="376" spans="1:9" x14ac:dyDescent="0.2">
      <c r="A376" s="1" t="s">
        <v>62</v>
      </c>
      <c r="B376" t="s">
        <v>86</v>
      </c>
      <c r="C376" s="1" t="s">
        <v>249</v>
      </c>
      <c r="D376" s="1" t="s">
        <v>709</v>
      </c>
      <c r="E376" s="1" t="s">
        <v>656</v>
      </c>
      <c r="F376" s="1">
        <v>0.15990850794262401</v>
      </c>
      <c r="G376" s="1">
        <v>0.151191151808719</v>
      </c>
      <c r="H376" s="1">
        <v>0.131420582270946</v>
      </c>
      <c r="I376" s="1">
        <v>0.114235318917906</v>
      </c>
    </row>
    <row r="377" spans="1:9" x14ac:dyDescent="0.2">
      <c r="A377" s="1" t="s">
        <v>62</v>
      </c>
      <c r="B377" t="s">
        <v>85</v>
      </c>
      <c r="C377" s="1" t="s">
        <v>442</v>
      </c>
      <c r="D377" s="1" t="s">
        <v>758</v>
      </c>
      <c r="E377" s="1" t="s">
        <v>656</v>
      </c>
      <c r="F377" s="1">
        <v>110.44376036377284</v>
      </c>
      <c r="G377" s="1">
        <v>110.05127043827383</v>
      </c>
      <c r="H377" s="1">
        <v>111.77464362062015</v>
      </c>
      <c r="I377" s="1">
        <v>113.38056272810933</v>
      </c>
    </row>
    <row r="378" spans="1:9" x14ac:dyDescent="0.2">
      <c r="A378" s="1" t="s">
        <v>62</v>
      </c>
      <c r="B378" t="s">
        <v>85</v>
      </c>
      <c r="C378" s="1" t="s">
        <v>328</v>
      </c>
      <c r="D378" s="1" t="s">
        <v>711</v>
      </c>
      <c r="E378" s="1" t="s">
        <v>656</v>
      </c>
      <c r="F378" s="1">
        <v>0.75312317157731401</v>
      </c>
      <c r="G378" s="1">
        <v>0.68991488217063202</v>
      </c>
      <c r="H378" s="1">
        <v>0.62429469009949301</v>
      </c>
      <c r="I378" s="1">
        <v>0.61206422413135497</v>
      </c>
    </row>
    <row r="379" spans="1:9" x14ac:dyDescent="0.2">
      <c r="A379" s="1" t="s">
        <v>62</v>
      </c>
      <c r="B379" t="s">
        <v>712</v>
      </c>
      <c r="C379" s="1" t="s">
        <v>712</v>
      </c>
      <c r="D379" s="1" t="s">
        <v>713</v>
      </c>
      <c r="E379" s="1" t="s">
        <v>656</v>
      </c>
      <c r="F379" s="1">
        <v>26.745565362449899</v>
      </c>
      <c r="G379" s="1">
        <v>26.608443962668904</v>
      </c>
      <c r="H379" s="1">
        <v>25.41902481206996</v>
      </c>
      <c r="I379" s="1">
        <v>25.099514154378461</v>
      </c>
    </row>
    <row r="380" spans="1:9" x14ac:dyDescent="0.2">
      <c r="A380" s="1" t="s">
        <v>62</v>
      </c>
      <c r="B380" t="s">
        <v>714</v>
      </c>
      <c r="C380" s="1" t="s">
        <v>714</v>
      </c>
      <c r="D380" s="1" t="s">
        <v>715</v>
      </c>
      <c r="E380" s="1" t="s">
        <v>656</v>
      </c>
      <c r="F380" s="1">
        <v>26.735669937523198</v>
      </c>
      <c r="G380" s="1">
        <v>26.447494834287212</v>
      </c>
      <c r="H380" s="1">
        <v>26.290747631458686</v>
      </c>
      <c r="I380" s="1">
        <v>26.13099194094071</v>
      </c>
    </row>
    <row r="381" spans="1:9" x14ac:dyDescent="0.2">
      <c r="A381" s="1" t="s">
        <v>62</v>
      </c>
      <c r="B381" t="s">
        <v>716</v>
      </c>
      <c r="C381" s="1" t="s">
        <v>716</v>
      </c>
      <c r="D381" s="1" t="s">
        <v>717</v>
      </c>
      <c r="E381" s="1" t="s">
        <v>656</v>
      </c>
      <c r="F381" s="1">
        <v>1.7375524609375499</v>
      </c>
      <c r="G381" s="1">
        <v>1.7431236215889341</v>
      </c>
      <c r="H381" s="1">
        <v>1.6934566363869694</v>
      </c>
      <c r="I381" s="1">
        <v>1.6836576915992787</v>
      </c>
    </row>
    <row r="382" spans="1:9" x14ac:dyDescent="0.2">
      <c r="A382" s="1" t="s">
        <v>62</v>
      </c>
      <c r="B382" t="s">
        <v>718</v>
      </c>
      <c r="C382" s="1" t="s">
        <v>718</v>
      </c>
      <c r="D382" s="1" t="s">
        <v>719</v>
      </c>
      <c r="E382" s="1" t="s">
        <v>656</v>
      </c>
      <c r="F382" s="1">
        <v>2.17250765600481</v>
      </c>
      <c r="G382" s="1">
        <v>2.1528129054952352</v>
      </c>
      <c r="H382" s="1">
        <v>2.2161731534971985</v>
      </c>
      <c r="I382" s="1">
        <v>2.2413681491697379</v>
      </c>
    </row>
    <row r="383" spans="1:9" x14ac:dyDescent="0.2">
      <c r="A383" s="1" t="s">
        <v>62</v>
      </c>
      <c r="B383" t="s">
        <v>720</v>
      </c>
      <c r="C383" s="1" t="s">
        <v>720</v>
      </c>
      <c r="D383" s="1" t="s">
        <v>721</v>
      </c>
      <c r="E383" s="1" t="s">
        <v>656</v>
      </c>
      <c r="F383" s="1">
        <v>8.8488114344100199E-3</v>
      </c>
      <c r="G383" s="1">
        <v>8.8488114344100251E-3</v>
      </c>
      <c r="H383" s="1">
        <v>8.8488114344100251E-3</v>
      </c>
      <c r="I383" s="1">
        <v>8.8488114344100251E-3</v>
      </c>
    </row>
    <row r="384" spans="1:9" x14ac:dyDescent="0.2">
      <c r="A384" s="1" t="s">
        <v>62</v>
      </c>
      <c r="B384" t="s">
        <v>722</v>
      </c>
      <c r="C384" s="1" t="s">
        <v>722</v>
      </c>
      <c r="D384" s="1" t="s">
        <v>723</v>
      </c>
      <c r="E384" s="1" t="s">
        <v>656</v>
      </c>
      <c r="F384" s="1">
        <v>0.437315061985875</v>
      </c>
      <c r="G384" s="1">
        <v>0.43731506198587466</v>
      </c>
      <c r="H384" s="1">
        <v>0.43731506198587466</v>
      </c>
      <c r="I384" s="1">
        <v>0.43731506198587466</v>
      </c>
    </row>
    <row r="385" spans="1:9" x14ac:dyDescent="0.2">
      <c r="A385" s="1" t="s">
        <v>62</v>
      </c>
      <c r="B385" t="s">
        <v>724</v>
      </c>
      <c r="C385" s="1" t="s">
        <v>725</v>
      </c>
      <c r="D385" s="1" t="s">
        <v>726</v>
      </c>
      <c r="E385" s="1" t="s">
        <v>656</v>
      </c>
      <c r="F385" s="1">
        <v>1.50077910313499</v>
      </c>
      <c r="G385" s="1">
        <v>1.4793679353226969</v>
      </c>
      <c r="H385" s="1">
        <v>1.5133913585641103</v>
      </c>
      <c r="I385" s="1">
        <v>1.5307660397441314</v>
      </c>
    </row>
    <row r="386" spans="1:9" x14ac:dyDescent="0.2">
      <c r="A386" s="1" t="s">
        <v>62</v>
      </c>
      <c r="B386" t="s">
        <v>724</v>
      </c>
      <c r="C386" s="1" t="s">
        <v>727</v>
      </c>
      <c r="D386" s="1" t="s">
        <v>728</v>
      </c>
      <c r="E386" s="1" t="s">
        <v>656</v>
      </c>
      <c r="F386" s="1">
        <v>5.7448342447994998</v>
      </c>
      <c r="G386" s="1">
        <v>5.6723675200384953</v>
      </c>
      <c r="H386" s="1">
        <v>5.7949749504811905</v>
      </c>
      <c r="I386" s="1">
        <v>5.8569742219230339</v>
      </c>
    </row>
    <row r="387" spans="1:9" x14ac:dyDescent="0.2">
      <c r="A387" s="1" t="s">
        <v>62</v>
      </c>
      <c r="B387" t="s">
        <v>724</v>
      </c>
      <c r="C387" s="1" t="s">
        <v>729</v>
      </c>
      <c r="D387" s="1" t="s">
        <v>730</v>
      </c>
      <c r="E387" s="1" t="s">
        <v>656</v>
      </c>
      <c r="F387" s="1">
        <v>0.64038926165201104</v>
      </c>
      <c r="G387" s="1">
        <v>0.63115220284044549</v>
      </c>
      <c r="H387" s="1">
        <v>0.64491145064515765</v>
      </c>
      <c r="I387" s="1">
        <v>0.65201336014038136</v>
      </c>
    </row>
    <row r="388" spans="1:9" x14ac:dyDescent="0.2">
      <c r="A388" s="1" t="s">
        <v>62</v>
      </c>
      <c r="B388" t="s">
        <v>724</v>
      </c>
      <c r="C388" s="1" t="s">
        <v>731</v>
      </c>
      <c r="D388" s="1" t="s">
        <v>732</v>
      </c>
      <c r="E388" s="1" t="s">
        <v>656</v>
      </c>
      <c r="F388" s="1">
        <v>0.93098399835913803</v>
      </c>
      <c r="G388" s="1">
        <v>0.91845071899227171</v>
      </c>
      <c r="H388" s="1">
        <v>0.93875912148559026</v>
      </c>
      <c r="I388" s="1">
        <v>0.949097737792851</v>
      </c>
    </row>
    <row r="389" spans="1:9" x14ac:dyDescent="0.2">
      <c r="A389" s="1" t="s">
        <v>62</v>
      </c>
      <c r="B389" t="s">
        <v>733</v>
      </c>
      <c r="C389" s="1" t="s">
        <v>733</v>
      </c>
      <c r="D389" s="1" t="s">
        <v>734</v>
      </c>
      <c r="E389" s="1" t="s">
        <v>656</v>
      </c>
      <c r="F389" s="1">
        <v>2.1481353009445798E-3</v>
      </c>
      <c r="G389" s="1">
        <v>2.1481353009445777E-3</v>
      </c>
      <c r="H389" s="1">
        <v>2.1481353009445777E-3</v>
      </c>
      <c r="I389" s="1">
        <v>2.1481353009445777E-3</v>
      </c>
    </row>
    <row r="390" spans="1:9" x14ac:dyDescent="0.2">
      <c r="A390" s="1" t="s">
        <v>62</v>
      </c>
      <c r="B390" t="s">
        <v>101</v>
      </c>
      <c r="C390" s="1" t="s">
        <v>761</v>
      </c>
      <c r="D390" s="1" t="s">
        <v>762</v>
      </c>
      <c r="E390" s="1" t="s">
        <v>656</v>
      </c>
      <c r="F390" s="1">
        <v>24.957382359741871</v>
      </c>
      <c r="G390" s="1">
        <v>24.706275954832037</v>
      </c>
      <c r="H390" s="1">
        <v>24.781009739633085</v>
      </c>
      <c r="I390" s="1">
        <v>24.859097374446069</v>
      </c>
    </row>
    <row r="391" spans="1:9" x14ac:dyDescent="0.2">
      <c r="A391" s="1" t="s">
        <v>62</v>
      </c>
      <c r="B391" t="s">
        <v>101</v>
      </c>
      <c r="C391" s="1" t="s">
        <v>766</v>
      </c>
      <c r="D391" s="1" t="s">
        <v>767</v>
      </c>
      <c r="E391" s="1" t="s">
        <v>656</v>
      </c>
      <c r="F391" s="1">
        <v>1.3678893920830206</v>
      </c>
      <c r="G391" s="1">
        <v>1.3558813135458432</v>
      </c>
      <c r="H391" s="1">
        <v>1.3347559176176096</v>
      </c>
      <c r="I391" s="1">
        <v>1.3248211415026969</v>
      </c>
    </row>
    <row r="392" spans="1:9" x14ac:dyDescent="0.2">
      <c r="A392" s="1" t="s">
        <v>62</v>
      </c>
      <c r="B392" t="s">
        <v>101</v>
      </c>
      <c r="C392" s="1" t="s">
        <v>784</v>
      </c>
      <c r="D392" s="1" t="s">
        <v>785</v>
      </c>
      <c r="E392" s="1" t="s">
        <v>656</v>
      </c>
      <c r="F392" s="1">
        <v>8.0928564861744192</v>
      </c>
      <c r="G392" s="1">
        <v>8.0836512145429253</v>
      </c>
      <c r="H392" s="1">
        <v>8.0687932872670896</v>
      </c>
      <c r="I392" s="1">
        <v>8.0653709553187696</v>
      </c>
    </row>
    <row r="393" spans="1:9" x14ac:dyDescent="0.2">
      <c r="A393" s="1" t="s">
        <v>62</v>
      </c>
      <c r="B393" t="s">
        <v>768</v>
      </c>
      <c r="C393" s="1" t="s">
        <v>769</v>
      </c>
      <c r="D393" s="1" t="s">
        <v>770</v>
      </c>
      <c r="E393" s="1" t="s">
        <v>656</v>
      </c>
      <c r="F393" s="1">
        <v>0</v>
      </c>
      <c r="G393" s="1">
        <v>0</v>
      </c>
      <c r="H393" s="1">
        <v>0</v>
      </c>
      <c r="I393" s="1">
        <v>0</v>
      </c>
    </row>
    <row r="394" spans="1:9" x14ac:dyDescent="0.2">
      <c r="A394" s="1" t="s">
        <v>62</v>
      </c>
      <c r="B394" t="s">
        <v>88</v>
      </c>
      <c r="C394" s="1" t="s">
        <v>126</v>
      </c>
      <c r="D394" s="1" t="s">
        <v>737</v>
      </c>
      <c r="E394" s="1" t="s">
        <v>656</v>
      </c>
      <c r="F394" s="1">
        <v>2.0766834533707699</v>
      </c>
      <c r="G394" s="1">
        <v>1.8977536554557199</v>
      </c>
      <c r="H394" s="1">
        <v>1.66913878656389</v>
      </c>
      <c r="I394" s="1">
        <v>1.5998194529615899</v>
      </c>
    </row>
    <row r="395" spans="1:9" x14ac:dyDescent="0.2">
      <c r="A395" s="1" t="s">
        <v>62</v>
      </c>
      <c r="B395" t="s">
        <v>88</v>
      </c>
      <c r="C395" s="1" t="s">
        <v>120</v>
      </c>
      <c r="D395" s="1" t="s">
        <v>738</v>
      </c>
      <c r="E395" s="1" t="s">
        <v>656</v>
      </c>
      <c r="F395" s="1">
        <v>0</v>
      </c>
      <c r="G395" s="1">
        <v>0</v>
      </c>
      <c r="H395" s="1">
        <v>0</v>
      </c>
      <c r="I395" s="1">
        <v>0</v>
      </c>
    </row>
    <row r="396" spans="1:9" x14ac:dyDescent="0.2">
      <c r="A396" s="1" t="s">
        <v>62</v>
      </c>
      <c r="B396" t="s">
        <v>88</v>
      </c>
      <c r="C396" s="1" t="s">
        <v>266</v>
      </c>
      <c r="D396" s="1" t="s">
        <v>739</v>
      </c>
      <c r="E396" s="1" t="s">
        <v>656</v>
      </c>
      <c r="F396" s="1">
        <v>1.00695356399262E-2</v>
      </c>
      <c r="G396" s="1">
        <v>9.60743404770531E-3</v>
      </c>
      <c r="H396" s="1">
        <v>8.3185407473677295E-3</v>
      </c>
      <c r="I396" s="1">
        <v>7.9428492808116691E-3</v>
      </c>
    </row>
    <row r="397" spans="1:9" x14ac:dyDescent="0.2">
      <c r="A397" s="1" t="s">
        <v>62</v>
      </c>
      <c r="B397" t="s">
        <v>88</v>
      </c>
      <c r="C397" s="1" t="s">
        <v>263</v>
      </c>
      <c r="D397" s="1" t="s">
        <v>740</v>
      </c>
      <c r="E397" s="1" t="s">
        <v>656</v>
      </c>
      <c r="F397" s="1">
        <v>6.4413450815000009E-2</v>
      </c>
      <c r="G397" s="1">
        <v>6.4925697471651403E-2</v>
      </c>
      <c r="H397" s="1">
        <v>6.6540750615855807E-2</v>
      </c>
      <c r="I397" s="1">
        <v>6.7933232248520298E-2</v>
      </c>
    </row>
    <row r="398" spans="1:9" x14ac:dyDescent="0.2">
      <c r="A398" s="1" t="s">
        <v>62</v>
      </c>
      <c r="B398" t="s">
        <v>88</v>
      </c>
      <c r="C398" s="1" t="s">
        <v>260</v>
      </c>
      <c r="D398" s="1" t="s">
        <v>741</v>
      </c>
      <c r="E398" s="1" t="s">
        <v>656</v>
      </c>
      <c r="F398" s="1">
        <v>9.3719640000000007E-2</v>
      </c>
      <c r="G398" s="1">
        <v>9.3719640000000007E-2</v>
      </c>
      <c r="H398" s="1">
        <v>9.3719640000000007E-2</v>
      </c>
      <c r="I398" s="1">
        <v>9.3719640000000007E-2</v>
      </c>
    </row>
    <row r="399" spans="1:9" x14ac:dyDescent="0.2">
      <c r="A399" s="1" t="s">
        <v>62</v>
      </c>
      <c r="B399" t="s">
        <v>88</v>
      </c>
      <c r="C399" s="1" t="s">
        <v>269</v>
      </c>
      <c r="D399" s="1" t="s">
        <v>271</v>
      </c>
      <c r="E399" s="1" t="s">
        <v>656</v>
      </c>
      <c r="F399" s="1">
        <v>2.0062495419999999</v>
      </c>
      <c r="G399" s="1">
        <v>2.006323719347288</v>
      </c>
      <c r="H399" s="1">
        <v>2.0064810244393025</v>
      </c>
      <c r="I399" s="1">
        <v>2.0066166512155119</v>
      </c>
    </row>
    <row r="400" spans="1:9" x14ac:dyDescent="0.2">
      <c r="A400" s="1" t="s">
        <v>62</v>
      </c>
      <c r="B400" t="s">
        <v>88</v>
      </c>
      <c r="C400" s="1" t="s">
        <v>331</v>
      </c>
      <c r="D400" s="1" t="s">
        <v>742</v>
      </c>
      <c r="E400" s="1" t="s">
        <v>656</v>
      </c>
      <c r="F400" s="1">
        <v>1.4753309334098701</v>
      </c>
      <c r="G400" s="1">
        <v>1.4753309334098601</v>
      </c>
      <c r="H400" s="1">
        <v>1.4753309334098601</v>
      </c>
      <c r="I400" s="1">
        <v>1.4753309334098601</v>
      </c>
    </row>
    <row r="401" spans="1:9" x14ac:dyDescent="0.2">
      <c r="A401" s="1" t="s">
        <v>62</v>
      </c>
      <c r="B401" t="s">
        <v>88</v>
      </c>
      <c r="C401" s="1" t="s">
        <v>424</v>
      </c>
      <c r="D401" s="1" t="s">
        <v>773</v>
      </c>
      <c r="E401" s="1" t="s">
        <v>656</v>
      </c>
      <c r="F401" s="1">
        <v>4.1913489144629446E-2</v>
      </c>
      <c r="G401" s="1">
        <v>4.2389274995690299E-2</v>
      </c>
      <c r="H401" s="1">
        <v>4.3443725460272899E-2</v>
      </c>
      <c r="I401" s="1">
        <v>4.4352861428804201E-2</v>
      </c>
    </row>
    <row r="402" spans="1:9" x14ac:dyDescent="0.2">
      <c r="A402" s="1" t="s">
        <v>62</v>
      </c>
      <c r="B402" t="s">
        <v>88</v>
      </c>
      <c r="C402" s="1" t="s">
        <v>644</v>
      </c>
      <c r="D402" s="1" t="s">
        <v>786</v>
      </c>
      <c r="E402" s="1" t="s">
        <v>656</v>
      </c>
      <c r="F402" s="1">
        <v>0.22815144139971599</v>
      </c>
      <c r="G402" s="1">
        <v>0.227340647363524</v>
      </c>
      <c r="H402" s="1">
        <v>0.23090074052158799</v>
      </c>
      <c r="I402" s="1">
        <v>0.234218200538688</v>
      </c>
    </row>
    <row r="403" spans="1:9" x14ac:dyDescent="0.2">
      <c r="A403" s="1" t="s">
        <v>62</v>
      </c>
      <c r="B403" t="s">
        <v>88</v>
      </c>
      <c r="C403" s="1" t="s">
        <v>287</v>
      </c>
      <c r="D403" s="1" t="s">
        <v>743</v>
      </c>
      <c r="E403" s="1" t="s">
        <v>656</v>
      </c>
      <c r="F403" s="1">
        <v>0.58615644822800361</v>
      </c>
      <c r="G403" s="1">
        <v>0.5915166783007908</v>
      </c>
      <c r="H403" s="1">
        <v>0.60429554397398788</v>
      </c>
      <c r="I403" s="1">
        <v>0.61670940892082282</v>
      </c>
    </row>
    <row r="404" spans="1:9" x14ac:dyDescent="0.2">
      <c r="A404" s="1" t="s">
        <v>62</v>
      </c>
      <c r="B404" t="s">
        <v>104</v>
      </c>
      <c r="C404" s="1" t="s">
        <v>104</v>
      </c>
      <c r="D404" s="1" t="s">
        <v>744</v>
      </c>
      <c r="E404" s="1" t="s">
        <v>656</v>
      </c>
      <c r="F404" s="1">
        <v>1.5339340994061557</v>
      </c>
      <c r="G404" s="1">
        <v>1.5339340994061561</v>
      </c>
      <c r="H404" s="1">
        <v>1.5339340994061561</v>
      </c>
      <c r="I404" s="1">
        <v>1.5339340994061561</v>
      </c>
    </row>
    <row r="405" spans="1:9" x14ac:dyDescent="0.2">
      <c r="A405" s="1" t="s">
        <v>62</v>
      </c>
      <c r="B405"/>
      <c r="C405" s="1" t="s">
        <v>745</v>
      </c>
      <c r="D405" s="1" t="s">
        <v>746</v>
      </c>
      <c r="E405" s="1" t="s">
        <v>656</v>
      </c>
      <c r="F405" s="1">
        <v>0.349333333333333</v>
      </c>
      <c r="G405" s="1">
        <v>0.349333333333333</v>
      </c>
      <c r="H405" s="1">
        <v>0.349333333333333</v>
      </c>
      <c r="I405" s="1">
        <v>0.349333333333333</v>
      </c>
    </row>
    <row r="406" spans="1:9" x14ac:dyDescent="0.2">
      <c r="A406" s="1" t="s">
        <v>62</v>
      </c>
      <c r="B406"/>
      <c r="C406" s="1" t="s">
        <v>747</v>
      </c>
      <c r="D406" s="1" t="s">
        <v>748</v>
      </c>
      <c r="E406" s="1" t="s">
        <v>656</v>
      </c>
      <c r="F406" s="1">
        <v>91.34365039215686</v>
      </c>
      <c r="G406" s="1">
        <v>91.34365039215686</v>
      </c>
      <c r="H406" s="1">
        <v>91.34365039215686</v>
      </c>
      <c r="I406" s="1">
        <v>91.34365039215686</v>
      </c>
    </row>
    <row r="407" spans="1:9" x14ac:dyDescent="0.2">
      <c r="A407" s="1" t="s">
        <v>62</v>
      </c>
      <c r="B407"/>
      <c r="C407" s="1" t="s">
        <v>749</v>
      </c>
      <c r="D407" s="1" t="s">
        <v>750</v>
      </c>
      <c r="E407" s="1" t="s">
        <v>656</v>
      </c>
      <c r="F407" s="1">
        <v>1.2278496185183645</v>
      </c>
      <c r="G407" s="1">
        <v>1.261368474419656</v>
      </c>
      <c r="H407" s="1">
        <v>1.3592036422884552</v>
      </c>
      <c r="I407" s="1">
        <v>1.4104389602918861</v>
      </c>
    </row>
    <row r="408" spans="1:9" x14ac:dyDescent="0.2">
      <c r="A408" s="1" t="s">
        <v>62</v>
      </c>
      <c r="B408"/>
      <c r="C408" s="1" t="s">
        <v>751</v>
      </c>
      <c r="D408" s="1" t="s">
        <v>752</v>
      </c>
      <c r="E408" s="1" t="s">
        <v>656</v>
      </c>
      <c r="F408" s="1">
        <v>0.23826741403312868</v>
      </c>
      <c r="G408" s="1">
        <v>0.2450652562625121</v>
      </c>
      <c r="H408" s="1">
        <v>0.26407318374086791</v>
      </c>
      <c r="I408" s="1">
        <v>0.27402744896220016</v>
      </c>
    </row>
    <row r="409" spans="1:9" x14ac:dyDescent="0.2">
      <c r="A409" s="1" t="s">
        <v>62</v>
      </c>
      <c r="B409"/>
      <c r="C409" s="1" t="s">
        <v>753</v>
      </c>
      <c r="D409" s="1" t="s">
        <v>754</v>
      </c>
      <c r="E409" s="1" t="s">
        <v>656</v>
      </c>
      <c r="F409" s="1">
        <v>7.7602765535708391</v>
      </c>
      <c r="G409" s="1">
        <v>5.0320376582147759</v>
      </c>
      <c r="H409" s="1">
        <v>5.0153874249387158</v>
      </c>
      <c r="I409" s="1">
        <v>4.9996511131918977</v>
      </c>
    </row>
  </sheetData>
  <autoFilter ref="A3:I409" xr:uid="{E896E8E2-C917-4180-8527-E96CC35C83EE}"/>
  <mergeCells count="2">
    <mergeCell ref="K1:O1"/>
    <mergeCell ref="K2:O2"/>
  </mergeCells>
  <pageMargins left="0.7" right="0.7" top="0.75" bottom="0.75" header="0.3" footer="0.3"/>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412"/>
  <sheetViews>
    <sheetView tabSelected="1" zoomScale="80" zoomScaleNormal="80" workbookViewId="0">
      <selection activeCell="K30" sqref="K30"/>
    </sheetView>
  </sheetViews>
  <sheetFormatPr defaultRowHeight="12.75" x14ac:dyDescent="0.2"/>
  <cols>
    <col min="1" max="1" width="9.140625" style="1"/>
    <col min="2" max="2" width="17.42578125" style="1" bestFit="1" customWidth="1"/>
    <col min="3" max="3" width="17.42578125" style="1" customWidth="1"/>
    <col min="4" max="4" width="19.140625" style="1" bestFit="1" customWidth="1"/>
    <col min="5" max="5" width="11.85546875" style="1" customWidth="1"/>
    <col min="6" max="6" width="7.28515625" style="1" customWidth="1"/>
    <col min="7" max="10" width="14.140625" style="1" customWidth="1"/>
    <col min="11" max="11" width="14.28515625" style="1" bestFit="1" customWidth="1"/>
    <col min="12" max="12" width="28.85546875" style="1" customWidth="1"/>
    <col min="13" max="16" width="10.7109375" style="1" customWidth="1"/>
    <col min="17" max="17" width="14.28515625" style="1" bestFit="1" customWidth="1"/>
    <col min="18" max="18" width="26" style="1" bestFit="1" customWidth="1"/>
    <col min="19" max="19" width="14.28515625" style="1" bestFit="1" customWidth="1"/>
    <col min="20" max="20" width="26" style="1" bestFit="1" customWidth="1"/>
    <col min="21" max="21" width="14.28515625" style="1" bestFit="1" customWidth="1"/>
    <col min="22" max="22" width="26" style="1" bestFit="1" customWidth="1"/>
    <col min="23" max="23" width="14.28515625" style="1" bestFit="1" customWidth="1"/>
    <col min="24" max="24" width="26" style="1" bestFit="1" customWidth="1"/>
    <col min="25" max="25" width="14.28515625" style="1" bestFit="1" customWidth="1"/>
    <col min="26" max="26" width="26" style="1" bestFit="1" customWidth="1"/>
    <col min="27" max="27" width="14.28515625" style="1" bestFit="1" customWidth="1"/>
    <col min="28" max="28" width="26" style="1" bestFit="1" customWidth="1"/>
    <col min="29" max="29" width="14.28515625" style="1" bestFit="1" customWidth="1"/>
    <col min="30" max="30" width="26" style="1" bestFit="1" customWidth="1"/>
    <col min="31" max="31" width="14.28515625" style="1" bestFit="1" customWidth="1"/>
    <col min="32" max="32" width="26" style="1" bestFit="1" customWidth="1"/>
    <col min="33" max="33" width="14.28515625" style="1" bestFit="1" customWidth="1"/>
    <col min="34" max="34" width="26" style="1" bestFit="1" customWidth="1"/>
    <col min="35" max="35" width="14.28515625" style="1" bestFit="1" customWidth="1"/>
    <col min="36" max="36" width="26" style="1" bestFit="1" customWidth="1"/>
    <col min="37" max="37" width="13.28515625" style="1" bestFit="1" customWidth="1"/>
    <col min="38" max="38" width="26" style="1" bestFit="1" customWidth="1"/>
    <col min="39" max="39" width="14.28515625" style="1" bestFit="1" customWidth="1"/>
    <col min="40" max="40" width="26" style="1" bestFit="1" customWidth="1"/>
    <col min="41" max="41" width="14.28515625" style="1" bestFit="1" customWidth="1"/>
    <col min="42" max="42" width="26" style="1" bestFit="1" customWidth="1"/>
    <col min="43" max="43" width="14.28515625" style="1" bestFit="1" customWidth="1"/>
    <col min="44" max="44" width="26" style="1" bestFit="1" customWidth="1"/>
    <col min="45" max="45" width="14.28515625" style="1" bestFit="1" customWidth="1"/>
    <col min="46" max="46" width="26" style="1" bestFit="1" customWidth="1"/>
    <col min="47" max="47" width="14.28515625" style="1" bestFit="1" customWidth="1"/>
    <col min="48" max="48" width="26" style="1" bestFit="1" customWidth="1"/>
    <col min="49" max="49" width="14.28515625" style="1" bestFit="1" customWidth="1"/>
    <col min="50" max="50" width="26" style="1" bestFit="1" customWidth="1"/>
    <col min="51" max="51" width="14.28515625" style="1" bestFit="1" customWidth="1"/>
    <col min="52" max="52" width="26" style="1" bestFit="1" customWidth="1"/>
    <col min="53" max="53" width="14.28515625" style="1" bestFit="1" customWidth="1"/>
    <col min="54" max="54" width="26" style="1" bestFit="1" customWidth="1"/>
    <col min="55" max="55" width="13.28515625" style="1" bestFit="1" customWidth="1"/>
    <col min="56" max="56" width="26" style="1" bestFit="1" customWidth="1"/>
    <col min="57" max="57" width="14.28515625" style="1" bestFit="1" customWidth="1"/>
    <col min="58" max="58" width="26" style="1" bestFit="1" customWidth="1"/>
    <col min="59" max="59" width="14.28515625" style="1" bestFit="1" customWidth="1"/>
    <col min="60" max="60" width="26" style="1" bestFit="1" customWidth="1"/>
    <col min="61" max="61" width="14.28515625" style="1" bestFit="1" customWidth="1"/>
    <col min="62" max="62" width="26" style="1" bestFit="1" customWidth="1"/>
    <col min="63" max="63" width="14.28515625" style="1" bestFit="1" customWidth="1"/>
    <col min="64" max="64" width="26" style="1" bestFit="1" customWidth="1"/>
    <col min="65" max="65" width="14.28515625" style="1" bestFit="1" customWidth="1"/>
    <col min="66" max="67" width="5" style="1" bestFit="1" customWidth="1"/>
    <col min="68" max="68" width="26" style="1" bestFit="1" customWidth="1"/>
    <col min="69" max="69" width="14.28515625" style="1" bestFit="1" customWidth="1"/>
    <col min="70" max="70" width="26" style="1" bestFit="1" customWidth="1"/>
    <col min="71" max="71" width="14.28515625" style="1" bestFit="1" customWidth="1"/>
    <col min="72" max="72" width="26" style="1" bestFit="1" customWidth="1"/>
    <col min="73" max="73" width="13.28515625" style="1" bestFit="1" customWidth="1"/>
    <col min="74" max="74" width="26" style="1" bestFit="1" customWidth="1"/>
    <col min="75" max="75" width="14.28515625" style="1" bestFit="1" customWidth="1"/>
    <col min="76" max="76" width="26" style="1" bestFit="1" customWidth="1"/>
    <col min="77" max="77" width="14.28515625" style="1" bestFit="1" customWidth="1"/>
    <col min="78" max="78" width="26" style="1" bestFit="1" customWidth="1"/>
    <col min="79" max="79" width="14.28515625" style="1" bestFit="1" customWidth="1"/>
    <col min="80" max="80" width="26" style="1" bestFit="1" customWidth="1"/>
    <col min="81" max="81" width="14.28515625" style="1" bestFit="1" customWidth="1"/>
    <col min="82" max="83" width="5" style="1" bestFit="1" customWidth="1"/>
    <col min="84" max="84" width="26" style="1" bestFit="1" customWidth="1"/>
    <col min="85" max="85" width="14.28515625" style="1" bestFit="1" customWidth="1"/>
    <col min="86" max="87" width="5" style="1" bestFit="1" customWidth="1"/>
    <col min="88" max="88" width="26" style="1" bestFit="1" customWidth="1"/>
    <col min="89" max="89" width="14.28515625" style="1" bestFit="1" customWidth="1"/>
    <col min="90" max="91" width="5" style="1" bestFit="1" customWidth="1"/>
    <col min="92" max="92" width="26" style="1" bestFit="1" customWidth="1"/>
    <col min="93" max="93" width="14.28515625" style="1" bestFit="1" customWidth="1"/>
    <col min="94" max="94" width="26" style="1" bestFit="1" customWidth="1"/>
    <col min="95" max="95" width="14.28515625" style="1" bestFit="1" customWidth="1"/>
    <col min="96" max="96" width="26" style="1" bestFit="1" customWidth="1"/>
    <col min="97" max="97" width="14.28515625" style="1" bestFit="1" customWidth="1"/>
    <col min="98" max="98" width="26" style="1" bestFit="1" customWidth="1"/>
    <col min="99" max="99" width="14.28515625" style="1" bestFit="1" customWidth="1"/>
    <col min="100" max="100" width="26" style="1" bestFit="1" customWidth="1"/>
    <col min="101" max="101" width="14.28515625" style="1" bestFit="1" customWidth="1"/>
    <col min="102" max="102" width="26" style="1" bestFit="1" customWidth="1"/>
    <col min="103" max="103" width="14.28515625" style="1" bestFit="1" customWidth="1"/>
    <col min="104" max="104" width="24.85546875" style="1" bestFit="1" customWidth="1"/>
    <col min="105" max="105" width="14.28515625" style="1" bestFit="1" customWidth="1"/>
    <col min="106" max="106" width="26" style="1" bestFit="1" customWidth="1"/>
    <col min="107" max="107" width="14.28515625" style="1" bestFit="1" customWidth="1"/>
    <col min="108" max="108" width="26" style="1" bestFit="1" customWidth="1"/>
    <col min="109" max="109" width="14.28515625" style="1" bestFit="1" customWidth="1"/>
    <col min="110" max="110" width="26" style="1" bestFit="1" customWidth="1"/>
    <col min="111" max="111" width="14.28515625" style="1" bestFit="1" customWidth="1"/>
    <col min="112" max="112" width="26" style="1" bestFit="1" customWidth="1"/>
    <col min="113" max="113" width="13.28515625" style="1" bestFit="1" customWidth="1"/>
    <col min="114" max="114" width="26" style="1" bestFit="1" customWidth="1"/>
    <col min="115" max="115" width="14.28515625" style="1" bestFit="1" customWidth="1"/>
    <col min="116" max="116" width="26" style="1" bestFit="1" customWidth="1"/>
    <col min="117" max="117" width="14.28515625" style="1" bestFit="1" customWidth="1"/>
    <col min="118" max="118" width="26" style="1" bestFit="1" customWidth="1"/>
    <col min="119" max="119" width="14.28515625" style="1" bestFit="1" customWidth="1"/>
    <col min="120" max="120" width="26" style="1" bestFit="1" customWidth="1"/>
    <col min="121" max="121" width="14.28515625" style="1" bestFit="1" customWidth="1"/>
    <col min="122" max="122" width="26" style="1" bestFit="1" customWidth="1"/>
    <col min="123" max="123" width="14.28515625" style="1" bestFit="1" customWidth="1"/>
    <col min="124" max="124" width="26" style="1" bestFit="1" customWidth="1"/>
    <col min="125" max="125" width="14.28515625" style="1" bestFit="1" customWidth="1"/>
    <col min="126" max="126" width="26" style="1" bestFit="1" customWidth="1"/>
    <col min="127" max="127" width="14.28515625" style="1" bestFit="1" customWidth="1"/>
    <col min="128" max="128" width="26" style="1" bestFit="1" customWidth="1"/>
    <col min="129" max="129" width="14.28515625" style="1" bestFit="1" customWidth="1"/>
    <col min="130" max="130" width="27.28515625" style="1" bestFit="1" customWidth="1"/>
    <col min="131" max="131" width="14.28515625" style="1" bestFit="1" customWidth="1"/>
    <col min="132" max="132" width="26" style="1" bestFit="1" customWidth="1"/>
    <col min="133" max="133" width="13.28515625" style="1" bestFit="1" customWidth="1"/>
    <col min="134" max="134" width="26" style="1" bestFit="1" customWidth="1"/>
    <col min="135" max="135" width="14.28515625" style="1" bestFit="1" customWidth="1"/>
    <col min="136" max="136" width="26" style="1" bestFit="1" customWidth="1"/>
    <col min="137" max="137" width="14.28515625" style="1" bestFit="1" customWidth="1"/>
    <col min="138" max="138" width="26" style="1" bestFit="1" customWidth="1"/>
    <col min="139" max="139" width="14.28515625" style="1" bestFit="1" customWidth="1"/>
    <col min="140" max="140" width="26" style="1" bestFit="1" customWidth="1"/>
    <col min="141" max="141" width="14.28515625" style="1" bestFit="1" customWidth="1"/>
    <col min="142" max="142" width="26" style="1" bestFit="1" customWidth="1"/>
    <col min="143" max="143" width="14.28515625" style="1" bestFit="1" customWidth="1"/>
    <col min="144" max="144" width="26" style="1" bestFit="1" customWidth="1"/>
    <col min="145" max="145" width="14.28515625" style="1" bestFit="1" customWidth="1"/>
    <col min="146" max="146" width="26" style="1" bestFit="1" customWidth="1"/>
    <col min="147" max="147" width="14.28515625" style="1" bestFit="1" customWidth="1"/>
    <col min="148" max="149" width="5" style="1" bestFit="1" customWidth="1"/>
    <col min="150" max="150" width="26" style="1" bestFit="1" customWidth="1"/>
    <col min="151" max="151" width="14.28515625" style="1" bestFit="1" customWidth="1"/>
    <col min="152" max="152" width="24.85546875" style="1" bestFit="1" customWidth="1"/>
    <col min="153" max="153" width="14.28515625" style="1" bestFit="1" customWidth="1"/>
    <col min="154" max="154" width="26" style="1" bestFit="1" customWidth="1"/>
    <col min="155" max="155" width="14.28515625" style="1" bestFit="1" customWidth="1"/>
    <col min="156" max="156" width="26" style="1" bestFit="1" customWidth="1"/>
    <col min="157" max="157" width="14.28515625" style="1" bestFit="1" customWidth="1"/>
    <col min="158" max="158" width="26" style="1" bestFit="1" customWidth="1"/>
    <col min="159" max="159" width="14.28515625" style="1" bestFit="1" customWidth="1"/>
    <col min="160" max="161" width="5" style="1" bestFit="1" customWidth="1"/>
    <col min="162" max="162" width="26" style="1" bestFit="1" customWidth="1"/>
    <col min="163" max="163" width="14.28515625" style="1" bestFit="1" customWidth="1"/>
    <col min="164" max="164" width="26" style="1" bestFit="1" customWidth="1"/>
    <col min="165" max="165" width="14.28515625" style="1" bestFit="1" customWidth="1"/>
    <col min="166" max="166" width="26" style="1" bestFit="1" customWidth="1"/>
    <col min="167" max="167" width="14.28515625" style="1" bestFit="1" customWidth="1"/>
    <col min="168" max="168" width="26" style="1" bestFit="1" customWidth="1"/>
    <col min="169" max="169" width="13.28515625" style="1" bestFit="1" customWidth="1"/>
    <col min="170" max="170" width="26" style="1" bestFit="1" customWidth="1"/>
    <col min="171" max="171" width="14.28515625" style="1" bestFit="1" customWidth="1"/>
    <col min="172" max="172" width="26" style="1" bestFit="1" customWidth="1"/>
    <col min="173" max="173" width="14.28515625" style="1" bestFit="1" customWidth="1"/>
    <col min="174" max="175" width="5" style="1" bestFit="1" customWidth="1"/>
    <col min="176" max="176" width="26" style="1" bestFit="1" customWidth="1"/>
    <col min="177" max="177" width="14.28515625" style="1" bestFit="1" customWidth="1"/>
    <col min="178" max="178" width="26" style="1" bestFit="1" customWidth="1"/>
    <col min="179" max="179" width="14.28515625" style="1" bestFit="1" customWidth="1"/>
    <col min="180" max="180" width="27.28515625" style="1" bestFit="1" customWidth="1"/>
    <col min="181" max="181" width="14.28515625" style="1" bestFit="1" customWidth="1"/>
    <col min="182" max="182" width="26" style="1" bestFit="1" customWidth="1"/>
    <col min="183" max="183" width="14.28515625" style="1" bestFit="1" customWidth="1"/>
    <col min="184" max="185" width="5" style="1" bestFit="1" customWidth="1"/>
    <col min="186" max="186" width="26" style="1" bestFit="1" customWidth="1"/>
    <col min="187" max="187" width="14.28515625" style="1" bestFit="1" customWidth="1"/>
    <col min="188" max="188" width="26" style="1" bestFit="1" customWidth="1"/>
    <col min="189" max="189" width="14.28515625" style="1" bestFit="1" customWidth="1"/>
    <col min="190" max="191" width="5" style="1" bestFit="1" customWidth="1"/>
    <col min="192" max="192" width="26" style="1" bestFit="1" customWidth="1"/>
    <col min="193" max="193" width="14.28515625" style="1" bestFit="1" customWidth="1"/>
    <col min="194" max="194" width="26" style="1" bestFit="1" customWidth="1"/>
    <col min="195" max="195" width="14.28515625" style="1" bestFit="1" customWidth="1"/>
    <col min="196" max="196" width="27.28515625" style="1" bestFit="1" customWidth="1"/>
    <col min="197" max="197" width="14.28515625" style="1" bestFit="1" customWidth="1"/>
    <col min="198" max="198" width="26" style="1" bestFit="1" customWidth="1"/>
    <col min="199" max="199" width="13.28515625" style="1" bestFit="1" customWidth="1"/>
    <col min="200" max="200" width="26" style="1" bestFit="1" customWidth="1"/>
    <col min="201" max="201" width="14.28515625" style="1" bestFit="1" customWidth="1"/>
    <col min="202" max="203" width="5" style="1" bestFit="1" customWidth="1"/>
    <col min="204" max="204" width="26" style="1" bestFit="1" customWidth="1"/>
    <col min="205" max="205" width="14.28515625" style="1" bestFit="1" customWidth="1"/>
    <col min="206" max="207" width="5" style="1" bestFit="1" customWidth="1"/>
    <col min="208" max="208" width="26" style="1" bestFit="1" customWidth="1"/>
    <col min="209" max="209" width="14.28515625" style="1" bestFit="1" customWidth="1"/>
    <col min="210" max="210" width="26" style="1" bestFit="1" customWidth="1"/>
    <col min="211" max="211" width="13.28515625" style="1" bestFit="1" customWidth="1"/>
    <col min="212" max="212" width="26" style="1" bestFit="1" customWidth="1"/>
    <col min="213" max="213" width="14.28515625" style="1" bestFit="1" customWidth="1"/>
    <col min="214" max="214" width="26" style="1" bestFit="1" customWidth="1"/>
    <col min="215" max="215" width="14.28515625" style="1" bestFit="1" customWidth="1"/>
    <col min="216" max="216" width="27.28515625" style="1" bestFit="1" customWidth="1"/>
    <col min="217" max="217" width="14.28515625" style="1" bestFit="1" customWidth="1"/>
    <col min="218" max="219" width="5" style="1" bestFit="1" customWidth="1"/>
    <col min="220" max="220" width="26" style="1" bestFit="1" customWidth="1"/>
    <col min="221" max="221" width="14.28515625" style="1" bestFit="1" customWidth="1"/>
    <col min="222" max="223" width="5" style="1" bestFit="1" customWidth="1"/>
    <col min="224" max="224" width="26.28515625" style="1" bestFit="1" customWidth="1"/>
    <col min="225" max="225" width="14.28515625" style="1" bestFit="1" customWidth="1"/>
    <col min="226" max="227" width="5" style="1" bestFit="1" customWidth="1"/>
    <col min="228" max="228" width="26" style="1" bestFit="1" customWidth="1"/>
    <col min="229" max="229" width="14.28515625" style="1" bestFit="1" customWidth="1"/>
    <col min="230" max="230" width="26" style="1" bestFit="1" customWidth="1"/>
    <col min="231" max="231" width="14.28515625" style="1" bestFit="1" customWidth="1"/>
    <col min="232" max="232" width="26" style="1" bestFit="1" customWidth="1"/>
    <col min="233" max="233" width="14.28515625" style="1" bestFit="1" customWidth="1"/>
    <col min="234" max="234" width="26" style="1" bestFit="1" customWidth="1"/>
    <col min="235" max="235" width="14.28515625" style="1" bestFit="1" customWidth="1"/>
    <col min="236" max="236" width="26" style="1" bestFit="1" customWidth="1"/>
    <col min="237" max="237" width="14.28515625" style="1" bestFit="1" customWidth="1"/>
    <col min="238" max="239" width="5" style="1" bestFit="1" customWidth="1"/>
    <col min="240" max="240" width="26.28515625" style="1" bestFit="1" customWidth="1"/>
    <col min="241" max="241" width="14.28515625" style="1" bestFit="1" customWidth="1"/>
    <col min="242" max="242" width="26" style="1" bestFit="1" customWidth="1"/>
    <col min="243" max="243" width="14.28515625" style="1" bestFit="1" customWidth="1"/>
    <col min="244" max="244" width="26" style="1" bestFit="1" customWidth="1"/>
    <col min="245" max="245" width="14.28515625" style="1" bestFit="1" customWidth="1"/>
    <col min="246" max="246" width="26" style="1" bestFit="1" customWidth="1"/>
    <col min="247" max="247" width="14.28515625" style="1" bestFit="1" customWidth="1"/>
    <col min="248" max="248" width="26" style="1" bestFit="1" customWidth="1"/>
    <col min="249" max="249" width="14.28515625" style="1" bestFit="1" customWidth="1"/>
    <col min="250" max="250" width="26" style="1" bestFit="1" customWidth="1"/>
    <col min="251" max="251" width="14.28515625" style="1" bestFit="1" customWidth="1"/>
    <col min="252" max="252" width="26" style="1" bestFit="1" customWidth="1"/>
    <col min="253" max="253" width="14.28515625" style="1" bestFit="1" customWidth="1"/>
    <col min="254" max="254" width="26" style="1" bestFit="1" customWidth="1"/>
    <col min="255" max="255" width="14.28515625" style="1" bestFit="1" customWidth="1"/>
    <col min="256" max="256" width="26" style="1" bestFit="1" customWidth="1"/>
    <col min="257" max="257" width="14.28515625" style="1" bestFit="1" customWidth="1"/>
    <col min="258" max="258" width="26" style="1" bestFit="1" customWidth="1"/>
    <col min="259" max="259" width="14.28515625" style="1" bestFit="1" customWidth="1"/>
    <col min="260" max="260" width="26" style="1" bestFit="1" customWidth="1"/>
    <col min="261" max="261" width="14.28515625" style="1" bestFit="1" customWidth="1"/>
    <col min="262" max="262" width="26" style="1" bestFit="1" customWidth="1"/>
    <col min="263" max="263" width="14.28515625" style="1" bestFit="1" customWidth="1"/>
    <col min="264" max="264" width="26" style="1" bestFit="1" customWidth="1"/>
    <col min="265" max="265" width="14.28515625" style="1" bestFit="1" customWidth="1"/>
    <col min="266" max="266" width="26" style="1" bestFit="1" customWidth="1"/>
    <col min="267" max="267" width="14.28515625" style="1" bestFit="1" customWidth="1"/>
    <col min="268" max="268" width="26" style="1" bestFit="1" customWidth="1"/>
    <col min="269" max="269" width="13.28515625" style="1" bestFit="1" customWidth="1"/>
    <col min="270" max="271" width="5" style="1" bestFit="1" customWidth="1"/>
    <col min="272" max="272" width="26" style="1" bestFit="1" customWidth="1"/>
    <col min="273" max="273" width="14.28515625" style="1" bestFit="1" customWidth="1"/>
    <col min="274" max="274" width="27.28515625" style="1" bestFit="1" customWidth="1"/>
    <col min="275" max="275" width="14.28515625" style="1" bestFit="1" customWidth="1"/>
    <col min="276" max="276" width="26" style="1" bestFit="1" customWidth="1"/>
    <col min="277" max="277" width="14.28515625" style="1" bestFit="1" customWidth="1"/>
    <col min="278" max="278" width="26" style="1" bestFit="1" customWidth="1"/>
    <col min="279" max="279" width="14.28515625" style="1" bestFit="1" customWidth="1"/>
    <col min="280" max="280" width="26" style="1" bestFit="1" customWidth="1"/>
    <col min="281" max="281" width="14.28515625" style="1" bestFit="1" customWidth="1"/>
    <col min="282" max="282" width="26" style="1" bestFit="1" customWidth="1"/>
    <col min="283" max="283" width="14.28515625" style="1" bestFit="1" customWidth="1"/>
    <col min="284" max="284" width="26" style="1" bestFit="1" customWidth="1"/>
    <col min="285" max="285" width="14.28515625" style="1" bestFit="1" customWidth="1"/>
    <col min="286" max="286" width="26" style="1" bestFit="1" customWidth="1"/>
    <col min="287" max="287" width="14.28515625" style="1" bestFit="1" customWidth="1"/>
    <col min="288" max="288" width="26" style="1" bestFit="1" customWidth="1"/>
    <col min="289" max="289" width="14.28515625" style="1" bestFit="1" customWidth="1"/>
    <col min="290" max="291" width="5" style="1" bestFit="1" customWidth="1"/>
    <col min="292" max="292" width="27.28515625" style="1" bestFit="1" customWidth="1"/>
    <col min="293" max="293" width="14.28515625" style="1" bestFit="1" customWidth="1"/>
    <col min="294" max="294" width="26" style="1" bestFit="1" customWidth="1"/>
    <col min="295" max="295" width="14.28515625" style="1" bestFit="1" customWidth="1"/>
    <col min="296" max="296" width="26" style="1" bestFit="1" customWidth="1"/>
    <col min="297" max="297" width="14.28515625" style="1" bestFit="1" customWidth="1"/>
    <col min="298" max="298" width="26" style="1" bestFit="1" customWidth="1"/>
    <col min="299" max="299" width="14.28515625" style="1" bestFit="1" customWidth="1"/>
    <col min="300" max="300" width="26" style="1" bestFit="1" customWidth="1"/>
    <col min="301" max="301" width="14.28515625" style="1" bestFit="1" customWidth="1"/>
    <col min="302" max="302" width="26" style="1" bestFit="1" customWidth="1"/>
    <col min="303" max="303" width="14.28515625" style="1" bestFit="1" customWidth="1"/>
    <col min="304" max="304" width="26" style="1" bestFit="1" customWidth="1"/>
    <col min="305" max="305" width="14.28515625" style="1" bestFit="1" customWidth="1"/>
    <col min="306" max="306" width="26" style="1" bestFit="1" customWidth="1"/>
    <col min="307" max="307" width="14.28515625" style="1" bestFit="1" customWidth="1"/>
    <col min="308" max="308" width="26" style="1" bestFit="1" customWidth="1"/>
    <col min="309" max="309" width="14.28515625" style="1" bestFit="1" customWidth="1"/>
    <col min="310" max="310" width="26" style="1" bestFit="1" customWidth="1"/>
    <col min="311" max="311" width="14.28515625" style="1" bestFit="1" customWidth="1"/>
    <col min="312" max="312" width="26" style="1" bestFit="1" customWidth="1"/>
    <col min="313" max="313" width="14.28515625" style="1" bestFit="1" customWidth="1"/>
    <col min="314" max="314" width="26" style="1" bestFit="1" customWidth="1"/>
    <col min="315" max="315" width="14.28515625" style="1" bestFit="1" customWidth="1"/>
    <col min="316" max="316" width="27.28515625" style="1" bestFit="1" customWidth="1"/>
    <col min="317" max="317" width="14.28515625" style="1" bestFit="1" customWidth="1"/>
    <col min="318" max="318" width="26" style="1" bestFit="1" customWidth="1"/>
    <col min="319" max="319" width="14.28515625" style="1" bestFit="1" customWidth="1"/>
    <col min="320" max="320" width="26" style="1" bestFit="1" customWidth="1"/>
    <col min="321" max="321" width="14.28515625" style="1" bestFit="1" customWidth="1"/>
    <col min="322" max="323" width="5" style="1" bestFit="1" customWidth="1"/>
    <col min="324" max="324" width="27.28515625" style="1" bestFit="1" customWidth="1"/>
    <col min="325" max="325" width="14.28515625" style="1" bestFit="1" customWidth="1"/>
    <col min="326" max="326" width="5" style="1" bestFit="1" customWidth="1"/>
    <col min="327" max="327" width="26" style="1" bestFit="1" customWidth="1"/>
    <col min="328" max="328" width="13.28515625" style="1" bestFit="1" customWidth="1"/>
    <col min="329" max="329" width="26" style="1" bestFit="1" customWidth="1"/>
    <col min="330" max="330" width="14.28515625" style="1" bestFit="1" customWidth="1"/>
    <col min="331" max="331" width="26.28515625" style="1" bestFit="1" customWidth="1"/>
    <col min="332" max="332" width="14.28515625" style="1" bestFit="1" customWidth="1"/>
    <col min="333" max="333" width="26" style="1" bestFit="1" customWidth="1"/>
    <col min="334" max="334" width="14.28515625" style="1" bestFit="1" customWidth="1"/>
    <col min="335" max="335" width="26" style="1" bestFit="1" customWidth="1"/>
    <col min="336" max="336" width="14.28515625" style="1" bestFit="1" customWidth="1"/>
    <col min="337" max="338" width="5" style="1" bestFit="1" customWidth="1"/>
    <col min="339" max="339" width="27.28515625" style="1" bestFit="1" customWidth="1"/>
    <col min="340" max="340" width="14.28515625" style="1" bestFit="1" customWidth="1"/>
    <col min="341" max="341" width="26" style="1" bestFit="1" customWidth="1"/>
    <col min="342" max="342" width="14.28515625" style="1" bestFit="1" customWidth="1"/>
    <col min="343" max="343" width="26" style="1" bestFit="1" customWidth="1"/>
    <col min="344" max="344" width="14.28515625" style="1" bestFit="1" customWidth="1"/>
    <col min="345" max="345" width="26" style="1" bestFit="1" customWidth="1"/>
    <col min="346" max="346" width="14.28515625" style="1" bestFit="1" customWidth="1"/>
    <col min="347" max="347" width="26" style="1" bestFit="1" customWidth="1"/>
    <col min="348" max="348" width="14.28515625" style="1" bestFit="1" customWidth="1"/>
    <col min="349" max="350" width="5" style="1" bestFit="1" customWidth="1"/>
    <col min="351" max="351" width="27.28515625" style="1" bestFit="1" customWidth="1"/>
    <col min="352" max="352" width="13.28515625" style="1" bestFit="1" customWidth="1"/>
    <col min="353" max="353" width="26" style="1" bestFit="1" customWidth="1"/>
    <col min="354" max="354" width="13.28515625" style="1" bestFit="1" customWidth="1"/>
    <col min="355" max="355" width="26" style="1" bestFit="1" customWidth="1"/>
    <col min="356" max="356" width="14.28515625" style="1" bestFit="1" customWidth="1"/>
    <col min="357" max="357" width="26" style="1" bestFit="1" customWidth="1"/>
    <col min="358" max="358" width="14.28515625" style="1" bestFit="1" customWidth="1"/>
    <col min="359" max="359" width="26" style="1" bestFit="1" customWidth="1"/>
    <col min="360" max="360" width="14.28515625" style="1" bestFit="1" customWidth="1"/>
    <col min="361" max="362" width="5" style="1" bestFit="1" customWidth="1"/>
    <col min="363" max="363" width="26" style="1" bestFit="1" customWidth="1"/>
    <col min="364" max="364" width="14.28515625" style="1" bestFit="1" customWidth="1"/>
    <col min="365" max="365" width="26" style="1" bestFit="1" customWidth="1"/>
    <col min="366" max="366" width="14.28515625" style="1" bestFit="1" customWidth="1"/>
    <col min="367" max="367" width="26" style="1" bestFit="1" customWidth="1"/>
    <col min="368" max="368" width="14.28515625" style="1" bestFit="1" customWidth="1"/>
    <col min="369" max="369" width="26" style="1" bestFit="1" customWidth="1"/>
    <col min="370" max="370" width="14.28515625" style="1" bestFit="1" customWidth="1"/>
    <col min="371" max="371" width="26" style="1" bestFit="1" customWidth="1"/>
    <col min="372" max="372" width="14.28515625" style="1" bestFit="1" customWidth="1"/>
    <col min="373" max="373" width="26" style="1" bestFit="1" customWidth="1"/>
    <col min="374" max="374" width="14.28515625" style="1" bestFit="1" customWidth="1"/>
    <col min="375" max="375" width="26" style="1" bestFit="1" customWidth="1"/>
    <col min="376" max="376" width="14.28515625" style="1" bestFit="1" customWidth="1"/>
    <col min="377" max="377" width="26" style="1" bestFit="1" customWidth="1"/>
    <col min="378" max="378" width="14.28515625" style="1" bestFit="1" customWidth="1"/>
    <col min="379" max="379" width="26" style="1" bestFit="1" customWidth="1"/>
    <col min="380" max="380" width="14.28515625" style="1" bestFit="1" customWidth="1"/>
    <col min="381" max="382" width="5" style="1" bestFit="1" customWidth="1"/>
    <col min="383" max="383" width="26" style="1" bestFit="1" customWidth="1"/>
    <col min="384" max="384" width="14.28515625" style="1" bestFit="1" customWidth="1"/>
    <col min="385" max="385" width="26" style="1" bestFit="1" customWidth="1"/>
    <col min="386" max="386" width="14.28515625" style="1" bestFit="1" customWidth="1"/>
    <col min="387" max="387" width="26" style="1" bestFit="1" customWidth="1"/>
    <col min="388" max="388" width="14.28515625" style="1" bestFit="1" customWidth="1"/>
    <col min="389" max="389" width="26" style="1" bestFit="1" customWidth="1"/>
    <col min="390" max="390" width="14.28515625" style="1" bestFit="1" customWidth="1"/>
    <col min="391" max="392" width="5" style="1" bestFit="1" customWidth="1"/>
    <col min="393" max="393" width="26" style="1" bestFit="1" customWidth="1"/>
    <col min="394" max="394" width="14.28515625" style="1" bestFit="1" customWidth="1"/>
    <col min="395" max="395" width="26" style="1" bestFit="1" customWidth="1"/>
    <col min="396" max="396" width="13.28515625" style="1" bestFit="1" customWidth="1"/>
    <col min="397" max="397" width="26" style="1" bestFit="1" customWidth="1"/>
    <col min="398" max="398" width="14.28515625" style="1" bestFit="1" customWidth="1"/>
    <col min="399" max="399" width="26" style="1" bestFit="1" customWidth="1"/>
    <col min="400" max="400" width="14.28515625" style="1" bestFit="1" customWidth="1"/>
    <col min="401" max="401" width="26" style="1" bestFit="1" customWidth="1"/>
    <col min="402" max="402" width="14.28515625" style="1" bestFit="1" customWidth="1"/>
    <col min="403" max="403" width="26" style="1" bestFit="1" customWidth="1"/>
    <col min="404" max="404" width="14.28515625" style="1" bestFit="1" customWidth="1"/>
    <col min="405" max="406" width="5" style="1" bestFit="1" customWidth="1"/>
    <col min="407" max="407" width="26" style="1" bestFit="1" customWidth="1"/>
    <col min="408" max="408" width="14.28515625" style="1" bestFit="1" customWidth="1"/>
    <col min="409" max="409" width="26" style="1" bestFit="1" customWidth="1"/>
    <col min="410" max="410" width="14.28515625" style="1" bestFit="1" customWidth="1"/>
    <col min="411" max="411" width="26" style="1" bestFit="1" customWidth="1"/>
    <col min="412" max="412" width="14.28515625" style="1" bestFit="1" customWidth="1"/>
    <col min="413" max="413" width="27.28515625" style="1" bestFit="1" customWidth="1"/>
    <col min="414" max="414" width="14.28515625" style="1" bestFit="1" customWidth="1"/>
    <col min="415" max="415" width="26" style="1" bestFit="1" customWidth="1"/>
    <col min="416" max="416" width="14.28515625" style="1" bestFit="1" customWidth="1"/>
    <col min="417" max="417" width="26" style="1" bestFit="1" customWidth="1"/>
    <col min="418" max="418" width="14.28515625" style="1" bestFit="1" customWidth="1"/>
    <col min="419" max="419" width="26" style="1" bestFit="1" customWidth="1"/>
    <col min="420" max="420" width="14.28515625" style="1" bestFit="1" customWidth="1"/>
    <col min="421" max="421" width="26" style="1" bestFit="1" customWidth="1"/>
    <col min="422" max="422" width="14.28515625" style="1" bestFit="1" customWidth="1"/>
    <col min="423" max="423" width="27.28515625" style="1" bestFit="1" customWidth="1"/>
    <col min="424" max="424" width="14.28515625" style="1" bestFit="1" customWidth="1"/>
    <col min="425" max="425" width="27.28515625" style="1" bestFit="1" customWidth="1"/>
    <col min="426" max="426" width="14.28515625" style="1" bestFit="1" customWidth="1"/>
    <col min="427" max="427" width="27.28515625" style="1" bestFit="1" customWidth="1"/>
    <col min="428" max="428" width="14.28515625" style="1" bestFit="1" customWidth="1"/>
    <col min="429" max="429" width="27.28515625" style="1" bestFit="1" customWidth="1"/>
    <col min="430" max="430" width="14.28515625" style="1" bestFit="1" customWidth="1"/>
    <col min="431" max="431" width="27.28515625" style="1" bestFit="1" customWidth="1"/>
    <col min="432" max="432" width="14.28515625" style="1" bestFit="1" customWidth="1"/>
    <col min="433" max="433" width="27.28515625" style="1" bestFit="1" customWidth="1"/>
    <col min="434" max="434" width="14.28515625" style="1" bestFit="1" customWidth="1"/>
    <col min="435" max="435" width="27.28515625" style="1" bestFit="1" customWidth="1"/>
    <col min="436" max="436" width="14.28515625" style="1" bestFit="1" customWidth="1"/>
    <col min="437" max="437" width="27.28515625" style="1" bestFit="1" customWidth="1"/>
    <col min="438" max="438" width="14.28515625" style="1" bestFit="1" customWidth="1"/>
    <col min="439" max="439" width="27.28515625" style="1" bestFit="1" customWidth="1"/>
    <col min="440" max="440" width="14.28515625" style="1" bestFit="1" customWidth="1"/>
    <col min="441" max="442" width="5" style="1" bestFit="1" customWidth="1"/>
    <col min="443" max="443" width="27.28515625" style="1" bestFit="1" customWidth="1"/>
    <col min="444" max="444" width="14.28515625" style="1" bestFit="1" customWidth="1"/>
    <col min="445" max="445" width="27.28515625" style="1" bestFit="1" customWidth="1"/>
    <col min="446" max="446" width="14.28515625" style="1" bestFit="1" customWidth="1"/>
    <col min="447" max="448" width="5" style="1" bestFit="1" customWidth="1"/>
    <col min="449" max="449" width="27.28515625" style="1" bestFit="1" customWidth="1"/>
    <col min="450" max="450" width="14.28515625" style="1" bestFit="1" customWidth="1"/>
    <col min="451" max="451" width="27.28515625" style="1" bestFit="1" customWidth="1"/>
    <col min="452" max="452" width="14.28515625" style="1" bestFit="1" customWidth="1"/>
    <col min="453" max="453" width="27.28515625" style="1" bestFit="1" customWidth="1"/>
    <col min="454" max="454" width="14.28515625" style="1" bestFit="1" customWidth="1"/>
    <col min="455" max="455" width="27.28515625" style="1" bestFit="1" customWidth="1"/>
    <col min="456" max="456" width="14.28515625" style="1" bestFit="1" customWidth="1"/>
    <col min="457" max="457" width="27.28515625" style="1" bestFit="1" customWidth="1"/>
    <col min="458" max="458" width="14.28515625" style="1" bestFit="1" customWidth="1"/>
    <col min="459" max="459" width="26.28515625" style="1" bestFit="1" customWidth="1"/>
    <col min="460" max="460" width="14.28515625" style="1" bestFit="1" customWidth="1"/>
    <col min="461" max="461" width="27.28515625" style="1" bestFit="1" customWidth="1"/>
    <col min="462" max="462" width="14.28515625" style="1" bestFit="1" customWidth="1"/>
    <col min="463" max="463" width="27.28515625" style="1" bestFit="1" customWidth="1"/>
    <col min="464" max="464" width="14.28515625" style="1" bestFit="1" customWidth="1"/>
    <col min="465" max="465" width="27.28515625" style="1" bestFit="1" customWidth="1"/>
    <col min="466" max="466" width="14.28515625" style="1" bestFit="1" customWidth="1"/>
    <col min="467" max="468" width="5" style="1" bestFit="1" customWidth="1"/>
    <col min="469" max="469" width="27.28515625" style="1" bestFit="1" customWidth="1"/>
    <col min="470" max="470" width="14.28515625" style="1" bestFit="1" customWidth="1"/>
    <col min="471" max="471" width="27.28515625" style="1" bestFit="1" customWidth="1"/>
    <col min="472" max="472" width="13.28515625" style="1" bestFit="1" customWidth="1"/>
    <col min="473" max="473" width="27.28515625" style="1" bestFit="1" customWidth="1"/>
    <col min="474" max="474" width="14.28515625" style="1" bestFit="1" customWidth="1"/>
    <col min="475" max="476" width="5" style="1" bestFit="1" customWidth="1"/>
    <col min="477" max="477" width="27.28515625" style="1" bestFit="1" customWidth="1"/>
    <col min="478" max="478" width="14.28515625" style="1" bestFit="1" customWidth="1"/>
    <col min="479" max="479" width="27.28515625" style="1" bestFit="1" customWidth="1"/>
    <col min="480" max="480" width="14.28515625" style="1" bestFit="1" customWidth="1"/>
    <col min="481" max="481" width="27.28515625" style="1" bestFit="1" customWidth="1"/>
    <col min="482" max="482" width="14.28515625" style="1" bestFit="1" customWidth="1"/>
    <col min="483" max="483" width="27.28515625" style="1" bestFit="1" customWidth="1"/>
    <col min="484" max="484" width="13.28515625" style="1" bestFit="1" customWidth="1"/>
    <col min="485" max="485" width="27.28515625" style="1" bestFit="1" customWidth="1"/>
    <col min="486" max="486" width="14.28515625" style="1" bestFit="1" customWidth="1"/>
    <col min="487" max="487" width="27.28515625" style="1" bestFit="1" customWidth="1"/>
    <col min="488" max="488" width="14.28515625" style="1" bestFit="1" customWidth="1"/>
    <col min="489" max="489" width="27.28515625" style="1" bestFit="1" customWidth="1"/>
    <col min="490" max="490" width="14.28515625" style="1" bestFit="1" customWidth="1"/>
    <col min="491" max="491" width="27.28515625" style="1" bestFit="1" customWidth="1"/>
    <col min="492" max="492" width="14.28515625" style="1" bestFit="1" customWidth="1"/>
    <col min="493" max="493" width="27.28515625" style="1" bestFit="1" customWidth="1"/>
    <col min="494" max="494" width="14.28515625" style="1" bestFit="1" customWidth="1"/>
    <col min="495" max="495" width="27.28515625" style="1" bestFit="1" customWidth="1"/>
    <col min="496" max="496" width="14.28515625" style="1" bestFit="1" customWidth="1"/>
    <col min="497" max="497" width="27.28515625" style="1" bestFit="1" customWidth="1"/>
    <col min="498" max="498" width="14.28515625" style="1" bestFit="1" customWidth="1"/>
    <col min="499" max="499" width="27.28515625" style="1" bestFit="1" customWidth="1"/>
    <col min="500" max="500" width="14.28515625" style="1" bestFit="1" customWidth="1"/>
    <col min="501" max="502" width="5" style="1" bestFit="1" customWidth="1"/>
    <col min="503" max="503" width="27.28515625" style="1" bestFit="1" customWidth="1"/>
    <col min="504" max="504" width="14.28515625" style="1" bestFit="1" customWidth="1"/>
    <col min="505" max="505" width="27.28515625" style="1" bestFit="1" customWidth="1"/>
    <col min="506" max="506" width="14.28515625" style="1" bestFit="1" customWidth="1"/>
    <col min="507" max="507" width="27.28515625" style="1" bestFit="1" customWidth="1"/>
    <col min="508" max="508" width="14.28515625" style="1" bestFit="1" customWidth="1"/>
    <col min="509" max="509" width="27.28515625" style="1" bestFit="1" customWidth="1"/>
    <col min="510" max="510" width="14.28515625" style="1" bestFit="1" customWidth="1"/>
    <col min="511" max="511" width="27.28515625" style="1" bestFit="1" customWidth="1"/>
    <col min="512" max="512" width="14.28515625" style="1" bestFit="1" customWidth="1"/>
    <col min="513" max="513" width="27.28515625" style="1" bestFit="1" customWidth="1"/>
    <col min="514" max="514" width="14.28515625" style="1" bestFit="1" customWidth="1"/>
    <col min="515" max="515" width="27.28515625" style="1" bestFit="1" customWidth="1"/>
    <col min="516" max="516" width="14.28515625" style="1" bestFit="1" customWidth="1"/>
    <col min="517" max="517" width="27.28515625" style="1" bestFit="1" customWidth="1"/>
    <col min="518" max="518" width="14.28515625" style="1" bestFit="1" customWidth="1"/>
    <col min="519" max="519" width="27.28515625" style="1" bestFit="1" customWidth="1"/>
    <col min="520" max="520" width="14.28515625" style="1" bestFit="1" customWidth="1"/>
    <col min="521" max="521" width="27.28515625" style="1" bestFit="1" customWidth="1"/>
    <col min="522" max="522" width="14.28515625" style="1" bestFit="1" customWidth="1"/>
    <col min="523" max="523" width="27.28515625" style="1" bestFit="1" customWidth="1"/>
    <col min="524" max="524" width="14.28515625" style="1" bestFit="1" customWidth="1"/>
    <col min="525" max="525" width="27.28515625" style="1" bestFit="1" customWidth="1"/>
    <col min="526" max="526" width="14.28515625" style="1" bestFit="1" customWidth="1"/>
    <col min="527" max="527" width="25.140625" style="1" bestFit="1" customWidth="1"/>
    <col min="528" max="528" width="14.28515625" style="1" bestFit="1" customWidth="1"/>
    <col min="529" max="529" width="27.28515625" style="1" bestFit="1" customWidth="1"/>
    <col min="530" max="530" width="13.28515625" style="1" bestFit="1" customWidth="1"/>
    <col min="531" max="531" width="27.28515625" style="1" bestFit="1" customWidth="1"/>
    <col min="532" max="532" width="14.28515625" style="1" bestFit="1" customWidth="1"/>
    <col min="533" max="533" width="27.28515625" style="1" bestFit="1" customWidth="1"/>
    <col min="534" max="534" width="14.28515625" style="1" bestFit="1" customWidth="1"/>
    <col min="535" max="535" width="27.28515625" style="1" bestFit="1" customWidth="1"/>
    <col min="536" max="536" width="14.28515625" style="1" bestFit="1" customWidth="1"/>
    <col min="537" max="537" width="27.28515625" style="1" bestFit="1" customWidth="1"/>
    <col min="538" max="538" width="14.28515625" style="1" bestFit="1" customWidth="1"/>
    <col min="539" max="539" width="27.28515625" style="1" bestFit="1" customWidth="1"/>
    <col min="540" max="540" width="14.28515625" style="1" bestFit="1" customWidth="1"/>
    <col min="541" max="541" width="27.28515625" style="1" bestFit="1" customWidth="1"/>
    <col min="542" max="542" width="14.28515625" style="1" bestFit="1" customWidth="1"/>
    <col min="543" max="543" width="27.28515625" style="1" bestFit="1" customWidth="1"/>
    <col min="544" max="544" width="14.28515625" style="1" bestFit="1" customWidth="1"/>
    <col min="545" max="545" width="27.28515625" style="1" bestFit="1" customWidth="1"/>
    <col min="546" max="546" width="14.28515625" style="1" bestFit="1" customWidth="1"/>
    <col min="547" max="547" width="27.28515625" style="1" bestFit="1" customWidth="1"/>
    <col min="548" max="548" width="14.28515625" style="1" bestFit="1" customWidth="1"/>
    <col min="549" max="549" width="27.28515625" style="1" bestFit="1" customWidth="1"/>
    <col min="550" max="550" width="14.28515625" style="1" bestFit="1" customWidth="1"/>
    <col min="551" max="551" width="27.28515625" style="1" bestFit="1" customWidth="1"/>
    <col min="552" max="552" width="14.28515625" style="1" bestFit="1" customWidth="1"/>
    <col min="553" max="553" width="27.28515625" style="1" bestFit="1" customWidth="1"/>
    <col min="554" max="554" width="14.28515625" style="1" bestFit="1" customWidth="1"/>
    <col min="555" max="555" width="27.28515625" style="1" bestFit="1" customWidth="1"/>
    <col min="556" max="556" width="14.28515625" style="1" bestFit="1" customWidth="1"/>
    <col min="557" max="557" width="27.28515625" style="1" bestFit="1" customWidth="1"/>
    <col min="558" max="558" width="14.28515625" style="1" bestFit="1" customWidth="1"/>
    <col min="559" max="559" width="27.28515625" style="1" bestFit="1" customWidth="1"/>
    <col min="560" max="560" width="14.28515625" style="1" bestFit="1" customWidth="1"/>
    <col min="561" max="562" width="5" style="1" bestFit="1" customWidth="1"/>
    <col min="563" max="563" width="27.28515625" style="1" bestFit="1" customWidth="1"/>
    <col min="564" max="564" width="14.28515625" style="1" bestFit="1" customWidth="1"/>
    <col min="565" max="565" width="27.28515625" style="1" bestFit="1" customWidth="1"/>
    <col min="566" max="566" width="14.28515625" style="1" bestFit="1" customWidth="1"/>
    <col min="567" max="567" width="27.28515625" style="1" bestFit="1" customWidth="1"/>
    <col min="568" max="568" width="14.28515625" style="1" bestFit="1" customWidth="1"/>
    <col min="569" max="569" width="27.28515625" style="1" bestFit="1" customWidth="1"/>
    <col min="570" max="570" width="14.28515625" style="1" bestFit="1" customWidth="1"/>
    <col min="571" max="572" width="5" style="1" bestFit="1" customWidth="1"/>
    <col min="573" max="573" width="27.28515625" style="1" bestFit="1" customWidth="1"/>
    <col min="574" max="574" width="14.28515625" style="1" bestFit="1" customWidth="1"/>
    <col min="575" max="575" width="27.28515625" style="1" bestFit="1" customWidth="1"/>
    <col min="576" max="576" width="14.28515625" style="1" bestFit="1" customWidth="1"/>
    <col min="577" max="577" width="27.28515625" style="1" bestFit="1" customWidth="1"/>
    <col min="578" max="578" width="14.28515625" style="1" bestFit="1" customWidth="1"/>
    <col min="579" max="579" width="27.28515625" style="1" bestFit="1" customWidth="1"/>
    <col min="580" max="580" width="14.28515625" style="1" bestFit="1" customWidth="1"/>
    <col min="581" max="581" width="27.28515625" style="1" bestFit="1" customWidth="1"/>
    <col min="582" max="582" width="13.28515625" style="1" bestFit="1" customWidth="1"/>
    <col min="583" max="583" width="27.28515625" style="1" bestFit="1" customWidth="1"/>
    <col min="584" max="584" width="14.28515625" style="1" bestFit="1" customWidth="1"/>
    <col min="585" max="585" width="27.28515625" style="1" bestFit="1" customWidth="1"/>
    <col min="586" max="586" width="14.28515625" style="1" bestFit="1" customWidth="1"/>
    <col min="587" max="587" width="27.28515625" style="1" bestFit="1" customWidth="1"/>
    <col min="588" max="588" width="14.28515625" style="1" bestFit="1" customWidth="1"/>
    <col min="589" max="589" width="26.28515625" style="1" bestFit="1" customWidth="1"/>
    <col min="590" max="590" width="14.28515625" style="1" bestFit="1" customWidth="1"/>
    <col min="591" max="591" width="27.28515625" style="1" bestFit="1" customWidth="1"/>
    <col min="592" max="592" width="14.28515625" style="1" bestFit="1" customWidth="1"/>
    <col min="593" max="593" width="26.28515625" style="1" bestFit="1" customWidth="1"/>
    <col min="594" max="594" width="13.28515625" style="1" bestFit="1" customWidth="1"/>
    <col min="595" max="596" width="5" style="1" bestFit="1" customWidth="1"/>
    <col min="597" max="597" width="27.28515625" style="1" bestFit="1" customWidth="1"/>
    <col min="598" max="598" width="14.28515625" style="1" bestFit="1" customWidth="1"/>
    <col min="599" max="599" width="27.28515625" style="1" bestFit="1" customWidth="1"/>
    <col min="600" max="600" width="14.28515625" style="1" bestFit="1" customWidth="1"/>
    <col min="601" max="601" width="27.28515625" style="1" bestFit="1" customWidth="1"/>
    <col min="602" max="602" width="14.28515625" style="1" bestFit="1" customWidth="1"/>
    <col min="603" max="603" width="27.28515625" style="1" bestFit="1" customWidth="1"/>
    <col min="604" max="604" width="14.28515625" style="1" bestFit="1" customWidth="1"/>
    <col min="605" max="605" width="27.28515625" style="1" bestFit="1" customWidth="1"/>
    <col min="606" max="606" width="14.28515625" style="1" bestFit="1" customWidth="1"/>
    <col min="607" max="607" width="27.28515625" style="1" bestFit="1" customWidth="1"/>
    <col min="608" max="608" width="14.28515625" style="1" bestFit="1" customWidth="1"/>
    <col min="609" max="609" width="26.28515625" style="1" bestFit="1" customWidth="1"/>
    <col min="610" max="610" width="14.28515625" style="1" bestFit="1" customWidth="1"/>
    <col min="611" max="611" width="27.28515625" style="1" bestFit="1" customWidth="1"/>
    <col min="612" max="612" width="13.28515625" style="1" bestFit="1" customWidth="1"/>
    <col min="613" max="613" width="26.28515625" style="1" bestFit="1" customWidth="1"/>
    <col min="614" max="614" width="14.28515625" style="1" bestFit="1" customWidth="1"/>
    <col min="615" max="616" width="5" style="1" bestFit="1" customWidth="1"/>
    <col min="617" max="617" width="27.28515625" style="1" bestFit="1" customWidth="1"/>
    <col min="618" max="618" width="14.28515625" style="1" bestFit="1" customWidth="1"/>
    <col min="619" max="619" width="27.28515625" style="1" bestFit="1" customWidth="1"/>
    <col min="620" max="620" width="14.28515625" style="1" bestFit="1" customWidth="1"/>
    <col min="621" max="621" width="27.28515625" style="1" bestFit="1" customWidth="1"/>
    <col min="622" max="622" width="14.28515625" style="1" bestFit="1" customWidth="1"/>
    <col min="623" max="623" width="27.28515625" style="1" bestFit="1" customWidth="1"/>
    <col min="624" max="624" width="14.28515625" style="1" bestFit="1" customWidth="1"/>
    <col min="625" max="625" width="27.28515625" style="1" bestFit="1" customWidth="1"/>
    <col min="626" max="626" width="14.28515625" style="1" bestFit="1" customWidth="1"/>
    <col min="627" max="628" width="5" style="1" bestFit="1" customWidth="1"/>
    <col min="629" max="629" width="27.28515625" style="1" bestFit="1" customWidth="1"/>
    <col min="630" max="630" width="14.28515625" style="1" bestFit="1" customWidth="1"/>
    <col min="631" max="631" width="27.28515625" style="1" bestFit="1" customWidth="1"/>
    <col min="632" max="632" width="14.28515625" style="1" bestFit="1" customWidth="1"/>
    <col min="633" max="633" width="27.28515625" style="1" bestFit="1" customWidth="1"/>
    <col min="634" max="634" width="14.28515625" style="1" bestFit="1" customWidth="1"/>
    <col min="635" max="635" width="27.28515625" style="1" bestFit="1" customWidth="1"/>
    <col min="636" max="636" width="14.28515625" style="1" bestFit="1" customWidth="1"/>
    <col min="637" max="637" width="27.28515625" style="1" bestFit="1" customWidth="1"/>
    <col min="638" max="638" width="14.28515625" style="1" bestFit="1" customWidth="1"/>
    <col min="639" max="639" width="27.28515625" style="1" bestFit="1" customWidth="1"/>
    <col min="640" max="640" width="14.28515625" style="1" bestFit="1" customWidth="1"/>
    <col min="641" max="641" width="27.28515625" style="1" bestFit="1" customWidth="1"/>
    <col min="642" max="642" width="14.28515625" style="1" bestFit="1" customWidth="1"/>
    <col min="643" max="643" width="27.28515625" style="1" bestFit="1" customWidth="1"/>
    <col min="644" max="644" width="14.28515625" style="1" bestFit="1" customWidth="1"/>
    <col min="645" max="645" width="26.28515625" style="1" bestFit="1" customWidth="1"/>
    <col min="646" max="646" width="14.28515625" style="1" bestFit="1" customWidth="1"/>
    <col min="647" max="647" width="27.28515625" style="1" bestFit="1" customWidth="1"/>
    <col min="648" max="648" width="14.28515625" style="1" bestFit="1" customWidth="1"/>
    <col min="649" max="649" width="27.28515625" style="1" bestFit="1" customWidth="1"/>
    <col min="650" max="650" width="14.28515625" style="1" bestFit="1" customWidth="1"/>
    <col min="651" max="651" width="27.28515625" style="1" bestFit="1" customWidth="1"/>
    <col min="652" max="652" width="14.28515625" style="1" bestFit="1" customWidth="1"/>
    <col min="653" max="653" width="27.28515625" style="1" bestFit="1" customWidth="1"/>
    <col min="654" max="654" width="14.28515625" style="1" bestFit="1" customWidth="1"/>
    <col min="655" max="655" width="27.28515625" style="1" bestFit="1" customWidth="1"/>
    <col min="656" max="656" width="14.28515625" style="1" bestFit="1" customWidth="1"/>
    <col min="657" max="658" width="5" style="1" bestFit="1" customWidth="1"/>
    <col min="659" max="659" width="27.28515625" style="1" bestFit="1" customWidth="1"/>
    <col min="660" max="660" width="14.28515625" style="1" bestFit="1" customWidth="1"/>
    <col min="661" max="661" width="27.28515625" style="1" bestFit="1" customWidth="1"/>
    <col min="662" max="662" width="14.28515625" style="1" bestFit="1" customWidth="1"/>
    <col min="663" max="663" width="26.28515625" style="1" bestFit="1" customWidth="1"/>
    <col min="664" max="664" width="14.28515625" style="1" bestFit="1" customWidth="1"/>
    <col min="665" max="666" width="5" style="1" bestFit="1" customWidth="1"/>
    <col min="667" max="667" width="27.28515625" style="1" bestFit="1" customWidth="1"/>
    <col min="668" max="668" width="14.28515625" style="1" bestFit="1" customWidth="1"/>
    <col min="669" max="669" width="27.28515625" style="1" bestFit="1" customWidth="1"/>
    <col min="670" max="670" width="14.28515625" style="1" bestFit="1" customWidth="1"/>
    <col min="671" max="671" width="27.28515625" style="1" bestFit="1" customWidth="1"/>
    <col min="672" max="672" width="14.28515625" style="1" bestFit="1" customWidth="1"/>
    <col min="673" max="673" width="27.28515625" style="1" bestFit="1" customWidth="1"/>
    <col min="674" max="674" width="14.28515625" style="1" bestFit="1" customWidth="1"/>
    <col min="675" max="675" width="27.28515625" style="1" bestFit="1" customWidth="1"/>
    <col min="676" max="676" width="14.28515625" style="1" bestFit="1" customWidth="1"/>
    <col min="677" max="677" width="27.28515625" style="1" bestFit="1" customWidth="1"/>
    <col min="678" max="678" width="14.28515625" style="1" bestFit="1" customWidth="1"/>
    <col min="679" max="679" width="27.28515625" style="1" bestFit="1" customWidth="1"/>
    <col min="680" max="680" width="14.28515625" style="1" bestFit="1" customWidth="1"/>
    <col min="681" max="682" width="5" style="1" bestFit="1" customWidth="1"/>
    <col min="683" max="683" width="27.28515625" style="1" bestFit="1" customWidth="1"/>
    <col min="684" max="684" width="14.28515625" style="1" bestFit="1" customWidth="1"/>
    <col min="685" max="685" width="27.28515625" style="1" bestFit="1" customWidth="1"/>
    <col min="686" max="686" width="14.28515625" style="1" bestFit="1" customWidth="1"/>
    <col min="687" max="687" width="27.28515625" style="1" bestFit="1" customWidth="1"/>
    <col min="688" max="688" width="14.28515625" style="1" bestFit="1" customWidth="1"/>
    <col min="689" max="689" width="27.28515625" style="1" bestFit="1" customWidth="1"/>
    <col min="690" max="690" width="14.28515625" style="1" bestFit="1" customWidth="1"/>
    <col min="691" max="691" width="27.28515625" style="1" bestFit="1" customWidth="1"/>
    <col min="692" max="692" width="14.28515625" style="1" bestFit="1" customWidth="1"/>
    <col min="693" max="693" width="27.28515625" style="1" bestFit="1" customWidth="1"/>
    <col min="694" max="694" width="14.28515625" style="1" bestFit="1" customWidth="1"/>
    <col min="695" max="695" width="27.28515625" style="1" bestFit="1" customWidth="1"/>
    <col min="696" max="696" width="14.28515625" style="1" bestFit="1" customWidth="1"/>
    <col min="697" max="697" width="27.28515625" style="1" bestFit="1" customWidth="1"/>
    <col min="698" max="698" width="14.28515625" style="1" bestFit="1" customWidth="1"/>
    <col min="699" max="699" width="27.28515625" style="1" bestFit="1" customWidth="1"/>
    <col min="700" max="700" width="14.28515625" style="1" bestFit="1" customWidth="1"/>
    <col min="701" max="702" width="5" style="1" bestFit="1" customWidth="1"/>
    <col min="703" max="703" width="27.28515625" style="1" bestFit="1" customWidth="1"/>
    <col min="704" max="704" width="14.28515625" style="1" bestFit="1" customWidth="1"/>
    <col min="705" max="706" width="5" style="1" bestFit="1" customWidth="1"/>
    <col min="707" max="707" width="27.28515625" style="1" bestFit="1" customWidth="1"/>
    <col min="708" max="708" width="14.28515625" style="1" bestFit="1" customWidth="1"/>
    <col min="709" max="709" width="27.28515625" style="1" bestFit="1" customWidth="1"/>
    <col min="710" max="710" width="14.28515625" style="1" bestFit="1" customWidth="1"/>
    <col min="711" max="711" width="27.28515625" style="1" bestFit="1" customWidth="1"/>
    <col min="712" max="712" width="14.28515625" style="1" bestFit="1" customWidth="1"/>
    <col min="713" max="713" width="27.28515625" style="1" bestFit="1" customWidth="1"/>
    <col min="714" max="714" width="14.28515625" style="1" bestFit="1" customWidth="1"/>
    <col min="715" max="715" width="27.28515625" style="1" bestFit="1" customWidth="1"/>
    <col min="716" max="716" width="14.28515625" style="1" bestFit="1" customWidth="1"/>
    <col min="717" max="717" width="27.28515625" style="1" bestFit="1" customWidth="1"/>
    <col min="718" max="718" width="14.28515625" style="1" bestFit="1" customWidth="1"/>
    <col min="719" max="719" width="27.28515625" style="1" bestFit="1" customWidth="1"/>
    <col min="720" max="720" width="14.28515625" style="1" bestFit="1" customWidth="1"/>
    <col min="721" max="721" width="27.28515625" style="1" bestFit="1" customWidth="1"/>
    <col min="722" max="722" width="14.28515625" style="1" bestFit="1" customWidth="1"/>
    <col min="723" max="723" width="27.28515625" style="1" bestFit="1" customWidth="1"/>
    <col min="724" max="724" width="14.28515625" style="1" bestFit="1" customWidth="1"/>
    <col min="725" max="725" width="27.28515625" style="1" bestFit="1" customWidth="1"/>
    <col min="726" max="726" width="13.28515625" style="1" bestFit="1" customWidth="1"/>
    <col min="727" max="727" width="27.28515625" style="1" bestFit="1" customWidth="1"/>
    <col min="728" max="728" width="14.28515625" style="1" bestFit="1" customWidth="1"/>
    <col min="729" max="730" width="5" style="1" bestFit="1" customWidth="1"/>
    <col min="731" max="731" width="27.28515625" style="1" bestFit="1" customWidth="1"/>
    <col min="732" max="732" width="14.28515625" style="1" bestFit="1" customWidth="1"/>
    <col min="733" max="733" width="26.28515625" style="1" bestFit="1" customWidth="1"/>
    <col min="734" max="734" width="14.28515625" style="1" bestFit="1" customWidth="1"/>
    <col min="735" max="735" width="27.28515625" style="1" bestFit="1" customWidth="1"/>
    <col min="736" max="736" width="14.28515625" style="1" bestFit="1" customWidth="1"/>
    <col min="737" max="737" width="27.28515625" style="1" bestFit="1" customWidth="1"/>
    <col min="738" max="738" width="14.28515625" style="1" bestFit="1" customWidth="1"/>
    <col min="739" max="739" width="27.28515625" style="1" bestFit="1" customWidth="1"/>
    <col min="740" max="740" width="14.28515625" style="1" bestFit="1" customWidth="1"/>
    <col min="741" max="741" width="26.28515625" style="1" bestFit="1" customWidth="1"/>
    <col min="742" max="742" width="14.28515625" style="1" bestFit="1" customWidth="1"/>
    <col min="743" max="743" width="27.28515625" style="1" bestFit="1" customWidth="1"/>
    <col min="744" max="744" width="14.28515625" style="1" bestFit="1" customWidth="1"/>
    <col min="745" max="745" width="27.28515625" style="1" bestFit="1" customWidth="1"/>
    <col min="746" max="746" width="14.28515625" style="1" bestFit="1" customWidth="1"/>
    <col min="747" max="747" width="27.28515625" style="1" bestFit="1" customWidth="1"/>
    <col min="748" max="748" width="13.28515625" style="1" bestFit="1" customWidth="1"/>
    <col min="749" max="749" width="27.28515625" style="1" bestFit="1" customWidth="1"/>
    <col min="750" max="750" width="14.28515625" style="1" bestFit="1" customWidth="1"/>
    <col min="751" max="751" width="27.28515625" style="1" bestFit="1" customWidth="1"/>
    <col min="752" max="752" width="14.28515625" style="1" bestFit="1" customWidth="1"/>
    <col min="753" max="753" width="27.28515625" style="1" bestFit="1" customWidth="1"/>
    <col min="754" max="754" width="14.28515625" style="1" bestFit="1" customWidth="1"/>
    <col min="755" max="755" width="27.28515625" style="1" bestFit="1" customWidth="1"/>
    <col min="756" max="756" width="14.28515625" style="1" bestFit="1" customWidth="1"/>
    <col min="757" max="757" width="27.28515625" style="1" bestFit="1" customWidth="1"/>
    <col min="758" max="758" width="14.28515625" style="1" bestFit="1" customWidth="1"/>
    <col min="759" max="759" width="27.28515625" style="1" bestFit="1" customWidth="1"/>
    <col min="760" max="760" width="13.28515625" style="1" bestFit="1" customWidth="1"/>
    <col min="761" max="761" width="27.28515625" style="1" bestFit="1" customWidth="1"/>
    <col min="762" max="762" width="14.28515625" style="1" bestFit="1" customWidth="1"/>
    <col min="763" max="764" width="5" style="1" bestFit="1" customWidth="1"/>
    <col min="765" max="765" width="27.28515625" style="1" bestFit="1" customWidth="1"/>
    <col min="766" max="766" width="14.28515625" style="1" bestFit="1" customWidth="1"/>
    <col min="767" max="767" width="27.28515625" style="1" bestFit="1" customWidth="1"/>
    <col min="768" max="768" width="14.28515625" style="1" bestFit="1" customWidth="1"/>
    <col min="769" max="769" width="27.28515625" style="1" bestFit="1" customWidth="1"/>
    <col min="770" max="770" width="14.28515625" style="1" bestFit="1" customWidth="1"/>
    <col min="771" max="772" width="5" style="1" bestFit="1" customWidth="1"/>
    <col min="773" max="773" width="27.28515625" style="1" bestFit="1" customWidth="1"/>
    <col min="774" max="774" width="14.28515625" style="1" bestFit="1" customWidth="1"/>
    <col min="775" max="775" width="27.28515625" style="1" bestFit="1" customWidth="1"/>
    <col min="776" max="776" width="13.28515625" style="1" bestFit="1" customWidth="1"/>
    <col min="777" max="778" width="5" style="1" bestFit="1" customWidth="1"/>
    <col min="779" max="779" width="27.28515625" style="1" bestFit="1" customWidth="1"/>
    <col min="780" max="780" width="14.28515625" style="1" bestFit="1" customWidth="1"/>
    <col min="781" max="781" width="27.28515625" style="1" bestFit="1" customWidth="1"/>
    <col min="782" max="782" width="14.28515625" style="1" bestFit="1" customWidth="1"/>
    <col min="783" max="783" width="27.28515625" style="1" bestFit="1" customWidth="1"/>
    <col min="784" max="784" width="14.28515625" style="1" bestFit="1" customWidth="1"/>
    <col min="785" max="785" width="27.28515625" style="1" bestFit="1" customWidth="1"/>
    <col min="786" max="786" width="13.28515625" style="1" bestFit="1" customWidth="1"/>
    <col min="787" max="787" width="27.28515625" style="1" bestFit="1" customWidth="1"/>
    <col min="788" max="788" width="14.28515625" style="1" bestFit="1" customWidth="1"/>
    <col min="789" max="789" width="26.28515625" style="1" bestFit="1" customWidth="1"/>
    <col min="790" max="790" width="14.28515625" style="1" bestFit="1" customWidth="1"/>
    <col min="791" max="792" width="5" style="1" bestFit="1" customWidth="1"/>
    <col min="793" max="793" width="27.28515625" style="1" bestFit="1" customWidth="1"/>
    <col min="794" max="794" width="14.28515625" style="1" bestFit="1" customWidth="1"/>
    <col min="795" max="795" width="27.28515625" style="1" bestFit="1" customWidth="1"/>
    <col min="796" max="796" width="14.28515625" style="1" bestFit="1" customWidth="1"/>
    <col min="797" max="797" width="27.28515625" style="1" bestFit="1" customWidth="1"/>
    <col min="798" max="798" width="14.28515625" style="1" bestFit="1" customWidth="1"/>
    <col min="799" max="800" width="5" style="1" bestFit="1" customWidth="1"/>
    <col min="801" max="801" width="26.28515625" style="1" bestFit="1" customWidth="1"/>
    <col min="802" max="802" width="14.28515625" style="1" bestFit="1" customWidth="1"/>
    <col min="803" max="804" width="5" style="1" bestFit="1" customWidth="1"/>
    <col min="805" max="805" width="27.28515625" style="1" bestFit="1" customWidth="1"/>
    <col min="806" max="806" width="14.28515625" style="1" bestFit="1" customWidth="1"/>
    <col min="807" max="807" width="27.28515625" style="1" bestFit="1" customWidth="1"/>
    <col min="808" max="808" width="14.28515625" style="1" bestFit="1" customWidth="1"/>
    <col min="809" max="809" width="27.28515625" style="1" bestFit="1" customWidth="1"/>
    <col min="810" max="810" width="14.28515625" style="1" bestFit="1" customWidth="1"/>
    <col min="811" max="811" width="27.28515625" style="1" bestFit="1" customWidth="1"/>
    <col min="812" max="812" width="14.28515625" style="1" bestFit="1" customWidth="1"/>
    <col min="813" max="813" width="27.28515625" style="1" bestFit="1" customWidth="1"/>
    <col min="814" max="814" width="14.28515625" style="1" bestFit="1" customWidth="1"/>
    <col min="815" max="815" width="27.28515625" style="1" bestFit="1" customWidth="1"/>
    <col min="816" max="816" width="14.28515625" style="1" bestFit="1" customWidth="1"/>
    <col min="817" max="817" width="27.28515625" style="1" bestFit="1" customWidth="1"/>
    <col min="818" max="818" width="14.28515625" style="1" bestFit="1" customWidth="1"/>
    <col min="819" max="820" width="5" style="1" bestFit="1" customWidth="1"/>
    <col min="821" max="821" width="26.28515625" style="1" bestFit="1" customWidth="1"/>
    <col min="822" max="822" width="14.28515625" style="1" bestFit="1" customWidth="1"/>
    <col min="823" max="824" width="5" style="1" bestFit="1" customWidth="1"/>
    <col min="825" max="825" width="27.28515625" style="1" bestFit="1" customWidth="1"/>
    <col min="826" max="826" width="14.28515625" style="1" bestFit="1" customWidth="1"/>
    <col min="827" max="827" width="27.28515625" style="1" bestFit="1" customWidth="1"/>
    <col min="828" max="828" width="14.28515625" style="1" bestFit="1" customWidth="1"/>
    <col min="829" max="829" width="27.28515625" style="1" bestFit="1" customWidth="1"/>
    <col min="830" max="830" width="14.28515625" style="1" bestFit="1" customWidth="1"/>
    <col min="831" max="831" width="27.28515625" style="1" bestFit="1" customWidth="1"/>
    <col min="832" max="832" width="14.28515625" style="1" bestFit="1" customWidth="1"/>
    <col min="833" max="833" width="27.28515625" style="1" bestFit="1" customWidth="1"/>
    <col min="834" max="834" width="14.28515625" style="1" bestFit="1" customWidth="1"/>
    <col min="835" max="836" width="5" style="1" bestFit="1" customWidth="1"/>
    <col min="837" max="837" width="26.28515625" style="1" bestFit="1" customWidth="1"/>
    <col min="838" max="838" width="13.28515625" style="1" bestFit="1" customWidth="1"/>
    <col min="839" max="839" width="26.28515625" style="1" bestFit="1" customWidth="1"/>
    <col min="840" max="840" width="14.28515625" style="1" bestFit="1" customWidth="1"/>
    <col min="841" max="841" width="27.28515625" style="1" bestFit="1" customWidth="1"/>
    <col min="842" max="842" width="14.28515625" style="1" bestFit="1" customWidth="1"/>
    <col min="843" max="843" width="27.28515625" style="1" bestFit="1" customWidth="1"/>
    <col min="844" max="844" width="14.28515625" style="1" bestFit="1" customWidth="1"/>
    <col min="845" max="845" width="27.28515625" style="1" bestFit="1" customWidth="1"/>
    <col min="846" max="846" width="14.28515625" style="1" bestFit="1" customWidth="1"/>
    <col min="847" max="847" width="26.28515625" style="1" bestFit="1" customWidth="1"/>
    <col min="848" max="848" width="14.28515625" style="1" bestFit="1" customWidth="1"/>
    <col min="849" max="849" width="27.28515625" style="1" bestFit="1" customWidth="1"/>
    <col min="850" max="850" width="14.28515625" style="1" bestFit="1" customWidth="1"/>
    <col min="851" max="851" width="27.28515625" style="1" bestFit="1" customWidth="1"/>
    <col min="852" max="852" width="14.28515625" style="1" bestFit="1" customWidth="1"/>
    <col min="853" max="853" width="27.28515625" style="1" bestFit="1" customWidth="1"/>
    <col min="854" max="854" width="14.28515625" style="1" bestFit="1" customWidth="1"/>
    <col min="855" max="855" width="27.28515625" style="1" bestFit="1" customWidth="1"/>
    <col min="856" max="856" width="14.28515625" style="1" bestFit="1" customWidth="1"/>
    <col min="857" max="857" width="27.28515625" style="1" bestFit="1" customWidth="1"/>
    <col min="858" max="858" width="13.28515625" style="1" bestFit="1" customWidth="1"/>
    <col min="859" max="859" width="27.28515625" style="1" bestFit="1" customWidth="1"/>
    <col min="860" max="860" width="14.28515625" style="1" bestFit="1" customWidth="1"/>
    <col min="861" max="861" width="27.28515625" style="1" bestFit="1" customWidth="1"/>
    <col min="862" max="862" width="13.28515625" style="1" bestFit="1" customWidth="1"/>
    <col min="863" max="863" width="27.28515625" style="1" bestFit="1" customWidth="1"/>
    <col min="864" max="864" width="14.28515625" style="1" bestFit="1" customWidth="1"/>
    <col min="865" max="865" width="27.28515625" style="1" bestFit="1" customWidth="1"/>
    <col min="866" max="866" width="14.28515625" style="1" bestFit="1" customWidth="1"/>
    <col min="867" max="867" width="27.28515625" style="1" bestFit="1" customWidth="1"/>
    <col min="868" max="868" width="14.28515625" style="1" bestFit="1" customWidth="1"/>
    <col min="869" max="869" width="26.28515625" style="1" bestFit="1" customWidth="1"/>
    <col min="870" max="870" width="13.28515625" style="1" bestFit="1" customWidth="1"/>
    <col min="871" max="871" width="27.28515625" style="1" bestFit="1" customWidth="1"/>
    <col min="872" max="872" width="14.28515625" style="1" bestFit="1" customWidth="1"/>
    <col min="873" max="873" width="27.28515625" style="1" bestFit="1" customWidth="1"/>
    <col min="874" max="874" width="14.28515625" style="1" bestFit="1" customWidth="1"/>
    <col min="875" max="875" width="27.28515625" style="1" bestFit="1" customWidth="1"/>
    <col min="876" max="876" width="14.28515625" style="1" bestFit="1" customWidth="1"/>
    <col min="877" max="877" width="27.28515625" style="1" bestFit="1" customWidth="1"/>
    <col min="878" max="878" width="14" style="1" bestFit="1" customWidth="1"/>
    <col min="879" max="880" width="5" style="1" bestFit="1" customWidth="1"/>
    <col min="881" max="881" width="16.85546875" style="1" bestFit="1" customWidth="1"/>
    <col min="882" max="882" width="14.28515625" style="1" bestFit="1" customWidth="1"/>
    <col min="883" max="883" width="26.28515625" style="1" bestFit="1" customWidth="1"/>
    <col min="884" max="884" width="14.28515625" style="1" bestFit="1" customWidth="1"/>
    <col min="885" max="886" width="5" style="1" bestFit="1" customWidth="1"/>
    <col min="887" max="887" width="27.28515625" style="1" bestFit="1" customWidth="1"/>
    <col min="888" max="888" width="14.28515625" style="1" bestFit="1" customWidth="1"/>
    <col min="889" max="889" width="27.28515625" style="1" bestFit="1" customWidth="1"/>
    <col min="890" max="890" width="14.28515625" style="1" bestFit="1" customWidth="1"/>
    <col min="891" max="891" width="27.28515625" style="1" bestFit="1" customWidth="1"/>
    <col min="892" max="892" width="14.28515625" style="1" bestFit="1" customWidth="1"/>
    <col min="893" max="893" width="27.28515625" style="1" bestFit="1" customWidth="1"/>
    <col min="894" max="894" width="14.28515625" style="1" bestFit="1" customWidth="1"/>
    <col min="895" max="895" width="26.28515625" style="1" bestFit="1" customWidth="1"/>
    <col min="896" max="896" width="14.28515625" style="1" bestFit="1" customWidth="1"/>
    <col min="897" max="897" width="27.28515625" style="1" bestFit="1" customWidth="1"/>
    <col min="898" max="898" width="14.28515625" style="1" bestFit="1" customWidth="1"/>
    <col min="899" max="899" width="25.140625" style="1" bestFit="1" customWidth="1"/>
    <col min="900" max="900" width="13.28515625" style="1" bestFit="1" customWidth="1"/>
    <col min="901" max="901" width="27.28515625" style="1" bestFit="1" customWidth="1"/>
    <col min="902" max="902" width="13.28515625" style="1" bestFit="1" customWidth="1"/>
    <col min="903" max="903" width="27.28515625" style="1" bestFit="1" customWidth="1"/>
    <col min="904" max="904" width="14.28515625" style="1" bestFit="1" customWidth="1"/>
    <col min="905" max="905" width="27.28515625" style="1" bestFit="1" customWidth="1"/>
    <col min="906" max="906" width="14.28515625" style="1" bestFit="1" customWidth="1"/>
    <col min="907" max="907" width="27.28515625" style="1" bestFit="1" customWidth="1"/>
    <col min="908" max="908" width="14.28515625" style="1" bestFit="1" customWidth="1"/>
    <col min="909" max="910" width="5" style="1" bestFit="1" customWidth="1"/>
    <col min="911" max="911" width="27.28515625" style="1" bestFit="1" customWidth="1"/>
    <col min="912" max="912" width="14.28515625" style="1" bestFit="1" customWidth="1"/>
    <col min="913" max="913" width="27.28515625" style="1" bestFit="1" customWidth="1"/>
    <col min="914" max="914" width="14.28515625" style="1" bestFit="1" customWidth="1"/>
    <col min="915" max="915" width="27.28515625" style="1" bestFit="1" customWidth="1"/>
    <col min="916" max="916" width="14.28515625" style="1" bestFit="1" customWidth="1"/>
    <col min="917" max="917" width="27.28515625" style="1" bestFit="1" customWidth="1"/>
    <col min="918" max="918" width="14.28515625" style="1" bestFit="1" customWidth="1"/>
    <col min="919" max="920" width="5" style="1" bestFit="1" customWidth="1"/>
    <col min="921" max="921" width="27.28515625" style="1" bestFit="1" customWidth="1"/>
    <col min="922" max="922" width="14.28515625" style="1" bestFit="1" customWidth="1"/>
    <col min="923" max="923" width="27.28515625" style="1" bestFit="1" customWidth="1"/>
    <col min="924" max="924" width="14.28515625" style="1" bestFit="1" customWidth="1"/>
    <col min="925" max="925" width="27.28515625" style="1" bestFit="1" customWidth="1"/>
    <col min="926" max="926" width="14.28515625" style="1" bestFit="1" customWidth="1"/>
    <col min="927" max="927" width="27.28515625" style="1" bestFit="1" customWidth="1"/>
    <col min="928" max="928" width="14.28515625" style="1" bestFit="1" customWidth="1"/>
    <col min="929" max="929" width="27.28515625" style="1" bestFit="1" customWidth="1"/>
    <col min="930" max="930" width="14.28515625" style="1" bestFit="1" customWidth="1"/>
    <col min="931" max="931" width="27.28515625" style="1" bestFit="1" customWidth="1"/>
    <col min="932" max="932" width="14.28515625" style="1" bestFit="1" customWidth="1"/>
    <col min="933" max="933" width="27.28515625" style="1" bestFit="1" customWidth="1"/>
    <col min="934" max="934" width="14.28515625" style="1" bestFit="1" customWidth="1"/>
    <col min="935" max="936" width="5" style="1" bestFit="1" customWidth="1"/>
    <col min="937" max="937" width="27.28515625" style="1" bestFit="1" customWidth="1"/>
    <col min="938" max="938" width="13.28515625" style="1" bestFit="1" customWidth="1"/>
    <col min="939" max="939" width="26.28515625" style="1" bestFit="1" customWidth="1"/>
    <col min="940" max="940" width="14.28515625" style="1" bestFit="1" customWidth="1"/>
    <col min="941" max="941" width="27.28515625" style="1" bestFit="1" customWidth="1"/>
    <col min="942" max="942" width="14.28515625" style="1" bestFit="1" customWidth="1"/>
    <col min="943" max="944" width="5" style="1" bestFit="1" customWidth="1"/>
    <col min="945" max="945" width="20" style="1" bestFit="1" customWidth="1"/>
    <col min="946" max="946" width="14.28515625" style="1" bestFit="1" customWidth="1"/>
    <col min="947" max="947" width="26.28515625" style="1" bestFit="1" customWidth="1"/>
    <col min="948" max="948" width="14.28515625" style="1" bestFit="1" customWidth="1"/>
    <col min="949" max="950" width="5" style="1" bestFit="1" customWidth="1"/>
    <col min="951" max="951" width="27.28515625" style="1" bestFit="1" customWidth="1"/>
    <col min="952" max="952" width="14.28515625" style="1" bestFit="1" customWidth="1"/>
    <col min="953" max="953" width="26.28515625" style="1" bestFit="1" customWidth="1"/>
    <col min="954" max="954" width="14.28515625" style="1" bestFit="1" customWidth="1"/>
    <col min="955" max="955" width="27.28515625" style="1" bestFit="1" customWidth="1"/>
    <col min="956" max="956" width="14.28515625" style="1" bestFit="1" customWidth="1"/>
    <col min="957" max="957" width="27.28515625" style="1" bestFit="1" customWidth="1"/>
    <col min="958" max="958" width="14.28515625" style="1" bestFit="1" customWidth="1"/>
    <col min="959" max="959" width="27.28515625" style="1" bestFit="1" customWidth="1"/>
    <col min="960" max="960" width="14.28515625" style="1" bestFit="1" customWidth="1"/>
    <col min="961" max="961" width="27.28515625" style="1" bestFit="1" customWidth="1"/>
    <col min="962" max="962" width="14.28515625" style="1" bestFit="1" customWidth="1"/>
    <col min="963" max="964" width="5" style="1" bestFit="1" customWidth="1"/>
    <col min="965" max="965" width="27.28515625" style="1" bestFit="1" customWidth="1"/>
    <col min="966" max="966" width="14.28515625" style="1" bestFit="1" customWidth="1"/>
    <col min="967" max="967" width="27.28515625" style="1" bestFit="1" customWidth="1"/>
    <col min="968" max="968" width="14.28515625" style="1" bestFit="1" customWidth="1"/>
    <col min="969" max="970" width="5" style="1" bestFit="1" customWidth="1"/>
    <col min="971" max="971" width="27.28515625" style="1" bestFit="1" customWidth="1"/>
    <col min="972" max="972" width="14.28515625" style="1" bestFit="1" customWidth="1"/>
    <col min="973" max="973" width="27.28515625" style="1" bestFit="1" customWidth="1"/>
    <col min="974" max="974" width="14.28515625" style="1" bestFit="1" customWidth="1"/>
    <col min="975" max="975" width="27.28515625" style="1" bestFit="1" customWidth="1"/>
    <col min="976" max="976" width="14.28515625" style="1" bestFit="1" customWidth="1"/>
    <col min="977" max="977" width="26.28515625" style="1" bestFit="1" customWidth="1"/>
    <col min="978" max="978" width="13.28515625" style="1" bestFit="1" customWidth="1"/>
    <col min="979" max="979" width="27.28515625" style="1" bestFit="1" customWidth="1"/>
    <col min="980" max="980" width="14.28515625" style="1" bestFit="1" customWidth="1"/>
    <col min="981" max="981" width="27.28515625" style="1" bestFit="1" customWidth="1"/>
    <col min="982" max="982" width="13.28515625" style="1" bestFit="1" customWidth="1"/>
    <col min="983" max="983" width="27.28515625" style="1" bestFit="1" customWidth="1"/>
    <col min="984" max="984" width="14.28515625" style="1" bestFit="1" customWidth="1"/>
    <col min="985" max="986" width="5" style="1" bestFit="1" customWidth="1"/>
    <col min="987" max="987" width="27.28515625" style="1" bestFit="1" customWidth="1"/>
    <col min="988" max="988" width="14.28515625" style="1" bestFit="1" customWidth="1"/>
    <col min="989" max="989" width="27.28515625" style="1" bestFit="1" customWidth="1"/>
    <col min="990" max="990" width="14.28515625" style="1" bestFit="1" customWidth="1"/>
    <col min="991" max="991" width="27.28515625" style="1" bestFit="1" customWidth="1"/>
    <col min="992" max="992" width="14.28515625" style="1" bestFit="1" customWidth="1"/>
    <col min="993" max="993" width="27.28515625" style="1" bestFit="1" customWidth="1"/>
    <col min="994" max="994" width="13.28515625" style="1" bestFit="1" customWidth="1"/>
    <col min="995" max="995" width="27.28515625" style="1" bestFit="1" customWidth="1"/>
    <col min="996" max="996" width="14.28515625" style="1" bestFit="1" customWidth="1"/>
    <col min="997" max="997" width="27.28515625" style="1" bestFit="1" customWidth="1"/>
    <col min="998" max="998" width="14.28515625" style="1" bestFit="1" customWidth="1"/>
    <col min="999" max="999" width="25.140625" style="1" bestFit="1" customWidth="1"/>
    <col min="1000" max="1000" width="14.28515625" style="1" bestFit="1" customWidth="1"/>
    <col min="1001" max="1001" width="26.28515625" style="1" bestFit="1" customWidth="1"/>
    <col min="1002" max="1002" width="14.28515625" style="1" bestFit="1" customWidth="1"/>
    <col min="1003" max="1003" width="27.28515625" style="1" bestFit="1" customWidth="1"/>
    <col min="1004" max="1004" width="14.28515625" style="1" bestFit="1" customWidth="1"/>
    <col min="1005" max="1005" width="27.28515625" style="1" bestFit="1" customWidth="1"/>
    <col min="1006" max="1006" width="14.28515625" style="1" bestFit="1" customWidth="1"/>
    <col min="1007" max="1007" width="27.28515625" style="1" bestFit="1" customWidth="1"/>
    <col min="1008" max="1008" width="14.28515625" style="1" bestFit="1" customWidth="1"/>
    <col min="1009" max="1009" width="27.28515625" style="1" bestFit="1" customWidth="1"/>
    <col min="1010" max="1010" width="14.28515625" style="1" bestFit="1" customWidth="1"/>
    <col min="1011" max="1012" width="5" style="1" bestFit="1" customWidth="1"/>
    <col min="1013" max="1013" width="27.28515625" style="1" bestFit="1" customWidth="1"/>
    <col min="1014" max="1014" width="14.28515625" style="1" bestFit="1" customWidth="1"/>
    <col min="1015" max="1015" width="26.28515625" style="1" bestFit="1" customWidth="1"/>
    <col min="1016" max="1016" width="14.28515625" style="1" bestFit="1" customWidth="1"/>
    <col min="1017" max="1017" width="27.28515625" style="1" bestFit="1" customWidth="1"/>
    <col min="1018" max="1018" width="14.28515625" style="1" bestFit="1" customWidth="1"/>
    <col min="1019" max="1019" width="27.28515625" style="1" bestFit="1" customWidth="1"/>
    <col min="1020" max="1020" width="14.28515625" style="1" bestFit="1" customWidth="1"/>
    <col min="1021" max="1021" width="27.28515625" style="1" bestFit="1" customWidth="1"/>
    <col min="1022" max="1022" width="14.28515625" style="1" bestFit="1" customWidth="1"/>
    <col min="1023" max="1023" width="27.28515625" style="1" bestFit="1" customWidth="1"/>
    <col min="1024" max="1024" width="14.28515625" style="1" bestFit="1" customWidth="1"/>
    <col min="1025" max="1025" width="27.28515625" style="1" bestFit="1" customWidth="1"/>
    <col min="1026" max="1026" width="14.28515625" style="1" bestFit="1" customWidth="1"/>
    <col min="1027" max="1027" width="27.28515625" style="1" bestFit="1" customWidth="1"/>
    <col min="1028" max="1028" width="13.28515625" style="1" bestFit="1" customWidth="1"/>
    <col min="1029" max="1030" width="5" style="1" bestFit="1" customWidth="1"/>
    <col min="1031" max="1031" width="27.28515625" style="1" bestFit="1" customWidth="1"/>
    <col min="1032" max="1032" width="14.28515625" style="1" bestFit="1" customWidth="1"/>
    <col min="1033" max="1033" width="27.28515625" style="1" bestFit="1" customWidth="1"/>
    <col min="1034" max="1034" width="14.28515625" style="1" bestFit="1" customWidth="1"/>
    <col min="1035" max="1035" width="27.28515625" style="1" bestFit="1" customWidth="1"/>
    <col min="1036" max="1036" width="14.28515625" style="1" bestFit="1" customWidth="1"/>
    <col min="1037" max="1037" width="26.28515625" style="1" bestFit="1" customWidth="1"/>
    <col min="1038" max="1038" width="14.28515625" style="1" bestFit="1" customWidth="1"/>
    <col min="1039" max="1039" width="26.28515625" style="1" bestFit="1" customWidth="1"/>
    <col min="1040" max="1040" width="14.28515625" style="1" bestFit="1" customWidth="1"/>
    <col min="1041" max="1041" width="27.28515625" style="1" bestFit="1" customWidth="1"/>
    <col min="1042" max="1042" width="14.28515625" style="1" bestFit="1" customWidth="1"/>
    <col min="1043" max="1044" width="5" style="1" bestFit="1" customWidth="1"/>
    <col min="1045" max="1045" width="27.28515625" style="1" bestFit="1" customWidth="1"/>
    <col min="1046" max="1046" width="14.28515625" style="1" bestFit="1" customWidth="1"/>
    <col min="1047" max="1047" width="27.28515625" style="1" bestFit="1" customWidth="1"/>
    <col min="1048" max="1048" width="14.28515625" style="1" bestFit="1" customWidth="1"/>
    <col min="1049" max="1049" width="27.28515625" style="1" bestFit="1" customWidth="1"/>
    <col min="1050" max="1050" width="14.28515625" style="1" bestFit="1" customWidth="1"/>
    <col min="1051" max="1051" width="26.28515625" style="1" bestFit="1" customWidth="1"/>
    <col min="1052" max="1052" width="14.28515625" style="1" bestFit="1" customWidth="1"/>
    <col min="1053" max="1053" width="27.28515625" style="1" bestFit="1" customWidth="1"/>
    <col min="1054" max="1054" width="14.28515625" style="1" bestFit="1" customWidth="1"/>
    <col min="1055" max="1055" width="27.28515625" style="1" bestFit="1" customWidth="1"/>
    <col min="1056" max="1056" width="14.28515625" style="1" bestFit="1" customWidth="1"/>
    <col min="1057" max="1058" width="5" style="1" bestFit="1" customWidth="1"/>
    <col min="1059" max="1059" width="27.28515625" style="1" bestFit="1" customWidth="1"/>
    <col min="1060" max="1060" width="14.28515625" style="1" bestFit="1" customWidth="1"/>
    <col min="1061" max="1061" width="27.28515625" style="1" bestFit="1" customWidth="1"/>
    <col min="1062" max="1062" width="14.28515625" style="1" bestFit="1" customWidth="1"/>
    <col min="1063" max="1063" width="27.28515625" style="1" bestFit="1" customWidth="1"/>
    <col min="1064" max="1064" width="14.28515625" style="1" bestFit="1" customWidth="1"/>
    <col min="1065" max="1065" width="27.28515625" style="1" bestFit="1" customWidth="1"/>
    <col min="1066" max="1066" width="14.28515625" style="1" bestFit="1" customWidth="1"/>
    <col min="1067" max="1067" width="27.28515625" style="1" bestFit="1" customWidth="1"/>
    <col min="1068" max="1068" width="13.28515625" style="1" bestFit="1" customWidth="1"/>
    <col min="1069" max="1069" width="27.28515625" style="1" bestFit="1" customWidth="1"/>
    <col min="1070" max="1070" width="13.28515625" style="1" bestFit="1" customWidth="1"/>
    <col min="1071" max="1071" width="27.28515625" style="1" bestFit="1" customWidth="1"/>
    <col min="1072" max="1072" width="14" style="1" bestFit="1" customWidth="1"/>
    <col min="1073" max="1073" width="26.28515625" style="1" bestFit="1" customWidth="1"/>
    <col min="1074" max="1074" width="14" style="1" bestFit="1" customWidth="1"/>
    <col min="1075" max="1075" width="26.28515625" style="1" bestFit="1" customWidth="1"/>
    <col min="1076" max="1076" width="14" style="1" bestFit="1" customWidth="1"/>
    <col min="1077" max="1077" width="26.28515625" style="1" bestFit="1" customWidth="1"/>
    <col min="1078" max="1078" width="13" style="1" bestFit="1" customWidth="1"/>
    <col min="1079" max="1079" width="25.140625" style="1" bestFit="1" customWidth="1"/>
    <col min="1080" max="1080" width="14" style="1" bestFit="1" customWidth="1"/>
    <col min="1081" max="1081" width="26.28515625" style="1" bestFit="1" customWidth="1"/>
    <col min="1082" max="1082" width="14" style="1" bestFit="1" customWidth="1"/>
    <col min="1083" max="1083" width="26.28515625" style="1" bestFit="1" customWidth="1"/>
    <col min="1084" max="1084" width="14" style="1" bestFit="1" customWidth="1"/>
    <col min="1085" max="1085" width="26.28515625" style="1" bestFit="1" customWidth="1"/>
    <col min="1086" max="1086" width="14" style="1" bestFit="1" customWidth="1"/>
    <col min="1087" max="1087" width="26.28515625" style="1" bestFit="1" customWidth="1"/>
    <col min="1088" max="1088" width="14" style="1" bestFit="1" customWidth="1"/>
    <col min="1089" max="1089" width="26.28515625" style="1" bestFit="1" customWidth="1"/>
    <col min="1090" max="1090" width="14" style="1" bestFit="1" customWidth="1"/>
    <col min="1091" max="1091" width="26.28515625" style="1" bestFit="1" customWidth="1"/>
    <col min="1092" max="1092" width="14" style="1" bestFit="1" customWidth="1"/>
    <col min="1093" max="1093" width="26.28515625" style="1" bestFit="1" customWidth="1"/>
    <col min="1094" max="1094" width="14" style="1" bestFit="1" customWidth="1"/>
    <col min="1095" max="1095" width="26.28515625" style="1" bestFit="1" customWidth="1"/>
    <col min="1096" max="1096" width="14" style="1" bestFit="1" customWidth="1"/>
    <col min="1097" max="1097" width="26.28515625" style="1" bestFit="1" customWidth="1"/>
    <col min="1098" max="1098" width="14" style="1" bestFit="1" customWidth="1"/>
    <col min="1099" max="1099" width="26.28515625" style="1" bestFit="1" customWidth="1"/>
    <col min="1100" max="1100" width="14" style="1" bestFit="1" customWidth="1"/>
    <col min="1101" max="1101" width="26.28515625" style="1" bestFit="1" customWidth="1"/>
    <col min="1102" max="1102" width="14" style="1" bestFit="1" customWidth="1"/>
    <col min="1103" max="1103" width="26.28515625" style="1" bestFit="1" customWidth="1"/>
    <col min="1104" max="1104" width="14" style="1" bestFit="1" customWidth="1"/>
    <col min="1105" max="1105" width="26.28515625" style="1" bestFit="1" customWidth="1"/>
    <col min="1106" max="1106" width="14" style="1" bestFit="1" customWidth="1"/>
    <col min="1107" max="1107" width="26.28515625" style="1" bestFit="1" customWidth="1"/>
    <col min="1108" max="1108" width="14" style="1" bestFit="1" customWidth="1"/>
    <col min="1109" max="1109" width="26.28515625" style="1" bestFit="1" customWidth="1"/>
    <col min="1110" max="1110" width="14" style="1" bestFit="1" customWidth="1"/>
    <col min="1111" max="1111" width="5" style="1" bestFit="1" customWidth="1"/>
    <col min="1112" max="1112" width="26.28515625" style="1" bestFit="1" customWidth="1"/>
    <col min="1113" max="1113" width="14" style="1" bestFit="1" customWidth="1"/>
    <col min="1114" max="1114" width="26.28515625" style="1" bestFit="1" customWidth="1"/>
    <col min="1115" max="1115" width="14" style="1" bestFit="1" customWidth="1"/>
    <col min="1116" max="1116" width="26.28515625" style="1" bestFit="1" customWidth="1"/>
    <col min="1117" max="1117" width="14" style="1" bestFit="1" customWidth="1"/>
    <col min="1118" max="1118" width="26.28515625" style="1" bestFit="1" customWidth="1"/>
    <col min="1119" max="1119" width="14" style="1" bestFit="1" customWidth="1"/>
    <col min="1120" max="1120" width="26.28515625" style="1" bestFit="1" customWidth="1"/>
    <col min="1121" max="1121" width="14" style="1" bestFit="1" customWidth="1"/>
    <col min="1122" max="1122" width="26.28515625" style="1" bestFit="1" customWidth="1"/>
    <col min="1123" max="1123" width="14" style="1" bestFit="1" customWidth="1"/>
    <col min="1124" max="1125" width="5" style="1" bestFit="1" customWidth="1"/>
    <col min="1126" max="1126" width="19" style="1" bestFit="1" customWidth="1"/>
    <col min="1127" max="1127" width="14" style="1" bestFit="1" customWidth="1"/>
    <col min="1128" max="1129" width="5" style="1" bestFit="1" customWidth="1"/>
    <col min="1130" max="1130" width="26.28515625" style="1" bestFit="1" customWidth="1"/>
    <col min="1131" max="1131" width="14" style="1" bestFit="1" customWidth="1"/>
    <col min="1132" max="1132" width="26.28515625" style="1" bestFit="1" customWidth="1"/>
    <col min="1133" max="1133" width="14" style="1" bestFit="1" customWidth="1"/>
    <col min="1134" max="1134" width="26.28515625" style="1" bestFit="1" customWidth="1"/>
    <col min="1135" max="1135" width="14" style="1" bestFit="1" customWidth="1"/>
    <col min="1136" max="1136" width="26.28515625" style="1" bestFit="1" customWidth="1"/>
    <col min="1137" max="1137" width="14" style="1" bestFit="1" customWidth="1"/>
    <col min="1138" max="1138" width="26.28515625" style="1" bestFit="1" customWidth="1"/>
    <col min="1139" max="1139" width="14" style="1" bestFit="1" customWidth="1"/>
    <col min="1140" max="1140" width="26.28515625" style="1" bestFit="1" customWidth="1"/>
    <col min="1141" max="1141" width="14" style="1" bestFit="1" customWidth="1"/>
    <col min="1142" max="1142" width="26.28515625" style="1" bestFit="1" customWidth="1"/>
    <col min="1143" max="1143" width="14" style="1" bestFit="1" customWidth="1"/>
    <col min="1144" max="1144" width="26.28515625" style="1" bestFit="1" customWidth="1"/>
    <col min="1145" max="1145" width="14" style="1" bestFit="1" customWidth="1"/>
    <col min="1146" max="1146" width="26.28515625" style="1" bestFit="1" customWidth="1"/>
    <col min="1147" max="1147" width="13" style="1" bestFit="1" customWidth="1"/>
    <col min="1148" max="1148" width="26.28515625" style="1" bestFit="1" customWidth="1"/>
    <col min="1149" max="1149" width="14" style="1" bestFit="1" customWidth="1"/>
    <col min="1150" max="1151" width="5" style="1" bestFit="1" customWidth="1"/>
    <col min="1152" max="1152" width="26.28515625" style="1" bestFit="1" customWidth="1"/>
    <col min="1153" max="1153" width="14" style="1" bestFit="1" customWidth="1"/>
    <col min="1154" max="1154" width="26.28515625" style="1" bestFit="1" customWidth="1"/>
    <col min="1155" max="1155" width="14" style="1" bestFit="1" customWidth="1"/>
    <col min="1156" max="1156" width="26.28515625" style="1" bestFit="1" customWidth="1"/>
    <col min="1157" max="1157" width="14" style="1" bestFit="1" customWidth="1"/>
    <col min="1158" max="1158" width="26.28515625" style="1" bestFit="1" customWidth="1"/>
    <col min="1159" max="1159" width="14" style="1" bestFit="1" customWidth="1"/>
    <col min="1160" max="1160" width="26.28515625" style="1" bestFit="1" customWidth="1"/>
    <col min="1161" max="1161" width="14" style="1" bestFit="1" customWidth="1"/>
    <col min="1162" max="1163" width="5" style="1" bestFit="1" customWidth="1"/>
    <col min="1164" max="1164" width="25.140625" style="1" bestFit="1" customWidth="1"/>
    <col min="1165" max="1165" width="13" style="1" bestFit="1" customWidth="1"/>
    <col min="1166" max="1166" width="26.28515625" style="1" bestFit="1" customWidth="1"/>
    <col min="1167" max="1167" width="14" style="1" bestFit="1" customWidth="1"/>
    <col min="1168" max="1168" width="26.28515625" style="1" bestFit="1" customWidth="1"/>
    <col min="1169" max="1169" width="14" style="1" bestFit="1" customWidth="1"/>
    <col min="1170" max="1170" width="26.28515625" style="1" bestFit="1" customWidth="1"/>
    <col min="1171" max="1171" width="14" style="1" bestFit="1" customWidth="1"/>
    <col min="1172" max="1172" width="26.28515625" style="1" bestFit="1" customWidth="1"/>
    <col min="1173" max="1173" width="14" style="1" bestFit="1" customWidth="1"/>
    <col min="1174" max="1174" width="26.28515625" style="1" bestFit="1" customWidth="1"/>
    <col min="1175" max="1175" width="14" style="1" bestFit="1" customWidth="1"/>
    <col min="1176" max="1176" width="26.28515625" style="1" bestFit="1" customWidth="1"/>
    <col min="1177" max="1177" width="14" style="1" bestFit="1" customWidth="1"/>
    <col min="1178" max="1178" width="26.28515625" style="1" bestFit="1" customWidth="1"/>
    <col min="1179" max="1179" width="13" style="1" bestFit="1" customWidth="1"/>
    <col min="1180" max="1180" width="26.28515625" style="1" bestFit="1" customWidth="1"/>
    <col min="1181" max="1181" width="14" style="1" bestFit="1" customWidth="1"/>
    <col min="1182" max="1182" width="26.28515625" style="1" bestFit="1" customWidth="1"/>
    <col min="1183" max="1183" width="14" style="1" bestFit="1" customWidth="1"/>
    <col min="1184" max="1184" width="26.28515625" style="1" bestFit="1" customWidth="1"/>
    <col min="1185" max="1185" width="14" style="1" bestFit="1" customWidth="1"/>
    <col min="1186" max="1186" width="26.28515625" style="1" bestFit="1" customWidth="1"/>
    <col min="1187" max="1187" width="14" style="1" bestFit="1" customWidth="1"/>
    <col min="1188" max="1189" width="5" style="1" bestFit="1" customWidth="1"/>
    <col min="1190" max="1190" width="26.28515625" style="1" bestFit="1" customWidth="1"/>
    <col min="1191" max="1191" width="14" style="1" bestFit="1" customWidth="1"/>
    <col min="1192" max="1192" width="26.28515625" style="1" bestFit="1" customWidth="1"/>
    <col min="1193" max="1193" width="14" style="1" bestFit="1" customWidth="1"/>
    <col min="1194" max="1194" width="26.28515625" style="1" bestFit="1" customWidth="1"/>
    <col min="1195" max="1195" width="14" style="1" bestFit="1" customWidth="1"/>
    <col min="1196" max="1196" width="26.28515625" style="1" bestFit="1" customWidth="1"/>
    <col min="1197" max="1197" width="14" style="1" bestFit="1" customWidth="1"/>
    <col min="1198" max="1198" width="26.28515625" style="1" bestFit="1" customWidth="1"/>
    <col min="1199" max="1199" width="14" style="1" bestFit="1" customWidth="1"/>
    <col min="1200" max="1200" width="26.28515625" style="1" bestFit="1" customWidth="1"/>
    <col min="1201" max="1201" width="14" style="1" bestFit="1" customWidth="1"/>
    <col min="1202" max="1202" width="26.28515625" style="1" bestFit="1" customWidth="1"/>
    <col min="1203" max="1203" width="14" style="1" bestFit="1" customWidth="1"/>
    <col min="1204" max="1204" width="26.28515625" style="1" bestFit="1" customWidth="1"/>
    <col min="1205" max="1205" width="13" style="1" bestFit="1" customWidth="1"/>
    <col min="1206" max="1206" width="26.28515625" style="1" bestFit="1" customWidth="1"/>
    <col min="1207" max="1207" width="14" style="1" bestFit="1" customWidth="1"/>
    <col min="1208" max="1208" width="26.28515625" style="1" bestFit="1" customWidth="1"/>
    <col min="1209" max="1209" width="14" style="1" bestFit="1" customWidth="1"/>
    <col min="1210" max="1210" width="26.28515625" style="1" bestFit="1" customWidth="1"/>
    <col min="1211" max="1211" width="14" style="1" bestFit="1" customWidth="1"/>
    <col min="1212" max="1212" width="26.28515625" style="1" bestFit="1" customWidth="1"/>
    <col min="1213" max="1213" width="14" style="1" bestFit="1" customWidth="1"/>
    <col min="1214" max="1214" width="26.28515625" style="1" bestFit="1" customWidth="1"/>
    <col min="1215" max="1215" width="14" style="1" bestFit="1" customWidth="1"/>
    <col min="1216" max="1216" width="26.28515625" style="1" bestFit="1" customWidth="1"/>
    <col min="1217" max="1217" width="14" style="1" bestFit="1" customWidth="1"/>
    <col min="1218" max="1218" width="25.140625" style="1" bestFit="1" customWidth="1"/>
    <col min="1219" max="1219" width="14" style="1" bestFit="1" customWidth="1"/>
    <col min="1220" max="1220" width="26.28515625" style="1" bestFit="1" customWidth="1"/>
    <col min="1221" max="1221" width="14" style="1" bestFit="1" customWidth="1"/>
    <col min="1222" max="1222" width="26.28515625" style="1" bestFit="1" customWidth="1"/>
    <col min="1223" max="1223" width="14" style="1" bestFit="1" customWidth="1"/>
    <col min="1224" max="1224" width="26.28515625" style="1" bestFit="1" customWidth="1"/>
    <col min="1225" max="1225" width="14" style="1" bestFit="1" customWidth="1"/>
    <col min="1226" max="1226" width="26.28515625" style="1" bestFit="1" customWidth="1"/>
    <col min="1227" max="1227" width="14" style="1" bestFit="1" customWidth="1"/>
    <col min="1228" max="1229" width="5" style="1" bestFit="1" customWidth="1"/>
    <col min="1230" max="1230" width="26.28515625" style="1" bestFit="1" customWidth="1"/>
    <col min="1231" max="1231" width="14" style="1" bestFit="1" customWidth="1"/>
    <col min="1232" max="1232" width="26.28515625" style="1" bestFit="1" customWidth="1"/>
    <col min="1233" max="1233" width="14" style="1" bestFit="1" customWidth="1"/>
    <col min="1234" max="1234" width="26.28515625" style="1" bestFit="1" customWidth="1"/>
    <col min="1235" max="1235" width="14" style="1" bestFit="1" customWidth="1"/>
    <col min="1236" max="1236" width="26.28515625" style="1" bestFit="1" customWidth="1"/>
    <col min="1237" max="1237" width="14" style="1" bestFit="1" customWidth="1"/>
    <col min="1238" max="1238" width="26.28515625" style="1" bestFit="1" customWidth="1"/>
    <col min="1239" max="1239" width="14" style="1" bestFit="1" customWidth="1"/>
    <col min="1240" max="1240" width="26.28515625" style="1" bestFit="1" customWidth="1"/>
    <col min="1241" max="1241" width="14" style="1" bestFit="1" customWidth="1"/>
    <col min="1242" max="1242" width="26.28515625" style="1" bestFit="1" customWidth="1"/>
    <col min="1243" max="1243" width="14" style="1" bestFit="1" customWidth="1"/>
    <col min="1244" max="1244" width="25.140625" style="1" bestFit="1" customWidth="1"/>
    <col min="1245" max="1245" width="13" style="1" bestFit="1" customWidth="1"/>
    <col min="1246" max="1246" width="26.28515625" style="1" bestFit="1" customWidth="1"/>
    <col min="1247" max="1247" width="14" style="1" bestFit="1" customWidth="1"/>
    <col min="1248" max="1248" width="26.28515625" style="1" bestFit="1" customWidth="1"/>
    <col min="1249" max="1249" width="14" style="1" bestFit="1" customWidth="1"/>
    <col min="1250" max="1250" width="26.28515625" style="1" bestFit="1" customWidth="1"/>
    <col min="1251" max="1251" width="14" style="1" bestFit="1" customWidth="1"/>
    <col min="1252" max="1252" width="26.28515625" style="1" bestFit="1" customWidth="1"/>
    <col min="1253" max="1253" width="14" style="1" bestFit="1" customWidth="1"/>
    <col min="1254" max="1254" width="26.28515625" style="1" bestFit="1" customWidth="1"/>
    <col min="1255" max="1255" width="14" style="1" bestFit="1" customWidth="1"/>
    <col min="1256" max="1256" width="26.28515625" style="1" bestFit="1" customWidth="1"/>
    <col min="1257" max="1257" width="14" style="1" bestFit="1" customWidth="1"/>
    <col min="1258" max="1258" width="26.28515625" style="1" bestFit="1" customWidth="1"/>
    <col min="1259" max="1259" width="14" style="1" bestFit="1" customWidth="1"/>
    <col min="1260" max="1261" width="5" style="1" bestFit="1" customWidth="1"/>
    <col min="1262" max="1262" width="26.28515625" style="1" bestFit="1" customWidth="1"/>
    <col min="1263" max="1263" width="14" style="1" bestFit="1" customWidth="1"/>
    <col min="1264" max="1264" width="26.28515625" style="1" bestFit="1" customWidth="1"/>
    <col min="1265" max="1265" width="14" style="1" bestFit="1" customWidth="1"/>
    <col min="1266" max="1266" width="26.28515625" style="1" bestFit="1" customWidth="1"/>
    <col min="1267" max="1267" width="13" style="1" bestFit="1" customWidth="1"/>
    <col min="1268" max="1268" width="26.28515625" style="1" bestFit="1" customWidth="1"/>
    <col min="1269" max="1269" width="14" style="1" bestFit="1" customWidth="1"/>
    <col min="1270" max="1270" width="26.28515625" style="1" bestFit="1" customWidth="1"/>
    <col min="1271" max="1271" width="14" style="1" bestFit="1" customWidth="1"/>
    <col min="1272" max="1272" width="26.28515625" style="1" bestFit="1" customWidth="1"/>
    <col min="1273" max="1273" width="14" style="1" bestFit="1" customWidth="1"/>
    <col min="1274" max="1275" width="5" style="1" bestFit="1" customWidth="1"/>
    <col min="1276" max="1276" width="26.28515625" style="1" bestFit="1" customWidth="1"/>
    <col min="1277" max="1277" width="14" style="1" bestFit="1" customWidth="1"/>
    <col min="1278" max="1278" width="26.28515625" style="1" bestFit="1" customWidth="1"/>
    <col min="1279" max="1279" width="14" style="1" bestFit="1" customWidth="1"/>
    <col min="1280" max="1280" width="26.28515625" style="1" bestFit="1" customWidth="1"/>
    <col min="1281" max="1281" width="14" style="1" bestFit="1" customWidth="1"/>
    <col min="1282" max="1283" width="5" style="1" bestFit="1" customWidth="1"/>
    <col min="1284" max="1284" width="25.140625" style="1" bestFit="1" customWidth="1"/>
    <col min="1285" max="1285" width="14" style="1" bestFit="1" customWidth="1"/>
    <col min="1286" max="1287" width="5" style="1" bestFit="1" customWidth="1"/>
    <col min="1288" max="1288" width="26.28515625" style="1" bestFit="1" customWidth="1"/>
    <col min="1289" max="1289" width="14" style="1" bestFit="1" customWidth="1"/>
    <col min="1290" max="1290" width="26.28515625" style="1" bestFit="1" customWidth="1"/>
    <col min="1291" max="1291" width="14" style="1" bestFit="1" customWidth="1"/>
    <col min="1292" max="1292" width="26.28515625" style="1" bestFit="1" customWidth="1"/>
    <col min="1293" max="1293" width="14" style="1" bestFit="1" customWidth="1"/>
    <col min="1294" max="1294" width="26.28515625" style="1" bestFit="1" customWidth="1"/>
    <col min="1295" max="1295" width="14" style="1" bestFit="1" customWidth="1"/>
    <col min="1296" max="1296" width="26.28515625" style="1" bestFit="1" customWidth="1"/>
    <col min="1297" max="1297" width="14" style="1" bestFit="1" customWidth="1"/>
    <col min="1298" max="1298" width="26.28515625" style="1" bestFit="1" customWidth="1"/>
    <col min="1299" max="1299" width="14" style="1" bestFit="1" customWidth="1"/>
    <col min="1300" max="1300" width="26.28515625" style="1" bestFit="1" customWidth="1"/>
    <col min="1301" max="1301" width="14" style="1" bestFit="1" customWidth="1"/>
    <col min="1302" max="1302" width="26.28515625" style="1" bestFit="1" customWidth="1"/>
    <col min="1303" max="1303" width="14" style="1" bestFit="1" customWidth="1"/>
    <col min="1304" max="1304" width="25.140625" style="1" bestFit="1" customWidth="1"/>
    <col min="1305" max="1305" width="14" style="1" bestFit="1" customWidth="1"/>
    <col min="1306" max="1306" width="26.28515625" style="1" bestFit="1" customWidth="1"/>
    <col min="1307" max="1307" width="13" style="1" bestFit="1" customWidth="1"/>
    <col min="1308" max="1308" width="26.28515625" style="1" bestFit="1" customWidth="1"/>
    <col min="1309" max="1309" width="14" style="1" bestFit="1" customWidth="1"/>
    <col min="1310" max="1310" width="26.28515625" style="1" bestFit="1" customWidth="1"/>
    <col min="1311" max="1311" width="14" style="1" bestFit="1" customWidth="1"/>
    <col min="1312" max="1312" width="26.28515625" style="1" bestFit="1" customWidth="1"/>
    <col min="1313" max="1313" width="14" style="1" bestFit="1" customWidth="1"/>
    <col min="1314" max="1314" width="26.28515625" style="1" bestFit="1" customWidth="1"/>
    <col min="1315" max="1315" width="14" style="1" bestFit="1" customWidth="1"/>
    <col min="1316" max="1316" width="26.28515625" style="1" bestFit="1" customWidth="1"/>
    <col min="1317" max="1317" width="14" style="1" bestFit="1" customWidth="1"/>
    <col min="1318" max="1318" width="26.28515625" style="1" bestFit="1" customWidth="1"/>
    <col min="1319" max="1319" width="14" style="1" bestFit="1" customWidth="1"/>
    <col min="1320" max="1320" width="25.140625" style="1" bestFit="1" customWidth="1"/>
    <col min="1321" max="1321" width="14" style="1" bestFit="1" customWidth="1"/>
    <col min="1322" max="1322" width="26.28515625" style="1" bestFit="1" customWidth="1"/>
    <col min="1323" max="1323" width="14" style="1" bestFit="1" customWidth="1"/>
    <col min="1324" max="1324" width="26.28515625" style="1" bestFit="1" customWidth="1"/>
    <col min="1325" max="1325" width="14" style="1" bestFit="1" customWidth="1"/>
    <col min="1326" max="1326" width="26.28515625" style="1" bestFit="1" customWidth="1"/>
    <col min="1327" max="1327" width="14" style="1" bestFit="1" customWidth="1"/>
    <col min="1328" max="1328" width="26.28515625" style="1" bestFit="1" customWidth="1"/>
    <col min="1329" max="1329" width="14" style="1" bestFit="1" customWidth="1"/>
    <col min="1330" max="1330" width="26.28515625" style="1" bestFit="1" customWidth="1"/>
    <col min="1331" max="1331" width="14" style="1" bestFit="1" customWidth="1"/>
    <col min="1332" max="1332" width="26.28515625" style="1" bestFit="1" customWidth="1"/>
    <col min="1333" max="1333" width="14" style="1" bestFit="1" customWidth="1"/>
    <col min="1334" max="1334" width="26.28515625" style="1" bestFit="1" customWidth="1"/>
    <col min="1335" max="1335" width="14" style="1" bestFit="1" customWidth="1"/>
    <col min="1336" max="1336" width="26.28515625" style="1" bestFit="1" customWidth="1"/>
    <col min="1337" max="1337" width="14" style="1" bestFit="1" customWidth="1"/>
    <col min="1338" max="1338" width="26.28515625" style="1" bestFit="1" customWidth="1"/>
    <col min="1339" max="1339" width="14" style="1" bestFit="1" customWidth="1"/>
    <col min="1340" max="1340" width="26.28515625" style="1" bestFit="1" customWidth="1"/>
    <col min="1341" max="1341" width="14" style="1" bestFit="1" customWidth="1"/>
    <col min="1342" max="1342" width="26.28515625" style="1" bestFit="1" customWidth="1"/>
    <col min="1343" max="1343" width="14" style="1" bestFit="1" customWidth="1"/>
    <col min="1344" max="1344" width="26.28515625" style="1" bestFit="1" customWidth="1"/>
    <col min="1345" max="1345" width="14" style="1" bestFit="1" customWidth="1"/>
    <col min="1346" max="1346" width="26.28515625" style="1" bestFit="1" customWidth="1"/>
    <col min="1347" max="1347" width="13" style="1" bestFit="1" customWidth="1"/>
    <col min="1348" max="1349" width="5" style="1" bestFit="1" customWidth="1"/>
    <col min="1350" max="1350" width="26.28515625" style="1" bestFit="1" customWidth="1"/>
    <col min="1351" max="1351" width="14" style="1" bestFit="1" customWidth="1"/>
    <col min="1352" max="1352" width="5" style="1" bestFit="1" customWidth="1"/>
    <col min="1353" max="1353" width="26.28515625" style="1" bestFit="1" customWidth="1"/>
    <col min="1354" max="1354" width="13" style="1" bestFit="1" customWidth="1"/>
    <col min="1355" max="1355" width="26.28515625" style="1" bestFit="1" customWidth="1"/>
    <col min="1356" max="1356" width="13" style="1" bestFit="1" customWidth="1"/>
    <col min="1357" max="1357" width="26.28515625" style="1" bestFit="1" customWidth="1"/>
    <col min="1358" max="1358" width="14" style="1" bestFit="1" customWidth="1"/>
    <col min="1359" max="1359" width="26.28515625" style="1" bestFit="1" customWidth="1"/>
    <col min="1360" max="1360" width="14" style="1" bestFit="1" customWidth="1"/>
    <col min="1361" max="1361" width="26.28515625" style="1" bestFit="1" customWidth="1"/>
    <col min="1362" max="1362" width="14" style="1" bestFit="1" customWidth="1"/>
    <col min="1363" max="1363" width="26.28515625" style="1" bestFit="1" customWidth="1"/>
    <col min="1364" max="1364" width="14" style="1" bestFit="1" customWidth="1"/>
    <col min="1365" max="1365" width="26.28515625" style="1" bestFit="1" customWidth="1"/>
    <col min="1366" max="1366" width="14" style="1" bestFit="1" customWidth="1"/>
    <col min="1367" max="1367" width="26.28515625" style="1" bestFit="1" customWidth="1"/>
    <col min="1368" max="1368" width="14" style="1" bestFit="1" customWidth="1"/>
    <col min="1369" max="1369" width="26.28515625" style="1" bestFit="1" customWidth="1"/>
    <col min="1370" max="1370" width="14" style="1" bestFit="1" customWidth="1"/>
    <col min="1371" max="1371" width="26.28515625" style="1" bestFit="1" customWidth="1"/>
    <col min="1372" max="1372" width="14" style="1" bestFit="1" customWidth="1"/>
    <col min="1373" max="1373" width="26.28515625" style="1" bestFit="1" customWidth="1"/>
    <col min="1374" max="1374" width="14" style="1" bestFit="1" customWidth="1"/>
    <col min="1375" max="1375" width="26.28515625" style="1" bestFit="1" customWidth="1"/>
    <col min="1376" max="1376" width="14" style="1" bestFit="1" customWidth="1"/>
    <col min="1377" max="1377" width="26.28515625" style="1" bestFit="1" customWidth="1"/>
    <col min="1378" max="1378" width="13" style="1" bestFit="1" customWidth="1"/>
    <col min="1379" max="1379" width="26.28515625" style="1" bestFit="1" customWidth="1"/>
    <col min="1380" max="1380" width="14" style="1" bestFit="1" customWidth="1"/>
    <col min="1381" max="1381" width="26.28515625" style="1" bestFit="1" customWidth="1"/>
    <col min="1382" max="1382" width="14" style="1" bestFit="1" customWidth="1"/>
    <col min="1383" max="1383" width="26.28515625" style="1" bestFit="1" customWidth="1"/>
    <col min="1384" max="1384" width="14" style="1" bestFit="1" customWidth="1"/>
    <col min="1385" max="1386" width="5" style="1" bestFit="1" customWidth="1"/>
    <col min="1387" max="1387" width="26.28515625" style="1" bestFit="1" customWidth="1"/>
    <col min="1388" max="1388" width="14" style="1" bestFit="1" customWidth="1"/>
    <col min="1389" max="1389" width="26.28515625" style="1" bestFit="1" customWidth="1"/>
    <col min="1390" max="1390" width="14" style="1" bestFit="1" customWidth="1"/>
    <col min="1391" max="1391" width="26.28515625" style="1" bestFit="1" customWidth="1"/>
    <col min="1392" max="1392" width="14" style="1" bestFit="1" customWidth="1"/>
    <col min="1393" max="1393" width="26.28515625" style="1" bestFit="1" customWidth="1"/>
    <col min="1394" max="1394" width="14" style="1" bestFit="1" customWidth="1"/>
    <col min="1395" max="1395" width="26.28515625" style="1" bestFit="1" customWidth="1"/>
    <col min="1396" max="1396" width="14" style="1" bestFit="1" customWidth="1"/>
    <col min="1397" max="1397" width="26.28515625" style="1" bestFit="1" customWidth="1"/>
    <col min="1398" max="1398" width="14" style="1" bestFit="1" customWidth="1"/>
    <col min="1399" max="1399" width="26.28515625" style="1" bestFit="1" customWidth="1"/>
    <col min="1400" max="1400" width="14" style="1" bestFit="1" customWidth="1"/>
    <col min="1401" max="1401" width="26.28515625" style="1" bestFit="1" customWidth="1"/>
    <col min="1402" max="1402" width="13" style="1" bestFit="1" customWidth="1"/>
    <col min="1403" max="1404" width="5" style="1" bestFit="1" customWidth="1"/>
    <col min="1405" max="1405" width="26.28515625" style="1" bestFit="1" customWidth="1"/>
    <col min="1406" max="1406" width="14" style="1" bestFit="1" customWidth="1"/>
    <col min="1407" max="1407" width="26.28515625" style="1" bestFit="1" customWidth="1"/>
    <col min="1408" max="1408" width="14" style="1" bestFit="1" customWidth="1"/>
    <col min="1409" max="1409" width="26.28515625" style="1" bestFit="1" customWidth="1"/>
    <col min="1410" max="1410" width="14" style="1" bestFit="1" customWidth="1"/>
    <col min="1411" max="1411" width="26.28515625" style="1" bestFit="1" customWidth="1"/>
    <col min="1412" max="1412" width="14" style="1" bestFit="1" customWidth="1"/>
    <col min="1413" max="1414" width="5" style="1" bestFit="1" customWidth="1"/>
    <col min="1415" max="1415" width="26.28515625" style="1" bestFit="1" customWidth="1"/>
    <col min="1416" max="1416" width="14" style="1" bestFit="1" customWidth="1"/>
    <col min="1417" max="1417" width="26.28515625" style="1" bestFit="1" customWidth="1"/>
    <col min="1418" max="1418" width="14" style="1" bestFit="1" customWidth="1"/>
    <col min="1419" max="1419" width="26.28515625" style="1" bestFit="1" customWidth="1"/>
    <col min="1420" max="1420" width="13" style="1" bestFit="1" customWidth="1"/>
    <col min="1421" max="1421" width="26.28515625" style="1" bestFit="1" customWidth="1"/>
    <col min="1422" max="1422" width="14" style="1" bestFit="1" customWidth="1"/>
    <col min="1423" max="1424" width="5" style="1" bestFit="1" customWidth="1"/>
    <col min="1425" max="1425" width="25.140625" style="1" bestFit="1" customWidth="1"/>
    <col min="1426" max="1426" width="14" style="1" bestFit="1" customWidth="1"/>
    <col min="1427" max="1427" width="26.28515625" style="1" bestFit="1" customWidth="1"/>
    <col min="1428" max="1428" width="14" style="1" bestFit="1" customWidth="1"/>
    <col min="1429" max="1429" width="26.28515625" style="1" bestFit="1" customWidth="1"/>
    <col min="1430" max="1430" width="14" style="1" bestFit="1" customWidth="1"/>
    <col min="1431" max="1431" width="26.28515625" style="1" bestFit="1" customWidth="1"/>
    <col min="1432" max="1432" width="14" style="1" bestFit="1" customWidth="1"/>
    <col min="1433" max="1433" width="26.28515625" style="1" bestFit="1" customWidth="1"/>
    <col min="1434" max="1434" width="14" style="1" bestFit="1" customWidth="1"/>
    <col min="1435" max="1435" width="26.28515625" style="1" bestFit="1" customWidth="1"/>
    <col min="1436" max="1436" width="14" style="1" bestFit="1" customWidth="1"/>
    <col min="1437" max="1437" width="26.28515625" style="1" bestFit="1" customWidth="1"/>
    <col min="1438" max="1438" width="14" style="1" bestFit="1" customWidth="1"/>
    <col min="1439" max="1439" width="26.28515625" style="1" bestFit="1" customWidth="1"/>
    <col min="1440" max="1440" width="14" style="1" bestFit="1" customWidth="1"/>
    <col min="1441" max="1441" width="26.28515625" style="1" bestFit="1" customWidth="1"/>
    <col min="1442" max="1442" width="14" style="1" bestFit="1" customWidth="1"/>
    <col min="1443" max="1443" width="26.28515625" style="1" bestFit="1" customWidth="1"/>
    <col min="1444" max="1444" width="14" style="1" bestFit="1" customWidth="1"/>
    <col min="1445" max="1445" width="26.28515625" style="1" bestFit="1" customWidth="1"/>
    <col min="1446" max="1446" width="14" style="1" bestFit="1" customWidth="1"/>
    <col min="1447" max="1447" width="25.140625" style="1" bestFit="1" customWidth="1"/>
    <col min="1448" max="1448" width="14" style="1" bestFit="1" customWidth="1"/>
    <col min="1449" max="1449" width="26.28515625" style="1" bestFit="1" customWidth="1"/>
    <col min="1450" max="1450" width="14" style="1" bestFit="1" customWidth="1"/>
    <col min="1451" max="1451" width="26.28515625" style="1" bestFit="1" customWidth="1"/>
    <col min="1452" max="1452" width="14" style="1" bestFit="1" customWidth="1"/>
    <col min="1453" max="1453" width="26.28515625" style="1" bestFit="1" customWidth="1"/>
    <col min="1454" max="1454" width="14" style="1" bestFit="1" customWidth="1"/>
    <col min="1455" max="1455" width="26.28515625" style="1" bestFit="1" customWidth="1"/>
    <col min="1456" max="1456" width="14" style="1" bestFit="1" customWidth="1"/>
    <col min="1457" max="1457" width="25.140625" style="1" bestFit="1" customWidth="1"/>
    <col min="1458" max="1458" width="14" style="1" bestFit="1" customWidth="1"/>
    <col min="1459" max="1459" width="26.28515625" style="1" bestFit="1" customWidth="1"/>
    <col min="1460" max="1460" width="14" style="1" bestFit="1" customWidth="1"/>
    <col min="1461" max="1461" width="26.28515625" style="1" bestFit="1" customWidth="1"/>
    <col min="1462" max="1462" width="14" style="1" bestFit="1" customWidth="1"/>
    <col min="1463" max="1463" width="26.28515625" style="1" bestFit="1" customWidth="1"/>
    <col min="1464" max="1464" width="13" style="1" bestFit="1" customWidth="1"/>
    <col min="1465" max="1465" width="26.28515625" style="1" bestFit="1" customWidth="1"/>
    <col min="1466" max="1466" width="14" style="1" bestFit="1" customWidth="1"/>
    <col min="1467" max="1467" width="26.28515625" style="1" bestFit="1" customWidth="1"/>
    <col min="1468" max="1468" width="14" style="1" bestFit="1" customWidth="1"/>
    <col min="1469" max="1469" width="26.28515625" style="1" bestFit="1" customWidth="1"/>
    <col min="1470" max="1470" width="14" style="1" bestFit="1" customWidth="1"/>
    <col min="1471" max="1471" width="25.140625" style="1" bestFit="1" customWidth="1"/>
    <col min="1472" max="1472" width="14" style="1" bestFit="1" customWidth="1"/>
    <col min="1473" max="1473" width="26.28515625" style="1" bestFit="1" customWidth="1"/>
    <col min="1474" max="1474" width="14" style="1" bestFit="1" customWidth="1"/>
    <col min="1475" max="1475" width="25.140625" style="1" bestFit="1" customWidth="1"/>
    <col min="1476" max="1476" width="14" style="1" bestFit="1" customWidth="1"/>
    <col min="1477" max="1477" width="26.28515625" style="1" bestFit="1" customWidth="1"/>
    <col min="1478" max="1478" width="9" style="1" bestFit="1" customWidth="1"/>
    <col min="1479" max="1479" width="26.28515625" style="1" bestFit="1" customWidth="1"/>
    <col min="1480" max="1480" width="14" style="1" bestFit="1" customWidth="1"/>
    <col min="1481" max="1481" width="26.28515625" style="1" bestFit="1" customWidth="1"/>
    <col min="1482" max="1482" width="14" style="1" bestFit="1" customWidth="1"/>
    <col min="1483" max="1483" width="26.28515625" style="1" bestFit="1" customWidth="1"/>
    <col min="1484" max="1484" width="14" style="1" bestFit="1" customWidth="1"/>
    <col min="1485" max="1485" width="26.28515625" style="1" bestFit="1" customWidth="1"/>
    <col min="1486" max="1486" width="14" style="1" bestFit="1" customWidth="1"/>
    <col min="1487" max="1487" width="26.28515625" style="1" bestFit="1" customWidth="1"/>
    <col min="1488" max="1488" width="14" style="1" bestFit="1" customWidth="1"/>
    <col min="1489" max="1489" width="26.28515625" style="1" bestFit="1" customWidth="1"/>
    <col min="1490" max="1490" width="13" style="1" bestFit="1" customWidth="1"/>
    <col min="1491" max="1491" width="26.28515625" style="1" bestFit="1" customWidth="1"/>
    <col min="1492" max="1492" width="14" style="1" bestFit="1" customWidth="1"/>
    <col min="1493" max="1493" width="26.28515625" style="1" bestFit="1" customWidth="1"/>
    <col min="1494" max="1494" width="14" style="1" bestFit="1" customWidth="1"/>
    <col min="1495" max="1495" width="26.28515625" style="1" bestFit="1" customWidth="1"/>
    <col min="1496" max="1496" width="14" style="1" bestFit="1" customWidth="1"/>
    <col min="1497" max="1497" width="26.28515625" style="1" bestFit="1" customWidth="1"/>
    <col min="1498" max="1498" width="14" style="1" bestFit="1" customWidth="1"/>
    <col min="1499" max="1499" width="26.28515625" style="1" bestFit="1" customWidth="1"/>
    <col min="1500" max="1500" width="14" style="1" bestFit="1" customWidth="1"/>
    <col min="1501" max="1501" width="26.28515625" style="1" bestFit="1" customWidth="1"/>
    <col min="1502" max="1502" width="14" style="1" bestFit="1" customWidth="1"/>
    <col min="1503" max="1503" width="26.28515625" style="1" bestFit="1" customWidth="1"/>
    <col min="1504" max="1504" width="14" style="1" bestFit="1" customWidth="1"/>
    <col min="1505" max="1505" width="26.28515625" style="1" bestFit="1" customWidth="1"/>
    <col min="1506" max="1506" width="14" style="1" bestFit="1" customWidth="1"/>
    <col min="1507" max="1508" width="5" style="1" bestFit="1" customWidth="1"/>
    <col min="1509" max="1509" width="26.28515625" style="1" bestFit="1" customWidth="1"/>
    <col min="1510" max="1510" width="14" style="1" bestFit="1" customWidth="1"/>
    <col min="1511" max="1512" width="5" style="1" bestFit="1" customWidth="1"/>
    <col min="1513" max="1513" width="26.28515625" style="1" bestFit="1" customWidth="1"/>
    <col min="1514" max="1514" width="14" style="1" bestFit="1" customWidth="1"/>
    <col min="1515" max="1515" width="26.28515625" style="1" bestFit="1" customWidth="1"/>
    <col min="1516" max="1516" width="14" style="1" bestFit="1" customWidth="1"/>
    <col min="1517" max="1517" width="26.28515625" style="1" bestFit="1" customWidth="1"/>
    <col min="1518" max="1518" width="14" style="1" bestFit="1" customWidth="1"/>
    <col min="1519" max="1519" width="26.28515625" style="1" bestFit="1" customWidth="1"/>
    <col min="1520" max="1520" width="14" style="1" bestFit="1" customWidth="1"/>
    <col min="1521" max="1521" width="26.28515625" style="1" bestFit="1" customWidth="1"/>
    <col min="1522" max="1522" width="14" style="1" bestFit="1" customWidth="1"/>
    <col min="1523" max="1523" width="26.28515625" style="1" bestFit="1" customWidth="1"/>
    <col min="1524" max="1524" width="14" style="1" bestFit="1" customWidth="1"/>
    <col min="1525" max="1525" width="26.28515625" style="1" bestFit="1" customWidth="1"/>
    <col min="1526" max="1526" width="14" style="1" bestFit="1" customWidth="1"/>
    <col min="1527" max="1527" width="26.28515625" style="1" bestFit="1" customWidth="1"/>
    <col min="1528" max="1528" width="14" style="1" bestFit="1" customWidth="1"/>
    <col min="1529" max="1529" width="26.28515625" style="1" bestFit="1" customWidth="1"/>
    <col min="1530" max="1530" width="14" style="1" bestFit="1" customWidth="1"/>
    <col min="1531" max="1531" width="26.28515625" style="1" bestFit="1" customWidth="1"/>
    <col min="1532" max="1532" width="14" style="1" bestFit="1" customWidth="1"/>
    <col min="1533" max="1533" width="25.140625" style="1" bestFit="1" customWidth="1"/>
    <col min="1534" max="1534" width="14" style="1" bestFit="1" customWidth="1"/>
    <col min="1535" max="1535" width="26.28515625" style="1" bestFit="1" customWidth="1"/>
    <col min="1536" max="1536" width="13" style="1" bestFit="1" customWidth="1"/>
    <col min="1537" max="1537" width="26.28515625" style="1" bestFit="1" customWidth="1"/>
    <col min="1538" max="1538" width="14" style="1" bestFit="1" customWidth="1"/>
    <col min="1539" max="1539" width="26.28515625" style="1" bestFit="1" customWidth="1"/>
    <col min="1540" max="1540" width="14" style="1" bestFit="1" customWidth="1"/>
    <col min="1541" max="1541" width="26.28515625" style="1" bestFit="1" customWidth="1"/>
    <col min="1542" max="1542" width="14" style="1" bestFit="1" customWidth="1"/>
    <col min="1543" max="1543" width="26.28515625" style="1" bestFit="1" customWidth="1"/>
    <col min="1544" max="1544" width="14" style="1" bestFit="1" customWidth="1"/>
    <col min="1545" max="1545" width="26.28515625" style="1" bestFit="1" customWidth="1"/>
    <col min="1546" max="1546" width="14" style="1" bestFit="1" customWidth="1"/>
    <col min="1547" max="1547" width="26.28515625" style="1" bestFit="1" customWidth="1"/>
    <col min="1548" max="1548" width="14" style="1" bestFit="1" customWidth="1"/>
    <col min="1549" max="1549" width="26.28515625" style="1" bestFit="1" customWidth="1"/>
    <col min="1550" max="1550" width="14" style="1" bestFit="1" customWidth="1"/>
    <col min="1551" max="1552" width="5" style="1" bestFit="1" customWidth="1"/>
    <col min="1553" max="1553" width="26.28515625" style="1" bestFit="1" customWidth="1"/>
    <col min="1554" max="1554" width="14" style="1" bestFit="1" customWidth="1"/>
    <col min="1555" max="1556" width="5" style="1" bestFit="1" customWidth="1"/>
    <col min="1557" max="1557" width="25.140625" style="1" bestFit="1" customWidth="1"/>
    <col min="1558" max="1558" width="14" style="1" bestFit="1" customWidth="1"/>
    <col min="1559" max="1559" width="26.28515625" style="1" bestFit="1" customWidth="1"/>
    <col min="1560" max="1560" width="14" style="1" bestFit="1" customWidth="1"/>
    <col min="1561" max="1561" width="26.28515625" style="1" bestFit="1" customWidth="1"/>
    <col min="1562" max="1562" width="13" style="1" bestFit="1" customWidth="1"/>
    <col min="1563" max="1563" width="26.28515625" style="1" bestFit="1" customWidth="1"/>
    <col min="1564" max="1564" width="14" style="1" bestFit="1" customWidth="1"/>
    <col min="1565" max="1565" width="25.140625" style="1" bestFit="1" customWidth="1"/>
    <col min="1566" max="1566" width="14" style="1" bestFit="1" customWidth="1"/>
    <col min="1567" max="1567" width="26.28515625" style="1" bestFit="1" customWidth="1"/>
    <col min="1568" max="1568" width="14" style="1" bestFit="1" customWidth="1"/>
    <col min="1569" max="1569" width="26.28515625" style="1" bestFit="1" customWidth="1"/>
    <col min="1570" max="1570" width="14" style="1" bestFit="1" customWidth="1"/>
    <col min="1571" max="1571" width="26.28515625" style="1" bestFit="1" customWidth="1"/>
    <col min="1572" max="1572" width="14" style="1" bestFit="1" customWidth="1"/>
    <col min="1573" max="1573" width="26.28515625" style="1" bestFit="1" customWidth="1"/>
    <col min="1574" max="1574" width="14" style="1" bestFit="1" customWidth="1"/>
    <col min="1575" max="1575" width="26.28515625" style="1" bestFit="1" customWidth="1"/>
    <col min="1576" max="1576" width="14" style="1" bestFit="1" customWidth="1"/>
    <col min="1577" max="1577" width="26.28515625" style="1" bestFit="1" customWidth="1"/>
    <col min="1578" max="1578" width="14" style="1" bestFit="1" customWidth="1"/>
    <col min="1579" max="1579" width="26.28515625" style="1" bestFit="1" customWidth="1"/>
    <col min="1580" max="1580" width="14" style="1" bestFit="1" customWidth="1"/>
    <col min="1581" max="1581" width="26.28515625" style="1" bestFit="1" customWidth="1"/>
    <col min="1582" max="1582" width="14" style="1" bestFit="1" customWidth="1"/>
    <col min="1583" max="1583" width="26.28515625" style="1" bestFit="1" customWidth="1"/>
    <col min="1584" max="1584" width="14" style="1" bestFit="1" customWidth="1"/>
    <col min="1585" max="1585" width="26.28515625" style="1" bestFit="1" customWidth="1"/>
    <col min="1586" max="1586" width="14" style="1" bestFit="1" customWidth="1"/>
    <col min="1587" max="1587" width="26.28515625" style="1" bestFit="1" customWidth="1"/>
    <col min="1588" max="1588" width="14" style="1" bestFit="1" customWidth="1"/>
    <col min="1589" max="1589" width="26.28515625" style="1" bestFit="1" customWidth="1"/>
    <col min="1590" max="1590" width="14" style="1" bestFit="1" customWidth="1"/>
    <col min="1591" max="1591" width="26.28515625" style="1" bestFit="1" customWidth="1"/>
    <col min="1592" max="1592" width="14" style="1" bestFit="1" customWidth="1"/>
    <col min="1593" max="1593" width="26.28515625" style="1" bestFit="1" customWidth="1"/>
    <col min="1594" max="1594" width="14" style="1" bestFit="1" customWidth="1"/>
    <col min="1595" max="1595" width="26.28515625" style="1" bestFit="1" customWidth="1"/>
    <col min="1596" max="1596" width="14" style="1" bestFit="1" customWidth="1"/>
    <col min="1597" max="1597" width="26.28515625" style="1" bestFit="1" customWidth="1"/>
    <col min="1598" max="1598" width="14" style="1" bestFit="1" customWidth="1"/>
    <col min="1599" max="1599" width="26.28515625" style="1" bestFit="1" customWidth="1"/>
    <col min="1600" max="1600" width="14" style="1" bestFit="1" customWidth="1"/>
    <col min="1601" max="1601" width="26.28515625" style="1" bestFit="1" customWidth="1"/>
    <col min="1602" max="1602" width="14" style="1" bestFit="1" customWidth="1"/>
    <col min="1603" max="1604" width="5" style="1" bestFit="1" customWidth="1"/>
    <col min="1605" max="1605" width="26.28515625" style="1" bestFit="1" customWidth="1"/>
    <col min="1606" max="1606" width="14" style="1" bestFit="1" customWidth="1"/>
    <col min="1607" max="1607" width="25.140625" style="1" bestFit="1" customWidth="1"/>
    <col min="1608" max="1608" width="14" style="1" bestFit="1" customWidth="1"/>
    <col min="1609" max="1609" width="26.28515625" style="1" bestFit="1" customWidth="1"/>
    <col min="1610" max="1610" width="14" style="1" bestFit="1" customWidth="1"/>
    <col min="1611" max="1611" width="26.28515625" style="1" bestFit="1" customWidth="1"/>
    <col min="1612" max="1612" width="14" style="1" bestFit="1" customWidth="1"/>
    <col min="1613" max="1613" width="26.28515625" style="1" bestFit="1" customWidth="1"/>
    <col min="1614" max="1614" width="14" style="1" bestFit="1" customWidth="1"/>
    <col min="1615" max="1615" width="26.28515625" style="1" bestFit="1" customWidth="1"/>
    <col min="1616" max="1616" width="14" style="1" bestFit="1" customWidth="1"/>
    <col min="1617" max="1617" width="25.140625" style="1" bestFit="1" customWidth="1"/>
    <col min="1618" max="1618" width="14" style="1" bestFit="1" customWidth="1"/>
    <col min="1619" max="1619" width="26.28515625" style="1" bestFit="1" customWidth="1"/>
    <col min="1620" max="1620" width="14" style="1" bestFit="1" customWidth="1"/>
    <col min="1621" max="1621" width="25.140625" style="1" bestFit="1" customWidth="1"/>
    <col min="1622" max="1622" width="14" style="1" bestFit="1" customWidth="1"/>
    <col min="1623" max="1623" width="26.28515625" style="1" bestFit="1" customWidth="1"/>
    <col min="1624" max="1624" width="14" style="1" bestFit="1" customWidth="1"/>
    <col min="1625" max="1625" width="26.28515625" style="1" bestFit="1" customWidth="1"/>
    <col min="1626" max="1626" width="14" style="1" bestFit="1" customWidth="1"/>
    <col min="1627" max="1627" width="26.28515625" style="1" bestFit="1" customWidth="1"/>
    <col min="1628" max="1628" width="14" style="1" bestFit="1" customWidth="1"/>
    <col min="1629" max="1629" width="26.28515625" style="1" bestFit="1" customWidth="1"/>
    <col min="1630" max="1630" width="14" style="1" bestFit="1" customWidth="1"/>
    <col min="1631" max="1631" width="26.28515625" style="1" bestFit="1" customWidth="1"/>
    <col min="1632" max="1632" width="14" style="1" bestFit="1" customWidth="1"/>
    <col min="1633" max="1633" width="26.28515625" style="1" bestFit="1" customWidth="1"/>
    <col min="1634" max="1634" width="14" style="1" bestFit="1" customWidth="1"/>
    <col min="1635" max="1635" width="26.28515625" style="1" bestFit="1" customWidth="1"/>
    <col min="1636" max="1636" width="14" style="1" bestFit="1" customWidth="1"/>
    <col min="1637" max="1637" width="26.28515625" style="1" bestFit="1" customWidth="1"/>
    <col min="1638" max="1638" width="14" style="1" bestFit="1" customWidth="1"/>
    <col min="1639" max="1639" width="26.28515625" style="1" bestFit="1" customWidth="1"/>
    <col min="1640" max="1640" width="14" style="1" bestFit="1" customWidth="1"/>
    <col min="1641" max="1642" width="5" style="1" bestFit="1" customWidth="1"/>
    <col min="1643" max="1643" width="26.28515625" style="1" bestFit="1" customWidth="1"/>
    <col min="1644" max="1644" width="14" style="1" bestFit="1" customWidth="1"/>
    <col min="1645" max="1645" width="25.140625" style="1" bestFit="1" customWidth="1"/>
    <col min="1646" max="1646" width="14" style="1" bestFit="1" customWidth="1"/>
    <col min="1647" max="1647" width="26.28515625" style="1" bestFit="1" customWidth="1"/>
    <col min="1648" max="1648" width="14" style="1" bestFit="1" customWidth="1"/>
    <col min="1649" max="1649" width="26.28515625" style="1" bestFit="1" customWidth="1"/>
    <col min="1650" max="1650" width="14" style="1" bestFit="1" customWidth="1"/>
    <col min="1651" max="1651" width="26.28515625" style="1" bestFit="1" customWidth="1"/>
    <col min="1652" max="1652" width="14" style="1" bestFit="1" customWidth="1"/>
    <col min="1653" max="1653" width="26.28515625" style="1" bestFit="1" customWidth="1"/>
    <col min="1654" max="1654" width="14" style="1" bestFit="1" customWidth="1"/>
    <col min="1655" max="1655" width="26.28515625" style="1" bestFit="1" customWidth="1"/>
    <col min="1656" max="1656" width="14" style="1" bestFit="1" customWidth="1"/>
    <col min="1657" max="1657" width="26.28515625" style="1" bestFit="1" customWidth="1"/>
    <col min="1658" max="1658" width="14" style="1" bestFit="1" customWidth="1"/>
    <col min="1659" max="1659" width="26.28515625" style="1" bestFit="1" customWidth="1"/>
    <col min="1660" max="1660" width="14" style="1" bestFit="1" customWidth="1"/>
    <col min="1661" max="1661" width="26.28515625" style="1" bestFit="1" customWidth="1"/>
    <col min="1662" max="1662" width="14" style="1" bestFit="1" customWidth="1"/>
    <col min="1663" max="1663" width="26.28515625" style="1" bestFit="1" customWidth="1"/>
    <col min="1664" max="1664" width="14" style="1" bestFit="1" customWidth="1"/>
    <col min="1665" max="1665" width="26.28515625" style="1" bestFit="1" customWidth="1"/>
    <col min="1666" max="1666" width="14" style="1" bestFit="1" customWidth="1"/>
    <col min="1667" max="1667" width="26.28515625" style="1" bestFit="1" customWidth="1"/>
    <col min="1668" max="1668" width="14" style="1" bestFit="1" customWidth="1"/>
    <col min="1669" max="1669" width="26.28515625" style="1" bestFit="1" customWidth="1"/>
    <col min="1670" max="1670" width="13" style="1" bestFit="1" customWidth="1"/>
    <col min="1671" max="1671" width="26.28515625" style="1" bestFit="1" customWidth="1"/>
    <col min="1672" max="1672" width="14" style="1" bestFit="1" customWidth="1"/>
    <col min="1673" max="1673" width="26.28515625" style="1" bestFit="1" customWidth="1"/>
    <col min="1674" max="1674" width="13" style="1" bestFit="1" customWidth="1"/>
    <col min="1675" max="1675" width="26.28515625" style="1" bestFit="1" customWidth="1"/>
    <col min="1676" max="1676" width="14" style="1" bestFit="1" customWidth="1"/>
    <col min="1677" max="1677" width="26.28515625" style="1" bestFit="1" customWidth="1"/>
    <col min="1678" max="1678" width="14" style="1" bestFit="1" customWidth="1"/>
    <col min="1679" max="1679" width="26.28515625" style="1" bestFit="1" customWidth="1"/>
    <col min="1680" max="1680" width="13" style="1" bestFit="1" customWidth="1"/>
    <col min="1681" max="1681" width="26.28515625" style="1" bestFit="1" customWidth="1"/>
    <col min="1682" max="1682" width="14" style="1" bestFit="1" customWidth="1"/>
    <col min="1683" max="1683" width="26.28515625" style="1" bestFit="1" customWidth="1"/>
    <col min="1684" max="1684" width="14" style="1" bestFit="1" customWidth="1"/>
    <col min="1685" max="1685" width="26.28515625" style="1" bestFit="1" customWidth="1"/>
    <col min="1686" max="1686" width="13" style="1" bestFit="1" customWidth="1"/>
    <col min="1687" max="1687" width="26.28515625" style="1" bestFit="1" customWidth="1"/>
    <col min="1688" max="1688" width="14" style="1" bestFit="1" customWidth="1"/>
    <col min="1689" max="1689" width="26.28515625" style="1" bestFit="1" customWidth="1"/>
    <col min="1690" max="1690" width="14" style="1" bestFit="1" customWidth="1"/>
    <col min="1691" max="1691" width="26.28515625" style="1" bestFit="1" customWidth="1"/>
    <col min="1692" max="1692" width="13" style="1" bestFit="1" customWidth="1"/>
    <col min="1693" max="1693" width="26.28515625" style="1" bestFit="1" customWidth="1"/>
    <col min="1694" max="1694" width="13" style="1" bestFit="1" customWidth="1"/>
    <col min="1695" max="1695" width="25.140625" style="1" bestFit="1" customWidth="1"/>
    <col min="1696" max="1696" width="14" style="1" bestFit="1" customWidth="1"/>
    <col min="1697" max="1697" width="26.28515625" style="1" bestFit="1" customWidth="1"/>
    <col min="1698" max="1698" width="14" style="1" bestFit="1" customWidth="1"/>
    <col min="1699" max="1699" width="26.28515625" style="1" bestFit="1" customWidth="1"/>
    <col min="1700" max="1700" width="14" style="1" bestFit="1" customWidth="1"/>
    <col min="1701" max="1701" width="26.28515625" style="1" bestFit="1" customWidth="1"/>
    <col min="1702" max="1702" width="14" style="1" bestFit="1" customWidth="1"/>
    <col min="1703" max="1703" width="26.28515625" style="1" bestFit="1" customWidth="1"/>
    <col min="1704" max="1704" width="14" style="1" bestFit="1" customWidth="1"/>
    <col min="1705" max="1705" width="26.28515625" style="1" bestFit="1" customWidth="1"/>
    <col min="1706" max="1706" width="14" style="1" bestFit="1" customWidth="1"/>
    <col min="1707" max="1707" width="26.28515625" style="1" bestFit="1" customWidth="1"/>
    <col min="1708" max="1708" width="14" style="1" bestFit="1" customWidth="1"/>
    <col min="1709" max="1709" width="26.28515625" style="1" bestFit="1" customWidth="1"/>
    <col min="1710" max="1710" width="14" style="1" bestFit="1" customWidth="1"/>
    <col min="1711" max="1711" width="26.28515625" style="1" bestFit="1" customWidth="1"/>
    <col min="1712" max="1712" width="14" style="1" bestFit="1" customWidth="1"/>
    <col min="1713" max="1713" width="25.140625" style="1" bestFit="1" customWidth="1"/>
    <col min="1714" max="1714" width="14" style="1" bestFit="1" customWidth="1"/>
    <col min="1715" max="1715" width="26.28515625" style="1" bestFit="1" customWidth="1"/>
    <col min="1716" max="1716" width="14" style="1" bestFit="1" customWidth="1"/>
    <col min="1717" max="1717" width="26.28515625" style="1" bestFit="1" customWidth="1"/>
    <col min="1718" max="1718" width="13" style="1" bestFit="1" customWidth="1"/>
    <col min="1719" max="1719" width="26.28515625" style="1" bestFit="1" customWidth="1"/>
    <col min="1720" max="1720" width="14" style="1" bestFit="1" customWidth="1"/>
    <col min="1721" max="1721" width="26.28515625" style="1" bestFit="1" customWidth="1"/>
    <col min="1722" max="1722" width="14" style="1" bestFit="1" customWidth="1"/>
    <col min="1723" max="1723" width="26.28515625" style="1" bestFit="1" customWidth="1"/>
    <col min="1724" max="1724" width="13" style="1" bestFit="1" customWidth="1"/>
    <col min="1725" max="1726" width="5" style="1" bestFit="1" customWidth="1"/>
    <col min="1727" max="1727" width="26.28515625" style="1" bestFit="1" customWidth="1"/>
    <col min="1728" max="1728" width="14" style="1" bestFit="1" customWidth="1"/>
    <col min="1729" max="1729" width="26.28515625" style="1" bestFit="1" customWidth="1"/>
    <col min="1730" max="1730" width="14" style="1" bestFit="1" customWidth="1"/>
    <col min="1731" max="1731" width="26.28515625" style="1" bestFit="1" customWidth="1"/>
    <col min="1732" max="1732" width="14" style="1" bestFit="1" customWidth="1"/>
    <col min="1733" max="1733" width="26.28515625" style="1" bestFit="1" customWidth="1"/>
    <col min="1734" max="1734" width="14" style="1" bestFit="1" customWidth="1"/>
    <col min="1735" max="1735" width="26.28515625" style="1" bestFit="1" customWidth="1"/>
    <col min="1736" max="1736" width="14" style="1" bestFit="1" customWidth="1"/>
    <col min="1737" max="1737" width="26.28515625" style="1" bestFit="1" customWidth="1"/>
    <col min="1738" max="1738" width="14" style="1" bestFit="1" customWidth="1"/>
    <col min="1739" max="1739" width="25.140625" style="1" bestFit="1" customWidth="1"/>
    <col min="1740" max="1740" width="14" style="1" bestFit="1" customWidth="1"/>
    <col min="1741" max="1741" width="26.28515625" style="1" bestFit="1" customWidth="1"/>
    <col min="1742" max="1742" width="14" style="1" bestFit="1" customWidth="1"/>
    <col min="1743" max="1743" width="26.28515625" style="1" bestFit="1" customWidth="1"/>
    <col min="1744" max="1744" width="13" style="1" bestFit="1" customWidth="1"/>
    <col min="1745" max="1745" width="26.28515625" style="1" bestFit="1" customWidth="1"/>
    <col min="1746" max="1746" width="14" style="1" bestFit="1" customWidth="1"/>
    <col min="1747" max="1747" width="26.28515625" style="1" bestFit="1" customWidth="1"/>
    <col min="1748" max="1748" width="14" style="1" bestFit="1" customWidth="1"/>
    <col min="1749" max="1749" width="26.28515625" style="1" bestFit="1" customWidth="1"/>
    <col min="1750" max="1750" width="14" style="1" bestFit="1" customWidth="1"/>
    <col min="1751" max="1751" width="26.28515625" style="1" bestFit="1" customWidth="1"/>
    <col min="1752" max="1752" width="14" style="1" bestFit="1" customWidth="1"/>
    <col min="1753" max="1754" width="5" style="1" bestFit="1" customWidth="1"/>
    <col min="1755" max="1755" width="26.28515625" style="1" bestFit="1" customWidth="1"/>
    <col min="1756" max="1756" width="14" style="1" bestFit="1" customWidth="1"/>
    <col min="1757" max="1757" width="26.28515625" style="1" bestFit="1" customWidth="1"/>
    <col min="1758" max="1758" width="14" style="1" bestFit="1" customWidth="1"/>
    <col min="1759" max="1759" width="26.28515625" style="1" bestFit="1" customWidth="1"/>
    <col min="1760" max="1760" width="14" style="1" bestFit="1" customWidth="1"/>
    <col min="1761" max="1761" width="26.28515625" style="1" bestFit="1" customWidth="1"/>
    <col min="1762" max="1762" width="14" style="1" bestFit="1" customWidth="1"/>
    <col min="1763" max="1763" width="26.28515625" style="1" bestFit="1" customWidth="1"/>
    <col min="1764" max="1764" width="14" style="1" bestFit="1" customWidth="1"/>
    <col min="1765" max="1765" width="26.28515625" style="1" bestFit="1" customWidth="1"/>
    <col min="1766" max="1766" width="14" style="1" bestFit="1" customWidth="1"/>
    <col min="1767" max="1767" width="26.28515625" style="1" bestFit="1" customWidth="1"/>
    <col min="1768" max="1768" width="14" style="1" bestFit="1" customWidth="1"/>
    <col min="1769" max="1769" width="26.28515625" style="1" bestFit="1" customWidth="1"/>
    <col min="1770" max="1770" width="14" style="1" bestFit="1" customWidth="1"/>
    <col min="1771" max="1771" width="26.28515625" style="1" bestFit="1" customWidth="1"/>
    <col min="1772" max="1772" width="14" style="1" bestFit="1" customWidth="1"/>
    <col min="1773" max="1773" width="26.28515625" style="1" bestFit="1" customWidth="1"/>
    <col min="1774" max="1774" width="12" style="1" bestFit="1" customWidth="1"/>
    <col min="1775" max="1775" width="26.28515625" style="1" bestFit="1" customWidth="1"/>
    <col min="1776" max="1776" width="14" style="1" bestFit="1" customWidth="1"/>
    <col min="1777" max="1777" width="26.28515625" style="1" bestFit="1" customWidth="1"/>
    <col min="1778" max="1778" width="14" style="1" bestFit="1" customWidth="1"/>
    <col min="1779" max="1779" width="26.28515625" style="1" bestFit="1" customWidth="1"/>
    <col min="1780" max="1780" width="14" style="1" bestFit="1" customWidth="1"/>
    <col min="1781" max="1781" width="26.28515625" style="1" bestFit="1" customWidth="1"/>
    <col min="1782" max="1782" width="14" style="1" bestFit="1" customWidth="1"/>
    <col min="1783" max="1783" width="26.28515625" style="1" bestFit="1" customWidth="1"/>
    <col min="1784" max="1784" width="13" style="1" bestFit="1" customWidth="1"/>
    <col min="1785" max="1786" width="5" style="1" bestFit="1" customWidth="1"/>
    <col min="1787" max="1787" width="26.28515625" style="1" bestFit="1" customWidth="1"/>
    <col min="1788" max="1788" width="14" style="1" bestFit="1" customWidth="1"/>
    <col min="1789" max="1789" width="26.28515625" style="1" bestFit="1" customWidth="1"/>
    <col min="1790" max="1790" width="14" style="1" bestFit="1" customWidth="1"/>
    <col min="1791" max="1791" width="26.28515625" style="1" bestFit="1" customWidth="1"/>
    <col min="1792" max="1792" width="14" style="1" bestFit="1" customWidth="1"/>
    <col min="1793" max="1793" width="26.28515625" style="1" bestFit="1" customWidth="1"/>
    <col min="1794" max="1794" width="14" style="1" bestFit="1" customWidth="1"/>
    <col min="1795" max="1795" width="25.140625" style="1" bestFit="1" customWidth="1"/>
    <col min="1796" max="1796" width="14" style="1" bestFit="1" customWidth="1"/>
    <col min="1797" max="1797" width="26.28515625" style="1" bestFit="1" customWidth="1"/>
    <col min="1798" max="1798" width="14" style="1" bestFit="1" customWidth="1"/>
    <col min="1799" max="1799" width="25.140625" style="1" bestFit="1" customWidth="1"/>
    <col min="1800" max="1800" width="14" style="1" bestFit="1" customWidth="1"/>
    <col min="1801" max="1801" width="26.28515625" style="1" bestFit="1" customWidth="1"/>
    <col min="1802" max="1802" width="14" style="1" bestFit="1" customWidth="1"/>
    <col min="1803" max="1803" width="26.28515625" style="1" bestFit="1" customWidth="1"/>
    <col min="1804" max="1804" width="14" style="1" bestFit="1" customWidth="1"/>
    <col min="1805" max="1805" width="26.28515625" style="1" bestFit="1" customWidth="1"/>
    <col min="1806" max="1806" width="14" style="1" bestFit="1" customWidth="1"/>
    <col min="1807" max="1807" width="26.28515625" style="1" bestFit="1" customWidth="1"/>
    <col min="1808" max="1808" width="14" style="1" bestFit="1" customWidth="1"/>
    <col min="1809" max="1809" width="26.28515625" style="1" bestFit="1" customWidth="1"/>
    <col min="1810" max="1810" width="14" style="1" bestFit="1" customWidth="1"/>
    <col min="1811" max="1811" width="26.28515625" style="1" bestFit="1" customWidth="1"/>
    <col min="1812" max="1812" width="14" style="1" bestFit="1" customWidth="1"/>
    <col min="1813" max="1813" width="26.28515625" style="1" bestFit="1" customWidth="1"/>
    <col min="1814" max="1814" width="14" style="1" bestFit="1" customWidth="1"/>
    <col min="1815" max="1815" width="26.28515625" style="1" bestFit="1" customWidth="1"/>
    <col min="1816" max="1816" width="14" style="1" bestFit="1" customWidth="1"/>
    <col min="1817" max="1817" width="26.28515625" style="1" bestFit="1" customWidth="1"/>
    <col min="1818" max="1818" width="14" style="1" bestFit="1" customWidth="1"/>
    <col min="1819" max="1819" width="26.28515625" style="1" bestFit="1" customWidth="1"/>
    <col min="1820" max="1820" width="14" style="1" bestFit="1" customWidth="1"/>
    <col min="1821" max="1821" width="26.28515625" style="1" bestFit="1" customWidth="1"/>
    <col min="1822" max="1822" width="14" style="1" bestFit="1" customWidth="1"/>
    <col min="1823" max="1823" width="26.28515625" style="1" bestFit="1" customWidth="1"/>
    <col min="1824" max="1824" width="14" style="1" bestFit="1" customWidth="1"/>
    <col min="1825" max="1825" width="26.28515625" style="1" bestFit="1" customWidth="1"/>
    <col min="1826" max="1826" width="14" style="1" bestFit="1" customWidth="1"/>
    <col min="1827" max="1827" width="26.28515625" style="1" bestFit="1" customWidth="1"/>
    <col min="1828" max="1828" width="13" style="1" bestFit="1" customWidth="1"/>
    <col min="1829" max="1829" width="26.28515625" style="1" bestFit="1" customWidth="1"/>
    <col min="1830" max="1830" width="14" style="1" bestFit="1" customWidth="1"/>
    <col min="1831" max="1831" width="26.28515625" style="1" bestFit="1" customWidth="1"/>
    <col min="1832" max="1832" width="14" style="1" bestFit="1" customWidth="1"/>
    <col min="1833" max="1833" width="26.28515625" style="1" bestFit="1" customWidth="1"/>
    <col min="1834" max="1834" width="14" style="1" bestFit="1" customWidth="1"/>
    <col min="1835" max="1835" width="26.28515625" style="1" bestFit="1" customWidth="1"/>
    <col min="1836" max="1836" width="14" style="1" bestFit="1" customWidth="1"/>
    <col min="1837" max="1837" width="26.28515625" style="1" bestFit="1" customWidth="1"/>
    <col min="1838" max="1838" width="14" style="1" bestFit="1" customWidth="1"/>
    <col min="1839" max="1840" width="5" style="1" bestFit="1" customWidth="1"/>
    <col min="1841" max="1841" width="26.28515625" style="1" bestFit="1" customWidth="1"/>
    <col min="1842" max="1842" width="14" style="1" bestFit="1" customWidth="1"/>
    <col min="1843" max="1843" width="26.28515625" style="1" bestFit="1" customWidth="1"/>
    <col min="1844" max="1844" width="14" style="1" bestFit="1" customWidth="1"/>
    <col min="1845" max="1845" width="26.28515625" style="1" bestFit="1" customWidth="1"/>
    <col min="1846" max="1846" width="14" style="1" bestFit="1" customWidth="1"/>
    <col min="1847" max="1847" width="26.28515625" style="1" bestFit="1" customWidth="1"/>
    <col min="1848" max="1848" width="14" style="1" bestFit="1" customWidth="1"/>
    <col min="1849" max="1849" width="26.28515625" style="1" bestFit="1" customWidth="1"/>
    <col min="1850" max="1850" width="14" style="1" bestFit="1" customWidth="1"/>
    <col min="1851" max="1852" width="5" style="1" bestFit="1" customWidth="1"/>
    <col min="1853" max="1853" width="18" style="1" bestFit="1" customWidth="1"/>
    <col min="1854" max="1854" width="14" style="1" bestFit="1" customWidth="1"/>
    <col min="1855" max="1855" width="26.28515625" style="1" bestFit="1" customWidth="1"/>
    <col min="1856" max="1856" width="14" style="1" bestFit="1" customWidth="1"/>
    <col min="1857" max="1857" width="26.28515625" style="1" bestFit="1" customWidth="1"/>
    <col min="1858" max="1858" width="14" style="1" bestFit="1" customWidth="1"/>
    <col min="1859" max="1859" width="26.28515625" style="1" bestFit="1" customWidth="1"/>
    <col min="1860" max="1860" width="14" style="1" bestFit="1" customWidth="1"/>
    <col min="1861" max="1861" width="26.28515625" style="1" bestFit="1" customWidth="1"/>
    <col min="1862" max="1862" width="12" style="1" bestFit="1" customWidth="1"/>
    <col min="1863" max="1863" width="25.140625" style="1" bestFit="1" customWidth="1"/>
    <col min="1864" max="1864" width="14" style="1" bestFit="1" customWidth="1"/>
    <col min="1865" max="1865" width="26.28515625" style="1" bestFit="1" customWidth="1"/>
    <col min="1866" max="1866" width="14" style="1" bestFit="1" customWidth="1"/>
    <col min="1867" max="1867" width="26.28515625" style="1" bestFit="1" customWidth="1"/>
    <col min="1868" max="1868" width="14" style="1" bestFit="1" customWidth="1"/>
    <col min="1869" max="1869" width="26.28515625" style="1" bestFit="1" customWidth="1"/>
    <col min="1870" max="1870" width="14" style="1" bestFit="1" customWidth="1"/>
    <col min="1871" max="1871" width="26.28515625" style="1" bestFit="1" customWidth="1"/>
    <col min="1872" max="1872" width="14" style="1" bestFit="1" customWidth="1"/>
    <col min="1873" max="1873" width="26.28515625" style="1" bestFit="1" customWidth="1"/>
    <col min="1874" max="1874" width="14" style="1" bestFit="1" customWidth="1"/>
    <col min="1875" max="1875" width="26.28515625" style="1" bestFit="1" customWidth="1"/>
    <col min="1876" max="1876" width="14" style="1" bestFit="1" customWidth="1"/>
    <col min="1877" max="1877" width="25.140625" style="1" bestFit="1" customWidth="1"/>
    <col min="1878" max="1878" width="14" style="1" bestFit="1" customWidth="1"/>
    <col min="1879" max="1879" width="26.28515625" style="1" bestFit="1" customWidth="1"/>
    <col min="1880" max="1880" width="14" style="1" bestFit="1" customWidth="1"/>
    <col min="1881" max="1881" width="26.28515625" style="1" bestFit="1" customWidth="1"/>
    <col min="1882" max="1882" width="14" style="1" bestFit="1" customWidth="1"/>
    <col min="1883" max="1884" width="5" style="1" bestFit="1" customWidth="1"/>
    <col min="1885" max="1885" width="26.28515625" style="1" bestFit="1" customWidth="1"/>
    <col min="1886" max="1886" width="14" style="1" bestFit="1" customWidth="1"/>
    <col min="1887" max="1888" width="5" style="1" bestFit="1" customWidth="1"/>
    <col min="1889" max="1889" width="25.140625" style="1" bestFit="1" customWidth="1"/>
    <col min="1890" max="1890" width="14" style="1" bestFit="1" customWidth="1"/>
    <col min="1891" max="1891" width="26.28515625" style="1" bestFit="1" customWidth="1"/>
    <col min="1892" max="1892" width="14" style="1" bestFit="1" customWidth="1"/>
    <col min="1893" max="1893" width="26.28515625" style="1" bestFit="1" customWidth="1"/>
    <col min="1894" max="1894" width="14" style="1" bestFit="1" customWidth="1"/>
    <col min="1895" max="1895" width="26.28515625" style="1" bestFit="1" customWidth="1"/>
    <col min="1896" max="1896" width="14" style="1" bestFit="1" customWidth="1"/>
    <col min="1897" max="1897" width="26.28515625" style="1" bestFit="1" customWidth="1"/>
    <col min="1898" max="1898" width="14" style="1" bestFit="1" customWidth="1"/>
    <col min="1899" max="1899" width="26.28515625" style="1" bestFit="1" customWidth="1"/>
    <col min="1900" max="1900" width="13" style="1" bestFit="1" customWidth="1"/>
    <col min="1901" max="1901" width="26.28515625" style="1" bestFit="1" customWidth="1"/>
    <col min="1902" max="1902" width="14" style="1" bestFit="1" customWidth="1"/>
    <col min="1903" max="1903" width="26.28515625" style="1" bestFit="1" customWidth="1"/>
    <col min="1904" max="1904" width="14" style="1" bestFit="1" customWidth="1"/>
    <col min="1905" max="1905" width="26.28515625" style="1" bestFit="1" customWidth="1"/>
    <col min="1906" max="1906" width="14" style="1" bestFit="1" customWidth="1"/>
    <col min="1907" max="1907" width="5" style="1" bestFit="1" customWidth="1"/>
    <col min="1908" max="1908" width="25.140625" style="1" bestFit="1" customWidth="1"/>
    <col min="1909" max="1909" width="14" style="1" bestFit="1" customWidth="1"/>
    <col min="1910" max="1910" width="26.28515625" style="1" bestFit="1" customWidth="1"/>
    <col min="1911" max="1911" width="14" style="1" bestFit="1" customWidth="1"/>
    <col min="1912" max="1912" width="26.28515625" style="1" bestFit="1" customWidth="1"/>
    <col min="1913" max="1913" width="14" style="1" bestFit="1" customWidth="1"/>
    <col min="1914" max="1914" width="25.140625" style="1" bestFit="1" customWidth="1"/>
    <col min="1915" max="1915" width="14" style="1" bestFit="1" customWidth="1"/>
    <col min="1916" max="1916" width="26.28515625" style="1" bestFit="1" customWidth="1"/>
    <col min="1917" max="1917" width="13" style="1" bestFit="1" customWidth="1"/>
    <col min="1918" max="1918" width="26.28515625" style="1" bestFit="1" customWidth="1"/>
    <col min="1919" max="1919" width="14" style="1" bestFit="1" customWidth="1"/>
    <col min="1920" max="1920" width="25.140625" style="1" bestFit="1" customWidth="1"/>
    <col min="1921" max="1921" width="14" style="1" bestFit="1" customWidth="1"/>
    <col min="1922" max="1922" width="26.28515625" style="1" bestFit="1" customWidth="1"/>
    <col min="1923" max="1923" width="14" style="1" bestFit="1" customWidth="1"/>
    <col min="1924" max="1924" width="26.28515625" style="1" bestFit="1" customWidth="1"/>
    <col min="1925" max="1925" width="14" style="1" bestFit="1" customWidth="1"/>
    <col min="1926" max="1926" width="26.28515625" style="1" bestFit="1" customWidth="1"/>
    <col min="1927" max="1927" width="14" style="1" bestFit="1" customWidth="1"/>
    <col min="1928" max="1929" width="5" style="1" bestFit="1" customWidth="1"/>
    <col min="1930" max="1930" width="25.140625" style="1" bestFit="1" customWidth="1"/>
    <col min="1931" max="1931" width="14" style="1" bestFit="1" customWidth="1"/>
    <col min="1932" max="1933" width="5" style="1" bestFit="1" customWidth="1"/>
    <col min="1934" max="1934" width="25.140625" style="1" bestFit="1" customWidth="1"/>
    <col min="1935" max="1935" width="14" style="1" bestFit="1" customWidth="1"/>
    <col min="1936" max="1936" width="26.28515625" style="1" bestFit="1" customWidth="1"/>
    <col min="1937" max="1937" width="14" style="1" bestFit="1" customWidth="1"/>
    <col min="1938" max="1938" width="26.28515625" style="1" bestFit="1" customWidth="1"/>
    <col min="1939" max="1939" width="14" style="1" bestFit="1" customWidth="1"/>
    <col min="1940" max="1940" width="25.140625" style="1" bestFit="1" customWidth="1"/>
    <col min="1941" max="1941" width="14" style="1" bestFit="1" customWidth="1"/>
    <col min="1942" max="1942" width="26.28515625" style="1" bestFit="1" customWidth="1"/>
    <col min="1943" max="1943" width="14" style="1" bestFit="1" customWidth="1"/>
    <col min="1944" max="1944" width="26.28515625" style="1" bestFit="1" customWidth="1"/>
    <col min="1945" max="1945" width="14" style="1" bestFit="1" customWidth="1"/>
    <col min="1946" max="1946" width="26.28515625" style="1" bestFit="1" customWidth="1"/>
    <col min="1947" max="1947" width="14" style="1" bestFit="1" customWidth="1"/>
    <col min="1948" max="1948" width="26.28515625" style="1" bestFit="1" customWidth="1"/>
    <col min="1949" max="1949" width="14" style="1" bestFit="1" customWidth="1"/>
    <col min="1950" max="1950" width="26.28515625" style="1" bestFit="1" customWidth="1"/>
    <col min="1951" max="1951" width="14" style="1" bestFit="1" customWidth="1"/>
    <col min="1952" max="1952" width="25.140625" style="1" bestFit="1" customWidth="1"/>
    <col min="1953" max="1953" width="13" style="1" bestFit="1" customWidth="1"/>
    <col min="1954" max="1954" width="26.28515625" style="1" bestFit="1" customWidth="1"/>
    <col min="1955" max="1955" width="14" style="1" bestFit="1" customWidth="1"/>
    <col min="1956" max="1956" width="26.28515625" style="1" bestFit="1" customWidth="1"/>
    <col min="1957" max="1957" width="14" style="1" bestFit="1" customWidth="1"/>
    <col min="1958" max="1958" width="26.28515625" style="1" bestFit="1" customWidth="1"/>
    <col min="1959" max="1959" width="14" style="1" bestFit="1" customWidth="1"/>
    <col min="1960" max="1960" width="26.28515625" style="1" bestFit="1" customWidth="1"/>
    <col min="1961" max="1961" width="14" style="1" bestFit="1" customWidth="1"/>
    <col min="1962" max="1962" width="26.28515625" style="1" bestFit="1" customWidth="1"/>
    <col min="1963" max="1963" width="14" style="1" bestFit="1" customWidth="1"/>
    <col min="1964" max="1964" width="26.28515625" style="1" bestFit="1" customWidth="1"/>
    <col min="1965" max="1965" width="13" style="1" bestFit="1" customWidth="1"/>
    <col min="1966" max="1966" width="26.28515625" style="1" bestFit="1" customWidth="1"/>
    <col min="1967" max="1967" width="14" style="1" bestFit="1" customWidth="1"/>
    <col min="1968" max="1968" width="26.28515625" style="1" bestFit="1" customWidth="1"/>
    <col min="1969" max="1969" width="14" style="1" bestFit="1" customWidth="1"/>
    <col min="1970" max="1970" width="26.28515625" style="1" bestFit="1" customWidth="1"/>
    <col min="1971" max="1971" width="14" style="1" bestFit="1" customWidth="1"/>
    <col min="1972" max="1972" width="25.140625" style="1" bestFit="1" customWidth="1"/>
    <col min="1973" max="1973" width="14" style="1" bestFit="1" customWidth="1"/>
    <col min="1974" max="1974" width="25.140625" style="1" bestFit="1" customWidth="1"/>
    <col min="1975" max="1975" width="14" style="1" bestFit="1" customWidth="1"/>
    <col min="1976" max="1976" width="26.28515625" style="1" bestFit="1" customWidth="1"/>
    <col min="1977" max="1977" width="14" style="1" bestFit="1" customWidth="1"/>
    <col min="1978" max="1978" width="26.28515625" style="1" bestFit="1" customWidth="1"/>
    <col min="1979" max="1979" width="14" style="1" bestFit="1" customWidth="1"/>
    <col min="1980" max="1980" width="26.28515625" style="1" bestFit="1" customWidth="1"/>
    <col min="1981" max="1981" width="14" style="1" bestFit="1" customWidth="1"/>
    <col min="1982" max="1982" width="26.28515625" style="1" bestFit="1" customWidth="1"/>
    <col min="1983" max="1983" width="14" style="1" bestFit="1" customWidth="1"/>
    <col min="1984" max="1984" width="26.28515625" style="1" bestFit="1" customWidth="1"/>
    <col min="1985" max="1985" width="14" style="1" bestFit="1" customWidth="1"/>
    <col min="1986" max="1986" width="26.28515625" style="1" bestFit="1" customWidth="1"/>
    <col min="1987" max="1987" width="14" style="1" bestFit="1" customWidth="1"/>
    <col min="1988" max="1988" width="26.28515625" style="1" bestFit="1" customWidth="1"/>
    <col min="1989" max="1989" width="13" style="1" bestFit="1" customWidth="1"/>
    <col min="1990" max="1991" width="5" style="1" bestFit="1" customWidth="1"/>
    <col min="1992" max="1992" width="26.28515625" style="1" bestFit="1" customWidth="1"/>
    <col min="1993" max="1993" width="14" style="1" bestFit="1" customWidth="1"/>
    <col min="1994" max="1994" width="26.28515625" style="1" bestFit="1" customWidth="1"/>
    <col min="1995" max="1995" width="14" style="1" bestFit="1" customWidth="1"/>
    <col min="1996" max="1996" width="26.28515625" style="1" bestFit="1" customWidth="1"/>
    <col min="1997" max="1997" width="14" style="1" bestFit="1" customWidth="1"/>
    <col min="1998" max="1998" width="26.28515625" style="1" bestFit="1" customWidth="1"/>
    <col min="1999" max="1999" width="14" style="1" bestFit="1" customWidth="1"/>
    <col min="2000" max="2001" width="5" style="1" bestFit="1" customWidth="1"/>
    <col min="2002" max="2002" width="26.28515625" style="1" bestFit="1" customWidth="1"/>
    <col min="2003" max="2003" width="14" style="1" bestFit="1" customWidth="1"/>
    <col min="2004" max="2004" width="25.140625" style="1" bestFit="1" customWidth="1"/>
    <col min="2005" max="2005" width="14" style="1" bestFit="1" customWidth="1"/>
    <col min="2006" max="2006" width="26.28515625" style="1" bestFit="1" customWidth="1"/>
    <col min="2007" max="2007" width="14" style="1" bestFit="1" customWidth="1"/>
    <col min="2008" max="2008" width="26.28515625" style="1" bestFit="1" customWidth="1"/>
    <col min="2009" max="2009" width="14" style="1" bestFit="1" customWidth="1"/>
    <col min="2010" max="2010" width="26.28515625" style="1" bestFit="1" customWidth="1"/>
    <col min="2011" max="2011" width="14" style="1" bestFit="1" customWidth="1"/>
    <col min="2012" max="2012" width="26.28515625" style="1" bestFit="1" customWidth="1"/>
    <col min="2013" max="2013" width="14" style="1" bestFit="1" customWidth="1"/>
    <col min="2014" max="2014" width="26.28515625" style="1" bestFit="1" customWidth="1"/>
    <col min="2015" max="2015" width="14" style="1" bestFit="1" customWidth="1"/>
    <col min="2016" max="2016" width="25.140625" style="1" bestFit="1" customWidth="1"/>
    <col min="2017" max="2017" width="14" style="1" bestFit="1" customWidth="1"/>
    <col min="2018" max="2018" width="26.28515625" style="1" bestFit="1" customWidth="1"/>
    <col min="2019" max="2019" width="14" style="1" bestFit="1" customWidth="1"/>
    <col min="2020" max="2020" width="26.28515625" style="1" bestFit="1" customWidth="1"/>
    <col min="2021" max="2021" width="14" style="1" bestFit="1" customWidth="1"/>
    <col min="2022" max="2022" width="26.28515625" style="1" bestFit="1" customWidth="1"/>
    <col min="2023" max="2023" width="14" style="1" bestFit="1" customWidth="1"/>
    <col min="2024" max="2024" width="26.28515625" style="1" bestFit="1" customWidth="1"/>
    <col min="2025" max="2025" width="14" style="1" bestFit="1" customWidth="1"/>
    <col min="2026" max="2026" width="26.28515625" style="1" bestFit="1" customWidth="1"/>
    <col min="2027" max="2027" width="13" style="1" bestFit="1" customWidth="1"/>
    <col min="2028" max="2028" width="26.28515625" style="1" bestFit="1" customWidth="1"/>
    <col min="2029" max="2029" width="14" style="1" bestFit="1" customWidth="1"/>
    <col min="2030" max="2030" width="26.28515625" style="1" bestFit="1" customWidth="1"/>
    <col min="2031" max="2031" width="14" style="1" bestFit="1" customWidth="1"/>
    <col min="2032" max="2032" width="26.28515625" style="1" bestFit="1" customWidth="1"/>
    <col min="2033" max="2033" width="14" style="1" bestFit="1" customWidth="1"/>
    <col min="2034" max="2034" width="26.28515625" style="1" bestFit="1" customWidth="1"/>
    <col min="2035" max="2035" width="14" style="1" bestFit="1" customWidth="1"/>
    <col min="2036" max="2036" width="26.28515625" style="1" bestFit="1" customWidth="1"/>
    <col min="2037" max="2037" width="14" style="1" bestFit="1" customWidth="1"/>
    <col min="2038" max="2038" width="25.140625" style="1" bestFit="1" customWidth="1"/>
    <col min="2039" max="2039" width="14" style="1" bestFit="1" customWidth="1"/>
    <col min="2040" max="2041" width="5" style="1" bestFit="1" customWidth="1"/>
    <col min="2042" max="2042" width="26.28515625" style="1" bestFit="1" customWidth="1"/>
    <col min="2043" max="2043" width="14" style="1" bestFit="1" customWidth="1"/>
    <col min="2044" max="2044" width="26.28515625" style="1" bestFit="1" customWidth="1"/>
    <col min="2045" max="2045" width="14" style="1" bestFit="1" customWidth="1"/>
    <col min="2046" max="2046" width="26.28515625" style="1" bestFit="1" customWidth="1"/>
    <col min="2047" max="2047" width="14" style="1" bestFit="1" customWidth="1"/>
    <col min="2048" max="2048" width="25.140625" style="1" bestFit="1" customWidth="1"/>
    <col min="2049" max="2049" width="14" style="1" bestFit="1" customWidth="1"/>
    <col min="2050" max="2050" width="26.28515625" style="1" bestFit="1" customWidth="1"/>
    <col min="2051" max="2051" width="14" style="1" bestFit="1" customWidth="1"/>
    <col min="2052" max="2052" width="26.28515625" style="1" bestFit="1" customWidth="1"/>
    <col min="2053" max="2053" width="14" style="1" bestFit="1" customWidth="1"/>
    <col min="2054" max="2054" width="26.28515625" style="1" bestFit="1" customWidth="1"/>
    <col min="2055" max="2055" width="14" style="1" bestFit="1" customWidth="1"/>
    <col min="2056" max="2056" width="26.28515625" style="1" bestFit="1" customWidth="1"/>
    <col min="2057" max="2057" width="14" style="1" bestFit="1" customWidth="1"/>
    <col min="2058" max="2059" width="5" style="1" bestFit="1" customWidth="1"/>
    <col min="2060" max="2060" width="26.28515625" style="1" bestFit="1" customWidth="1"/>
    <col min="2061" max="2061" width="14" style="1" bestFit="1" customWidth="1"/>
    <col min="2062" max="2062" width="26.28515625" style="1" bestFit="1" customWidth="1"/>
    <col min="2063" max="2063" width="14" style="1" bestFit="1" customWidth="1"/>
    <col min="2064" max="2064" width="25.140625" style="1" bestFit="1" customWidth="1"/>
    <col min="2065" max="2065" width="14" style="1" bestFit="1" customWidth="1"/>
    <col min="2066" max="2066" width="26.28515625" style="1" bestFit="1" customWidth="1"/>
    <col min="2067" max="2067" width="14" style="1" bestFit="1" customWidth="1"/>
    <col min="2068" max="2068" width="26.28515625" style="1" bestFit="1" customWidth="1"/>
    <col min="2069" max="2069" width="14" style="1" bestFit="1" customWidth="1"/>
    <col min="2070" max="2070" width="26.28515625" style="1" bestFit="1" customWidth="1"/>
    <col min="2071" max="2071" width="14" style="1" bestFit="1" customWidth="1"/>
    <col min="2072" max="2072" width="26.28515625" style="1" bestFit="1" customWidth="1"/>
    <col min="2073" max="2073" width="14" style="1" bestFit="1" customWidth="1"/>
    <col min="2074" max="2074" width="26.28515625" style="1" bestFit="1" customWidth="1"/>
    <col min="2075" max="2075" width="14" style="1" bestFit="1" customWidth="1"/>
    <col min="2076" max="2076" width="26.28515625" style="1" bestFit="1" customWidth="1"/>
    <col min="2077" max="2077" width="14" style="1" bestFit="1" customWidth="1"/>
    <col min="2078" max="2079" width="5" style="1" bestFit="1" customWidth="1"/>
    <col min="2080" max="2080" width="26.28515625" style="1" bestFit="1" customWidth="1"/>
    <col min="2081" max="2081" width="14" style="1" bestFit="1" customWidth="1"/>
    <col min="2082" max="2082" width="26.28515625" style="1" bestFit="1" customWidth="1"/>
    <col min="2083" max="2083" width="14" style="1" bestFit="1" customWidth="1"/>
    <col min="2084" max="2085" width="5" style="1" bestFit="1" customWidth="1"/>
    <col min="2086" max="2086" width="26.28515625" style="1" bestFit="1" customWidth="1"/>
    <col min="2087" max="2087" width="14" style="1" bestFit="1" customWidth="1"/>
    <col min="2088" max="2088" width="26.28515625" style="1" bestFit="1" customWidth="1"/>
    <col min="2089" max="2089" width="14" style="1" bestFit="1" customWidth="1"/>
    <col min="2090" max="2090" width="26.28515625" style="1" bestFit="1" customWidth="1"/>
    <col min="2091" max="2091" width="14" style="1" bestFit="1" customWidth="1"/>
    <col min="2092" max="2093" width="5" style="1" bestFit="1" customWidth="1"/>
    <col min="2094" max="2094" width="26.28515625" style="1" bestFit="1" customWidth="1"/>
    <col min="2095" max="2095" width="14" style="1" bestFit="1" customWidth="1"/>
    <col min="2096" max="2096" width="26.28515625" style="1" bestFit="1" customWidth="1"/>
    <col min="2097" max="2097" width="14" style="1" bestFit="1" customWidth="1"/>
    <col min="2098" max="2098" width="26.28515625" style="1" bestFit="1" customWidth="1"/>
    <col min="2099" max="2099" width="14" style="1" bestFit="1" customWidth="1"/>
    <col min="2100" max="2100" width="26.28515625" style="1" bestFit="1" customWidth="1"/>
    <col min="2101" max="2101" width="14" style="1" bestFit="1" customWidth="1"/>
    <col min="2102" max="2102" width="26.28515625" style="1" bestFit="1" customWidth="1"/>
    <col min="2103" max="2103" width="14" style="1" bestFit="1" customWidth="1"/>
    <col min="2104" max="2104" width="26.28515625" style="1" bestFit="1" customWidth="1"/>
    <col min="2105" max="2105" width="14" style="1" bestFit="1" customWidth="1"/>
    <col min="2106" max="2106" width="26.28515625" style="1" bestFit="1" customWidth="1"/>
    <col min="2107" max="2107" width="14" style="1" bestFit="1" customWidth="1"/>
    <col min="2108" max="2108" width="26.28515625" style="1" bestFit="1" customWidth="1"/>
    <col min="2109" max="2109" width="14" style="1" bestFit="1" customWidth="1"/>
    <col min="2110" max="2110" width="26.28515625" style="1" bestFit="1" customWidth="1"/>
    <col min="2111" max="2111" width="13" style="1" bestFit="1" customWidth="1"/>
    <col min="2112" max="2112" width="25.140625" style="1" bestFit="1" customWidth="1"/>
    <col min="2113" max="2113" width="14" style="1" bestFit="1" customWidth="1"/>
    <col min="2114" max="2114" width="26.28515625" style="1" bestFit="1" customWidth="1"/>
    <col min="2115" max="2115" width="14" style="1" bestFit="1" customWidth="1"/>
    <col min="2116" max="2116" width="26.28515625" style="1" bestFit="1" customWidth="1"/>
    <col min="2117" max="2117" width="14" style="1" bestFit="1" customWidth="1"/>
    <col min="2118" max="2118" width="26.28515625" style="1" bestFit="1" customWidth="1"/>
    <col min="2119" max="2119" width="14" style="1" bestFit="1" customWidth="1"/>
    <col min="2120" max="2120" width="26.28515625" style="1" bestFit="1" customWidth="1"/>
    <col min="2121" max="2121" width="13" style="1" bestFit="1" customWidth="1"/>
    <col min="2122" max="2122" width="26.28515625" style="1" bestFit="1" customWidth="1"/>
    <col min="2123" max="2123" width="14" style="1" bestFit="1" customWidth="1"/>
    <col min="2124" max="2124" width="5" style="1" bestFit="1" customWidth="1"/>
    <col min="2125" max="2125" width="26.28515625" style="1" bestFit="1" customWidth="1"/>
    <col min="2126" max="2126" width="14" style="1" bestFit="1" customWidth="1"/>
    <col min="2127" max="2127" width="24.140625" style="1" bestFit="1" customWidth="1"/>
    <col min="2128" max="2128" width="14" style="1" bestFit="1" customWidth="1"/>
    <col min="2129" max="2129" width="26.28515625" style="1" bestFit="1" customWidth="1"/>
    <col min="2130" max="2130" width="14" style="1" bestFit="1" customWidth="1"/>
    <col min="2131" max="2131" width="26.28515625" style="1" bestFit="1" customWidth="1"/>
    <col min="2132" max="2132" width="14" style="1" bestFit="1" customWidth="1"/>
    <col min="2133" max="2133" width="26.28515625" style="1" bestFit="1" customWidth="1"/>
    <col min="2134" max="2134" width="14" style="1" bestFit="1" customWidth="1"/>
    <col min="2135" max="2135" width="26.28515625" style="1" bestFit="1" customWidth="1"/>
    <col min="2136" max="2136" width="14" style="1" bestFit="1" customWidth="1"/>
    <col min="2137" max="2137" width="26.28515625" style="1" bestFit="1" customWidth="1"/>
    <col min="2138" max="2138" width="14" style="1" bestFit="1" customWidth="1"/>
    <col min="2139" max="2139" width="26.28515625" style="1" bestFit="1" customWidth="1"/>
    <col min="2140" max="2140" width="14" style="1" bestFit="1" customWidth="1"/>
    <col min="2141" max="2141" width="26.28515625" style="1" bestFit="1" customWidth="1"/>
    <col min="2142" max="2142" width="14" style="1" bestFit="1" customWidth="1"/>
    <col min="2143" max="2143" width="26.28515625" style="1" bestFit="1" customWidth="1"/>
    <col min="2144" max="2144" width="13" style="1" bestFit="1" customWidth="1"/>
    <col min="2145" max="2145" width="26.28515625" style="1" bestFit="1" customWidth="1"/>
    <col min="2146" max="2146" width="14" style="1" bestFit="1" customWidth="1"/>
    <col min="2147" max="2147" width="26.28515625" style="1" bestFit="1" customWidth="1"/>
    <col min="2148" max="2148" width="14" style="1" bestFit="1" customWidth="1"/>
    <col min="2149" max="2149" width="26.28515625" style="1" bestFit="1" customWidth="1"/>
    <col min="2150" max="2150" width="14" style="1" bestFit="1" customWidth="1"/>
    <col min="2151" max="2151" width="26.28515625" style="1" bestFit="1" customWidth="1"/>
    <col min="2152" max="2152" width="14" style="1" bestFit="1" customWidth="1"/>
    <col min="2153" max="2153" width="26.28515625" style="1" bestFit="1" customWidth="1"/>
    <col min="2154" max="2154" width="14" style="1" bestFit="1" customWidth="1"/>
    <col min="2155" max="2155" width="25.140625" style="1" bestFit="1" customWidth="1"/>
    <col min="2156" max="2156" width="14" style="1" bestFit="1" customWidth="1"/>
    <col min="2157" max="2157" width="25.140625" style="1" bestFit="1" customWidth="1"/>
    <col min="2158" max="2158" width="13" style="1" bestFit="1" customWidth="1"/>
    <col min="2159" max="2159" width="25.140625" style="1" bestFit="1" customWidth="1"/>
    <col min="2160" max="2160" width="14" style="1" bestFit="1" customWidth="1"/>
    <col min="2161" max="2161" width="25.140625" style="1" bestFit="1" customWidth="1"/>
    <col min="2162" max="2162" width="14" style="1" bestFit="1" customWidth="1"/>
    <col min="2163" max="2163" width="25.140625" style="1" bestFit="1" customWidth="1"/>
    <col min="2164" max="2164" width="14" style="1" bestFit="1" customWidth="1"/>
    <col min="2165" max="2165" width="25.140625" style="1" bestFit="1" customWidth="1"/>
    <col min="2166" max="2166" width="14" style="1" bestFit="1" customWidth="1"/>
    <col min="2167" max="2167" width="25.140625" style="1" bestFit="1" customWidth="1"/>
    <col min="2168" max="2168" width="14" style="1" bestFit="1" customWidth="1"/>
    <col min="2169" max="2169" width="25.140625" style="1" bestFit="1" customWidth="1"/>
    <col min="2170" max="2170" width="14" style="1" bestFit="1" customWidth="1"/>
    <col min="2171" max="2171" width="25.140625" style="1" bestFit="1" customWidth="1"/>
    <col min="2172" max="2172" width="14" style="1" bestFit="1" customWidth="1"/>
    <col min="2173" max="2173" width="25.140625" style="1" bestFit="1" customWidth="1"/>
    <col min="2174" max="2174" width="14" style="1" bestFit="1" customWidth="1"/>
    <col min="2175" max="2175" width="25.140625" style="1" bestFit="1" customWidth="1"/>
    <col min="2176" max="2176" width="14" style="1" bestFit="1" customWidth="1"/>
    <col min="2177" max="2177" width="24.140625" style="1" bestFit="1" customWidth="1"/>
    <col min="2178" max="2178" width="14" style="1" bestFit="1" customWidth="1"/>
    <col min="2179" max="2179" width="25.140625" style="1" bestFit="1" customWidth="1"/>
    <col min="2180" max="2180" width="14" style="1" bestFit="1" customWidth="1"/>
    <col min="2181" max="2182" width="5" style="1" bestFit="1" customWidth="1"/>
    <col min="2183" max="2183" width="24.140625" style="1" bestFit="1" customWidth="1"/>
    <col min="2184" max="2184" width="14" style="1" bestFit="1" customWidth="1"/>
    <col min="2185" max="2185" width="25.140625" style="1" bestFit="1" customWidth="1"/>
    <col min="2186" max="2186" width="13" style="1" bestFit="1" customWidth="1"/>
    <col min="2187" max="2188" width="5" style="1" bestFit="1" customWidth="1"/>
    <col min="2189" max="2189" width="25.140625" style="1" bestFit="1" customWidth="1"/>
    <col min="2190" max="2190" width="14" style="1" bestFit="1" customWidth="1"/>
    <col min="2191" max="2191" width="25.140625" style="1" bestFit="1" customWidth="1"/>
    <col min="2192" max="2192" width="14" style="1" bestFit="1" customWidth="1"/>
    <col min="2193" max="2193" width="25.140625" style="1" bestFit="1" customWidth="1"/>
    <col min="2194" max="2194" width="14" style="1" bestFit="1" customWidth="1"/>
    <col min="2195" max="2196" width="5" style="1" bestFit="1" customWidth="1"/>
    <col min="2197" max="2197" width="25.140625" style="1" bestFit="1" customWidth="1"/>
    <col min="2198" max="2198" width="14" style="1" bestFit="1" customWidth="1"/>
    <col min="2199" max="2199" width="25.140625" style="1" bestFit="1" customWidth="1"/>
    <col min="2200" max="2200" width="14" style="1" bestFit="1" customWidth="1"/>
    <col min="2201" max="2201" width="25.140625" style="1" bestFit="1" customWidth="1"/>
    <col min="2202" max="2202" width="14" style="1" bestFit="1" customWidth="1"/>
    <col min="2203" max="2203" width="25.140625" style="1" bestFit="1" customWidth="1"/>
    <col min="2204" max="2204" width="14" style="1" bestFit="1" customWidth="1"/>
    <col min="2205" max="2205" width="25.140625" style="1" bestFit="1" customWidth="1"/>
    <col min="2206" max="2206" width="14" style="1" bestFit="1" customWidth="1"/>
    <col min="2207" max="2207" width="25.140625" style="1" bestFit="1" customWidth="1"/>
    <col min="2208" max="2208" width="14" style="1" bestFit="1" customWidth="1"/>
    <col min="2209" max="2209" width="25.140625" style="1" bestFit="1" customWidth="1"/>
    <col min="2210" max="2210" width="14" style="1" bestFit="1" customWidth="1"/>
    <col min="2211" max="2211" width="25.140625" style="1" bestFit="1" customWidth="1"/>
    <col min="2212" max="2212" width="14" style="1" bestFit="1" customWidth="1"/>
    <col min="2213" max="2213" width="25.140625" style="1" bestFit="1" customWidth="1"/>
    <col min="2214" max="2214" width="12" style="1" bestFit="1" customWidth="1"/>
    <col min="2215" max="2215" width="25.140625" style="1" bestFit="1" customWidth="1"/>
    <col min="2216" max="2216" width="14" style="1" bestFit="1" customWidth="1"/>
    <col min="2217" max="2217" width="25.140625" style="1" bestFit="1" customWidth="1"/>
    <col min="2218" max="2218" width="14" style="1" bestFit="1" customWidth="1"/>
    <col min="2219" max="2219" width="24.140625" style="1" bestFit="1" customWidth="1"/>
    <col min="2220" max="2220" width="14" style="1" bestFit="1" customWidth="1"/>
    <col min="2221" max="2221" width="25.140625" style="1" bestFit="1" customWidth="1"/>
    <col min="2222" max="2222" width="14" style="1" bestFit="1" customWidth="1"/>
    <col min="2223" max="2223" width="25.140625" style="1" bestFit="1" customWidth="1"/>
    <col min="2224" max="2224" width="14" style="1" bestFit="1" customWidth="1"/>
    <col min="2225" max="2225" width="24.140625" style="1" bestFit="1" customWidth="1"/>
    <col min="2226" max="2226" width="14" style="1" bestFit="1" customWidth="1"/>
    <col min="2227" max="2227" width="25.140625" style="1" bestFit="1" customWidth="1"/>
    <col min="2228" max="2228" width="14" style="1" bestFit="1" customWidth="1"/>
    <col min="2229" max="2229" width="25.140625" style="1" bestFit="1" customWidth="1"/>
    <col min="2230" max="2230" width="14" style="1" bestFit="1" customWidth="1"/>
    <col min="2231" max="2231" width="25.140625" style="1" bestFit="1" customWidth="1"/>
    <col min="2232" max="2232" width="13" style="1" bestFit="1" customWidth="1"/>
    <col min="2233" max="2233" width="25.140625" style="1" bestFit="1" customWidth="1"/>
    <col min="2234" max="2234" width="14" style="1" bestFit="1" customWidth="1"/>
    <col min="2235" max="2235" width="25.140625" style="1" bestFit="1" customWidth="1"/>
    <col min="2236" max="2236" width="14" style="1" bestFit="1" customWidth="1"/>
    <col min="2237" max="2237" width="25.140625" style="1" bestFit="1" customWidth="1"/>
    <col min="2238" max="2238" width="14" style="1" bestFit="1" customWidth="1"/>
    <col min="2239" max="2239" width="25.140625" style="1" bestFit="1" customWidth="1"/>
    <col min="2240" max="2240" width="14" style="1" bestFit="1" customWidth="1"/>
    <col min="2241" max="2241" width="25.140625" style="1" bestFit="1" customWidth="1"/>
    <col min="2242" max="2242" width="14" style="1" bestFit="1" customWidth="1"/>
    <col min="2243" max="2244" width="5" style="1" bestFit="1" customWidth="1"/>
    <col min="2245" max="2245" width="25.140625" style="1" bestFit="1" customWidth="1"/>
    <col min="2246" max="2246" width="14" style="1" bestFit="1" customWidth="1"/>
    <col min="2247" max="2247" width="25.140625" style="1" bestFit="1" customWidth="1"/>
    <col min="2248" max="2248" width="14" style="1" bestFit="1" customWidth="1"/>
    <col min="2249" max="2249" width="25.140625" style="1" bestFit="1" customWidth="1"/>
    <col min="2250" max="2250" width="14" style="1" bestFit="1" customWidth="1"/>
    <col min="2251" max="2251" width="25.140625" style="1" bestFit="1" customWidth="1"/>
    <col min="2252" max="2252" width="14" style="1" bestFit="1" customWidth="1"/>
    <col min="2253" max="2253" width="25.140625" style="1" bestFit="1" customWidth="1"/>
    <col min="2254" max="2254" width="14" style="1" bestFit="1" customWidth="1"/>
    <col min="2255" max="2255" width="25.140625" style="1" bestFit="1" customWidth="1"/>
    <col min="2256" max="2256" width="14" style="1" bestFit="1" customWidth="1"/>
    <col min="2257" max="2257" width="25.140625" style="1" bestFit="1" customWidth="1"/>
    <col min="2258" max="2258" width="14" style="1" bestFit="1" customWidth="1"/>
    <col min="2259" max="2259" width="23.140625" style="1" bestFit="1" customWidth="1"/>
    <col min="2260" max="2260" width="14" style="1" bestFit="1" customWidth="1"/>
    <col min="2261" max="2261" width="25.140625" style="1" bestFit="1" customWidth="1"/>
    <col min="2262" max="2262" width="13" style="1" bestFit="1" customWidth="1"/>
    <col min="2263" max="2263" width="25.140625" style="1" bestFit="1" customWidth="1"/>
    <col min="2264" max="2264" width="14" style="1" bestFit="1" customWidth="1"/>
    <col min="2265" max="2265" width="25.140625" style="1" bestFit="1" customWidth="1"/>
    <col min="2266" max="2266" width="14" style="1" bestFit="1" customWidth="1"/>
    <col min="2267" max="2267" width="25.140625" style="1" bestFit="1" customWidth="1"/>
    <col min="2268" max="2268" width="14" style="1" bestFit="1" customWidth="1"/>
    <col min="2269" max="2269" width="25.140625" style="1" bestFit="1" customWidth="1"/>
    <col min="2270" max="2270" width="13" style="1" bestFit="1" customWidth="1"/>
    <col min="2271" max="2271" width="24.140625" style="1" bestFit="1" customWidth="1"/>
    <col min="2272" max="2272" width="14" style="1" bestFit="1" customWidth="1"/>
    <col min="2273" max="2273" width="25.140625" style="1" bestFit="1" customWidth="1"/>
    <col min="2274" max="2274" width="13" style="1" bestFit="1" customWidth="1"/>
    <col min="2275" max="2275" width="25.140625" style="1" bestFit="1" customWidth="1"/>
    <col min="2276" max="2276" width="14" style="1" bestFit="1" customWidth="1"/>
    <col min="2277" max="2277" width="25.140625" style="1" bestFit="1" customWidth="1"/>
    <col min="2278" max="2278" width="14" style="1" bestFit="1" customWidth="1"/>
    <col min="2279" max="2279" width="25.140625" style="1" bestFit="1" customWidth="1"/>
    <col min="2280" max="2280" width="14" style="1" bestFit="1" customWidth="1"/>
    <col min="2281" max="2282" width="5" style="1" bestFit="1" customWidth="1"/>
    <col min="2283" max="2283" width="25.140625" style="1" bestFit="1" customWidth="1"/>
    <col min="2284" max="2284" width="14" style="1" bestFit="1" customWidth="1"/>
    <col min="2285" max="2285" width="25.140625" style="1" bestFit="1" customWidth="1"/>
    <col min="2286" max="2286" width="14" style="1" bestFit="1" customWidth="1"/>
    <col min="2287" max="2287" width="25.140625" style="1" bestFit="1" customWidth="1"/>
    <col min="2288" max="2288" width="14" style="1" bestFit="1" customWidth="1"/>
    <col min="2289" max="2290" width="5" style="1" bestFit="1" customWidth="1"/>
    <col min="2291" max="2291" width="25.140625" style="1" bestFit="1" customWidth="1"/>
    <col min="2292" max="2292" width="14" style="1" bestFit="1" customWidth="1"/>
    <col min="2293" max="2293" width="25.140625" style="1" bestFit="1" customWidth="1"/>
    <col min="2294" max="2294" width="14" style="1" bestFit="1" customWidth="1"/>
    <col min="2295" max="2295" width="25.140625" style="1" bestFit="1" customWidth="1"/>
    <col min="2296" max="2296" width="14" style="1" bestFit="1" customWidth="1"/>
    <col min="2297" max="2297" width="24.140625" style="1" bestFit="1" customWidth="1"/>
    <col min="2298" max="2298" width="13" style="1" bestFit="1" customWidth="1"/>
    <col min="2299" max="2299" width="25.140625" style="1" bestFit="1" customWidth="1"/>
    <col min="2300" max="2300" width="14" style="1" bestFit="1" customWidth="1"/>
    <col min="2301" max="2301" width="25.140625" style="1" bestFit="1" customWidth="1"/>
    <col min="2302" max="2302" width="14" style="1" bestFit="1" customWidth="1"/>
    <col min="2303" max="2303" width="25.140625" style="1" bestFit="1" customWidth="1"/>
    <col min="2304" max="2304" width="14" style="1" bestFit="1" customWidth="1"/>
    <col min="2305" max="2305" width="25.140625" style="1" bestFit="1" customWidth="1"/>
    <col min="2306" max="2306" width="14" style="1" bestFit="1" customWidth="1"/>
    <col min="2307" max="2307" width="25.140625" style="1" bestFit="1" customWidth="1"/>
    <col min="2308" max="2308" width="14" style="1" bestFit="1" customWidth="1"/>
    <col min="2309" max="2309" width="25.140625" style="1" bestFit="1" customWidth="1"/>
    <col min="2310" max="2310" width="14" style="1" bestFit="1" customWidth="1"/>
    <col min="2311" max="2311" width="25.140625" style="1" bestFit="1" customWidth="1"/>
    <col min="2312" max="2312" width="14" style="1" bestFit="1" customWidth="1"/>
    <col min="2313" max="2313" width="25.140625" style="1" bestFit="1" customWidth="1"/>
    <col min="2314" max="2314" width="14" style="1" bestFit="1" customWidth="1"/>
    <col min="2315" max="2315" width="25.140625" style="1" bestFit="1" customWidth="1"/>
    <col min="2316" max="2316" width="14" style="1" bestFit="1" customWidth="1"/>
    <col min="2317" max="2317" width="25.140625" style="1" bestFit="1" customWidth="1"/>
    <col min="2318" max="2318" width="14" style="1" bestFit="1" customWidth="1"/>
    <col min="2319" max="2319" width="25.140625" style="1" bestFit="1" customWidth="1"/>
    <col min="2320" max="2320" width="14" style="1" bestFit="1" customWidth="1"/>
    <col min="2321" max="2321" width="25.140625" style="1" bestFit="1" customWidth="1"/>
    <col min="2322" max="2322" width="14" style="1" bestFit="1" customWidth="1"/>
    <col min="2323" max="2323" width="25.140625" style="1" bestFit="1" customWidth="1"/>
    <col min="2324" max="2324" width="14" style="1" bestFit="1" customWidth="1"/>
    <col min="2325" max="2325" width="24.140625" style="1" bestFit="1" customWidth="1"/>
    <col min="2326" max="2326" width="14" style="1" bestFit="1" customWidth="1"/>
    <col min="2327" max="2327" width="25.140625" style="1" bestFit="1" customWidth="1"/>
    <col min="2328" max="2328" width="14" style="1" bestFit="1" customWidth="1"/>
    <col min="2329" max="2330" width="5" style="1" bestFit="1" customWidth="1"/>
    <col min="2331" max="2331" width="25.140625" style="1" bestFit="1" customWidth="1"/>
    <col min="2332" max="2332" width="14" style="1" bestFit="1" customWidth="1"/>
    <col min="2333" max="2333" width="25.140625" style="1" bestFit="1" customWidth="1"/>
    <col min="2334" max="2334" width="14" style="1" bestFit="1" customWidth="1"/>
    <col min="2335" max="2335" width="25.140625" style="1" bestFit="1" customWidth="1"/>
    <col min="2336" max="2336" width="14" style="1" bestFit="1" customWidth="1"/>
    <col min="2337" max="2337" width="25.140625" style="1" bestFit="1" customWidth="1"/>
    <col min="2338" max="2338" width="14" style="1" bestFit="1" customWidth="1"/>
    <col min="2339" max="2339" width="25.140625" style="1" bestFit="1" customWidth="1"/>
    <col min="2340" max="2340" width="14" style="1" bestFit="1" customWidth="1"/>
    <col min="2341" max="2341" width="25.140625" style="1" bestFit="1" customWidth="1"/>
    <col min="2342" max="2342" width="14" style="1" bestFit="1" customWidth="1"/>
    <col min="2343" max="2343" width="25.140625" style="1" bestFit="1" customWidth="1"/>
    <col min="2344" max="2344" width="13" style="1" bestFit="1" customWidth="1"/>
    <col min="2345" max="2345" width="25.140625" style="1" bestFit="1" customWidth="1"/>
    <col min="2346" max="2346" width="14" style="1" bestFit="1" customWidth="1"/>
    <col min="2347" max="2347" width="25.140625" style="1" bestFit="1" customWidth="1"/>
    <col min="2348" max="2348" width="14" style="1" bestFit="1" customWidth="1"/>
    <col min="2349" max="2349" width="25.140625" style="1" bestFit="1" customWidth="1"/>
    <col min="2350" max="2350" width="14" style="1" bestFit="1" customWidth="1"/>
    <col min="2351" max="2351" width="25.140625" style="1" bestFit="1" customWidth="1"/>
    <col min="2352" max="2352" width="14" style="1" bestFit="1" customWidth="1"/>
    <col min="2353" max="2353" width="25.140625" style="1" bestFit="1" customWidth="1"/>
    <col min="2354" max="2354" width="14" style="1" bestFit="1" customWidth="1"/>
    <col min="2355" max="2355" width="25.140625" style="1" bestFit="1" customWidth="1"/>
    <col min="2356" max="2356" width="14" style="1" bestFit="1" customWidth="1"/>
    <col min="2357" max="2357" width="25.140625" style="1" bestFit="1" customWidth="1"/>
    <col min="2358" max="2358" width="14" style="1" bestFit="1" customWidth="1"/>
    <col min="2359" max="2359" width="25.140625" style="1" bestFit="1" customWidth="1"/>
    <col min="2360" max="2360" width="14" style="1" bestFit="1" customWidth="1"/>
    <col min="2361" max="2361" width="25.140625" style="1" bestFit="1" customWidth="1"/>
    <col min="2362" max="2362" width="14" style="1" bestFit="1" customWidth="1"/>
    <col min="2363" max="2363" width="25.140625" style="1" bestFit="1" customWidth="1"/>
    <col min="2364" max="2364" width="14" style="1" bestFit="1" customWidth="1"/>
    <col min="2365" max="2365" width="25.140625" style="1" bestFit="1" customWidth="1"/>
    <col min="2366" max="2366" width="14" style="1" bestFit="1" customWidth="1"/>
    <col min="2367" max="2367" width="25.140625" style="1" bestFit="1" customWidth="1"/>
    <col min="2368" max="2368" width="14" style="1" bestFit="1" customWidth="1"/>
    <col min="2369" max="2370" width="5" style="1" bestFit="1" customWidth="1"/>
    <col min="2371" max="2371" width="25.140625" style="1" bestFit="1" customWidth="1"/>
    <col min="2372" max="2372" width="14" style="1" bestFit="1" customWidth="1"/>
    <col min="2373" max="2373" width="25.140625" style="1" bestFit="1" customWidth="1"/>
    <col min="2374" max="2374" width="14" style="1" bestFit="1" customWidth="1"/>
    <col min="2375" max="2375" width="25.140625" style="1" bestFit="1" customWidth="1"/>
    <col min="2376" max="2376" width="14" style="1" bestFit="1" customWidth="1"/>
    <col min="2377" max="2377" width="25.140625" style="1" bestFit="1" customWidth="1"/>
    <col min="2378" max="2378" width="14" style="1" bestFit="1" customWidth="1"/>
    <col min="2379" max="2379" width="25.140625" style="1" bestFit="1" customWidth="1"/>
    <col min="2380" max="2380" width="11" style="1" bestFit="1" customWidth="1"/>
    <col min="2381" max="2382" width="5" style="1" bestFit="1" customWidth="1"/>
    <col min="2383" max="2383" width="13.85546875" style="1" bestFit="1" customWidth="1"/>
    <col min="2384" max="2384" width="14" style="1" bestFit="1" customWidth="1"/>
    <col min="2385" max="2385" width="25.140625" style="1" bestFit="1" customWidth="1"/>
    <col min="2386" max="2386" width="14" style="1" bestFit="1" customWidth="1"/>
    <col min="2387" max="2387" width="25.140625" style="1" bestFit="1" customWidth="1"/>
    <col min="2388" max="2388" width="14" style="1" bestFit="1" customWidth="1"/>
    <col min="2389" max="2389" width="25.140625" style="1" bestFit="1" customWidth="1"/>
    <col min="2390" max="2390" width="14" style="1" bestFit="1" customWidth="1"/>
    <col min="2391" max="2391" width="24.140625" style="1" bestFit="1" customWidth="1"/>
    <col min="2392" max="2392" width="14" style="1" bestFit="1" customWidth="1"/>
    <col min="2393" max="2393" width="25.140625" style="1" bestFit="1" customWidth="1"/>
    <col min="2394" max="2394" width="14" style="1" bestFit="1" customWidth="1"/>
    <col min="2395" max="2395" width="25.140625" style="1" bestFit="1" customWidth="1"/>
    <col min="2396" max="2396" width="14" style="1" bestFit="1" customWidth="1"/>
    <col min="2397" max="2397" width="25.140625" style="1" bestFit="1" customWidth="1"/>
    <col min="2398" max="2398" width="14" style="1" bestFit="1" customWidth="1"/>
    <col min="2399" max="2399" width="25.140625" style="1" bestFit="1" customWidth="1"/>
    <col min="2400" max="2400" width="14" style="1" bestFit="1" customWidth="1"/>
    <col min="2401" max="2401" width="25.140625" style="1" bestFit="1" customWidth="1"/>
    <col min="2402" max="2402" width="14" style="1" bestFit="1" customWidth="1"/>
    <col min="2403" max="2403" width="25.140625" style="1" bestFit="1" customWidth="1"/>
    <col min="2404" max="2404" width="14" style="1" bestFit="1" customWidth="1"/>
    <col min="2405" max="2405" width="25.140625" style="1" bestFit="1" customWidth="1"/>
    <col min="2406" max="2406" width="14" style="1" bestFit="1" customWidth="1"/>
    <col min="2407" max="2407" width="25.140625" style="1" bestFit="1" customWidth="1"/>
    <col min="2408" max="2408" width="14" style="1" bestFit="1" customWidth="1"/>
    <col min="2409" max="2409" width="25.140625" style="1" bestFit="1" customWidth="1"/>
    <col min="2410" max="2410" width="14" style="1" bestFit="1" customWidth="1"/>
    <col min="2411" max="2411" width="25.140625" style="1" bestFit="1" customWidth="1"/>
    <col min="2412" max="2412" width="13" style="1" bestFit="1" customWidth="1"/>
    <col min="2413" max="2413" width="25.140625" style="1" bestFit="1" customWidth="1"/>
    <col min="2414" max="2414" width="14" style="1" bestFit="1" customWidth="1"/>
    <col min="2415" max="2415" width="25.140625" style="1" bestFit="1" customWidth="1"/>
    <col min="2416" max="2416" width="14" style="1" bestFit="1" customWidth="1"/>
    <col min="2417" max="2417" width="25.140625" style="1" bestFit="1" customWidth="1"/>
    <col min="2418" max="2418" width="14" style="1" bestFit="1" customWidth="1"/>
    <col min="2419" max="2419" width="25.140625" style="1" bestFit="1" customWidth="1"/>
    <col min="2420" max="2420" width="14" style="1" bestFit="1" customWidth="1"/>
    <col min="2421" max="2421" width="25.140625" style="1" bestFit="1" customWidth="1"/>
    <col min="2422" max="2422" width="14" style="1" bestFit="1" customWidth="1"/>
    <col min="2423" max="2423" width="24.140625" style="1" bestFit="1" customWidth="1"/>
    <col min="2424" max="2424" width="14" style="1" bestFit="1" customWidth="1"/>
    <col min="2425" max="2425" width="25.140625" style="1" bestFit="1" customWidth="1"/>
    <col min="2426" max="2426" width="14" style="1" bestFit="1" customWidth="1"/>
    <col min="2427" max="2427" width="25.140625" style="1" bestFit="1" customWidth="1"/>
    <col min="2428" max="2428" width="14" style="1" bestFit="1" customWidth="1"/>
    <col min="2429" max="2429" width="25.140625" style="1" bestFit="1" customWidth="1"/>
    <col min="2430" max="2430" width="14" style="1" bestFit="1" customWidth="1"/>
    <col min="2431" max="2431" width="25.140625" style="1" bestFit="1" customWidth="1"/>
    <col min="2432" max="2432" width="13" style="1" bestFit="1" customWidth="1"/>
    <col min="2433" max="2433" width="25.140625" style="1" bestFit="1" customWidth="1"/>
    <col min="2434" max="2434" width="14" style="1" bestFit="1" customWidth="1"/>
    <col min="2435" max="2435" width="25.140625" style="1" bestFit="1" customWidth="1"/>
    <col min="2436" max="2436" width="14" style="1" bestFit="1" customWidth="1"/>
    <col min="2437" max="2437" width="25.140625" style="1" bestFit="1" customWidth="1"/>
    <col min="2438" max="2438" width="14" style="1" bestFit="1" customWidth="1"/>
    <col min="2439" max="2439" width="25.140625" style="1" bestFit="1" customWidth="1"/>
    <col min="2440" max="2440" width="14" style="1" bestFit="1" customWidth="1"/>
    <col min="2441" max="2442" width="5" style="1" bestFit="1" customWidth="1"/>
    <col min="2443" max="2443" width="25.140625" style="1" bestFit="1" customWidth="1"/>
    <col min="2444" max="2444" width="14" style="1" bestFit="1" customWidth="1"/>
    <col min="2445" max="2445" width="25.140625" style="1" bestFit="1" customWidth="1"/>
    <col min="2446" max="2446" width="14" style="1" bestFit="1" customWidth="1"/>
    <col min="2447" max="2447" width="25.140625" style="1" bestFit="1" customWidth="1"/>
    <col min="2448" max="2448" width="14" style="1" bestFit="1" customWidth="1"/>
    <col min="2449" max="2449" width="24.140625" style="1" bestFit="1" customWidth="1"/>
    <col min="2450" max="2450" width="14" style="1" bestFit="1" customWidth="1"/>
    <col min="2451" max="2451" width="25.140625" style="1" bestFit="1" customWidth="1"/>
    <col min="2452" max="2452" width="14" style="1" bestFit="1" customWidth="1"/>
    <col min="2453" max="2453" width="25.140625" style="1" bestFit="1" customWidth="1"/>
    <col min="2454" max="2454" width="14" style="1" bestFit="1" customWidth="1"/>
    <col min="2455" max="2455" width="25.140625" style="1" bestFit="1" customWidth="1"/>
    <col min="2456" max="2456" width="14" style="1" bestFit="1" customWidth="1"/>
    <col min="2457" max="2457" width="25.140625" style="1" bestFit="1" customWidth="1"/>
    <col min="2458" max="2458" width="14" style="1" bestFit="1" customWidth="1"/>
    <col min="2459" max="2459" width="25.140625" style="1" bestFit="1" customWidth="1"/>
    <col min="2460" max="2460" width="14" style="1" bestFit="1" customWidth="1"/>
    <col min="2461" max="2461" width="25.140625" style="1" bestFit="1" customWidth="1"/>
    <col min="2462" max="2462" width="14" style="1" bestFit="1" customWidth="1"/>
    <col min="2463" max="2464" width="5" style="1" bestFit="1" customWidth="1"/>
    <col min="2465" max="2465" width="19" style="1" bestFit="1" customWidth="1"/>
    <col min="2466" max="2466" width="14" style="1" bestFit="1" customWidth="1"/>
    <col min="2467" max="2467" width="25.140625" style="1" bestFit="1" customWidth="1"/>
    <col min="2468" max="2468" width="14" style="1" bestFit="1" customWidth="1"/>
    <col min="2469" max="2469" width="25.140625" style="1" bestFit="1" customWidth="1"/>
    <col min="2470" max="2470" width="14" style="1" bestFit="1" customWidth="1"/>
    <col min="2471" max="2471" width="25.140625" style="1" bestFit="1" customWidth="1"/>
    <col min="2472" max="2472" width="14" style="1" bestFit="1" customWidth="1"/>
    <col min="2473" max="2474" width="5" style="1" bestFit="1" customWidth="1"/>
    <col min="2475" max="2475" width="25.140625" style="1" bestFit="1" customWidth="1"/>
    <col min="2476" max="2476" width="14" style="1" bestFit="1" customWidth="1"/>
    <col min="2477" max="2478" width="5" style="1" bestFit="1" customWidth="1"/>
    <col min="2479" max="2479" width="25.140625" style="1" bestFit="1" customWidth="1"/>
    <col min="2480" max="2480" width="14" style="1" bestFit="1" customWidth="1"/>
    <col min="2481" max="2482" width="5" style="1" bestFit="1" customWidth="1"/>
    <col min="2483" max="2483" width="25.140625" style="1" bestFit="1" customWidth="1"/>
    <col min="2484" max="2484" width="14" style="1" bestFit="1" customWidth="1"/>
    <col min="2485" max="2486" width="5" style="1" bestFit="1" customWidth="1"/>
    <col min="2487" max="2487" width="25.140625" style="1" bestFit="1" customWidth="1"/>
    <col min="2488" max="2488" width="14" style="1" bestFit="1" customWidth="1"/>
    <col min="2489" max="2489" width="25.140625" style="1" bestFit="1" customWidth="1"/>
    <col min="2490" max="2490" width="12" style="1" bestFit="1" customWidth="1"/>
    <col min="2491" max="2491" width="25.140625" style="1" bestFit="1" customWidth="1"/>
    <col min="2492" max="2492" width="14" style="1" bestFit="1" customWidth="1"/>
    <col min="2493" max="2494" width="5" style="1" bestFit="1" customWidth="1"/>
    <col min="2495" max="2495" width="25.140625" style="1" bestFit="1" customWidth="1"/>
    <col min="2496" max="2496" width="14" style="1" bestFit="1" customWidth="1"/>
    <col min="2497" max="2497" width="25.140625" style="1" bestFit="1" customWidth="1"/>
    <col min="2498" max="2498" width="14" style="1" bestFit="1" customWidth="1"/>
    <col min="2499" max="2499" width="25.140625" style="1" bestFit="1" customWidth="1"/>
    <col min="2500" max="2500" width="14" style="1" bestFit="1" customWidth="1"/>
    <col min="2501" max="2501" width="24.140625" style="1" bestFit="1" customWidth="1"/>
    <col min="2502" max="2502" width="14" style="1" bestFit="1" customWidth="1"/>
    <col min="2503" max="2503" width="25.140625" style="1" bestFit="1" customWidth="1"/>
    <col min="2504" max="2504" width="14" style="1" bestFit="1" customWidth="1"/>
    <col min="2505" max="2505" width="25.140625" style="1" bestFit="1" customWidth="1"/>
    <col min="2506" max="2506" width="14" style="1" bestFit="1" customWidth="1"/>
    <col min="2507" max="2507" width="25.140625" style="1" bestFit="1" customWidth="1"/>
    <col min="2508" max="2508" width="14" style="1" bestFit="1" customWidth="1"/>
    <col min="2509" max="2509" width="25.140625" style="1" bestFit="1" customWidth="1"/>
    <col min="2510" max="2510" width="14" style="1" bestFit="1" customWidth="1"/>
    <col min="2511" max="2512" width="5" style="1" bestFit="1" customWidth="1"/>
    <col min="2513" max="2513" width="25.140625" style="1" bestFit="1" customWidth="1"/>
    <col min="2514" max="2514" width="14" style="1" bestFit="1" customWidth="1"/>
    <col min="2515" max="2515" width="24.140625" style="1" bestFit="1" customWidth="1"/>
    <col min="2516" max="2516" width="14" style="1" bestFit="1" customWidth="1"/>
    <col min="2517" max="2517" width="25.140625" style="1" bestFit="1" customWidth="1"/>
    <col min="2518" max="2518" width="14" style="1" bestFit="1" customWidth="1"/>
    <col min="2519" max="2519" width="25.140625" style="1" bestFit="1" customWidth="1"/>
    <col min="2520" max="2520" width="14" style="1" bestFit="1" customWidth="1"/>
    <col min="2521" max="2521" width="25.140625" style="1" bestFit="1" customWidth="1"/>
    <col min="2522" max="2522" width="14" style="1" bestFit="1" customWidth="1"/>
    <col min="2523" max="2523" width="25.140625" style="1" bestFit="1" customWidth="1"/>
    <col min="2524" max="2524" width="14" style="1" bestFit="1" customWidth="1"/>
    <col min="2525" max="2525" width="25.140625" style="1" bestFit="1" customWidth="1"/>
    <col min="2526" max="2526" width="13" style="1" bestFit="1" customWidth="1"/>
    <col min="2527" max="2528" width="5" style="1" bestFit="1" customWidth="1"/>
    <col min="2529" max="2529" width="25.140625" style="1" bestFit="1" customWidth="1"/>
    <col min="2530" max="2530" width="14" style="1" bestFit="1" customWidth="1"/>
    <col min="2531" max="2531" width="25.140625" style="1" bestFit="1" customWidth="1"/>
    <col min="2532" max="2532" width="14" style="1" bestFit="1" customWidth="1"/>
    <col min="2533" max="2533" width="25.140625" style="1" bestFit="1" customWidth="1"/>
    <col min="2534" max="2534" width="14" style="1" bestFit="1" customWidth="1"/>
    <col min="2535" max="2535" width="25.140625" style="1" bestFit="1" customWidth="1"/>
    <col min="2536" max="2536" width="14" style="1" bestFit="1" customWidth="1"/>
    <col min="2537" max="2537" width="25.140625" style="1" bestFit="1" customWidth="1"/>
    <col min="2538" max="2538" width="13" style="1" bestFit="1" customWidth="1"/>
    <col min="2539" max="2539" width="24.140625" style="1" bestFit="1" customWidth="1"/>
    <col min="2540" max="2540" width="14" style="1" bestFit="1" customWidth="1"/>
    <col min="2541" max="2541" width="25.140625" style="1" bestFit="1" customWidth="1"/>
    <col min="2542" max="2542" width="14" style="1" bestFit="1" customWidth="1"/>
    <col min="2543" max="2543" width="25.140625" style="1" bestFit="1" customWidth="1"/>
    <col min="2544" max="2544" width="14" style="1" bestFit="1" customWidth="1"/>
    <col min="2545" max="2545" width="25.140625" style="1" bestFit="1" customWidth="1"/>
    <col min="2546" max="2546" width="14" style="1" bestFit="1" customWidth="1"/>
    <col min="2547" max="2547" width="25.140625" style="1" bestFit="1" customWidth="1"/>
    <col min="2548" max="2548" width="14" style="1" bestFit="1" customWidth="1"/>
    <col min="2549" max="2549" width="25.140625" style="1" bestFit="1" customWidth="1"/>
    <col min="2550" max="2550" width="14" style="1" bestFit="1" customWidth="1"/>
    <col min="2551" max="2551" width="25.140625" style="1" bestFit="1" customWidth="1"/>
    <col min="2552" max="2552" width="14" style="1" bestFit="1" customWidth="1"/>
    <col min="2553" max="2553" width="25.140625" style="1" bestFit="1" customWidth="1"/>
    <col min="2554" max="2554" width="14" style="1" bestFit="1" customWidth="1"/>
    <col min="2555" max="2555" width="25.140625" style="1" bestFit="1" customWidth="1"/>
    <col min="2556" max="2556" width="14" style="1" bestFit="1" customWidth="1"/>
    <col min="2557" max="2557" width="25.140625" style="1" bestFit="1" customWidth="1"/>
    <col min="2558" max="2558" width="14" style="1" bestFit="1" customWidth="1"/>
    <col min="2559" max="2559" width="24.140625" style="1" bestFit="1" customWidth="1"/>
    <col min="2560" max="2560" width="14" style="1" bestFit="1" customWidth="1"/>
    <col min="2561" max="2561" width="25.140625" style="1" bestFit="1" customWidth="1"/>
    <col min="2562" max="2562" width="14" style="1" bestFit="1" customWidth="1"/>
    <col min="2563" max="2563" width="25.140625" style="1" bestFit="1" customWidth="1"/>
    <col min="2564" max="2564" width="14" style="1" bestFit="1" customWidth="1"/>
    <col min="2565" max="2565" width="25.140625" style="1" bestFit="1" customWidth="1"/>
    <col min="2566" max="2566" width="14" style="1" bestFit="1" customWidth="1"/>
    <col min="2567" max="2567" width="25.140625" style="1" bestFit="1" customWidth="1"/>
    <col min="2568" max="2568" width="14" style="1" bestFit="1" customWidth="1"/>
    <col min="2569" max="2569" width="25.140625" style="1" bestFit="1" customWidth="1"/>
    <col min="2570" max="2570" width="14" style="1" bestFit="1" customWidth="1"/>
    <col min="2571" max="2571" width="25.140625" style="1" bestFit="1" customWidth="1"/>
    <col min="2572" max="2572" width="14" style="1" bestFit="1" customWidth="1"/>
    <col min="2573" max="2573" width="25.140625" style="1" bestFit="1" customWidth="1"/>
    <col min="2574" max="2574" width="14" style="1" bestFit="1" customWidth="1"/>
    <col min="2575" max="2575" width="25.140625" style="1" bestFit="1" customWidth="1"/>
    <col min="2576" max="2576" width="14" style="1" bestFit="1" customWidth="1"/>
    <col min="2577" max="2577" width="25.140625" style="1" bestFit="1" customWidth="1"/>
    <col min="2578" max="2578" width="14" style="1" bestFit="1" customWidth="1"/>
    <col min="2579" max="2579" width="25.140625" style="1" bestFit="1" customWidth="1"/>
    <col min="2580" max="2580" width="13" style="1" bestFit="1" customWidth="1"/>
    <col min="2581" max="2581" width="25.140625" style="1" bestFit="1" customWidth="1"/>
    <col min="2582" max="2582" width="14" style="1" bestFit="1" customWidth="1"/>
    <col min="2583" max="2583" width="25.140625" style="1" bestFit="1" customWidth="1"/>
    <col min="2584" max="2584" width="14" style="1" bestFit="1" customWidth="1"/>
    <col min="2585" max="2585" width="25.140625" style="1" bestFit="1" customWidth="1"/>
    <col min="2586" max="2586" width="14" style="1" bestFit="1" customWidth="1"/>
    <col min="2587" max="2587" width="25.140625" style="1" bestFit="1" customWidth="1"/>
    <col min="2588" max="2588" width="14" style="1" bestFit="1" customWidth="1"/>
    <col min="2589" max="2589" width="25.140625" style="1" bestFit="1" customWidth="1"/>
    <col min="2590" max="2590" width="14" style="1" bestFit="1" customWidth="1"/>
    <col min="2591" max="2591" width="25.140625" style="1" bestFit="1" customWidth="1"/>
    <col min="2592" max="2592" width="14" style="1" bestFit="1" customWidth="1"/>
    <col min="2593" max="2593" width="25.140625" style="1" bestFit="1" customWidth="1"/>
    <col min="2594" max="2594" width="14" style="1" bestFit="1" customWidth="1"/>
    <col min="2595" max="2596" width="5" style="1" bestFit="1" customWidth="1"/>
    <col min="2597" max="2597" width="25.140625" style="1" bestFit="1" customWidth="1"/>
    <col min="2598" max="2598" width="14" style="1" bestFit="1" customWidth="1"/>
    <col min="2599" max="2599" width="25.140625" style="1" bestFit="1" customWidth="1"/>
    <col min="2600" max="2600" width="14" style="1" bestFit="1" customWidth="1"/>
    <col min="2601" max="2601" width="25.140625" style="1" bestFit="1" customWidth="1"/>
    <col min="2602" max="2602" width="14" style="1" bestFit="1" customWidth="1"/>
    <col min="2603" max="2603" width="25.140625" style="1" bestFit="1" customWidth="1"/>
    <col min="2604" max="2604" width="14" style="1" bestFit="1" customWidth="1"/>
    <col min="2605" max="2605" width="25.140625" style="1" bestFit="1" customWidth="1"/>
    <col min="2606" max="2606" width="13" style="1" bestFit="1" customWidth="1"/>
    <col min="2607" max="2607" width="24.140625" style="1" bestFit="1" customWidth="1"/>
    <col min="2608" max="2608" width="14" style="1" bestFit="1" customWidth="1"/>
    <col min="2609" max="2610" width="5" style="1" bestFit="1" customWidth="1"/>
    <col min="2611" max="2611" width="25.140625" style="1" bestFit="1" customWidth="1"/>
    <col min="2612" max="2612" width="14" style="1" bestFit="1" customWidth="1"/>
    <col min="2613" max="2613" width="25.140625" style="1" bestFit="1" customWidth="1"/>
    <col min="2614" max="2614" width="14" style="1" bestFit="1" customWidth="1"/>
    <col min="2615" max="2615" width="25.140625" style="1" bestFit="1" customWidth="1"/>
    <col min="2616" max="2616" width="14" style="1" bestFit="1" customWidth="1"/>
    <col min="2617" max="2617" width="25.140625" style="1" bestFit="1" customWidth="1"/>
    <col min="2618" max="2618" width="14" style="1" bestFit="1" customWidth="1"/>
    <col min="2619" max="2619" width="25.140625" style="1" bestFit="1" customWidth="1"/>
    <col min="2620" max="2620" width="14" style="1" bestFit="1" customWidth="1"/>
    <col min="2621" max="2621" width="25.140625" style="1" bestFit="1" customWidth="1"/>
    <col min="2622" max="2622" width="14" style="1" bestFit="1" customWidth="1"/>
    <col min="2623" max="2623" width="25.140625" style="1" bestFit="1" customWidth="1"/>
    <col min="2624" max="2624" width="14" style="1" bestFit="1" customWidth="1"/>
    <col min="2625" max="2625" width="25.140625" style="1" bestFit="1" customWidth="1"/>
    <col min="2626" max="2626" width="14" style="1" bestFit="1" customWidth="1"/>
    <col min="2627" max="2627" width="25.140625" style="1" bestFit="1" customWidth="1"/>
    <col min="2628" max="2628" width="14" style="1" bestFit="1" customWidth="1"/>
    <col min="2629" max="2629" width="25.140625" style="1" bestFit="1" customWidth="1"/>
    <col min="2630" max="2630" width="14" style="1" bestFit="1" customWidth="1"/>
    <col min="2631" max="2631" width="25.140625" style="1" bestFit="1" customWidth="1"/>
    <col min="2632" max="2632" width="14" style="1" bestFit="1" customWidth="1"/>
    <col min="2633" max="2633" width="25.140625" style="1" bestFit="1" customWidth="1"/>
    <col min="2634" max="2634" width="14" style="1" bestFit="1" customWidth="1"/>
    <col min="2635" max="2636" width="5" style="1" bestFit="1" customWidth="1"/>
    <col min="2637" max="2637" width="25.140625" style="1" bestFit="1" customWidth="1"/>
    <col min="2638" max="2638" width="14" style="1" bestFit="1" customWidth="1"/>
    <col min="2639" max="2639" width="25.140625" style="1" bestFit="1" customWidth="1"/>
    <col min="2640" max="2640" width="14" style="1" bestFit="1" customWidth="1"/>
    <col min="2641" max="2641" width="25.140625" style="1" bestFit="1" customWidth="1"/>
    <col min="2642" max="2642" width="14" style="1" bestFit="1" customWidth="1"/>
    <col min="2643" max="2643" width="25.140625" style="1" bestFit="1" customWidth="1"/>
    <col min="2644" max="2644" width="14" style="1" bestFit="1" customWidth="1"/>
    <col min="2645" max="2645" width="25.140625" style="1" bestFit="1" customWidth="1"/>
    <col min="2646" max="2646" width="14" style="1" bestFit="1" customWidth="1"/>
    <col min="2647" max="2647" width="25.140625" style="1" bestFit="1" customWidth="1"/>
    <col min="2648" max="2648" width="14" style="1" bestFit="1" customWidth="1"/>
    <col min="2649" max="2649" width="25.140625" style="1" bestFit="1" customWidth="1"/>
    <col min="2650" max="2650" width="14" style="1" bestFit="1" customWidth="1"/>
    <col min="2651" max="2651" width="25.140625" style="1" bestFit="1" customWidth="1"/>
    <col min="2652" max="2652" width="14" style="1" bestFit="1" customWidth="1"/>
    <col min="2653" max="2654" width="5" style="1" bestFit="1" customWidth="1"/>
    <col min="2655" max="2655" width="25.140625" style="1" bestFit="1" customWidth="1"/>
    <col min="2656" max="2656" width="14" style="1" bestFit="1" customWidth="1"/>
    <col min="2657" max="2657" width="25.140625" style="1" bestFit="1" customWidth="1"/>
    <col min="2658" max="2658" width="14" style="1" bestFit="1" customWidth="1"/>
    <col min="2659" max="2659" width="24.140625" style="1" bestFit="1" customWidth="1"/>
    <col min="2660" max="2660" width="14" style="1" bestFit="1" customWidth="1"/>
    <col min="2661" max="2661" width="25.140625" style="1" bestFit="1" customWidth="1"/>
    <col min="2662" max="2662" width="13" style="1" bestFit="1" customWidth="1"/>
    <col min="2663" max="2663" width="25.140625" style="1" bestFit="1" customWidth="1"/>
    <col min="2664" max="2664" width="14" style="1" bestFit="1" customWidth="1"/>
    <col min="2665" max="2665" width="25.140625" style="1" bestFit="1" customWidth="1"/>
    <col min="2666" max="2666" width="14" style="1" bestFit="1" customWidth="1"/>
    <col min="2667" max="2667" width="25.140625" style="1" bestFit="1" customWidth="1"/>
    <col min="2668" max="2668" width="14" style="1" bestFit="1" customWidth="1"/>
    <col min="2669" max="2669" width="23.140625" style="1" bestFit="1" customWidth="1"/>
    <col min="2670" max="2670" width="14" style="1" bestFit="1" customWidth="1"/>
    <col min="2671" max="2671" width="24.140625" style="1" bestFit="1" customWidth="1"/>
    <col min="2672" max="2672" width="14" style="1" bestFit="1" customWidth="1"/>
    <col min="2673" max="2673" width="25.140625" style="1" bestFit="1" customWidth="1"/>
    <col min="2674" max="2674" width="14" style="1" bestFit="1" customWidth="1"/>
    <col min="2675" max="2675" width="25.140625" style="1" bestFit="1" customWidth="1"/>
    <col min="2676" max="2676" width="14" style="1" bestFit="1" customWidth="1"/>
    <col min="2677" max="2677" width="25.140625" style="1" bestFit="1" customWidth="1"/>
    <col min="2678" max="2678" width="14" style="1" bestFit="1" customWidth="1"/>
    <col min="2679" max="2679" width="25.140625" style="1" bestFit="1" customWidth="1"/>
    <col min="2680" max="2680" width="14" style="1" bestFit="1" customWidth="1"/>
    <col min="2681" max="2681" width="24.140625" style="1" bestFit="1" customWidth="1"/>
    <col min="2682" max="2682" width="14" style="1" bestFit="1" customWidth="1"/>
    <col min="2683" max="2683" width="25.140625" style="1" bestFit="1" customWidth="1"/>
    <col min="2684" max="2684" width="14" style="1" bestFit="1" customWidth="1"/>
    <col min="2685" max="2685" width="25.140625" style="1" bestFit="1" customWidth="1"/>
    <col min="2686" max="2686" width="14" style="1" bestFit="1" customWidth="1"/>
    <col min="2687" max="2687" width="25.140625" style="1" bestFit="1" customWidth="1"/>
    <col min="2688" max="2688" width="14" style="1" bestFit="1" customWidth="1"/>
    <col min="2689" max="2689" width="25.140625" style="1" bestFit="1" customWidth="1"/>
    <col min="2690" max="2690" width="14" style="1" bestFit="1" customWidth="1"/>
    <col min="2691" max="2691" width="25.140625" style="1" bestFit="1" customWidth="1"/>
    <col min="2692" max="2692" width="14" style="1" bestFit="1" customWidth="1"/>
    <col min="2693" max="2693" width="25.140625" style="1" bestFit="1" customWidth="1"/>
    <col min="2694" max="2694" width="14" style="1" bestFit="1" customWidth="1"/>
    <col min="2695" max="2695" width="25.140625" style="1" bestFit="1" customWidth="1"/>
    <col min="2696" max="2696" width="14" style="1" bestFit="1" customWidth="1"/>
    <col min="2697" max="2697" width="25.140625" style="1" bestFit="1" customWidth="1"/>
    <col min="2698" max="2698" width="14" style="1" bestFit="1" customWidth="1"/>
    <col min="2699" max="2699" width="25.140625" style="1" bestFit="1" customWidth="1"/>
    <col min="2700" max="2700" width="14" style="1" bestFit="1" customWidth="1"/>
    <col min="2701" max="2701" width="25.140625" style="1" bestFit="1" customWidth="1"/>
    <col min="2702" max="2702" width="14" style="1" bestFit="1" customWidth="1"/>
    <col min="2703" max="2703" width="25.140625" style="1" bestFit="1" customWidth="1"/>
    <col min="2704" max="2704" width="14" style="1" bestFit="1" customWidth="1"/>
    <col min="2705" max="2705" width="25.140625" style="1" bestFit="1" customWidth="1"/>
    <col min="2706" max="2706" width="14" style="1" bestFit="1" customWidth="1"/>
    <col min="2707" max="2707" width="24.140625" style="1" bestFit="1" customWidth="1"/>
    <col min="2708" max="2708" width="14" style="1" bestFit="1" customWidth="1"/>
    <col min="2709" max="2709" width="25.140625" style="1" bestFit="1" customWidth="1"/>
    <col min="2710" max="2710" width="14" style="1" bestFit="1" customWidth="1"/>
    <col min="2711" max="2711" width="25.140625" style="1" bestFit="1" customWidth="1"/>
    <col min="2712" max="2712" width="14" style="1" bestFit="1" customWidth="1"/>
    <col min="2713" max="2713" width="25.140625" style="1" bestFit="1" customWidth="1"/>
    <col min="2714" max="2714" width="13" style="1" bestFit="1" customWidth="1"/>
    <col min="2715" max="2715" width="25.140625" style="1" bestFit="1" customWidth="1"/>
    <col min="2716" max="2716" width="14" style="1" bestFit="1" customWidth="1"/>
    <col min="2717" max="2717" width="25.140625" style="1" bestFit="1" customWidth="1"/>
    <col min="2718" max="2718" width="14" style="1" bestFit="1" customWidth="1"/>
    <col min="2719" max="2719" width="25.140625" style="1" bestFit="1" customWidth="1"/>
    <col min="2720" max="2720" width="14" style="1" bestFit="1" customWidth="1"/>
    <col min="2721" max="2721" width="25.140625" style="1" bestFit="1" customWidth="1"/>
    <col min="2722" max="2722" width="14" style="1" bestFit="1" customWidth="1"/>
    <col min="2723" max="2723" width="25.140625" style="1" bestFit="1" customWidth="1"/>
    <col min="2724" max="2724" width="14" style="1" bestFit="1" customWidth="1"/>
    <col min="2725" max="2725" width="25.140625" style="1" bestFit="1" customWidth="1"/>
    <col min="2726" max="2726" width="14" style="1" bestFit="1" customWidth="1"/>
    <col min="2727" max="2727" width="24.140625" style="1" bestFit="1" customWidth="1"/>
    <col min="2728" max="2728" width="13" style="1" bestFit="1" customWidth="1"/>
    <col min="2729" max="2729" width="25.140625" style="1" bestFit="1" customWidth="1"/>
    <col min="2730" max="2730" width="14" style="1" bestFit="1" customWidth="1"/>
    <col min="2731" max="2731" width="25.140625" style="1" bestFit="1" customWidth="1"/>
    <col min="2732" max="2732" width="14" style="1" bestFit="1" customWidth="1"/>
    <col min="2733" max="2733" width="25.140625" style="1" bestFit="1" customWidth="1"/>
    <col min="2734" max="2734" width="14" style="1" bestFit="1" customWidth="1"/>
    <col min="2735" max="2735" width="25.140625" style="1" bestFit="1" customWidth="1"/>
    <col min="2736" max="2736" width="14" style="1" bestFit="1" customWidth="1"/>
    <col min="2737" max="2737" width="24.140625" style="1" bestFit="1" customWidth="1"/>
    <col min="2738" max="2738" width="14" style="1" bestFit="1" customWidth="1"/>
    <col min="2739" max="2739" width="25.140625" style="1" bestFit="1" customWidth="1"/>
    <col min="2740" max="2740" width="14" style="1" bestFit="1" customWidth="1"/>
    <col min="2741" max="2741" width="25.140625" style="1" bestFit="1" customWidth="1"/>
    <col min="2742" max="2742" width="14" style="1" bestFit="1" customWidth="1"/>
    <col min="2743" max="2743" width="25.140625" style="1" bestFit="1" customWidth="1"/>
    <col min="2744" max="2744" width="13" style="1" bestFit="1" customWidth="1"/>
    <col min="2745" max="2745" width="24.140625" style="1" bestFit="1" customWidth="1"/>
    <col min="2746" max="2746" width="14" style="1" bestFit="1" customWidth="1"/>
    <col min="2747" max="2747" width="25.140625" style="1" bestFit="1" customWidth="1"/>
    <col min="2748" max="2748" width="13" style="1" bestFit="1" customWidth="1"/>
    <col min="2749" max="2749" width="25.140625" style="1" bestFit="1" customWidth="1"/>
    <col min="2750" max="2750" width="14" style="1" bestFit="1" customWidth="1"/>
    <col min="2751" max="2751" width="25.140625" style="1" bestFit="1" customWidth="1"/>
    <col min="2752" max="2752" width="14" style="1" bestFit="1" customWidth="1"/>
    <col min="2753" max="2753" width="25.140625" style="1" bestFit="1" customWidth="1"/>
    <col min="2754" max="2754" width="14" style="1" bestFit="1" customWidth="1"/>
    <col min="2755" max="2755" width="25.140625" style="1" bestFit="1" customWidth="1"/>
    <col min="2756" max="2756" width="14" style="1" bestFit="1" customWidth="1"/>
    <col min="2757" max="2757" width="25.140625" style="1" bestFit="1" customWidth="1"/>
    <col min="2758" max="2758" width="14" style="1" bestFit="1" customWidth="1"/>
    <col min="2759" max="2759" width="24.140625" style="1" bestFit="1" customWidth="1"/>
    <col min="2760" max="2760" width="14" style="1" bestFit="1" customWidth="1"/>
    <col min="2761" max="2761" width="25.140625" style="1" bestFit="1" customWidth="1"/>
    <col min="2762" max="2762" width="14" style="1" bestFit="1" customWidth="1"/>
    <col min="2763" max="2763" width="25.140625" style="1" bestFit="1" customWidth="1"/>
    <col min="2764" max="2764" width="14" style="1" bestFit="1" customWidth="1"/>
    <col min="2765" max="2765" width="25.140625" style="1" bestFit="1" customWidth="1"/>
    <col min="2766" max="2766" width="13" style="1" bestFit="1" customWidth="1"/>
    <col min="2767" max="2768" width="5" style="1" bestFit="1" customWidth="1"/>
    <col min="2769" max="2769" width="25.140625" style="1" bestFit="1" customWidth="1"/>
    <col min="2770" max="2770" width="14" style="1" bestFit="1" customWidth="1"/>
    <col min="2771" max="2771" width="25.140625" style="1" bestFit="1" customWidth="1"/>
    <col min="2772" max="2772" width="14" style="1" bestFit="1" customWidth="1"/>
    <col min="2773" max="2773" width="25.140625" style="1" bestFit="1" customWidth="1"/>
    <col min="2774" max="2774" width="14" style="1" bestFit="1" customWidth="1"/>
    <col min="2775" max="2775" width="25.140625" style="1" bestFit="1" customWidth="1"/>
    <col min="2776" max="2776" width="14" style="1" bestFit="1" customWidth="1"/>
    <col min="2777" max="2777" width="25.140625" style="1" bestFit="1" customWidth="1"/>
    <col min="2778" max="2778" width="14" style="1" bestFit="1" customWidth="1"/>
    <col min="2779" max="2780" width="5" style="1" bestFit="1" customWidth="1"/>
    <col min="2781" max="2781" width="25.140625" style="1" bestFit="1" customWidth="1"/>
    <col min="2782" max="2782" width="14" style="1" bestFit="1" customWidth="1"/>
    <col min="2783" max="2783" width="25.140625" style="1" bestFit="1" customWidth="1"/>
    <col min="2784" max="2784" width="14" style="1" bestFit="1" customWidth="1"/>
    <col min="2785" max="2785" width="25.140625" style="1" bestFit="1" customWidth="1"/>
    <col min="2786" max="2786" width="13" style="1" bestFit="1" customWidth="1"/>
    <col min="2787" max="2787" width="24.140625" style="1" bestFit="1" customWidth="1"/>
    <col min="2788" max="2788" width="14" style="1" bestFit="1" customWidth="1"/>
    <col min="2789" max="2789" width="25.140625" style="1" bestFit="1" customWidth="1"/>
    <col min="2790" max="2790" width="14" style="1" bestFit="1" customWidth="1"/>
    <col min="2791" max="2791" width="25.140625" style="1" bestFit="1" customWidth="1"/>
    <col min="2792" max="2792" width="14" style="1" bestFit="1" customWidth="1"/>
    <col min="2793" max="2793" width="25.140625" style="1" bestFit="1" customWidth="1"/>
    <col min="2794" max="2794" width="14" style="1" bestFit="1" customWidth="1"/>
    <col min="2795" max="2795" width="25.140625" style="1" bestFit="1" customWidth="1"/>
    <col min="2796" max="2796" width="14" style="1" bestFit="1" customWidth="1"/>
    <col min="2797" max="2797" width="25.140625" style="1" bestFit="1" customWidth="1"/>
    <col min="2798" max="2798" width="14" style="1" bestFit="1" customWidth="1"/>
    <col min="2799" max="2799" width="25.140625" style="1" bestFit="1" customWidth="1"/>
    <col min="2800" max="2800" width="14" style="1" bestFit="1" customWidth="1"/>
    <col min="2801" max="2801" width="25.140625" style="1" bestFit="1" customWidth="1"/>
    <col min="2802" max="2802" width="14" style="1" bestFit="1" customWidth="1"/>
    <col min="2803" max="2803" width="25.140625" style="1" bestFit="1" customWidth="1"/>
    <col min="2804" max="2804" width="14" style="1" bestFit="1" customWidth="1"/>
    <col min="2805" max="2805" width="25.140625" style="1" bestFit="1" customWidth="1"/>
    <col min="2806" max="2806" width="14" style="1" bestFit="1" customWidth="1"/>
    <col min="2807" max="2807" width="24.140625" style="1" bestFit="1" customWidth="1"/>
    <col min="2808" max="2808" width="14" style="1" bestFit="1" customWidth="1"/>
    <col min="2809" max="2809" width="25.140625" style="1" bestFit="1" customWidth="1"/>
    <col min="2810" max="2810" width="13" style="1" bestFit="1" customWidth="1"/>
    <col min="2811" max="2811" width="25.140625" style="1" bestFit="1" customWidth="1"/>
    <col min="2812" max="2812" width="14" style="1" bestFit="1" customWidth="1"/>
    <col min="2813" max="2813" width="25.140625" style="1" bestFit="1" customWidth="1"/>
    <col min="2814" max="2814" width="14" style="1" bestFit="1" customWidth="1"/>
    <col min="2815" max="2815" width="25.140625" style="1" bestFit="1" customWidth="1"/>
    <col min="2816" max="2816" width="14" style="1" bestFit="1" customWidth="1"/>
    <col min="2817" max="2817" width="24.140625" style="1" bestFit="1" customWidth="1"/>
    <col min="2818" max="2818" width="14" style="1" bestFit="1" customWidth="1"/>
    <col min="2819" max="2819" width="25.140625" style="1" bestFit="1" customWidth="1"/>
    <col min="2820" max="2820" width="14" style="1" bestFit="1" customWidth="1"/>
    <col min="2821" max="2821" width="25.140625" style="1" bestFit="1" customWidth="1"/>
    <col min="2822" max="2822" width="14" style="1" bestFit="1" customWidth="1"/>
    <col min="2823" max="2823" width="25.140625" style="1" bestFit="1" customWidth="1"/>
    <col min="2824" max="2824" width="14" style="1" bestFit="1" customWidth="1"/>
    <col min="2825" max="2825" width="25.140625" style="1" bestFit="1" customWidth="1"/>
    <col min="2826" max="2826" width="14" style="1" bestFit="1" customWidth="1"/>
    <col min="2827" max="2827" width="25.140625" style="1" bestFit="1" customWidth="1"/>
    <col min="2828" max="2828" width="14" style="1" bestFit="1" customWidth="1"/>
    <col min="2829" max="2829" width="25.140625" style="1" bestFit="1" customWidth="1"/>
    <col min="2830" max="2830" width="14" style="1" bestFit="1" customWidth="1"/>
    <col min="2831" max="2832" width="5" style="1" bestFit="1" customWidth="1"/>
    <col min="2833" max="2833" width="25.140625" style="1" bestFit="1" customWidth="1"/>
    <col min="2834" max="2834" width="12" style="1" bestFit="1" customWidth="1"/>
    <col min="2835" max="2835" width="25.140625" style="1" bestFit="1" customWidth="1"/>
    <col min="2836" max="2836" width="14" style="1" bestFit="1" customWidth="1"/>
    <col min="2837" max="2837" width="25.140625" style="1" bestFit="1" customWidth="1"/>
    <col min="2838" max="2838" width="14" style="1" bestFit="1" customWidth="1"/>
    <col min="2839" max="2839" width="25.140625" style="1" bestFit="1" customWidth="1"/>
    <col min="2840" max="2840" width="14" style="1" bestFit="1" customWidth="1"/>
    <col min="2841" max="2841" width="25.140625" style="1" bestFit="1" customWidth="1"/>
    <col min="2842" max="2842" width="14" style="1" bestFit="1" customWidth="1"/>
    <col min="2843" max="2843" width="25.140625" style="1" bestFit="1" customWidth="1"/>
    <col min="2844" max="2844" width="14" style="1" bestFit="1" customWidth="1"/>
    <col min="2845" max="2845" width="25.140625" style="1" bestFit="1" customWidth="1"/>
    <col min="2846" max="2846" width="14" style="1" bestFit="1" customWidth="1"/>
    <col min="2847" max="2847" width="25.140625" style="1" bestFit="1" customWidth="1"/>
    <col min="2848" max="2848" width="14" style="1" bestFit="1" customWidth="1"/>
    <col min="2849" max="2849" width="25.140625" style="1" bestFit="1" customWidth="1"/>
    <col min="2850" max="2850" width="14" style="1" bestFit="1" customWidth="1"/>
    <col min="2851" max="2851" width="25.140625" style="1" bestFit="1" customWidth="1"/>
    <col min="2852" max="2852" width="14" style="1" bestFit="1" customWidth="1"/>
    <col min="2853" max="2853" width="25.140625" style="1" bestFit="1" customWidth="1"/>
    <col min="2854" max="2854" width="13" style="1" bestFit="1" customWidth="1"/>
    <col min="2855" max="2855" width="24.140625" style="1" bestFit="1" customWidth="1"/>
    <col min="2856" max="2856" width="14" style="1" bestFit="1" customWidth="1"/>
    <col min="2857" max="2857" width="25.140625" style="1" bestFit="1" customWidth="1"/>
    <col min="2858" max="2858" width="14" style="1" bestFit="1" customWidth="1"/>
    <col min="2859" max="2859" width="25.140625" style="1" bestFit="1" customWidth="1"/>
    <col min="2860" max="2860" width="14" style="1" bestFit="1" customWidth="1"/>
    <col min="2861" max="2861" width="24.140625" style="1" bestFit="1" customWidth="1"/>
    <col min="2862" max="2862" width="14" style="1" bestFit="1" customWidth="1"/>
    <col min="2863" max="2863" width="25.140625" style="1" bestFit="1" customWidth="1"/>
    <col min="2864" max="2864" width="14" style="1" bestFit="1" customWidth="1"/>
    <col min="2865" max="2865" width="25.140625" style="1" bestFit="1" customWidth="1"/>
    <col min="2866" max="2866" width="14" style="1" bestFit="1" customWidth="1"/>
    <col min="2867" max="2867" width="25.140625" style="1" bestFit="1" customWidth="1"/>
    <col min="2868" max="2868" width="14" style="1" bestFit="1" customWidth="1"/>
    <col min="2869" max="2869" width="25.140625" style="1" bestFit="1" customWidth="1"/>
    <col min="2870" max="2870" width="14" style="1" bestFit="1" customWidth="1"/>
    <col min="2871" max="2872" width="5" style="1" bestFit="1" customWidth="1"/>
    <col min="2873" max="2873" width="25.140625" style="1" bestFit="1" customWidth="1"/>
    <col min="2874" max="2874" width="13" style="1" bestFit="1" customWidth="1"/>
    <col min="2875" max="2876" width="5" style="1" bestFit="1" customWidth="1"/>
    <col min="2877" max="2877" width="25.140625" style="1" bestFit="1" customWidth="1"/>
    <col min="2878" max="2878" width="14" style="1" bestFit="1" customWidth="1"/>
    <col min="2879" max="2879" width="25.140625" style="1" bestFit="1" customWidth="1"/>
    <col min="2880" max="2880" width="14" style="1" bestFit="1" customWidth="1"/>
    <col min="2881" max="2881" width="25.140625" style="1" bestFit="1" customWidth="1"/>
    <col min="2882" max="2882" width="14" style="1" bestFit="1" customWidth="1"/>
    <col min="2883" max="2883" width="23.140625" style="1" bestFit="1" customWidth="1"/>
    <col min="2884" max="2884" width="14" style="1" bestFit="1" customWidth="1"/>
    <col min="2885" max="2885" width="25.140625" style="1" bestFit="1" customWidth="1"/>
    <col min="2886" max="2886" width="14" style="1" bestFit="1" customWidth="1"/>
    <col min="2887" max="2887" width="25.140625" style="1" bestFit="1" customWidth="1"/>
    <col min="2888" max="2888" width="14" style="1" bestFit="1" customWidth="1"/>
    <col min="2889" max="2889" width="25.140625" style="1" bestFit="1" customWidth="1"/>
    <col min="2890" max="2890" width="14" style="1" bestFit="1" customWidth="1"/>
    <col min="2891" max="2891" width="25.140625" style="1" bestFit="1" customWidth="1"/>
    <col min="2892" max="2892" width="14" style="1" bestFit="1" customWidth="1"/>
    <col min="2893" max="2893" width="25.140625" style="1" bestFit="1" customWidth="1"/>
    <col min="2894" max="2894" width="14" style="1" bestFit="1" customWidth="1"/>
    <col min="2895" max="2895" width="25.140625" style="1" bestFit="1" customWidth="1"/>
    <col min="2896" max="2896" width="14" style="1" bestFit="1" customWidth="1"/>
    <col min="2897" max="2897" width="25.140625" style="1" bestFit="1" customWidth="1"/>
    <col min="2898" max="2898" width="14" style="1" bestFit="1" customWidth="1"/>
    <col min="2899" max="2899" width="25.140625" style="1" bestFit="1" customWidth="1"/>
    <col min="2900" max="2900" width="14" style="1" bestFit="1" customWidth="1"/>
    <col min="2901" max="2901" width="25.140625" style="1" bestFit="1" customWidth="1"/>
    <col min="2902" max="2902" width="14" style="1" bestFit="1" customWidth="1"/>
    <col min="2903" max="2903" width="25.140625" style="1" bestFit="1" customWidth="1"/>
    <col min="2904" max="2904" width="14" style="1" bestFit="1" customWidth="1"/>
    <col min="2905" max="2905" width="25.140625" style="1" bestFit="1" customWidth="1"/>
    <col min="2906" max="2906" width="14" style="1" bestFit="1" customWidth="1"/>
    <col min="2907" max="2907" width="23.140625" style="1" bestFit="1" customWidth="1"/>
    <col min="2908" max="2908" width="14" style="1" bestFit="1" customWidth="1"/>
    <col min="2909" max="2909" width="25.140625" style="1" bestFit="1" customWidth="1"/>
    <col min="2910" max="2910" width="14" style="1" bestFit="1" customWidth="1"/>
    <col min="2911" max="2911" width="25.140625" style="1" bestFit="1" customWidth="1"/>
    <col min="2912" max="2912" width="14" style="1" bestFit="1" customWidth="1"/>
    <col min="2913" max="2913" width="25.140625" style="1" bestFit="1" customWidth="1"/>
    <col min="2914" max="2914" width="13" style="1" bestFit="1" customWidth="1"/>
    <col min="2915" max="2915" width="25.140625" style="1" bestFit="1" customWidth="1"/>
    <col min="2916" max="2916" width="14" style="1" bestFit="1" customWidth="1"/>
    <col min="2917" max="2917" width="25.140625" style="1" bestFit="1" customWidth="1"/>
    <col min="2918" max="2918" width="14" style="1" bestFit="1" customWidth="1"/>
    <col min="2919" max="2919" width="25.140625" style="1" bestFit="1" customWidth="1"/>
    <col min="2920" max="2920" width="14" style="1" bestFit="1" customWidth="1"/>
    <col min="2921" max="2921" width="25.140625" style="1" bestFit="1" customWidth="1"/>
    <col min="2922" max="2922" width="13" style="1" bestFit="1" customWidth="1"/>
    <col min="2923" max="2923" width="24.140625" style="1" bestFit="1" customWidth="1"/>
    <col min="2924" max="2924" width="14" style="1" bestFit="1" customWidth="1"/>
    <col min="2925" max="2925" width="25.140625" style="1" bestFit="1" customWidth="1"/>
    <col min="2926" max="2926" width="14" style="1" bestFit="1" customWidth="1"/>
    <col min="2927" max="2928" width="5" style="1" bestFit="1" customWidth="1"/>
    <col min="2929" max="2929" width="25.140625" style="1" bestFit="1" customWidth="1"/>
    <col min="2930" max="2930" width="14" style="1" bestFit="1" customWidth="1"/>
    <col min="2931" max="2931" width="25.140625" style="1" bestFit="1" customWidth="1"/>
    <col min="2932" max="2932" width="12" style="1" bestFit="1" customWidth="1"/>
    <col min="2933" max="2933" width="25.140625" style="1" bestFit="1" customWidth="1"/>
    <col min="2934" max="2934" width="14" style="1" bestFit="1" customWidth="1"/>
    <col min="2935" max="2935" width="25.140625" style="1" bestFit="1" customWidth="1"/>
    <col min="2936" max="2936" width="14" style="1" bestFit="1" customWidth="1"/>
    <col min="2937" max="2937" width="25.140625" style="1" bestFit="1" customWidth="1"/>
    <col min="2938" max="2938" width="14" style="1" bestFit="1" customWidth="1"/>
    <col min="2939" max="2939" width="25.140625" style="1" bestFit="1" customWidth="1"/>
    <col min="2940" max="2940" width="14" style="1" bestFit="1" customWidth="1"/>
    <col min="2941" max="2941" width="25.140625" style="1" bestFit="1" customWidth="1"/>
    <col min="2942" max="2942" width="14" style="1" bestFit="1" customWidth="1"/>
    <col min="2943" max="2943" width="25.140625" style="1" bestFit="1" customWidth="1"/>
    <col min="2944" max="2944" width="14" style="1" bestFit="1" customWidth="1"/>
    <col min="2945" max="2945" width="25.140625" style="1" bestFit="1" customWidth="1"/>
    <col min="2946" max="2946" width="14" style="1" bestFit="1" customWidth="1"/>
    <col min="2947" max="2947" width="25.140625" style="1" bestFit="1" customWidth="1"/>
    <col min="2948" max="2948" width="14" style="1" bestFit="1" customWidth="1"/>
    <col min="2949" max="2949" width="25.140625" style="1" bestFit="1" customWidth="1"/>
    <col min="2950" max="2950" width="14" style="1" bestFit="1" customWidth="1"/>
    <col min="2951" max="2951" width="25.140625" style="1" bestFit="1" customWidth="1"/>
    <col min="2952" max="2952" width="14" style="1" bestFit="1" customWidth="1"/>
    <col min="2953" max="2953" width="25.140625" style="1" bestFit="1" customWidth="1"/>
    <col min="2954" max="2954" width="14" style="1" bestFit="1" customWidth="1"/>
    <col min="2955" max="2955" width="25.140625" style="1" bestFit="1" customWidth="1"/>
    <col min="2956" max="2956" width="14" style="1" bestFit="1" customWidth="1"/>
    <col min="2957" max="2958" width="5" style="1" bestFit="1" customWidth="1"/>
    <col min="2959" max="2959" width="25.140625" style="1" bestFit="1" customWidth="1"/>
    <col min="2960" max="2960" width="14" style="1" bestFit="1" customWidth="1"/>
    <col min="2961" max="2961" width="25.140625" style="1" bestFit="1" customWidth="1"/>
    <col min="2962" max="2962" width="14" style="1" bestFit="1" customWidth="1"/>
    <col min="2963" max="2963" width="25.140625" style="1" bestFit="1" customWidth="1"/>
    <col min="2964" max="2964" width="14" style="1" bestFit="1" customWidth="1"/>
    <col min="2965" max="2965" width="25.140625" style="1" bestFit="1" customWidth="1"/>
    <col min="2966" max="2966" width="14" style="1" bestFit="1" customWidth="1"/>
    <col min="2967" max="2967" width="25.140625" style="1" bestFit="1" customWidth="1"/>
    <col min="2968" max="2968" width="14" style="1" bestFit="1" customWidth="1"/>
    <col min="2969" max="2969" width="25.140625" style="1" bestFit="1" customWidth="1"/>
    <col min="2970" max="2970" width="14" style="1" bestFit="1" customWidth="1"/>
    <col min="2971" max="2971" width="25.140625" style="1" bestFit="1" customWidth="1"/>
    <col min="2972" max="2972" width="14" style="1" bestFit="1" customWidth="1"/>
    <col min="2973" max="2973" width="25.140625" style="1" bestFit="1" customWidth="1"/>
    <col min="2974" max="2974" width="13" style="1" bestFit="1" customWidth="1"/>
    <col min="2975" max="2975" width="25.140625" style="1" bestFit="1" customWidth="1"/>
    <col min="2976" max="2976" width="14" style="1" bestFit="1" customWidth="1"/>
    <col min="2977" max="2977" width="25.140625" style="1" bestFit="1" customWidth="1"/>
    <col min="2978" max="2978" width="14" style="1" bestFit="1" customWidth="1"/>
    <col min="2979" max="2979" width="25.140625" style="1" bestFit="1" customWidth="1"/>
    <col min="2980" max="2980" width="14" style="1" bestFit="1" customWidth="1"/>
    <col min="2981" max="2981" width="25.140625" style="1" bestFit="1" customWidth="1"/>
    <col min="2982" max="2982" width="14" style="1" bestFit="1" customWidth="1"/>
    <col min="2983" max="2983" width="25.140625" style="1" bestFit="1" customWidth="1"/>
    <col min="2984" max="2984" width="14" style="1" bestFit="1" customWidth="1"/>
    <col min="2985" max="2985" width="25.140625" style="1" bestFit="1" customWidth="1"/>
    <col min="2986" max="2986" width="14" style="1" bestFit="1" customWidth="1"/>
    <col min="2987" max="2987" width="25.140625" style="1" bestFit="1" customWidth="1"/>
    <col min="2988" max="2988" width="14" style="1" bestFit="1" customWidth="1"/>
    <col min="2989" max="2989" width="25.140625" style="1" bestFit="1" customWidth="1"/>
    <col min="2990" max="2990" width="14" style="1" bestFit="1" customWidth="1"/>
    <col min="2991" max="2991" width="25.140625" style="1" bestFit="1" customWidth="1"/>
    <col min="2992" max="2992" width="14" style="1" bestFit="1" customWidth="1"/>
    <col min="2993" max="2993" width="25.140625" style="1" bestFit="1" customWidth="1"/>
    <col min="2994" max="2994" width="14" style="1" bestFit="1" customWidth="1"/>
    <col min="2995" max="2995" width="25.140625" style="1" bestFit="1" customWidth="1"/>
    <col min="2996" max="2996" width="14" style="1" bestFit="1" customWidth="1"/>
    <col min="2997" max="2997" width="25.140625" style="1" bestFit="1" customWidth="1"/>
    <col min="2998" max="2998" width="14" style="1" bestFit="1" customWidth="1"/>
    <col min="2999" max="2999" width="25.140625" style="1" bestFit="1" customWidth="1"/>
    <col min="3000" max="3000" width="14" style="1" bestFit="1" customWidth="1"/>
    <col min="3001" max="3001" width="25.140625" style="1" bestFit="1" customWidth="1"/>
    <col min="3002" max="3002" width="14" style="1" bestFit="1" customWidth="1"/>
    <col min="3003" max="3003" width="25.140625" style="1" bestFit="1" customWidth="1"/>
    <col min="3004" max="3004" width="14" style="1" bestFit="1" customWidth="1"/>
    <col min="3005" max="3005" width="25.140625" style="1" bestFit="1" customWidth="1"/>
    <col min="3006" max="3006" width="14" style="1" bestFit="1" customWidth="1"/>
    <col min="3007" max="3007" width="25.140625" style="1" bestFit="1" customWidth="1"/>
    <col min="3008" max="3008" width="14" style="1" bestFit="1" customWidth="1"/>
    <col min="3009" max="3009" width="25.140625" style="1" bestFit="1" customWidth="1"/>
    <col min="3010" max="3010" width="13" style="1" bestFit="1" customWidth="1"/>
    <col min="3011" max="3011" width="24.140625" style="1" bestFit="1" customWidth="1"/>
    <col min="3012" max="3012" width="14" style="1" bestFit="1" customWidth="1"/>
    <col min="3013" max="3013" width="25.140625" style="1" bestFit="1" customWidth="1"/>
    <col min="3014" max="3014" width="14" style="1" bestFit="1" customWidth="1"/>
    <col min="3015" max="3015" width="24.140625" style="1" bestFit="1" customWidth="1"/>
    <col min="3016" max="3016" width="13" style="1" bestFit="1" customWidth="1"/>
    <col min="3017" max="3017" width="24.140625" style="1" bestFit="1" customWidth="1"/>
    <col min="3018" max="3018" width="14" style="1" bestFit="1" customWidth="1"/>
    <col min="3019" max="3019" width="25.140625" style="1" bestFit="1" customWidth="1"/>
    <col min="3020" max="3020" width="14" style="1" bestFit="1" customWidth="1"/>
    <col min="3021" max="3021" width="25.140625" style="1" bestFit="1" customWidth="1"/>
    <col min="3022" max="3022" width="14" style="1" bestFit="1" customWidth="1"/>
    <col min="3023" max="3023" width="25.140625" style="1" bestFit="1" customWidth="1"/>
    <col min="3024" max="3024" width="14" style="1" bestFit="1" customWidth="1"/>
    <col min="3025" max="3025" width="25.140625" style="1" bestFit="1" customWidth="1"/>
    <col min="3026" max="3026" width="14" style="1" bestFit="1" customWidth="1"/>
    <col min="3027" max="3027" width="24.140625" style="1" bestFit="1" customWidth="1"/>
    <col min="3028" max="3028" width="14" style="1" bestFit="1" customWidth="1"/>
    <col min="3029" max="3029" width="25.140625" style="1" bestFit="1" customWidth="1"/>
    <col min="3030" max="3030" width="14" style="1" bestFit="1" customWidth="1"/>
    <col min="3031" max="3031" width="25.140625" style="1" bestFit="1" customWidth="1"/>
    <col min="3032" max="3032" width="14" style="1" bestFit="1" customWidth="1"/>
    <col min="3033" max="3033" width="25.140625" style="1" bestFit="1" customWidth="1"/>
    <col min="3034" max="3034" width="14" style="1" bestFit="1" customWidth="1"/>
    <col min="3035" max="3035" width="25.140625" style="1" bestFit="1" customWidth="1"/>
    <col min="3036" max="3036" width="13" style="1" bestFit="1" customWidth="1"/>
    <col min="3037" max="3037" width="25.140625" style="1" bestFit="1" customWidth="1"/>
    <col min="3038" max="3038" width="13" style="1" bestFit="1" customWidth="1"/>
    <col min="3039" max="3039" width="25.140625" style="1" bestFit="1" customWidth="1"/>
    <col min="3040" max="3040" width="14" style="1" bestFit="1" customWidth="1"/>
    <col min="3041" max="3041" width="24.140625" style="1" bestFit="1" customWidth="1"/>
    <col min="3042" max="3042" width="14" style="1" bestFit="1" customWidth="1"/>
    <col min="3043" max="3043" width="25.140625" style="1" bestFit="1" customWidth="1"/>
    <col min="3044" max="3044" width="14" style="1" bestFit="1" customWidth="1"/>
    <col min="3045" max="3045" width="25.140625" style="1" bestFit="1" customWidth="1"/>
    <col min="3046" max="3046" width="13" style="1" bestFit="1" customWidth="1"/>
    <col min="3047" max="3047" width="25.140625" style="1" bestFit="1" customWidth="1"/>
    <col min="3048" max="3048" width="14" style="1" bestFit="1" customWidth="1"/>
    <col min="3049" max="3049" width="25.140625" style="1" bestFit="1" customWidth="1"/>
    <col min="3050" max="3050" width="14" style="1" bestFit="1" customWidth="1"/>
    <col min="3051" max="3051" width="25.140625" style="1" bestFit="1" customWidth="1"/>
    <col min="3052" max="3052" width="14" style="1" bestFit="1" customWidth="1"/>
    <col min="3053" max="3053" width="25.140625" style="1" bestFit="1" customWidth="1"/>
    <col min="3054" max="3054" width="14" style="1" bestFit="1" customWidth="1"/>
    <col min="3055" max="3055" width="25.140625" style="1" bestFit="1" customWidth="1"/>
    <col min="3056" max="3056" width="14" style="1" bestFit="1" customWidth="1"/>
    <col min="3057" max="3057" width="25.140625" style="1" bestFit="1" customWidth="1"/>
    <col min="3058" max="3058" width="14" style="1" bestFit="1" customWidth="1"/>
    <col min="3059" max="3059" width="25.140625" style="1" bestFit="1" customWidth="1"/>
    <col min="3060" max="3060" width="14" style="1" bestFit="1" customWidth="1"/>
    <col min="3061" max="3061" width="25.140625" style="1" bestFit="1" customWidth="1"/>
    <col min="3062" max="3062" width="14" style="1" bestFit="1" customWidth="1"/>
    <col min="3063" max="3063" width="25.140625" style="1" bestFit="1" customWidth="1"/>
    <col min="3064" max="3064" width="14" style="1" bestFit="1" customWidth="1"/>
    <col min="3065" max="3065" width="25.140625" style="1" bestFit="1" customWidth="1"/>
    <col min="3066" max="3066" width="14" style="1" bestFit="1" customWidth="1"/>
    <col min="3067" max="3067" width="24.140625" style="1" bestFit="1" customWidth="1"/>
    <col min="3068" max="3068" width="14" style="1" bestFit="1" customWidth="1"/>
    <col min="3069" max="3069" width="24.140625" style="1" bestFit="1" customWidth="1"/>
    <col min="3070" max="3070" width="14" style="1" bestFit="1" customWidth="1"/>
    <col min="3071" max="3071" width="24.140625" style="1" bestFit="1" customWidth="1"/>
    <col min="3072" max="3072" width="14" style="1" bestFit="1" customWidth="1"/>
    <col min="3073" max="3073" width="25.140625" style="1" bestFit="1" customWidth="1"/>
    <col min="3074" max="3074" width="14" style="1" bestFit="1" customWidth="1"/>
    <col min="3075" max="3075" width="25.140625" style="1" bestFit="1" customWidth="1"/>
    <col min="3076" max="3076" width="13" style="1" bestFit="1" customWidth="1"/>
    <col min="3077" max="3077" width="24.140625" style="1" bestFit="1" customWidth="1"/>
    <col min="3078" max="3078" width="14" style="1" bestFit="1" customWidth="1"/>
    <col min="3079" max="3079" width="25.140625" style="1" bestFit="1" customWidth="1"/>
    <col min="3080" max="3080" width="13" style="1" bestFit="1" customWidth="1"/>
    <col min="3081" max="3081" width="25.140625" style="1" bestFit="1" customWidth="1"/>
    <col min="3082" max="3082" width="14" style="1" bestFit="1" customWidth="1"/>
    <col min="3083" max="3083" width="25.140625" style="1" bestFit="1" customWidth="1"/>
    <col min="3084" max="3084" width="14" style="1" bestFit="1" customWidth="1"/>
    <col min="3085" max="3085" width="25.140625" style="1" bestFit="1" customWidth="1"/>
    <col min="3086" max="3086" width="14" style="1" bestFit="1" customWidth="1"/>
    <col min="3087" max="3087" width="25.140625" style="1" bestFit="1" customWidth="1"/>
    <col min="3088" max="3088" width="14" style="1" bestFit="1" customWidth="1"/>
    <col min="3089" max="3089" width="25.140625" style="1" bestFit="1" customWidth="1"/>
    <col min="3090" max="3090" width="14" style="1" bestFit="1" customWidth="1"/>
    <col min="3091" max="3091" width="25.140625" style="1" bestFit="1" customWidth="1"/>
    <col min="3092" max="3092" width="14" style="1" bestFit="1" customWidth="1"/>
    <col min="3093" max="3093" width="25.140625" style="1" bestFit="1" customWidth="1"/>
    <col min="3094" max="3094" width="14" style="1" bestFit="1" customWidth="1"/>
    <col min="3095" max="3095" width="25.140625" style="1" bestFit="1" customWidth="1"/>
    <col min="3096" max="3096" width="14" style="1" bestFit="1" customWidth="1"/>
    <col min="3097" max="3097" width="24.140625" style="1" bestFit="1" customWidth="1"/>
    <col min="3098" max="3098" width="14" style="1" bestFit="1" customWidth="1"/>
    <col min="3099" max="3099" width="25.140625" style="1" bestFit="1" customWidth="1"/>
    <col min="3100" max="3100" width="14" style="1" bestFit="1" customWidth="1"/>
    <col min="3101" max="3101" width="25.140625" style="1" bestFit="1" customWidth="1"/>
    <col min="3102" max="3102" width="14" style="1" bestFit="1" customWidth="1"/>
    <col min="3103" max="3103" width="25.140625" style="1" bestFit="1" customWidth="1"/>
    <col min="3104" max="3104" width="14" style="1" bestFit="1" customWidth="1"/>
    <col min="3105" max="3105" width="25.140625" style="1" bestFit="1" customWidth="1"/>
    <col min="3106" max="3106" width="14" style="1" bestFit="1" customWidth="1"/>
    <col min="3107" max="3107" width="25.140625" style="1" bestFit="1" customWidth="1"/>
    <col min="3108" max="3108" width="14" style="1" bestFit="1" customWidth="1"/>
    <col min="3109" max="3110" width="5" style="1" bestFit="1" customWidth="1"/>
    <col min="3111" max="3111" width="25.140625" style="1" bestFit="1" customWidth="1"/>
    <col min="3112" max="3112" width="14" style="1" bestFit="1" customWidth="1"/>
    <col min="3113" max="3113" width="25.140625" style="1" bestFit="1" customWidth="1"/>
    <col min="3114" max="3114" width="14" style="1" bestFit="1" customWidth="1"/>
    <col min="3115" max="3115" width="25.140625" style="1" bestFit="1" customWidth="1"/>
    <col min="3116" max="3116" width="14" style="1" bestFit="1" customWidth="1"/>
    <col min="3117" max="3117" width="25.140625" style="1" bestFit="1" customWidth="1"/>
    <col min="3118" max="3118" width="14" style="1" bestFit="1" customWidth="1"/>
    <col min="3119" max="3119" width="25.140625" style="1" bestFit="1" customWidth="1"/>
    <col min="3120" max="3120" width="14" style="1" bestFit="1" customWidth="1"/>
    <col min="3121" max="3121" width="25.140625" style="1" bestFit="1" customWidth="1"/>
    <col min="3122" max="3122" width="14" style="1" bestFit="1" customWidth="1"/>
    <col min="3123" max="3123" width="25.140625" style="1" bestFit="1" customWidth="1"/>
    <col min="3124" max="3124" width="13" style="1" bestFit="1" customWidth="1"/>
    <col min="3125" max="3125" width="25.140625" style="1" bestFit="1" customWidth="1"/>
    <col min="3126" max="3126" width="14" style="1" bestFit="1" customWidth="1"/>
    <col min="3127" max="3128" width="5" style="1" bestFit="1" customWidth="1"/>
    <col min="3129" max="3129" width="25.140625" style="1" bestFit="1" customWidth="1"/>
    <col min="3130" max="3130" width="14" style="1" bestFit="1" customWidth="1"/>
    <col min="3131" max="3132" width="5" style="1" bestFit="1" customWidth="1"/>
    <col min="3133" max="3133" width="16.85546875" style="1" bestFit="1" customWidth="1"/>
    <col min="3134" max="3134" width="14" style="1" bestFit="1" customWidth="1"/>
    <col min="3135" max="3135" width="25.140625" style="1" bestFit="1" customWidth="1"/>
    <col min="3136" max="3136" width="14" style="1" bestFit="1" customWidth="1"/>
    <col min="3137" max="3137" width="25.140625" style="1" bestFit="1" customWidth="1"/>
    <col min="3138" max="3138" width="14" style="1" bestFit="1" customWidth="1"/>
    <col min="3139" max="3139" width="25.140625" style="1" bestFit="1" customWidth="1"/>
    <col min="3140" max="3140" width="14" style="1" bestFit="1" customWidth="1"/>
    <col min="3141" max="3141" width="25.140625" style="1" bestFit="1" customWidth="1"/>
    <col min="3142" max="3142" width="13" style="1" bestFit="1" customWidth="1"/>
    <col min="3143" max="3143" width="25.140625" style="1" bestFit="1" customWidth="1"/>
    <col min="3144" max="3144" width="14" style="1" bestFit="1" customWidth="1"/>
    <col min="3145" max="3145" width="25.140625" style="1" bestFit="1" customWidth="1"/>
    <col min="3146" max="3146" width="14" style="1" bestFit="1" customWidth="1"/>
    <col min="3147" max="3147" width="25.140625" style="1" bestFit="1" customWidth="1"/>
    <col min="3148" max="3148" width="14" style="1" bestFit="1" customWidth="1"/>
    <col min="3149" max="3149" width="25.140625" style="1" bestFit="1" customWidth="1"/>
    <col min="3150" max="3150" width="14" style="1" bestFit="1" customWidth="1"/>
    <col min="3151" max="3151" width="25.140625" style="1" bestFit="1" customWidth="1"/>
    <col min="3152" max="3152" width="14" style="1" bestFit="1" customWidth="1"/>
    <col min="3153" max="3153" width="25.140625" style="1" bestFit="1" customWidth="1"/>
    <col min="3154" max="3154" width="14" style="1" bestFit="1" customWidth="1"/>
    <col min="3155" max="3155" width="25.140625" style="1" bestFit="1" customWidth="1"/>
    <col min="3156" max="3156" width="14" style="1" bestFit="1" customWidth="1"/>
    <col min="3157" max="3157" width="25.140625" style="1" bestFit="1" customWidth="1"/>
    <col min="3158" max="3158" width="14" style="1" bestFit="1" customWidth="1"/>
    <col min="3159" max="3159" width="23.140625" style="1" bestFit="1" customWidth="1"/>
    <col min="3160" max="3160" width="14" style="1" bestFit="1" customWidth="1"/>
    <col min="3161" max="3161" width="25.140625" style="1" bestFit="1" customWidth="1"/>
    <col min="3162" max="3162" width="14" style="1" bestFit="1" customWidth="1"/>
    <col min="3163" max="3163" width="25.140625" style="1" bestFit="1" customWidth="1"/>
    <col min="3164" max="3164" width="13" style="1" bestFit="1" customWidth="1"/>
    <col min="3165" max="3165" width="25.140625" style="1" bestFit="1" customWidth="1"/>
    <col min="3166" max="3166" width="12" style="1" bestFit="1" customWidth="1"/>
    <col min="3167" max="3167" width="25.140625" style="1" bestFit="1" customWidth="1"/>
    <col min="3168" max="3168" width="14" style="1" bestFit="1" customWidth="1"/>
    <col min="3169" max="3169" width="25.140625" style="1" bestFit="1" customWidth="1"/>
    <col min="3170" max="3170" width="14" style="1" bestFit="1" customWidth="1"/>
    <col min="3171" max="3171" width="25.140625" style="1" bestFit="1" customWidth="1"/>
    <col min="3172" max="3172" width="14" style="1" bestFit="1" customWidth="1"/>
    <col min="3173" max="3173" width="25.140625" style="1" bestFit="1" customWidth="1"/>
    <col min="3174" max="3174" width="14" style="1" bestFit="1" customWidth="1"/>
    <col min="3175" max="3175" width="25.140625" style="1" bestFit="1" customWidth="1"/>
    <col min="3176" max="3176" width="14" style="1" bestFit="1" customWidth="1"/>
    <col min="3177" max="3177" width="25.140625" style="1" bestFit="1" customWidth="1"/>
    <col min="3178" max="3178" width="14" style="1" bestFit="1" customWidth="1"/>
    <col min="3179" max="3179" width="25.140625" style="1" bestFit="1" customWidth="1"/>
    <col min="3180" max="3180" width="14" style="1" bestFit="1" customWidth="1"/>
    <col min="3181" max="3181" width="25.140625" style="1" bestFit="1" customWidth="1"/>
    <col min="3182" max="3182" width="14" style="1" bestFit="1" customWidth="1"/>
    <col min="3183" max="3183" width="25.140625" style="1" bestFit="1" customWidth="1"/>
    <col min="3184" max="3184" width="14" style="1" bestFit="1" customWidth="1"/>
    <col min="3185" max="3185" width="25.140625" style="1" bestFit="1" customWidth="1"/>
    <col min="3186" max="3186" width="14" style="1" bestFit="1" customWidth="1"/>
    <col min="3187" max="3187" width="25.140625" style="1" bestFit="1" customWidth="1"/>
    <col min="3188" max="3188" width="14" style="1" bestFit="1" customWidth="1"/>
    <col min="3189" max="3189" width="25.140625" style="1" bestFit="1" customWidth="1"/>
    <col min="3190" max="3190" width="14" style="1" bestFit="1" customWidth="1"/>
    <col min="3191" max="3191" width="25.140625" style="1" bestFit="1" customWidth="1"/>
    <col min="3192" max="3192" width="14" style="1" bestFit="1" customWidth="1"/>
    <col min="3193" max="3193" width="25.140625" style="1" bestFit="1" customWidth="1"/>
    <col min="3194" max="3194" width="14" style="1" bestFit="1" customWidth="1"/>
    <col min="3195" max="3195" width="25.140625" style="1" bestFit="1" customWidth="1"/>
    <col min="3196" max="3196" width="14" style="1" bestFit="1" customWidth="1"/>
    <col min="3197" max="3197" width="25.140625" style="1" bestFit="1" customWidth="1"/>
    <col min="3198" max="3198" width="12" style="1" bestFit="1" customWidth="1"/>
    <col min="3199" max="3200" width="5" style="1" bestFit="1" customWidth="1"/>
    <col min="3201" max="3201" width="14.85546875" style="1" bestFit="1" customWidth="1"/>
    <col min="3202" max="3202" width="14" style="1" bestFit="1" customWidth="1"/>
    <col min="3203" max="3203" width="25.140625" style="1" bestFit="1" customWidth="1"/>
    <col min="3204" max="3204" width="14" style="1" bestFit="1" customWidth="1"/>
    <col min="3205" max="3205" width="25.140625" style="1" bestFit="1" customWidth="1"/>
    <col min="3206" max="3206" width="12" style="1" bestFit="1" customWidth="1"/>
    <col min="3207" max="3207" width="25.140625" style="1" bestFit="1" customWidth="1"/>
    <col min="3208" max="3208" width="13" style="1" bestFit="1" customWidth="1"/>
    <col min="3209" max="3209" width="25.140625" style="1" bestFit="1" customWidth="1"/>
    <col min="3210" max="3210" width="14" style="1" bestFit="1" customWidth="1"/>
    <col min="3211" max="3211" width="25.140625" style="1" bestFit="1" customWidth="1"/>
    <col min="3212" max="3212" width="14" style="1" bestFit="1" customWidth="1"/>
    <col min="3213" max="3213" width="25.140625" style="1" bestFit="1" customWidth="1"/>
    <col min="3214" max="3214" width="14" style="1" bestFit="1" customWidth="1"/>
    <col min="3215" max="3215" width="24.140625" style="1" bestFit="1" customWidth="1"/>
    <col min="3216" max="3216" width="14" style="1" bestFit="1" customWidth="1"/>
    <col min="3217" max="3217" width="25.140625" style="1" bestFit="1" customWidth="1"/>
    <col min="3218" max="3218" width="14" style="1" bestFit="1" customWidth="1"/>
    <col min="3219" max="3219" width="25.140625" style="1" bestFit="1" customWidth="1"/>
    <col min="3220" max="3220" width="14" style="1" bestFit="1" customWidth="1"/>
    <col min="3221" max="3221" width="25.140625" style="1" bestFit="1" customWidth="1"/>
    <col min="3222" max="3222" width="14" style="1" bestFit="1" customWidth="1"/>
    <col min="3223" max="3223" width="25.140625" style="1" bestFit="1" customWidth="1"/>
    <col min="3224" max="3224" width="14" style="1" bestFit="1" customWidth="1"/>
    <col min="3225" max="3225" width="25.140625" style="1" bestFit="1" customWidth="1"/>
    <col min="3226" max="3226" width="14" style="1" bestFit="1" customWidth="1"/>
    <col min="3227" max="3227" width="25.140625" style="1" bestFit="1" customWidth="1"/>
    <col min="3228" max="3228" width="14" style="1" bestFit="1" customWidth="1"/>
    <col min="3229" max="3229" width="25.140625" style="1" bestFit="1" customWidth="1"/>
    <col min="3230" max="3230" width="14" style="1" bestFit="1" customWidth="1"/>
    <col min="3231" max="3231" width="25.140625" style="1" bestFit="1" customWidth="1"/>
    <col min="3232" max="3232" width="14" style="1" bestFit="1" customWidth="1"/>
    <col min="3233" max="3233" width="25.140625" style="1" bestFit="1" customWidth="1"/>
    <col min="3234" max="3234" width="14" style="1" bestFit="1" customWidth="1"/>
    <col min="3235" max="3236" width="5" style="1" bestFit="1" customWidth="1"/>
    <col min="3237" max="3237" width="25.140625" style="1" bestFit="1" customWidth="1"/>
    <col min="3238" max="3238" width="14" style="1" bestFit="1" customWidth="1"/>
    <col min="3239" max="3239" width="24.140625" style="1" bestFit="1" customWidth="1"/>
    <col min="3240" max="3240" width="14" style="1" bestFit="1" customWidth="1"/>
    <col min="3241" max="3241" width="24.140625" style="1" bestFit="1" customWidth="1"/>
    <col min="3242" max="3242" width="14" style="1" bestFit="1" customWidth="1"/>
    <col min="3243" max="3243" width="25.140625" style="1" bestFit="1" customWidth="1"/>
    <col min="3244" max="3244" width="14" style="1" bestFit="1" customWidth="1"/>
    <col min="3245" max="3245" width="25.140625" style="1" bestFit="1" customWidth="1"/>
    <col min="3246" max="3246" width="14" style="1" bestFit="1" customWidth="1"/>
    <col min="3247" max="3247" width="24.140625" style="1" bestFit="1" customWidth="1"/>
    <col min="3248" max="3248" width="14" style="1" bestFit="1" customWidth="1"/>
    <col min="3249" max="3249" width="25.140625" style="1" bestFit="1" customWidth="1"/>
    <col min="3250" max="3250" width="14" style="1" bestFit="1" customWidth="1"/>
    <col min="3251" max="3251" width="25.140625" style="1" bestFit="1" customWidth="1"/>
    <col min="3252" max="3252" width="14" style="1" bestFit="1" customWidth="1"/>
    <col min="3253" max="3253" width="25.140625" style="1" bestFit="1" customWidth="1"/>
    <col min="3254" max="3254" width="14" style="1" bestFit="1" customWidth="1"/>
    <col min="3255" max="3255" width="25.140625" style="1" bestFit="1" customWidth="1"/>
    <col min="3256" max="3256" width="14" style="1" bestFit="1" customWidth="1"/>
    <col min="3257" max="3257" width="25.140625" style="1" bestFit="1" customWidth="1"/>
    <col min="3258" max="3258" width="14" style="1" bestFit="1" customWidth="1"/>
    <col min="3259" max="3259" width="25.140625" style="1" bestFit="1" customWidth="1"/>
    <col min="3260" max="3260" width="13" style="1" bestFit="1" customWidth="1"/>
    <col min="3261" max="3261" width="25.140625" style="1" bestFit="1" customWidth="1"/>
    <col min="3262" max="3262" width="14" style="1" bestFit="1" customWidth="1"/>
    <col min="3263" max="3263" width="25.140625" style="1" bestFit="1" customWidth="1"/>
    <col min="3264" max="3264" width="14" style="1" bestFit="1" customWidth="1"/>
    <col min="3265" max="3266" width="5" style="1" bestFit="1" customWidth="1"/>
    <col min="3267" max="3267" width="25.140625" style="1" bestFit="1" customWidth="1"/>
    <col min="3268" max="3268" width="14" style="1" bestFit="1" customWidth="1"/>
    <col min="3269" max="3269" width="25.140625" style="1" bestFit="1" customWidth="1"/>
    <col min="3270" max="3270" width="14" style="1" bestFit="1" customWidth="1"/>
    <col min="3271" max="3271" width="24.140625" style="1" bestFit="1" customWidth="1"/>
    <col min="3272" max="3272" width="14" style="1" bestFit="1" customWidth="1"/>
    <col min="3273" max="3273" width="25.140625" style="1" bestFit="1" customWidth="1"/>
    <col min="3274" max="3274" width="13" style="1" bestFit="1" customWidth="1"/>
    <col min="3275" max="3275" width="25.140625" style="1" bestFit="1" customWidth="1"/>
    <col min="3276" max="3276" width="14" style="1" bestFit="1" customWidth="1"/>
    <col min="3277" max="3277" width="25.140625" style="1" bestFit="1" customWidth="1"/>
    <col min="3278" max="3278" width="14" style="1" bestFit="1" customWidth="1"/>
    <col min="3279" max="3279" width="25.140625" style="1" bestFit="1" customWidth="1"/>
    <col min="3280" max="3280" width="14" style="1" bestFit="1" customWidth="1"/>
    <col min="3281" max="3281" width="25.140625" style="1" bestFit="1" customWidth="1"/>
    <col min="3282" max="3282" width="14" style="1" bestFit="1" customWidth="1"/>
    <col min="3283" max="3284" width="5" style="1" bestFit="1" customWidth="1"/>
    <col min="3285" max="3285" width="25.140625" style="1" bestFit="1" customWidth="1"/>
    <col min="3286" max="3286" width="14" style="1" bestFit="1" customWidth="1"/>
    <col min="3287" max="3287" width="25.140625" style="1" bestFit="1" customWidth="1"/>
    <col min="3288" max="3288" width="14" style="1" bestFit="1" customWidth="1"/>
    <col min="3289" max="3289" width="25.140625" style="1" bestFit="1" customWidth="1"/>
    <col min="3290" max="3290" width="14" style="1" bestFit="1" customWidth="1"/>
    <col min="3291" max="3291" width="25.140625" style="1" bestFit="1" customWidth="1"/>
    <col min="3292" max="3292" width="14" style="1" bestFit="1" customWidth="1"/>
    <col min="3293" max="3293" width="25.140625" style="1" bestFit="1" customWidth="1"/>
    <col min="3294" max="3294" width="14" style="1" bestFit="1" customWidth="1"/>
    <col min="3295" max="3295" width="25.140625" style="1" bestFit="1" customWidth="1"/>
    <col min="3296" max="3296" width="14" style="1" bestFit="1" customWidth="1"/>
    <col min="3297" max="3297" width="25.140625" style="1" bestFit="1" customWidth="1"/>
    <col min="3298" max="3298" width="14" style="1" bestFit="1" customWidth="1"/>
    <col min="3299" max="3299" width="25.140625" style="1" bestFit="1" customWidth="1"/>
    <col min="3300" max="3300" width="14" style="1" bestFit="1" customWidth="1"/>
    <col min="3301" max="3301" width="25.140625" style="1" bestFit="1" customWidth="1"/>
    <col min="3302" max="3302" width="14" style="1" bestFit="1" customWidth="1"/>
    <col min="3303" max="3303" width="25.140625" style="1" bestFit="1" customWidth="1"/>
    <col min="3304" max="3304" width="14" style="1" bestFit="1" customWidth="1"/>
    <col min="3305" max="3305" width="25.140625" style="1" bestFit="1" customWidth="1"/>
    <col min="3306" max="3306" width="14" style="1" bestFit="1" customWidth="1"/>
    <col min="3307" max="3307" width="25.140625" style="1" bestFit="1" customWidth="1"/>
    <col min="3308" max="3308" width="14" style="1" bestFit="1" customWidth="1"/>
    <col min="3309" max="3309" width="25.140625" style="1" bestFit="1" customWidth="1"/>
    <col min="3310" max="3310" width="14" style="1" bestFit="1" customWidth="1"/>
    <col min="3311" max="3311" width="25.140625" style="1" bestFit="1" customWidth="1"/>
    <col min="3312" max="3312" width="14" style="1" bestFit="1" customWidth="1"/>
    <col min="3313" max="3313" width="25.140625" style="1" bestFit="1" customWidth="1"/>
    <col min="3314" max="3314" width="14" style="1" bestFit="1" customWidth="1"/>
    <col min="3315" max="3315" width="25.140625" style="1" bestFit="1" customWidth="1"/>
    <col min="3316" max="3316" width="14" style="1" bestFit="1" customWidth="1"/>
    <col min="3317" max="3317" width="25.140625" style="1" bestFit="1" customWidth="1"/>
    <col min="3318" max="3318" width="14" style="1" bestFit="1" customWidth="1"/>
    <col min="3319" max="3319" width="25.140625" style="1" bestFit="1" customWidth="1"/>
    <col min="3320" max="3320" width="14" style="1" bestFit="1" customWidth="1"/>
    <col min="3321" max="3321" width="25.140625" style="1" bestFit="1" customWidth="1"/>
    <col min="3322" max="3322" width="14" style="1" bestFit="1" customWidth="1"/>
    <col min="3323" max="3323" width="25.140625" style="1" bestFit="1" customWidth="1"/>
    <col min="3324" max="3324" width="13" style="1" bestFit="1" customWidth="1"/>
    <col min="3325" max="3325" width="25.140625" style="1" bestFit="1" customWidth="1"/>
    <col min="3326" max="3326" width="14" style="1" bestFit="1" customWidth="1"/>
    <col min="3327" max="3327" width="25.140625" style="1" bestFit="1" customWidth="1"/>
    <col min="3328" max="3328" width="14" style="1" bestFit="1" customWidth="1"/>
    <col min="3329" max="3330" width="5" style="1" bestFit="1" customWidth="1"/>
    <col min="3331" max="3331" width="25.140625" style="1" bestFit="1" customWidth="1"/>
    <col min="3332" max="3332" width="14" style="1" bestFit="1" customWidth="1"/>
    <col min="3333" max="3333" width="25.140625" style="1" bestFit="1" customWidth="1"/>
    <col min="3334" max="3334" width="14" style="1" bestFit="1" customWidth="1"/>
    <col min="3335" max="3335" width="24.140625" style="1" bestFit="1" customWidth="1"/>
    <col min="3336" max="3336" width="14" style="1" bestFit="1" customWidth="1"/>
    <col min="3337" max="3337" width="25.140625" style="1" bestFit="1" customWidth="1"/>
    <col min="3338" max="3338" width="14" style="1" bestFit="1" customWidth="1"/>
    <col min="3339" max="3339" width="25.140625" style="1" bestFit="1" customWidth="1"/>
    <col min="3340" max="3340" width="14" style="1" bestFit="1" customWidth="1"/>
    <col min="3341" max="3341" width="25.140625" style="1" bestFit="1" customWidth="1"/>
    <col min="3342" max="3342" width="14" style="1" bestFit="1" customWidth="1"/>
    <col min="3343" max="3343" width="25.140625" style="1" bestFit="1" customWidth="1"/>
    <col min="3344" max="3344" width="14" style="1" bestFit="1" customWidth="1"/>
    <col min="3345" max="3345" width="25.140625" style="1" bestFit="1" customWidth="1"/>
    <col min="3346" max="3346" width="14" style="1" bestFit="1" customWidth="1"/>
    <col min="3347" max="3347" width="25.140625" style="1" bestFit="1" customWidth="1"/>
    <col min="3348" max="3348" width="14" style="1" bestFit="1" customWidth="1"/>
    <col min="3349" max="3349" width="25.140625" style="1" bestFit="1" customWidth="1"/>
    <col min="3350" max="3350" width="14" style="1" bestFit="1" customWidth="1"/>
    <col min="3351" max="3351" width="25.140625" style="1" bestFit="1" customWidth="1"/>
    <col min="3352" max="3352" width="14" style="1" bestFit="1" customWidth="1"/>
    <col min="3353" max="3353" width="25.140625" style="1" bestFit="1" customWidth="1"/>
    <col min="3354" max="3354" width="14" style="1" bestFit="1" customWidth="1"/>
    <col min="3355" max="3355" width="25.140625" style="1" bestFit="1" customWidth="1"/>
    <col min="3356" max="3356" width="14" style="1" bestFit="1" customWidth="1"/>
    <col min="3357" max="3357" width="25.140625" style="1" bestFit="1" customWidth="1"/>
    <col min="3358" max="3358" width="14" style="1" bestFit="1" customWidth="1"/>
    <col min="3359" max="3359" width="25.140625" style="1" bestFit="1" customWidth="1"/>
    <col min="3360" max="3360" width="14" style="1" bestFit="1" customWidth="1"/>
    <col min="3361" max="3361" width="25.140625" style="1" bestFit="1" customWidth="1"/>
    <col min="3362" max="3362" width="14" style="1" bestFit="1" customWidth="1"/>
    <col min="3363" max="3363" width="25.140625" style="1" bestFit="1" customWidth="1"/>
    <col min="3364" max="3364" width="14" style="1" bestFit="1" customWidth="1"/>
    <col min="3365" max="3365" width="24.140625" style="1" bestFit="1" customWidth="1"/>
    <col min="3366" max="3366" width="14" style="1" bestFit="1" customWidth="1"/>
    <col min="3367" max="3367" width="25.140625" style="1" bestFit="1" customWidth="1"/>
    <col min="3368" max="3368" width="14" style="1" bestFit="1" customWidth="1"/>
    <col min="3369" max="3369" width="24.140625" style="1" bestFit="1" customWidth="1"/>
    <col min="3370" max="3370" width="14" style="1" bestFit="1" customWidth="1"/>
    <col min="3371" max="3371" width="24.140625" style="1" bestFit="1" customWidth="1"/>
    <col min="3372" max="3372" width="14" style="1" bestFit="1" customWidth="1"/>
    <col min="3373" max="3373" width="25.140625" style="1" bestFit="1" customWidth="1"/>
    <col min="3374" max="3374" width="14" style="1" bestFit="1" customWidth="1"/>
    <col min="3375" max="3375" width="25.140625" style="1" bestFit="1" customWidth="1"/>
    <col min="3376" max="3376" width="14" style="1" bestFit="1" customWidth="1"/>
    <col min="3377" max="3377" width="25.140625" style="1" bestFit="1" customWidth="1"/>
    <col min="3378" max="3378" width="14" style="1" bestFit="1" customWidth="1"/>
    <col min="3379" max="3379" width="25.140625" style="1" bestFit="1" customWidth="1"/>
    <col min="3380" max="3380" width="13" style="1" bestFit="1" customWidth="1"/>
    <col min="3381" max="3381" width="25.140625" style="1" bestFit="1" customWidth="1"/>
    <col min="3382" max="3382" width="14" style="1" bestFit="1" customWidth="1"/>
    <col min="3383" max="3383" width="25.140625" style="1" bestFit="1" customWidth="1"/>
    <col min="3384" max="3384" width="14" style="1" bestFit="1" customWidth="1"/>
    <col min="3385" max="3385" width="25.140625" style="1" bestFit="1" customWidth="1"/>
    <col min="3386" max="3386" width="14" style="1" bestFit="1" customWidth="1"/>
    <col min="3387" max="3387" width="25.140625" style="1" bestFit="1" customWidth="1"/>
    <col min="3388" max="3388" width="14" style="1" bestFit="1" customWidth="1"/>
    <col min="3389" max="3389" width="23.140625" style="1" bestFit="1" customWidth="1"/>
    <col min="3390" max="3390" width="14" style="1" bestFit="1" customWidth="1"/>
    <col min="3391" max="3391" width="25.140625" style="1" bestFit="1" customWidth="1"/>
    <col min="3392" max="3392" width="14" style="1" bestFit="1" customWidth="1"/>
    <col min="3393" max="3393" width="25.140625" style="1" bestFit="1" customWidth="1"/>
    <col min="3394" max="3394" width="14" style="1" bestFit="1" customWidth="1"/>
    <col min="3395" max="3395" width="25.140625" style="1" bestFit="1" customWidth="1"/>
    <col min="3396" max="3396" width="14" style="1" bestFit="1" customWidth="1"/>
    <col min="3397" max="3397" width="25.140625" style="1" bestFit="1" customWidth="1"/>
    <col min="3398" max="3398" width="14" style="1" bestFit="1" customWidth="1"/>
    <col min="3399" max="3399" width="25.140625" style="1" bestFit="1" customWidth="1"/>
    <col min="3400" max="3400" width="14" style="1" bestFit="1" customWidth="1"/>
    <col min="3401" max="3401" width="23.140625" style="1" bestFit="1" customWidth="1"/>
    <col min="3402" max="3402" width="14" style="1" bestFit="1" customWidth="1"/>
    <col min="3403" max="3403" width="25.140625" style="1" bestFit="1" customWidth="1"/>
    <col min="3404" max="3404" width="14" style="1" bestFit="1" customWidth="1"/>
    <col min="3405" max="3405" width="25.140625" style="1" bestFit="1" customWidth="1"/>
    <col min="3406" max="3406" width="14" style="1" bestFit="1" customWidth="1"/>
    <col min="3407" max="3407" width="24.140625" style="1" bestFit="1" customWidth="1"/>
    <col min="3408" max="3408" width="14" style="1" bestFit="1" customWidth="1"/>
    <col min="3409" max="3409" width="25.140625" style="1" bestFit="1" customWidth="1"/>
    <col min="3410" max="3410" width="14" style="1" bestFit="1" customWidth="1"/>
    <col min="3411" max="3411" width="25.140625" style="1" bestFit="1" customWidth="1"/>
    <col min="3412" max="3412" width="14" style="1" bestFit="1" customWidth="1"/>
    <col min="3413" max="3413" width="25.140625" style="1" bestFit="1" customWidth="1"/>
    <col min="3414" max="3414" width="14" style="1" bestFit="1" customWidth="1"/>
    <col min="3415" max="3415" width="25.140625" style="1" bestFit="1" customWidth="1"/>
    <col min="3416" max="3416" width="14" style="1" bestFit="1" customWidth="1"/>
    <col min="3417" max="3417" width="25.140625" style="1" bestFit="1" customWidth="1"/>
    <col min="3418" max="3418" width="14" style="1" bestFit="1" customWidth="1"/>
    <col min="3419" max="3419" width="25.140625" style="1" bestFit="1" customWidth="1"/>
    <col min="3420" max="3420" width="14" style="1" bestFit="1" customWidth="1"/>
    <col min="3421" max="3421" width="25.140625" style="1" bestFit="1" customWidth="1"/>
    <col min="3422" max="3422" width="14" style="1" bestFit="1" customWidth="1"/>
    <col min="3423" max="3423" width="25.140625" style="1" bestFit="1" customWidth="1"/>
    <col min="3424" max="3424" width="14" style="1" bestFit="1" customWidth="1"/>
    <col min="3425" max="3425" width="24.140625" style="1" bestFit="1" customWidth="1"/>
    <col min="3426" max="3426" width="14" style="1" bestFit="1" customWidth="1"/>
    <col min="3427" max="3427" width="25.140625" style="1" bestFit="1" customWidth="1"/>
    <col min="3428" max="3428" width="14" style="1" bestFit="1" customWidth="1"/>
    <col min="3429" max="3429" width="25.140625" style="1" bestFit="1" customWidth="1"/>
    <col min="3430" max="3430" width="14" style="1" bestFit="1" customWidth="1"/>
    <col min="3431" max="3431" width="25.140625" style="1" bestFit="1" customWidth="1"/>
    <col min="3432" max="3432" width="14" style="1" bestFit="1" customWidth="1"/>
    <col min="3433" max="3433" width="25.140625" style="1" bestFit="1" customWidth="1"/>
    <col min="3434" max="3434" width="14" style="1" bestFit="1" customWidth="1"/>
    <col min="3435" max="3435" width="23.140625" style="1" bestFit="1" customWidth="1"/>
    <col min="3436" max="3436" width="14" style="1" bestFit="1" customWidth="1"/>
    <col min="3437" max="3437" width="25.140625" style="1" bestFit="1" customWidth="1"/>
    <col min="3438" max="3438" width="14" style="1" bestFit="1" customWidth="1"/>
    <col min="3439" max="3439" width="25.140625" style="1" bestFit="1" customWidth="1"/>
    <col min="3440" max="3440" width="14" style="1" bestFit="1" customWidth="1"/>
    <col min="3441" max="3442" width="5" style="1" bestFit="1" customWidth="1"/>
    <col min="3443" max="3443" width="25.140625" style="1" bestFit="1" customWidth="1"/>
    <col min="3444" max="3444" width="14" style="1" bestFit="1" customWidth="1"/>
    <col min="3445" max="3445" width="25.140625" style="1" bestFit="1" customWidth="1"/>
    <col min="3446" max="3446" width="13" style="1" bestFit="1" customWidth="1"/>
    <col min="3447" max="3447" width="25.140625" style="1" bestFit="1" customWidth="1"/>
    <col min="3448" max="3448" width="14" style="1" bestFit="1" customWidth="1"/>
    <col min="3449" max="3449" width="25.140625" style="1" bestFit="1" customWidth="1"/>
    <col min="3450" max="3450" width="14" style="1" bestFit="1" customWidth="1"/>
    <col min="3451" max="3452" width="5" style="1" bestFit="1" customWidth="1"/>
    <col min="3453" max="3453" width="25.140625" style="1" bestFit="1" customWidth="1"/>
    <col min="3454" max="3454" width="13" style="1" bestFit="1" customWidth="1"/>
    <col min="3455" max="3455" width="25.140625" style="1" bestFit="1" customWidth="1"/>
    <col min="3456" max="3456" width="14" style="1" bestFit="1" customWidth="1"/>
    <col min="3457" max="3457" width="25.140625" style="1" bestFit="1" customWidth="1"/>
    <col min="3458" max="3458" width="14" style="1" bestFit="1" customWidth="1"/>
    <col min="3459" max="3459" width="25.140625" style="1" bestFit="1" customWidth="1"/>
    <col min="3460" max="3460" width="14" style="1" bestFit="1" customWidth="1"/>
    <col min="3461" max="3461" width="25.140625" style="1" bestFit="1" customWidth="1"/>
    <col min="3462" max="3462" width="14" style="1" bestFit="1" customWidth="1"/>
    <col min="3463" max="3463" width="25.140625" style="1" bestFit="1" customWidth="1"/>
    <col min="3464" max="3464" width="14" style="1" bestFit="1" customWidth="1"/>
    <col min="3465" max="3465" width="25.140625" style="1" bestFit="1" customWidth="1"/>
    <col min="3466" max="3466" width="14" style="1" bestFit="1" customWidth="1"/>
    <col min="3467" max="3467" width="25.140625" style="1" bestFit="1" customWidth="1"/>
    <col min="3468" max="3468" width="14" style="1" bestFit="1" customWidth="1"/>
    <col min="3469" max="3469" width="25.140625" style="1" bestFit="1" customWidth="1"/>
    <col min="3470" max="3470" width="13" style="1" bestFit="1" customWidth="1"/>
    <col min="3471" max="3471" width="25.140625" style="1" bestFit="1" customWidth="1"/>
    <col min="3472" max="3472" width="14" style="1" bestFit="1" customWidth="1"/>
    <col min="3473" max="3473" width="25.140625" style="1" bestFit="1" customWidth="1"/>
    <col min="3474" max="3474" width="14" style="1" bestFit="1" customWidth="1"/>
    <col min="3475" max="3475" width="25.140625" style="1" bestFit="1" customWidth="1"/>
    <col min="3476" max="3476" width="14" style="1" bestFit="1" customWidth="1"/>
    <col min="3477" max="3477" width="25.140625" style="1" bestFit="1" customWidth="1"/>
    <col min="3478" max="3478" width="14" style="1" bestFit="1" customWidth="1"/>
    <col min="3479" max="3480" width="5" style="1" bestFit="1" customWidth="1"/>
    <col min="3481" max="3481" width="25.140625" style="1" bestFit="1" customWidth="1"/>
    <col min="3482" max="3482" width="14" style="1" bestFit="1" customWidth="1"/>
    <col min="3483" max="3483" width="25.140625" style="1" bestFit="1" customWidth="1"/>
    <col min="3484" max="3484" width="14" style="1" bestFit="1" customWidth="1"/>
    <col min="3485" max="3485" width="25.140625" style="1" bestFit="1" customWidth="1"/>
    <col min="3486" max="3486" width="14" style="1" bestFit="1" customWidth="1"/>
    <col min="3487" max="3487" width="25.140625" style="1" bestFit="1" customWidth="1"/>
    <col min="3488" max="3488" width="14" style="1" bestFit="1" customWidth="1"/>
    <col min="3489" max="3489" width="25.140625" style="1" bestFit="1" customWidth="1"/>
    <col min="3490" max="3490" width="14" style="1" bestFit="1" customWidth="1"/>
    <col min="3491" max="3491" width="25.140625" style="1" bestFit="1" customWidth="1"/>
    <col min="3492" max="3492" width="14" style="1" bestFit="1" customWidth="1"/>
    <col min="3493" max="3493" width="25.140625" style="1" bestFit="1" customWidth="1"/>
    <col min="3494" max="3494" width="13" style="1" bestFit="1" customWidth="1"/>
    <col min="3495" max="3495" width="25.140625" style="1" bestFit="1" customWidth="1"/>
    <col min="3496" max="3496" width="14" style="1" bestFit="1" customWidth="1"/>
    <col min="3497" max="3497" width="24.140625" style="1" bestFit="1" customWidth="1"/>
    <col min="3498" max="3498" width="14" style="1" bestFit="1" customWidth="1"/>
    <col min="3499" max="3499" width="25.140625" style="1" bestFit="1" customWidth="1"/>
    <col min="3500" max="3500" width="14" style="1" bestFit="1" customWidth="1"/>
    <col min="3501" max="3501" width="25.140625" style="1" bestFit="1" customWidth="1"/>
    <col min="3502" max="3502" width="14" style="1" bestFit="1" customWidth="1"/>
    <col min="3503" max="3503" width="25.140625" style="1" bestFit="1" customWidth="1"/>
    <col min="3504" max="3504" width="14" style="1" bestFit="1" customWidth="1"/>
    <col min="3505" max="3505" width="25.140625" style="1" bestFit="1" customWidth="1"/>
    <col min="3506" max="3506" width="14" style="1" bestFit="1" customWidth="1"/>
    <col min="3507" max="3507" width="25.140625" style="1" bestFit="1" customWidth="1"/>
    <col min="3508" max="3508" width="13" style="1" bestFit="1" customWidth="1"/>
    <col min="3509" max="3509" width="24.140625" style="1" bestFit="1" customWidth="1"/>
    <col min="3510" max="3510" width="14" style="1" bestFit="1" customWidth="1"/>
    <col min="3511" max="3511" width="25.140625" style="1" bestFit="1" customWidth="1"/>
    <col min="3512" max="3512" width="14" style="1" bestFit="1" customWidth="1"/>
    <col min="3513" max="3513" width="25.140625" style="1" bestFit="1" customWidth="1"/>
    <col min="3514" max="3514" width="14" style="1" bestFit="1" customWidth="1"/>
    <col min="3515" max="3515" width="25.140625" style="1" bestFit="1" customWidth="1"/>
    <col min="3516" max="3516" width="13" style="1" bestFit="1" customWidth="1"/>
    <col min="3517" max="3517" width="25.140625" style="1" bestFit="1" customWidth="1"/>
    <col min="3518" max="3518" width="13" style="1" bestFit="1" customWidth="1"/>
    <col min="3519" max="3520" width="5" style="1" bestFit="1" customWidth="1"/>
    <col min="3521" max="3521" width="15.85546875" style="1" bestFit="1" customWidth="1"/>
    <col min="3522" max="3522" width="14" style="1" bestFit="1" customWidth="1"/>
    <col min="3523" max="3523" width="25.140625" style="1" bestFit="1" customWidth="1"/>
    <col min="3524" max="3524" width="14" style="1" bestFit="1" customWidth="1"/>
    <col min="3525" max="3525" width="24.140625" style="1" bestFit="1" customWidth="1"/>
    <col min="3526" max="3526" width="14" style="1" bestFit="1" customWidth="1"/>
    <col min="3527" max="3527" width="25.140625" style="1" bestFit="1" customWidth="1"/>
    <col min="3528" max="3528" width="14" style="1" bestFit="1" customWidth="1"/>
    <col min="3529" max="3529" width="25.140625" style="1" bestFit="1" customWidth="1"/>
    <col min="3530" max="3530" width="14" style="1" bestFit="1" customWidth="1"/>
    <col min="3531" max="3532" width="5" style="1" bestFit="1" customWidth="1"/>
    <col min="3533" max="3533" width="25.140625" style="1" bestFit="1" customWidth="1"/>
    <col min="3534" max="3534" width="14" style="1" bestFit="1" customWidth="1"/>
    <col min="3535" max="3535" width="25.140625" style="1" bestFit="1" customWidth="1"/>
    <col min="3536" max="3536" width="14" style="1" bestFit="1" customWidth="1"/>
    <col min="3537" max="3537" width="25.140625" style="1" bestFit="1" customWidth="1"/>
    <col min="3538" max="3538" width="14" style="1" bestFit="1" customWidth="1"/>
    <col min="3539" max="3539" width="25.140625" style="1" bestFit="1" customWidth="1"/>
    <col min="3540" max="3540" width="14" style="1" bestFit="1" customWidth="1"/>
    <col min="3541" max="3541" width="25.140625" style="1" bestFit="1" customWidth="1"/>
    <col min="3542" max="3542" width="14" style="1" bestFit="1" customWidth="1"/>
    <col min="3543" max="3543" width="25.140625" style="1" bestFit="1" customWidth="1"/>
    <col min="3544" max="3544" width="14" style="1" bestFit="1" customWidth="1"/>
    <col min="3545" max="3545" width="25.140625" style="1" bestFit="1" customWidth="1"/>
    <col min="3546" max="3546" width="14" style="1" bestFit="1" customWidth="1"/>
    <col min="3547" max="3547" width="24.140625" style="1" bestFit="1" customWidth="1"/>
    <col min="3548" max="3548" width="14" style="1" bestFit="1" customWidth="1"/>
    <col min="3549" max="3549" width="25.140625" style="1" bestFit="1" customWidth="1"/>
    <col min="3550" max="3550" width="14" style="1" bestFit="1" customWidth="1"/>
    <col min="3551" max="3551" width="25.140625" style="1" bestFit="1" customWidth="1"/>
    <col min="3552" max="3552" width="14" style="1" bestFit="1" customWidth="1"/>
    <col min="3553" max="3553" width="25.140625" style="1" bestFit="1" customWidth="1"/>
    <col min="3554" max="3554" width="14" style="1" bestFit="1" customWidth="1"/>
    <col min="3555" max="3555" width="25.140625" style="1" bestFit="1" customWidth="1"/>
    <col min="3556" max="3556" width="14" style="1" bestFit="1" customWidth="1"/>
    <col min="3557" max="3557" width="25.140625" style="1" bestFit="1" customWidth="1"/>
    <col min="3558" max="3558" width="14" style="1" bestFit="1" customWidth="1"/>
    <col min="3559" max="3559" width="25.140625" style="1" bestFit="1" customWidth="1"/>
    <col min="3560" max="3560" width="14" style="1" bestFit="1" customWidth="1"/>
    <col min="3561" max="3561" width="25.140625" style="1" bestFit="1" customWidth="1"/>
    <col min="3562" max="3562" width="14" style="1" bestFit="1" customWidth="1"/>
    <col min="3563" max="3563" width="25.140625" style="1" bestFit="1" customWidth="1"/>
    <col min="3564" max="3564" width="14" style="1" bestFit="1" customWidth="1"/>
    <col min="3565" max="3565" width="25.140625" style="1" bestFit="1" customWidth="1"/>
    <col min="3566" max="3566" width="14" style="1" bestFit="1" customWidth="1"/>
    <col min="3567" max="3567" width="25.140625" style="1" bestFit="1" customWidth="1"/>
    <col min="3568" max="3568" width="14" style="1" bestFit="1" customWidth="1"/>
    <col min="3569" max="3569" width="25.140625" style="1" bestFit="1" customWidth="1"/>
    <col min="3570" max="3570" width="14" style="1" bestFit="1" customWidth="1"/>
    <col min="3571" max="3571" width="25.140625" style="1" bestFit="1" customWidth="1"/>
    <col min="3572" max="3572" width="14" style="1" bestFit="1" customWidth="1"/>
    <col min="3573" max="3573" width="25.140625" style="1" bestFit="1" customWidth="1"/>
    <col min="3574" max="3574" width="14" style="1" bestFit="1" customWidth="1"/>
    <col min="3575" max="3575" width="25.140625" style="1" bestFit="1" customWidth="1"/>
    <col min="3576" max="3576" width="14" style="1" bestFit="1" customWidth="1"/>
    <col min="3577" max="3577" width="25.140625" style="1" bestFit="1" customWidth="1"/>
    <col min="3578" max="3578" width="14" style="1" bestFit="1" customWidth="1"/>
    <col min="3579" max="3579" width="25.140625" style="1" bestFit="1" customWidth="1"/>
    <col min="3580" max="3580" width="14" style="1" bestFit="1" customWidth="1"/>
    <col min="3581" max="3581" width="25.140625" style="1" bestFit="1" customWidth="1"/>
    <col min="3582" max="3582" width="14" style="1" bestFit="1" customWidth="1"/>
    <col min="3583" max="3583" width="25.140625" style="1" bestFit="1" customWidth="1"/>
    <col min="3584" max="3584" width="14" style="1" bestFit="1" customWidth="1"/>
    <col min="3585" max="3585" width="25.140625" style="1" bestFit="1" customWidth="1"/>
    <col min="3586" max="3586" width="14" style="1" bestFit="1" customWidth="1"/>
    <col min="3587" max="3587" width="25.140625" style="1" bestFit="1" customWidth="1"/>
    <col min="3588" max="3588" width="14" style="1" bestFit="1" customWidth="1"/>
    <col min="3589" max="3589" width="25.140625" style="1" bestFit="1" customWidth="1"/>
    <col min="3590" max="3590" width="14" style="1" bestFit="1" customWidth="1"/>
    <col min="3591" max="3591" width="25.140625" style="1" bestFit="1" customWidth="1"/>
    <col min="3592" max="3592" width="14" style="1" bestFit="1" customWidth="1"/>
    <col min="3593" max="3593" width="25.140625" style="1" bestFit="1" customWidth="1"/>
    <col min="3594" max="3594" width="14" style="1" bestFit="1" customWidth="1"/>
    <col min="3595" max="3595" width="25.140625" style="1" bestFit="1" customWidth="1"/>
    <col min="3596" max="3596" width="14" style="1" bestFit="1" customWidth="1"/>
    <col min="3597" max="3597" width="25.140625" style="1" bestFit="1" customWidth="1"/>
    <col min="3598" max="3598" width="14" style="1" bestFit="1" customWidth="1"/>
    <col min="3599" max="3599" width="25.140625" style="1" bestFit="1" customWidth="1"/>
    <col min="3600" max="3600" width="14" style="1" bestFit="1" customWidth="1"/>
    <col min="3601" max="3601" width="25.140625" style="1" bestFit="1" customWidth="1"/>
    <col min="3602" max="3602" width="14" style="1" bestFit="1" customWidth="1"/>
    <col min="3603" max="3603" width="24.140625" style="1" bestFit="1" customWidth="1"/>
    <col min="3604" max="3604" width="14" style="1" bestFit="1" customWidth="1"/>
    <col min="3605" max="3605" width="25.140625" style="1" bestFit="1" customWidth="1"/>
    <col min="3606" max="3606" width="14" style="1" bestFit="1" customWidth="1"/>
    <col min="3607" max="3607" width="25.140625" style="1" bestFit="1" customWidth="1"/>
    <col min="3608" max="3608" width="14" style="1" bestFit="1" customWidth="1"/>
    <col min="3609" max="3609" width="25.140625" style="1" bestFit="1" customWidth="1"/>
    <col min="3610" max="3610" width="14" style="1" bestFit="1" customWidth="1"/>
    <col min="3611" max="3611" width="24.140625" style="1" bestFit="1" customWidth="1"/>
    <col min="3612" max="3612" width="14" style="1" bestFit="1" customWidth="1"/>
    <col min="3613" max="3613" width="25.140625" style="1" bestFit="1" customWidth="1"/>
    <col min="3614" max="3614" width="13" style="1" bestFit="1" customWidth="1"/>
    <col min="3615" max="3615" width="25.140625" style="1" bestFit="1" customWidth="1"/>
    <col min="3616" max="3616" width="14" style="1" bestFit="1" customWidth="1"/>
    <col min="3617" max="3617" width="25.140625" style="1" bestFit="1" customWidth="1"/>
    <col min="3618" max="3618" width="14" style="1" bestFit="1" customWidth="1"/>
    <col min="3619" max="3619" width="25.140625" style="1" bestFit="1" customWidth="1"/>
    <col min="3620" max="3620" width="11" style="1" bestFit="1" customWidth="1"/>
    <col min="3621" max="3622" width="5" style="1" bestFit="1" customWidth="1"/>
    <col min="3623" max="3623" width="13.85546875" style="1" bestFit="1" customWidth="1"/>
    <col min="3624" max="3624" width="14" style="1" bestFit="1" customWidth="1"/>
    <col min="3625" max="3625" width="25.140625" style="1" bestFit="1" customWidth="1"/>
    <col min="3626" max="3626" width="14" style="1" bestFit="1" customWidth="1"/>
    <col min="3627" max="3627" width="25.140625" style="1" bestFit="1" customWidth="1"/>
    <col min="3628" max="3628" width="14" style="1" bestFit="1" customWidth="1"/>
    <col min="3629" max="3629" width="25.140625" style="1" bestFit="1" customWidth="1"/>
    <col min="3630" max="3630" width="14" style="1" bestFit="1" customWidth="1"/>
    <col min="3631" max="3632" width="5" style="1" bestFit="1" customWidth="1"/>
    <col min="3633" max="3633" width="25.140625" style="1" bestFit="1" customWidth="1"/>
    <col min="3634" max="3634" width="14" style="1" bestFit="1" customWidth="1"/>
    <col min="3635" max="3635" width="25.140625" style="1" bestFit="1" customWidth="1"/>
    <col min="3636" max="3636" width="14" style="1" bestFit="1" customWidth="1"/>
    <col min="3637" max="3638" width="5" style="1" bestFit="1" customWidth="1"/>
    <col min="3639" max="3639" width="25.140625" style="1" bestFit="1" customWidth="1"/>
    <col min="3640" max="3640" width="14" style="1" bestFit="1" customWidth="1"/>
    <col min="3641" max="3641" width="25.140625" style="1" bestFit="1" customWidth="1"/>
    <col min="3642" max="3642" width="14" style="1" bestFit="1" customWidth="1"/>
    <col min="3643" max="3643" width="25.140625" style="1" bestFit="1" customWidth="1"/>
    <col min="3644" max="3644" width="14" style="1" bestFit="1" customWidth="1"/>
    <col min="3645" max="3645" width="25.140625" style="1" bestFit="1" customWidth="1"/>
    <col min="3646" max="3646" width="14" style="1" bestFit="1" customWidth="1"/>
    <col min="3647" max="3648" width="5" style="1" bestFit="1" customWidth="1"/>
    <col min="3649" max="3649" width="24.140625" style="1" bestFit="1" customWidth="1"/>
    <col min="3650" max="3650" width="14" style="1" bestFit="1" customWidth="1"/>
    <col min="3651" max="3651" width="25.140625" style="1" bestFit="1" customWidth="1"/>
    <col min="3652" max="3652" width="13" style="1" bestFit="1" customWidth="1"/>
    <col min="3653" max="3653" width="25.140625" style="1" bestFit="1" customWidth="1"/>
    <col min="3654" max="3654" width="14" style="1" bestFit="1" customWidth="1"/>
    <col min="3655" max="3655" width="25.140625" style="1" bestFit="1" customWidth="1"/>
    <col min="3656" max="3656" width="14" style="1" bestFit="1" customWidth="1"/>
    <col min="3657" max="3657" width="25.140625" style="1" bestFit="1" customWidth="1"/>
    <col min="3658" max="3658" width="14" style="1" bestFit="1" customWidth="1"/>
    <col min="3659" max="3659" width="25.140625" style="1" bestFit="1" customWidth="1"/>
    <col min="3660" max="3660" width="14" style="1" bestFit="1" customWidth="1"/>
    <col min="3661" max="3661" width="25.140625" style="1" bestFit="1" customWidth="1"/>
    <col min="3662" max="3662" width="14" style="1" bestFit="1" customWidth="1"/>
    <col min="3663" max="3663" width="24.140625" style="1" bestFit="1" customWidth="1"/>
    <col min="3664" max="3664" width="14" style="1" bestFit="1" customWidth="1"/>
    <col min="3665" max="3665" width="25.140625" style="1" bestFit="1" customWidth="1"/>
    <col min="3666" max="3666" width="13" style="1" bestFit="1" customWidth="1"/>
    <col min="3667" max="3667" width="25.140625" style="1" bestFit="1" customWidth="1"/>
    <col min="3668" max="3668" width="14" style="1" bestFit="1" customWidth="1"/>
    <col min="3669" max="3669" width="25.140625" style="1" bestFit="1" customWidth="1"/>
    <col min="3670" max="3670" width="14" style="1" bestFit="1" customWidth="1"/>
    <col min="3671" max="3671" width="25.140625" style="1" bestFit="1" customWidth="1"/>
    <col min="3672" max="3672" width="14" style="1" bestFit="1" customWidth="1"/>
    <col min="3673" max="3673" width="25.140625" style="1" bestFit="1" customWidth="1"/>
    <col min="3674" max="3674" width="14" style="1" bestFit="1" customWidth="1"/>
    <col min="3675" max="3675" width="25.140625" style="1" bestFit="1" customWidth="1"/>
    <col min="3676" max="3676" width="13" style="1" bestFit="1" customWidth="1"/>
    <col min="3677" max="3677" width="25.140625" style="1" bestFit="1" customWidth="1"/>
    <col min="3678" max="3678" width="14" style="1" bestFit="1" customWidth="1"/>
    <col min="3679" max="3679" width="25.140625" style="1" bestFit="1" customWidth="1"/>
    <col min="3680" max="3680" width="14" style="1" bestFit="1" customWidth="1"/>
    <col min="3681" max="3681" width="25.140625" style="1" bestFit="1" customWidth="1"/>
    <col min="3682" max="3682" width="13" style="1" bestFit="1" customWidth="1"/>
    <col min="3683" max="3683" width="25.140625" style="1" bestFit="1" customWidth="1"/>
    <col min="3684" max="3684" width="14" style="1" bestFit="1" customWidth="1"/>
    <col min="3685" max="3685" width="25.140625" style="1" bestFit="1" customWidth="1"/>
    <col min="3686" max="3686" width="13" style="1" bestFit="1" customWidth="1"/>
    <col min="3687" max="3687" width="25.140625" style="1" bestFit="1" customWidth="1"/>
    <col min="3688" max="3688" width="14" style="1" bestFit="1" customWidth="1"/>
    <col min="3689" max="3689" width="25.140625" style="1" bestFit="1" customWidth="1"/>
    <col min="3690" max="3690" width="14" style="1" bestFit="1" customWidth="1"/>
    <col min="3691" max="3691" width="25.140625" style="1" bestFit="1" customWidth="1"/>
    <col min="3692" max="3692" width="14" style="1" bestFit="1" customWidth="1"/>
    <col min="3693" max="3693" width="25.140625" style="1" bestFit="1" customWidth="1"/>
    <col min="3694" max="3694" width="13" style="1" bestFit="1" customWidth="1"/>
    <col min="3695" max="3695" width="25.140625" style="1" bestFit="1" customWidth="1"/>
    <col min="3696" max="3696" width="14" style="1" bestFit="1" customWidth="1"/>
    <col min="3697" max="3697" width="25.140625" style="1" bestFit="1" customWidth="1"/>
    <col min="3698" max="3698" width="14" style="1" bestFit="1" customWidth="1"/>
    <col min="3699" max="3699" width="25.140625" style="1" bestFit="1" customWidth="1"/>
    <col min="3700" max="3700" width="13" style="1" bestFit="1" customWidth="1"/>
    <col min="3701" max="3701" width="25.140625" style="1" bestFit="1" customWidth="1"/>
    <col min="3702" max="3702" width="14" style="1" bestFit="1" customWidth="1"/>
    <col min="3703" max="3703" width="25.140625" style="1" bestFit="1" customWidth="1"/>
    <col min="3704" max="3704" width="14" style="1" bestFit="1" customWidth="1"/>
    <col min="3705" max="3705" width="25.140625" style="1" bestFit="1" customWidth="1"/>
    <col min="3706" max="3706" width="13" style="1" bestFit="1" customWidth="1"/>
    <col min="3707" max="3707" width="25.140625" style="1" bestFit="1" customWidth="1"/>
    <col min="3708" max="3708" width="14" style="1" bestFit="1" customWidth="1"/>
    <col min="3709" max="3709" width="25.140625" style="1" bestFit="1" customWidth="1"/>
    <col min="3710" max="3710" width="14" style="1" bestFit="1" customWidth="1"/>
    <col min="3711" max="3711" width="25.140625" style="1" bestFit="1" customWidth="1"/>
    <col min="3712" max="3712" width="14" style="1" bestFit="1" customWidth="1"/>
    <col min="3713" max="3714" width="5" style="1" bestFit="1" customWidth="1"/>
    <col min="3715" max="3715" width="23.140625" style="1" bestFit="1" customWidth="1"/>
    <col min="3716" max="3716" width="14" style="1" bestFit="1" customWidth="1"/>
    <col min="3717" max="3717" width="25.140625" style="1" bestFit="1" customWidth="1"/>
    <col min="3718" max="3718" width="14" style="1" bestFit="1" customWidth="1"/>
    <col min="3719" max="3719" width="25.140625" style="1" bestFit="1" customWidth="1"/>
    <col min="3720" max="3720" width="14" style="1" bestFit="1" customWidth="1"/>
    <col min="3721" max="3721" width="25.140625" style="1" bestFit="1" customWidth="1"/>
    <col min="3722" max="3722" width="14" style="1" bestFit="1" customWidth="1"/>
    <col min="3723" max="3723" width="25.140625" style="1" bestFit="1" customWidth="1"/>
    <col min="3724" max="3724" width="13" style="1" bestFit="1" customWidth="1"/>
    <col min="3725" max="3725" width="25.140625" style="1" bestFit="1" customWidth="1"/>
    <col min="3726" max="3726" width="14" style="1" bestFit="1" customWidth="1"/>
    <col min="3727" max="3727" width="25.140625" style="1" bestFit="1" customWidth="1"/>
    <col min="3728" max="3728" width="14" style="1" bestFit="1" customWidth="1"/>
    <col min="3729" max="3730" width="5" style="1" bestFit="1" customWidth="1"/>
    <col min="3731" max="3731" width="25.140625" style="1" bestFit="1" customWidth="1"/>
    <col min="3732" max="3732" width="13" style="1" bestFit="1" customWidth="1"/>
    <col min="3733" max="3733" width="25.140625" style="1" bestFit="1" customWidth="1"/>
    <col min="3734" max="3734" width="14" style="1" bestFit="1" customWidth="1"/>
    <col min="3735" max="3735" width="25.140625" style="1" bestFit="1" customWidth="1"/>
    <col min="3736" max="3736" width="14" style="1" bestFit="1" customWidth="1"/>
    <col min="3737" max="3737" width="25.140625" style="1" bestFit="1" customWidth="1"/>
    <col min="3738" max="3738" width="14" style="1" bestFit="1" customWidth="1"/>
    <col min="3739" max="3739" width="25.140625" style="1" bestFit="1" customWidth="1"/>
    <col min="3740" max="3740" width="14" style="1" bestFit="1" customWidth="1"/>
    <col min="3741" max="3741" width="25.140625" style="1" bestFit="1" customWidth="1"/>
    <col min="3742" max="3742" width="14" style="1" bestFit="1" customWidth="1"/>
    <col min="3743" max="3743" width="25.140625" style="1" bestFit="1" customWidth="1"/>
    <col min="3744" max="3744" width="14" style="1" bestFit="1" customWidth="1"/>
    <col min="3745" max="3745" width="25.140625" style="1" bestFit="1" customWidth="1"/>
    <col min="3746" max="3746" width="14" style="1" bestFit="1" customWidth="1"/>
    <col min="3747" max="3747" width="24.140625" style="1" bestFit="1" customWidth="1"/>
    <col min="3748" max="3748" width="14" style="1" bestFit="1" customWidth="1"/>
    <col min="3749" max="3749" width="24.140625" style="1" bestFit="1" customWidth="1"/>
    <col min="3750" max="3750" width="14" style="1" bestFit="1" customWidth="1"/>
    <col min="3751" max="3751" width="25.140625" style="1" bestFit="1" customWidth="1"/>
    <col min="3752" max="3752" width="14" style="1" bestFit="1" customWidth="1"/>
    <col min="3753" max="3753" width="25.140625" style="1" bestFit="1" customWidth="1"/>
    <col min="3754" max="3754" width="14" style="1" bestFit="1" customWidth="1"/>
    <col min="3755" max="3755" width="25.140625" style="1" bestFit="1" customWidth="1"/>
    <col min="3756" max="3756" width="14" style="1" bestFit="1" customWidth="1"/>
    <col min="3757" max="3757" width="25.140625" style="1" bestFit="1" customWidth="1"/>
    <col min="3758" max="3758" width="14" style="1" bestFit="1" customWidth="1"/>
    <col min="3759" max="3759" width="25.140625" style="1" bestFit="1" customWidth="1"/>
    <col min="3760" max="3760" width="13" style="1" bestFit="1" customWidth="1"/>
    <col min="3761" max="3761" width="25.140625" style="1" bestFit="1" customWidth="1"/>
    <col min="3762" max="3762" width="14" style="1" bestFit="1" customWidth="1"/>
    <col min="3763" max="3764" width="5" style="1" bestFit="1" customWidth="1"/>
    <col min="3765" max="3765" width="21" style="1" bestFit="1" customWidth="1"/>
    <col min="3766" max="3766" width="14" style="1" bestFit="1" customWidth="1"/>
    <col min="3767" max="3767" width="25.140625" style="1" bestFit="1" customWidth="1"/>
    <col min="3768" max="3768" width="14" style="1" bestFit="1" customWidth="1"/>
    <col min="3769" max="3769" width="25.140625" style="1" bestFit="1" customWidth="1"/>
    <col min="3770" max="3770" width="14" style="1" bestFit="1" customWidth="1"/>
    <col min="3771" max="3771" width="25.140625" style="1" bestFit="1" customWidth="1"/>
    <col min="3772" max="3772" width="14" style="1" bestFit="1" customWidth="1"/>
    <col min="3773" max="3773" width="25.140625" style="1" bestFit="1" customWidth="1"/>
    <col min="3774" max="3774" width="14" style="1" bestFit="1" customWidth="1"/>
    <col min="3775" max="3775" width="25.140625" style="1" bestFit="1" customWidth="1"/>
    <col min="3776" max="3776" width="14" style="1" bestFit="1" customWidth="1"/>
    <col min="3777" max="3777" width="25.140625" style="1" bestFit="1" customWidth="1"/>
    <col min="3778" max="3778" width="14" style="1" bestFit="1" customWidth="1"/>
    <col min="3779" max="3779" width="25.140625" style="1" bestFit="1" customWidth="1"/>
    <col min="3780" max="3780" width="14" style="1" bestFit="1" customWidth="1"/>
    <col min="3781" max="3781" width="25.140625" style="1" bestFit="1" customWidth="1"/>
    <col min="3782" max="3782" width="14" style="1" bestFit="1" customWidth="1"/>
    <col min="3783" max="3783" width="25.140625" style="1" bestFit="1" customWidth="1"/>
    <col min="3784" max="3784" width="14" style="1" bestFit="1" customWidth="1"/>
    <col min="3785" max="3785" width="25.140625" style="1" bestFit="1" customWidth="1"/>
    <col min="3786" max="3786" width="14" style="1" bestFit="1" customWidth="1"/>
    <col min="3787" max="3787" width="25.140625" style="1" bestFit="1" customWidth="1"/>
    <col min="3788" max="3788" width="14" style="1" bestFit="1" customWidth="1"/>
    <col min="3789" max="3789" width="25.140625" style="1" bestFit="1" customWidth="1"/>
    <col min="3790" max="3790" width="14" style="1" bestFit="1" customWidth="1"/>
    <col min="3791" max="3791" width="24.140625" style="1" bestFit="1" customWidth="1"/>
    <col min="3792" max="3792" width="14" style="1" bestFit="1" customWidth="1"/>
    <col min="3793" max="3793" width="24.140625" style="1" bestFit="1" customWidth="1"/>
    <col min="3794" max="3794" width="14" style="1" bestFit="1" customWidth="1"/>
    <col min="3795" max="3795" width="25.140625" style="1" bestFit="1" customWidth="1"/>
    <col min="3796" max="3796" width="14" style="1" bestFit="1" customWidth="1"/>
    <col min="3797" max="3797" width="25.140625" style="1" bestFit="1" customWidth="1"/>
    <col min="3798" max="3798" width="14" style="1" bestFit="1" customWidth="1"/>
    <col min="3799" max="3799" width="25.140625" style="1" bestFit="1" customWidth="1"/>
    <col min="3800" max="3800" width="14" style="1" bestFit="1" customWidth="1"/>
    <col min="3801" max="3801" width="25.140625" style="1" bestFit="1" customWidth="1"/>
    <col min="3802" max="3802" width="14" style="1" bestFit="1" customWidth="1"/>
    <col min="3803" max="3803" width="25.140625" style="1" bestFit="1" customWidth="1"/>
    <col min="3804" max="3804" width="14" style="1" bestFit="1" customWidth="1"/>
    <col min="3805" max="3805" width="25.140625" style="1" bestFit="1" customWidth="1"/>
    <col min="3806" max="3806" width="14" style="1" bestFit="1" customWidth="1"/>
    <col min="3807" max="3807" width="25.140625" style="1" bestFit="1" customWidth="1"/>
    <col min="3808" max="3808" width="14" style="1" bestFit="1" customWidth="1"/>
    <col min="3809" max="3809" width="25.140625" style="1" bestFit="1" customWidth="1"/>
    <col min="3810" max="3810" width="14" style="1" bestFit="1" customWidth="1"/>
    <col min="3811" max="3811" width="25.140625" style="1" bestFit="1" customWidth="1"/>
    <col min="3812" max="3812" width="14" style="1" bestFit="1" customWidth="1"/>
    <col min="3813" max="3813" width="25.140625" style="1" bestFit="1" customWidth="1"/>
    <col min="3814" max="3814" width="13" style="1" bestFit="1" customWidth="1"/>
    <col min="3815" max="3815" width="24.140625" style="1" bestFit="1" customWidth="1"/>
    <col min="3816" max="3816" width="14" style="1" bestFit="1" customWidth="1"/>
    <col min="3817" max="3817" width="24.140625" style="1" bestFit="1" customWidth="1"/>
    <col min="3818" max="3818" width="14" style="1" bestFit="1" customWidth="1"/>
    <col min="3819" max="3819" width="24.140625" style="1" bestFit="1" customWidth="1"/>
    <col min="3820" max="3820" width="14" style="1" bestFit="1" customWidth="1"/>
    <col min="3821" max="3821" width="24.140625" style="1" bestFit="1" customWidth="1"/>
    <col min="3822" max="3822" width="14" style="1" bestFit="1" customWidth="1"/>
    <col min="3823" max="3824" width="5" style="1" bestFit="1" customWidth="1"/>
    <col min="3825" max="3825" width="24.140625" style="1" bestFit="1" customWidth="1"/>
    <col min="3826" max="3826" width="14" style="1" bestFit="1" customWidth="1"/>
    <col min="3827" max="3827" width="24.140625" style="1" bestFit="1" customWidth="1"/>
    <col min="3828" max="3828" width="14" style="1" bestFit="1" customWidth="1"/>
    <col min="3829" max="3829" width="24.140625" style="1" bestFit="1" customWidth="1"/>
    <col min="3830" max="3830" width="13" style="1" bestFit="1" customWidth="1"/>
    <col min="3831" max="3831" width="24.140625" style="1" bestFit="1" customWidth="1"/>
    <col min="3832" max="3832" width="14" style="1" bestFit="1" customWidth="1"/>
    <col min="3833" max="3833" width="24.140625" style="1" bestFit="1" customWidth="1"/>
    <col min="3834" max="3834" width="14" style="1" bestFit="1" customWidth="1"/>
    <col min="3835" max="3835" width="24.140625" style="1" bestFit="1" customWidth="1"/>
    <col min="3836" max="3836" width="14" style="1" bestFit="1" customWidth="1"/>
    <col min="3837" max="3837" width="24.140625" style="1" bestFit="1" customWidth="1"/>
    <col min="3838" max="3838" width="14" style="1" bestFit="1" customWidth="1"/>
    <col min="3839" max="3839" width="24.140625" style="1" bestFit="1" customWidth="1"/>
    <col min="3840" max="3840" width="14" style="1" bestFit="1" customWidth="1"/>
    <col min="3841" max="3841" width="24.140625" style="1" bestFit="1" customWidth="1"/>
    <col min="3842" max="3842" width="14" style="1" bestFit="1" customWidth="1"/>
    <col min="3843" max="3843" width="24.140625" style="1" bestFit="1" customWidth="1"/>
    <col min="3844" max="3844" width="14" style="1" bestFit="1" customWidth="1"/>
    <col min="3845" max="3845" width="24.140625" style="1" bestFit="1" customWidth="1"/>
    <col min="3846" max="3846" width="14" style="1" bestFit="1" customWidth="1"/>
    <col min="3847" max="3847" width="24.140625" style="1" bestFit="1" customWidth="1"/>
    <col min="3848" max="3848" width="14" style="1" bestFit="1" customWidth="1"/>
    <col min="3849" max="3849" width="24.140625" style="1" bestFit="1" customWidth="1"/>
    <col min="3850" max="3850" width="14" style="1" bestFit="1" customWidth="1"/>
    <col min="3851" max="3851" width="24.140625" style="1" bestFit="1" customWidth="1"/>
    <col min="3852" max="3852" width="14" style="1" bestFit="1" customWidth="1"/>
    <col min="3853" max="3853" width="24.140625" style="1" bestFit="1" customWidth="1"/>
    <col min="3854" max="3854" width="14" style="1" bestFit="1" customWidth="1"/>
    <col min="3855" max="3855" width="24.140625" style="1" bestFit="1" customWidth="1"/>
    <col min="3856" max="3856" width="14" style="1" bestFit="1" customWidth="1"/>
    <col min="3857" max="3857" width="24.140625" style="1" bestFit="1" customWidth="1"/>
    <col min="3858" max="3858" width="13" style="1" bestFit="1" customWidth="1"/>
    <col min="3859" max="3859" width="24.140625" style="1" bestFit="1" customWidth="1"/>
    <col min="3860" max="3860" width="14" style="1" bestFit="1" customWidth="1"/>
    <col min="3861" max="3861" width="24.140625" style="1" bestFit="1" customWidth="1"/>
    <col min="3862" max="3862" width="14" style="1" bestFit="1" customWidth="1"/>
    <col min="3863" max="3863" width="24.140625" style="1" bestFit="1" customWidth="1"/>
    <col min="3864" max="3864" width="14" style="1" bestFit="1" customWidth="1"/>
    <col min="3865" max="3865" width="24.140625" style="1" bestFit="1" customWidth="1"/>
    <col min="3866" max="3866" width="14" style="1" bestFit="1" customWidth="1"/>
    <col min="3867" max="3867" width="24.140625" style="1" bestFit="1" customWidth="1"/>
    <col min="3868" max="3868" width="14" style="1" bestFit="1" customWidth="1"/>
    <col min="3869" max="3869" width="24.140625" style="1" bestFit="1" customWidth="1"/>
    <col min="3870" max="3870" width="14" style="1" bestFit="1" customWidth="1"/>
    <col min="3871" max="3871" width="24.140625" style="1" bestFit="1" customWidth="1"/>
    <col min="3872" max="3872" width="14" style="1" bestFit="1" customWidth="1"/>
    <col min="3873" max="3873" width="23.140625" style="1" bestFit="1" customWidth="1"/>
    <col min="3874" max="3874" width="14" style="1" bestFit="1" customWidth="1"/>
    <col min="3875" max="3875" width="24.140625" style="1" bestFit="1" customWidth="1"/>
    <col min="3876" max="3876" width="14" style="1" bestFit="1" customWidth="1"/>
    <col min="3877" max="3877" width="24.140625" style="1" bestFit="1" customWidth="1"/>
    <col min="3878" max="3878" width="14" style="1" bestFit="1" customWidth="1"/>
    <col min="3879" max="3879" width="24.140625" style="1" bestFit="1" customWidth="1"/>
    <col min="3880" max="3880" width="13" style="1" bestFit="1" customWidth="1"/>
    <col min="3881" max="3881" width="24.140625" style="1" bestFit="1" customWidth="1"/>
    <col min="3882" max="3882" width="14" style="1" bestFit="1" customWidth="1"/>
    <col min="3883" max="3883" width="24.140625" style="1" bestFit="1" customWidth="1"/>
    <col min="3884" max="3884" width="14" style="1" bestFit="1" customWidth="1"/>
    <col min="3885" max="3885" width="23.140625" style="1" bestFit="1" customWidth="1"/>
    <col min="3886" max="3886" width="14" style="1" bestFit="1" customWidth="1"/>
    <col min="3887" max="3887" width="24.140625" style="1" bestFit="1" customWidth="1"/>
    <col min="3888" max="3888" width="14" style="1" bestFit="1" customWidth="1"/>
    <col min="3889" max="3889" width="24.140625" style="1" bestFit="1" customWidth="1"/>
    <col min="3890" max="3890" width="14" style="1" bestFit="1" customWidth="1"/>
    <col min="3891" max="3891" width="24.140625" style="1" bestFit="1" customWidth="1"/>
    <col min="3892" max="3892" width="14" style="1" bestFit="1" customWidth="1"/>
    <col min="3893" max="3893" width="24.140625" style="1" bestFit="1" customWidth="1"/>
    <col min="3894" max="3894" width="14" style="1" bestFit="1" customWidth="1"/>
    <col min="3895" max="3895" width="24.140625" style="1" bestFit="1" customWidth="1"/>
    <col min="3896" max="3896" width="14" style="1" bestFit="1" customWidth="1"/>
    <col min="3897" max="3897" width="24.140625" style="1" bestFit="1" customWidth="1"/>
    <col min="3898" max="3898" width="14" style="1" bestFit="1" customWidth="1"/>
    <col min="3899" max="3899" width="24.140625" style="1" bestFit="1" customWidth="1"/>
    <col min="3900" max="3900" width="14" style="1" bestFit="1" customWidth="1"/>
    <col min="3901" max="3901" width="23.140625" style="1" bestFit="1" customWidth="1"/>
    <col min="3902" max="3902" width="14" style="1" bestFit="1" customWidth="1"/>
    <col min="3903" max="3903" width="24.140625" style="1" bestFit="1" customWidth="1"/>
    <col min="3904" max="3904" width="13" style="1" bestFit="1" customWidth="1"/>
    <col min="3905" max="3905" width="24.140625" style="1" bestFit="1" customWidth="1"/>
    <col min="3906" max="3906" width="14" style="1" bestFit="1" customWidth="1"/>
    <col min="3907" max="3907" width="24.140625" style="1" bestFit="1" customWidth="1"/>
    <col min="3908" max="3908" width="14" style="1" bestFit="1" customWidth="1"/>
    <col min="3909" max="3909" width="24.140625" style="1" bestFit="1" customWidth="1"/>
    <col min="3910" max="3910" width="14" style="1" bestFit="1" customWidth="1"/>
    <col min="3911" max="3911" width="23.140625" style="1" bestFit="1" customWidth="1"/>
    <col min="3912" max="3912" width="14" style="1" bestFit="1" customWidth="1"/>
    <col min="3913" max="3913" width="24.140625" style="1" bestFit="1" customWidth="1"/>
    <col min="3914" max="3914" width="14" style="1" bestFit="1" customWidth="1"/>
    <col min="3915" max="3915" width="24.140625" style="1" bestFit="1" customWidth="1"/>
    <col min="3916" max="3916" width="14" style="1" bestFit="1" customWidth="1"/>
    <col min="3917" max="3917" width="24.140625" style="1" bestFit="1" customWidth="1"/>
    <col min="3918" max="3918" width="14" style="1" bestFit="1" customWidth="1"/>
    <col min="3919" max="3919" width="24.140625" style="1" bestFit="1" customWidth="1"/>
    <col min="3920" max="3920" width="14" style="1" bestFit="1" customWidth="1"/>
    <col min="3921" max="3921" width="24.140625" style="1" bestFit="1" customWidth="1"/>
    <col min="3922" max="3922" width="14" style="1" bestFit="1" customWidth="1"/>
    <col min="3923" max="3924" width="5" style="1" bestFit="1" customWidth="1"/>
    <col min="3925" max="3925" width="24.140625" style="1" bestFit="1" customWidth="1"/>
    <col min="3926" max="3926" width="14" style="1" bestFit="1" customWidth="1"/>
    <col min="3927" max="3927" width="24.140625" style="1" bestFit="1" customWidth="1"/>
    <col min="3928" max="3928" width="14" style="1" bestFit="1" customWidth="1"/>
    <col min="3929" max="3929" width="24.140625" style="1" bestFit="1" customWidth="1"/>
    <col min="3930" max="3930" width="14" style="1" bestFit="1" customWidth="1"/>
    <col min="3931" max="3931" width="24.140625" style="1" bestFit="1" customWidth="1"/>
    <col min="3932" max="3932" width="14" style="1" bestFit="1" customWidth="1"/>
    <col min="3933" max="3933" width="24.140625" style="1" bestFit="1" customWidth="1"/>
    <col min="3934" max="3934" width="14" style="1" bestFit="1" customWidth="1"/>
    <col min="3935" max="3935" width="24.140625" style="1" bestFit="1" customWidth="1"/>
    <col min="3936" max="3936" width="14" style="1" bestFit="1" customWidth="1"/>
    <col min="3937" max="3937" width="24.140625" style="1" bestFit="1" customWidth="1"/>
    <col min="3938" max="3938" width="14" style="1" bestFit="1" customWidth="1"/>
    <col min="3939" max="3939" width="24.140625" style="1" bestFit="1" customWidth="1"/>
    <col min="3940" max="3940" width="14" style="1" bestFit="1" customWidth="1"/>
    <col min="3941" max="3941" width="24.140625" style="1" bestFit="1" customWidth="1"/>
    <col min="3942" max="3942" width="14" style="1" bestFit="1" customWidth="1"/>
    <col min="3943" max="3943" width="24.140625" style="1" bestFit="1" customWidth="1"/>
    <col min="3944" max="3944" width="14" style="1" bestFit="1" customWidth="1"/>
    <col min="3945" max="3945" width="24.140625" style="1" bestFit="1" customWidth="1"/>
    <col min="3946" max="3946" width="13" style="1" bestFit="1" customWidth="1"/>
    <col min="3947" max="3947" width="24.140625" style="1" bestFit="1" customWidth="1"/>
    <col min="3948" max="3948" width="14" style="1" bestFit="1" customWidth="1"/>
    <col min="3949" max="3949" width="24.140625" style="1" bestFit="1" customWidth="1"/>
    <col min="3950" max="3950" width="14" style="1" bestFit="1" customWidth="1"/>
    <col min="3951" max="3951" width="24.140625" style="1" bestFit="1" customWidth="1"/>
    <col min="3952" max="3952" width="13" style="1" bestFit="1" customWidth="1"/>
    <col min="3953" max="3953" width="23.140625" style="1" bestFit="1" customWidth="1"/>
    <col min="3954" max="3954" width="14" style="1" bestFit="1" customWidth="1"/>
    <col min="3955" max="3955" width="24.140625" style="1" bestFit="1" customWidth="1"/>
    <col min="3956" max="3956" width="14" style="1" bestFit="1" customWidth="1"/>
    <col min="3957" max="3957" width="24.140625" style="1" bestFit="1" customWidth="1"/>
    <col min="3958" max="3958" width="14" style="1" bestFit="1" customWidth="1"/>
    <col min="3959" max="3959" width="24.140625" style="1" bestFit="1" customWidth="1"/>
    <col min="3960" max="3960" width="14" style="1" bestFit="1" customWidth="1"/>
    <col min="3961" max="3961" width="24.140625" style="1" bestFit="1" customWidth="1"/>
    <col min="3962" max="3962" width="14" style="1" bestFit="1" customWidth="1"/>
    <col min="3963" max="3963" width="24.140625" style="1" bestFit="1" customWidth="1"/>
    <col min="3964" max="3964" width="13" style="1" bestFit="1" customWidth="1"/>
    <col min="3965" max="3965" width="24.140625" style="1" bestFit="1" customWidth="1"/>
    <col min="3966" max="3966" width="14" style="1" bestFit="1" customWidth="1"/>
    <col min="3967" max="3967" width="24.140625" style="1" bestFit="1" customWidth="1"/>
    <col min="3968" max="3968" width="14" style="1" bestFit="1" customWidth="1"/>
    <col min="3969" max="3969" width="24.140625" style="1" bestFit="1" customWidth="1"/>
    <col min="3970" max="3970" width="14" style="1" bestFit="1" customWidth="1"/>
    <col min="3971" max="3971" width="24.140625" style="1" bestFit="1" customWidth="1"/>
    <col min="3972" max="3972" width="14" style="1" bestFit="1" customWidth="1"/>
    <col min="3973" max="3973" width="24.140625" style="1" bestFit="1" customWidth="1"/>
    <col min="3974" max="3974" width="14" style="1" bestFit="1" customWidth="1"/>
    <col min="3975" max="3975" width="24.140625" style="1" bestFit="1" customWidth="1"/>
    <col min="3976" max="3976" width="14" style="1" bestFit="1" customWidth="1"/>
    <col min="3977" max="3977" width="24.140625" style="1" bestFit="1" customWidth="1"/>
    <col min="3978" max="3978" width="14" style="1" bestFit="1" customWidth="1"/>
    <col min="3979" max="3979" width="24.140625" style="1" bestFit="1" customWidth="1"/>
    <col min="3980" max="3980" width="14" style="1" bestFit="1" customWidth="1"/>
    <col min="3981" max="3981" width="24.140625" style="1" bestFit="1" customWidth="1"/>
    <col min="3982" max="3982" width="14" style="1" bestFit="1" customWidth="1"/>
    <col min="3983" max="3983" width="24.140625" style="1" bestFit="1" customWidth="1"/>
    <col min="3984" max="3984" width="14" style="1" bestFit="1" customWidth="1"/>
    <col min="3985" max="3985" width="24.140625" style="1" bestFit="1" customWidth="1"/>
    <col min="3986" max="3986" width="14" style="1" bestFit="1" customWidth="1"/>
    <col min="3987" max="3987" width="24.140625" style="1" bestFit="1" customWidth="1"/>
    <col min="3988" max="3988" width="14" style="1" bestFit="1" customWidth="1"/>
    <col min="3989" max="3989" width="24.140625" style="1" bestFit="1" customWidth="1"/>
    <col min="3990" max="3990" width="14" style="1" bestFit="1" customWidth="1"/>
    <col min="3991" max="3991" width="24.140625" style="1" bestFit="1" customWidth="1"/>
    <col min="3992" max="3992" width="14" style="1" bestFit="1" customWidth="1"/>
    <col min="3993" max="3993" width="24.140625" style="1" bestFit="1" customWidth="1"/>
    <col min="3994" max="3994" width="14" style="1" bestFit="1" customWidth="1"/>
    <col min="3995" max="3995" width="24.140625" style="1" bestFit="1" customWidth="1"/>
    <col min="3996" max="3996" width="14" style="1" bestFit="1" customWidth="1"/>
    <col min="3997" max="3997" width="24.140625" style="1" bestFit="1" customWidth="1"/>
    <col min="3998" max="3998" width="14" style="1" bestFit="1" customWidth="1"/>
    <col min="3999" max="3999" width="24.140625" style="1" bestFit="1" customWidth="1"/>
    <col min="4000" max="4000" width="14" style="1" bestFit="1" customWidth="1"/>
    <col min="4001" max="4001" width="23.140625" style="1" bestFit="1" customWidth="1"/>
    <col min="4002" max="4002" width="14" style="1" bestFit="1" customWidth="1"/>
    <col min="4003" max="4003" width="24.140625" style="1" bestFit="1" customWidth="1"/>
    <col min="4004" max="4004" width="14" style="1" bestFit="1" customWidth="1"/>
    <col min="4005" max="4005" width="24.140625" style="1" bestFit="1" customWidth="1"/>
    <col min="4006" max="4006" width="14" style="1" bestFit="1" customWidth="1"/>
    <col min="4007" max="4007" width="24.140625" style="1" bestFit="1" customWidth="1"/>
    <col min="4008" max="4008" width="14" style="1" bestFit="1" customWidth="1"/>
    <col min="4009" max="4009" width="24.140625" style="1" bestFit="1" customWidth="1"/>
    <col min="4010" max="4010" width="14" style="1" bestFit="1" customWidth="1"/>
    <col min="4011" max="4011" width="24.140625" style="1" bestFit="1" customWidth="1"/>
    <col min="4012" max="4012" width="14" style="1" bestFit="1" customWidth="1"/>
    <col min="4013" max="4013" width="24.140625" style="1" bestFit="1" customWidth="1"/>
    <col min="4014" max="4014" width="14" style="1" bestFit="1" customWidth="1"/>
    <col min="4015" max="4015" width="24.140625" style="1" bestFit="1" customWidth="1"/>
    <col min="4016" max="4016" width="14" style="1" bestFit="1" customWidth="1"/>
    <col min="4017" max="4017" width="24.140625" style="1" bestFit="1" customWidth="1"/>
    <col min="4018" max="4018" width="14" style="1" bestFit="1" customWidth="1"/>
    <col min="4019" max="4019" width="24.140625" style="1" bestFit="1" customWidth="1"/>
    <col min="4020" max="4020" width="14" style="1" bestFit="1" customWidth="1"/>
    <col min="4021" max="4021" width="24.140625" style="1" bestFit="1" customWidth="1"/>
    <col min="4022" max="4022" width="14" style="1" bestFit="1" customWidth="1"/>
    <col min="4023" max="4023" width="24.140625" style="1" bestFit="1" customWidth="1"/>
    <col min="4024" max="4024" width="14" style="1" bestFit="1" customWidth="1"/>
    <col min="4025" max="4025" width="24.140625" style="1" bestFit="1" customWidth="1"/>
    <col min="4026" max="4026" width="14" style="1" bestFit="1" customWidth="1"/>
    <col min="4027" max="4027" width="24.140625" style="1" bestFit="1" customWidth="1"/>
    <col min="4028" max="4028" width="14" style="1" bestFit="1" customWidth="1"/>
    <col min="4029" max="4029" width="24.140625" style="1" bestFit="1" customWidth="1"/>
    <col min="4030" max="4030" width="14" style="1" bestFit="1" customWidth="1"/>
    <col min="4031" max="4031" width="24.140625" style="1" bestFit="1" customWidth="1"/>
    <col min="4032" max="4032" width="14" style="1" bestFit="1" customWidth="1"/>
    <col min="4033" max="4033" width="24.140625" style="1" bestFit="1" customWidth="1"/>
    <col min="4034" max="4034" width="14" style="1" bestFit="1" customWidth="1"/>
    <col min="4035" max="4035" width="24.140625" style="1" bestFit="1" customWidth="1"/>
    <col min="4036" max="4036" width="14" style="1" bestFit="1" customWidth="1"/>
    <col min="4037" max="4037" width="24.140625" style="1" bestFit="1" customWidth="1"/>
    <col min="4038" max="4038" width="14" style="1" bestFit="1" customWidth="1"/>
    <col min="4039" max="4039" width="24.140625" style="1" bestFit="1" customWidth="1"/>
    <col min="4040" max="4040" width="13" style="1" bestFit="1" customWidth="1"/>
    <col min="4041" max="4041" width="24.140625" style="1" bestFit="1" customWidth="1"/>
    <col min="4042" max="4042" width="14" style="1" bestFit="1" customWidth="1"/>
    <col min="4043" max="4043" width="24.140625" style="1" bestFit="1" customWidth="1"/>
    <col min="4044" max="4044" width="14" style="1" bestFit="1" customWidth="1"/>
    <col min="4045" max="4045" width="24.140625" style="1" bestFit="1" customWidth="1"/>
    <col min="4046" max="4046" width="14" style="1" bestFit="1" customWidth="1"/>
    <col min="4047" max="4047" width="24.140625" style="1" bestFit="1" customWidth="1"/>
    <col min="4048" max="4048" width="14" style="1" bestFit="1" customWidth="1"/>
    <col min="4049" max="4049" width="24.140625" style="1" bestFit="1" customWidth="1"/>
    <col min="4050" max="4050" width="14" style="1" bestFit="1" customWidth="1"/>
    <col min="4051" max="4051" width="23.140625" style="1" bestFit="1" customWidth="1"/>
    <col min="4052" max="4052" width="14" style="1" bestFit="1" customWidth="1"/>
    <col min="4053" max="4053" width="24.140625" style="1" bestFit="1" customWidth="1"/>
    <col min="4054" max="4054" width="13" style="1" bestFit="1" customWidth="1"/>
    <col min="4055" max="4055" width="24.140625" style="1" bestFit="1" customWidth="1"/>
    <col min="4056" max="4056" width="14" style="1" bestFit="1" customWidth="1"/>
    <col min="4057" max="4057" width="24.140625" style="1" bestFit="1" customWidth="1"/>
    <col min="4058" max="4058" width="14" style="1" bestFit="1" customWidth="1"/>
    <col min="4059" max="4059" width="23.140625" style="1" bestFit="1" customWidth="1"/>
    <col min="4060" max="4060" width="14" style="1" bestFit="1" customWidth="1"/>
    <col min="4061" max="4061" width="24.140625" style="1" bestFit="1" customWidth="1"/>
    <col min="4062" max="4062" width="14" style="1" bestFit="1" customWidth="1"/>
    <col min="4063" max="4063" width="24.140625" style="1" bestFit="1" customWidth="1"/>
    <col min="4064" max="4064" width="14" style="1" bestFit="1" customWidth="1"/>
    <col min="4065" max="4065" width="24.140625" style="1" bestFit="1" customWidth="1"/>
    <col min="4066" max="4066" width="14" style="1" bestFit="1" customWidth="1"/>
    <col min="4067" max="4067" width="24.140625" style="1" bestFit="1" customWidth="1"/>
    <col min="4068" max="4068" width="14" style="1" bestFit="1" customWidth="1"/>
    <col min="4069" max="4069" width="23.140625" style="1" bestFit="1" customWidth="1"/>
    <col min="4070" max="4070" width="14" style="1" bestFit="1" customWidth="1"/>
    <col min="4071" max="4071" width="24.140625" style="1" bestFit="1" customWidth="1"/>
    <col min="4072" max="4072" width="14" style="1" bestFit="1" customWidth="1"/>
    <col min="4073" max="4073" width="24.140625" style="1" bestFit="1" customWidth="1"/>
    <col min="4074" max="4074" width="13" style="1" bestFit="1" customWidth="1"/>
    <col min="4075" max="4075" width="24.140625" style="1" bestFit="1" customWidth="1"/>
    <col min="4076" max="4076" width="14" style="1" bestFit="1" customWidth="1"/>
    <col min="4077" max="4077" width="24.140625" style="1" bestFit="1" customWidth="1"/>
    <col min="4078" max="4078" width="14" style="1" bestFit="1" customWidth="1"/>
    <col min="4079" max="4079" width="24.140625" style="1" bestFit="1" customWidth="1"/>
    <col min="4080" max="4080" width="10" style="1" bestFit="1" customWidth="1"/>
    <col min="4081" max="4081" width="24.140625" style="1" bestFit="1" customWidth="1"/>
    <col min="4082" max="4082" width="14" style="1" bestFit="1" customWidth="1"/>
    <col min="4083" max="4083" width="24.140625" style="1" bestFit="1" customWidth="1"/>
    <col min="4084" max="4084" width="14" style="1" bestFit="1" customWidth="1"/>
    <col min="4085" max="4085" width="24.140625" style="1" bestFit="1" customWidth="1"/>
    <col min="4086" max="4086" width="14" style="1" bestFit="1" customWidth="1"/>
    <col min="4087" max="4087" width="24.140625" style="1" bestFit="1" customWidth="1"/>
    <col min="4088" max="4088" width="14" style="1" bestFit="1" customWidth="1"/>
    <col min="4089" max="4089" width="24.140625" style="1" bestFit="1" customWidth="1"/>
    <col min="4090" max="4090" width="14" style="1" bestFit="1" customWidth="1"/>
    <col min="4091" max="4091" width="24.140625" style="1" bestFit="1" customWidth="1"/>
    <col min="4092" max="4092" width="14" style="1" bestFit="1" customWidth="1"/>
    <col min="4093" max="4093" width="24.140625" style="1" bestFit="1" customWidth="1"/>
    <col min="4094" max="4094" width="14" style="1" bestFit="1" customWidth="1"/>
    <col min="4095" max="4095" width="24.140625" style="1" bestFit="1" customWidth="1"/>
    <col min="4096" max="4096" width="14" style="1" bestFit="1" customWidth="1"/>
    <col min="4097" max="4097" width="24.140625" style="1" bestFit="1" customWidth="1"/>
    <col min="4098" max="4098" width="14" style="1" bestFit="1" customWidth="1"/>
    <col min="4099" max="4099" width="24.140625" style="1" bestFit="1" customWidth="1"/>
    <col min="4100" max="4100" width="14" style="1" bestFit="1" customWidth="1"/>
    <col min="4101" max="4101" width="24.140625" style="1" bestFit="1" customWidth="1"/>
    <col min="4102" max="4102" width="14" style="1" bestFit="1" customWidth="1"/>
    <col min="4103" max="4103" width="24.140625" style="1" bestFit="1" customWidth="1"/>
    <col min="4104" max="4104" width="14" style="1" bestFit="1" customWidth="1"/>
    <col min="4105" max="4105" width="24.140625" style="1" bestFit="1" customWidth="1"/>
    <col min="4106" max="4106" width="14" style="1" bestFit="1" customWidth="1"/>
    <col min="4107" max="4107" width="24.140625" style="1" bestFit="1" customWidth="1"/>
    <col min="4108" max="4108" width="14" style="1" bestFit="1" customWidth="1"/>
    <col min="4109" max="4109" width="24.140625" style="1" bestFit="1" customWidth="1"/>
    <col min="4110" max="4110" width="14" style="1" bestFit="1" customWidth="1"/>
    <col min="4111" max="4111" width="24.140625" style="1" bestFit="1" customWidth="1"/>
    <col min="4112" max="4112" width="14" style="1" bestFit="1" customWidth="1"/>
    <col min="4113" max="4113" width="24.140625" style="1" bestFit="1" customWidth="1"/>
    <col min="4114" max="4114" width="14" style="1" bestFit="1" customWidth="1"/>
    <col min="4115" max="4115" width="24.140625" style="1" bestFit="1" customWidth="1"/>
    <col min="4116" max="4116" width="14" style="1" bestFit="1" customWidth="1"/>
    <col min="4117" max="4117" width="24.140625" style="1" bestFit="1" customWidth="1"/>
    <col min="4118" max="4118" width="14" style="1" bestFit="1" customWidth="1"/>
    <col min="4119" max="4119" width="24.140625" style="1" bestFit="1" customWidth="1"/>
    <col min="4120" max="4120" width="14" style="1" bestFit="1" customWidth="1"/>
    <col min="4121" max="4121" width="24.140625" style="1" bestFit="1" customWidth="1"/>
    <col min="4122" max="4122" width="14" style="1" bestFit="1" customWidth="1"/>
    <col min="4123" max="4124" width="5" style="1" bestFit="1" customWidth="1"/>
    <col min="4125" max="4125" width="24.140625" style="1" bestFit="1" customWidth="1"/>
    <col min="4126" max="4126" width="14" style="1" bestFit="1" customWidth="1"/>
    <col min="4127" max="4127" width="24.140625" style="1" bestFit="1" customWidth="1"/>
    <col min="4128" max="4128" width="14" style="1" bestFit="1" customWidth="1"/>
    <col min="4129" max="4129" width="24.140625" style="1" bestFit="1" customWidth="1"/>
    <col min="4130" max="4130" width="14" style="1" bestFit="1" customWidth="1"/>
    <col min="4131" max="4131" width="23.140625" style="1" bestFit="1" customWidth="1"/>
    <col min="4132" max="4132" width="14" style="1" bestFit="1" customWidth="1"/>
    <col min="4133" max="4133" width="24.140625" style="1" bestFit="1" customWidth="1"/>
    <col min="4134" max="4134" width="14" style="1" bestFit="1" customWidth="1"/>
    <col min="4135" max="4135" width="24.140625" style="1" bestFit="1" customWidth="1"/>
    <col min="4136" max="4136" width="14" style="1" bestFit="1" customWidth="1"/>
    <col min="4137" max="4137" width="24.140625" style="1" bestFit="1" customWidth="1"/>
    <col min="4138" max="4138" width="14" style="1" bestFit="1" customWidth="1"/>
    <col min="4139" max="4139" width="24.140625" style="1" bestFit="1" customWidth="1"/>
    <col min="4140" max="4140" width="14" style="1" bestFit="1" customWidth="1"/>
    <col min="4141" max="4141" width="24.140625" style="1" bestFit="1" customWidth="1"/>
    <col min="4142" max="4142" width="14" style="1" bestFit="1" customWidth="1"/>
    <col min="4143" max="4143" width="24.140625" style="1" bestFit="1" customWidth="1"/>
    <col min="4144" max="4144" width="13" style="1" bestFit="1" customWidth="1"/>
    <col min="4145" max="4145" width="24.140625" style="1" bestFit="1" customWidth="1"/>
    <col min="4146" max="4146" width="14" style="1" bestFit="1" customWidth="1"/>
    <col min="4147" max="4147" width="24.140625" style="1" bestFit="1" customWidth="1"/>
    <col min="4148" max="4148" width="14" style="1" bestFit="1" customWidth="1"/>
    <col min="4149" max="4149" width="24.140625" style="1" bestFit="1" customWidth="1"/>
    <col min="4150" max="4150" width="14" style="1" bestFit="1" customWidth="1"/>
    <col min="4151" max="4151" width="24.140625" style="1" bestFit="1" customWidth="1"/>
    <col min="4152" max="4152" width="13" style="1" bestFit="1" customWidth="1"/>
    <col min="4153" max="4154" width="5" style="1" bestFit="1" customWidth="1"/>
    <col min="4155" max="4155" width="15.85546875" style="1" bestFit="1" customWidth="1"/>
    <col min="4156" max="4156" width="14" style="1" bestFit="1" customWidth="1"/>
    <col min="4157" max="4157" width="24.140625" style="1" bestFit="1" customWidth="1"/>
    <col min="4158" max="4158" width="14" style="1" bestFit="1" customWidth="1"/>
    <col min="4159" max="4159" width="23.140625" style="1" bestFit="1" customWidth="1"/>
    <col min="4160" max="4160" width="14" style="1" bestFit="1" customWidth="1"/>
    <col min="4161" max="4161" width="24.140625" style="1" bestFit="1" customWidth="1"/>
    <col min="4162" max="4162" width="14" style="1" bestFit="1" customWidth="1"/>
    <col min="4163" max="4163" width="24.140625" style="1" bestFit="1" customWidth="1"/>
    <col min="4164" max="4164" width="14" style="1" bestFit="1" customWidth="1"/>
    <col min="4165" max="4165" width="23.140625" style="1" bestFit="1" customWidth="1"/>
    <col min="4166" max="4166" width="14" style="1" bestFit="1" customWidth="1"/>
    <col min="4167" max="4167" width="24.140625" style="1" bestFit="1" customWidth="1"/>
    <col min="4168" max="4168" width="14" style="1" bestFit="1" customWidth="1"/>
    <col min="4169" max="4169" width="24.140625" style="1" bestFit="1" customWidth="1"/>
    <col min="4170" max="4170" width="14" style="1" bestFit="1" customWidth="1"/>
    <col min="4171" max="4171" width="24.140625" style="1" bestFit="1" customWidth="1"/>
    <col min="4172" max="4172" width="14" style="1" bestFit="1" customWidth="1"/>
    <col min="4173" max="4173" width="24.140625" style="1" bestFit="1" customWidth="1"/>
    <col min="4174" max="4174" width="14" style="1" bestFit="1" customWidth="1"/>
    <col min="4175" max="4175" width="24.140625" style="1" bestFit="1" customWidth="1"/>
    <col min="4176" max="4176" width="14" style="1" bestFit="1" customWidth="1"/>
    <col min="4177" max="4177" width="24.140625" style="1" bestFit="1" customWidth="1"/>
    <col min="4178" max="4178" width="14" style="1" bestFit="1" customWidth="1"/>
    <col min="4179" max="4179" width="24.140625" style="1" bestFit="1" customWidth="1"/>
    <col min="4180" max="4180" width="14" style="1" bestFit="1" customWidth="1"/>
    <col min="4181" max="4181" width="24.140625" style="1" bestFit="1" customWidth="1"/>
    <col min="4182" max="4182" width="14" style="1" bestFit="1" customWidth="1"/>
    <col min="4183" max="4183" width="24.140625" style="1" bestFit="1" customWidth="1"/>
    <col min="4184" max="4184" width="14" style="1" bestFit="1" customWidth="1"/>
    <col min="4185" max="4185" width="24.140625" style="1" bestFit="1" customWidth="1"/>
    <col min="4186" max="4186" width="14" style="1" bestFit="1" customWidth="1"/>
    <col min="4187" max="4187" width="23.140625" style="1" bestFit="1" customWidth="1"/>
    <col min="4188" max="4188" width="14" style="1" bestFit="1" customWidth="1"/>
    <col min="4189" max="4189" width="24.140625" style="1" bestFit="1" customWidth="1"/>
    <col min="4190" max="4190" width="12" style="1" bestFit="1" customWidth="1"/>
    <col min="4191" max="4191" width="24.140625" style="1" bestFit="1" customWidth="1"/>
    <col min="4192" max="4192" width="13" style="1" bestFit="1" customWidth="1"/>
    <col min="4193" max="4193" width="24.140625" style="1" bestFit="1" customWidth="1"/>
    <col min="4194" max="4194" width="14" style="1" bestFit="1" customWidth="1"/>
    <col min="4195" max="4195" width="24.140625" style="1" bestFit="1" customWidth="1"/>
    <col min="4196" max="4196" width="11" style="1" bestFit="1" customWidth="1"/>
    <col min="4197" max="4198" width="5" style="1" bestFit="1" customWidth="1"/>
    <col min="4199" max="4199" width="13.85546875" style="1" bestFit="1" customWidth="1"/>
    <col min="4200" max="4200" width="14" style="1" bestFit="1" customWidth="1"/>
    <col min="4201" max="4202" width="5" style="1" bestFit="1" customWidth="1"/>
    <col min="4203" max="4203" width="24.140625" style="1" bestFit="1" customWidth="1"/>
    <col min="4204" max="4204" width="14" style="1" bestFit="1" customWidth="1"/>
    <col min="4205" max="4205" width="23.140625" style="1" bestFit="1" customWidth="1"/>
    <col min="4206" max="4206" width="14" style="1" bestFit="1" customWidth="1"/>
    <col min="4207" max="4207" width="24.140625" style="1" bestFit="1" customWidth="1"/>
    <col min="4208" max="4208" width="14" style="1" bestFit="1" customWidth="1"/>
    <col min="4209" max="4209" width="22.140625" style="1" bestFit="1" customWidth="1"/>
    <col min="4210" max="4210" width="14" style="1" bestFit="1" customWidth="1"/>
    <col min="4211" max="4211" width="24.140625" style="1" bestFit="1" customWidth="1"/>
    <col min="4212" max="4212" width="12" style="1" bestFit="1" customWidth="1"/>
    <col min="4213" max="4213" width="24.140625" style="1" bestFit="1" customWidth="1"/>
    <col min="4214" max="4214" width="14" style="1" bestFit="1" customWidth="1"/>
    <col min="4215" max="4216" width="5" style="1" bestFit="1" customWidth="1"/>
    <col min="4217" max="4217" width="24.140625" style="1" bestFit="1" customWidth="1"/>
    <col min="4218" max="4218" width="14" style="1" bestFit="1" customWidth="1"/>
    <col min="4219" max="4219" width="24.140625" style="1" bestFit="1" customWidth="1"/>
    <col min="4220" max="4220" width="14" style="1" bestFit="1" customWidth="1"/>
    <col min="4221" max="4221" width="24.140625" style="1" bestFit="1" customWidth="1"/>
    <col min="4222" max="4222" width="14" style="1" bestFit="1" customWidth="1"/>
    <col min="4223" max="4224" width="5" style="1" bestFit="1" customWidth="1"/>
    <col min="4225" max="4225" width="24.140625" style="1" bestFit="1" customWidth="1"/>
    <col min="4226" max="4226" width="14" style="1" bestFit="1" customWidth="1"/>
    <col min="4227" max="4227" width="24.140625" style="1" bestFit="1" customWidth="1"/>
    <col min="4228" max="4228" width="14" style="1" bestFit="1" customWidth="1"/>
    <col min="4229" max="4229" width="24.140625" style="1" bestFit="1" customWidth="1"/>
    <col min="4230" max="4230" width="14" style="1" bestFit="1" customWidth="1"/>
    <col min="4231" max="4231" width="24.140625" style="1" bestFit="1" customWidth="1"/>
    <col min="4232" max="4232" width="14" style="1" bestFit="1" customWidth="1"/>
    <col min="4233" max="4233" width="24.140625" style="1" bestFit="1" customWidth="1"/>
    <col min="4234" max="4234" width="14" style="1" bestFit="1" customWidth="1"/>
    <col min="4235" max="4235" width="24.140625" style="1" bestFit="1" customWidth="1"/>
    <col min="4236" max="4236" width="14" style="1" bestFit="1" customWidth="1"/>
    <col min="4237" max="4237" width="23.140625" style="1" bestFit="1" customWidth="1"/>
    <col min="4238" max="4238" width="14" style="1" bestFit="1" customWidth="1"/>
    <col min="4239" max="4239" width="24.140625" style="1" bestFit="1" customWidth="1"/>
    <col min="4240" max="4240" width="14" style="1" bestFit="1" customWidth="1"/>
    <col min="4241" max="4241" width="24.140625" style="1" bestFit="1" customWidth="1"/>
    <col min="4242" max="4242" width="14" style="1" bestFit="1" customWidth="1"/>
    <col min="4243" max="4243" width="24.140625" style="1" bestFit="1" customWidth="1"/>
    <col min="4244" max="4244" width="13" style="1" bestFit="1" customWidth="1"/>
    <col min="4245" max="4245" width="24.140625" style="1" bestFit="1" customWidth="1"/>
    <col min="4246" max="4246" width="14" style="1" bestFit="1" customWidth="1"/>
    <col min="4247" max="4247" width="24.140625" style="1" bestFit="1" customWidth="1"/>
    <col min="4248" max="4248" width="14" style="1" bestFit="1" customWidth="1"/>
    <col min="4249" max="4249" width="24.140625" style="1" bestFit="1" customWidth="1"/>
    <col min="4250" max="4250" width="14" style="1" bestFit="1" customWidth="1"/>
    <col min="4251" max="4252" width="5" style="1" bestFit="1" customWidth="1"/>
    <col min="4253" max="4253" width="24.140625" style="1" bestFit="1" customWidth="1"/>
    <col min="4254" max="4254" width="14" style="1" bestFit="1" customWidth="1"/>
    <col min="4255" max="4255" width="24.140625" style="1" bestFit="1" customWidth="1"/>
    <col min="4256" max="4256" width="14" style="1" bestFit="1" customWidth="1"/>
    <col min="4257" max="4257" width="24.140625" style="1" bestFit="1" customWidth="1"/>
    <col min="4258" max="4258" width="14" style="1" bestFit="1" customWidth="1"/>
    <col min="4259" max="4259" width="24.140625" style="1" bestFit="1" customWidth="1"/>
    <col min="4260" max="4260" width="14" style="1" bestFit="1" customWidth="1"/>
    <col min="4261" max="4261" width="24.140625" style="1" bestFit="1" customWidth="1"/>
    <col min="4262" max="4262" width="13" style="1" bestFit="1" customWidth="1"/>
    <col min="4263" max="4263" width="24.140625" style="1" bestFit="1" customWidth="1"/>
    <col min="4264" max="4264" width="14" style="1" bestFit="1" customWidth="1"/>
    <col min="4265" max="4265" width="24.140625" style="1" bestFit="1" customWidth="1"/>
    <col min="4266" max="4266" width="14" style="1" bestFit="1" customWidth="1"/>
    <col min="4267" max="4267" width="24.140625" style="1" bestFit="1" customWidth="1"/>
    <col min="4268" max="4268" width="14" style="1" bestFit="1" customWidth="1"/>
    <col min="4269" max="4269" width="23.140625" style="1" bestFit="1" customWidth="1"/>
    <col min="4270" max="4270" width="14" style="1" bestFit="1" customWidth="1"/>
    <col min="4271" max="4271" width="24.140625" style="1" bestFit="1" customWidth="1"/>
    <col min="4272" max="4272" width="14" style="1" bestFit="1" customWidth="1"/>
    <col min="4273" max="4273" width="24.140625" style="1" bestFit="1" customWidth="1"/>
    <col min="4274" max="4274" width="14" style="1" bestFit="1" customWidth="1"/>
    <col min="4275" max="4275" width="24.140625" style="1" bestFit="1" customWidth="1"/>
    <col min="4276" max="4276" width="13" style="1" bestFit="1" customWidth="1"/>
    <col min="4277" max="4277" width="24.140625" style="1" bestFit="1" customWidth="1"/>
    <col min="4278" max="4278" width="14" style="1" bestFit="1" customWidth="1"/>
    <col min="4279" max="4279" width="24.140625" style="1" bestFit="1" customWidth="1"/>
    <col min="4280" max="4280" width="14" style="1" bestFit="1" customWidth="1"/>
    <col min="4281" max="4282" width="5" style="1" bestFit="1" customWidth="1"/>
    <col min="4283" max="4283" width="24.140625" style="1" bestFit="1" customWidth="1"/>
    <col min="4284" max="4284" width="14" style="1" bestFit="1" customWidth="1"/>
    <col min="4285" max="4285" width="24.140625" style="1" bestFit="1" customWidth="1"/>
    <col min="4286" max="4286" width="14" style="1" bestFit="1" customWidth="1"/>
    <col min="4287" max="4287" width="24.140625" style="1" bestFit="1" customWidth="1"/>
    <col min="4288" max="4288" width="14" style="1" bestFit="1" customWidth="1"/>
    <col min="4289" max="4289" width="24.140625" style="1" bestFit="1" customWidth="1"/>
    <col min="4290" max="4290" width="14" style="1" bestFit="1" customWidth="1"/>
    <col min="4291" max="4291" width="24.140625" style="1" bestFit="1" customWidth="1"/>
    <col min="4292" max="4292" width="14" style="1" bestFit="1" customWidth="1"/>
    <col min="4293" max="4293" width="24.140625" style="1" bestFit="1" customWidth="1"/>
    <col min="4294" max="4294" width="14" style="1" bestFit="1" customWidth="1"/>
    <col min="4295" max="4295" width="24.140625" style="1" bestFit="1" customWidth="1"/>
    <col min="4296" max="4296" width="14" style="1" bestFit="1" customWidth="1"/>
    <col min="4297" max="4297" width="24.140625" style="1" bestFit="1" customWidth="1"/>
    <col min="4298" max="4298" width="14" style="1" bestFit="1" customWidth="1"/>
    <col min="4299" max="4299" width="24.140625" style="1" bestFit="1" customWidth="1"/>
    <col min="4300" max="4300" width="14" style="1" bestFit="1" customWidth="1"/>
    <col min="4301" max="4301" width="24.140625" style="1" bestFit="1" customWidth="1"/>
    <col min="4302" max="4302" width="14" style="1" bestFit="1" customWidth="1"/>
    <col min="4303" max="4303" width="24.140625" style="1" bestFit="1" customWidth="1"/>
    <col min="4304" max="4304" width="14" style="1" bestFit="1" customWidth="1"/>
    <col min="4305" max="4305" width="24.140625" style="1" bestFit="1" customWidth="1"/>
    <col min="4306" max="4306" width="14" style="1" bestFit="1" customWidth="1"/>
    <col min="4307" max="4307" width="24.140625" style="1" bestFit="1" customWidth="1"/>
    <col min="4308" max="4308" width="14" style="1" bestFit="1" customWidth="1"/>
    <col min="4309" max="4309" width="24.140625" style="1" bestFit="1" customWidth="1"/>
    <col min="4310" max="4310" width="14" style="1" bestFit="1" customWidth="1"/>
    <col min="4311" max="4311" width="24.140625" style="1" bestFit="1" customWidth="1"/>
    <col min="4312" max="4312" width="14" style="1" bestFit="1" customWidth="1"/>
    <col min="4313" max="4313" width="24.140625" style="1" bestFit="1" customWidth="1"/>
    <col min="4314" max="4314" width="14" style="1" bestFit="1" customWidth="1"/>
    <col min="4315" max="4315" width="24.140625" style="1" bestFit="1" customWidth="1"/>
    <col min="4316" max="4316" width="13" style="1" bestFit="1" customWidth="1"/>
    <col min="4317" max="4317" width="24.140625" style="1" bestFit="1" customWidth="1"/>
    <col min="4318" max="4318" width="14" style="1" bestFit="1" customWidth="1"/>
    <col min="4319" max="4319" width="24.140625" style="1" bestFit="1" customWidth="1"/>
    <col min="4320" max="4320" width="14" style="1" bestFit="1" customWidth="1"/>
    <col min="4321" max="4321" width="24.140625" style="1" bestFit="1" customWidth="1"/>
    <col min="4322" max="4322" width="14" style="1" bestFit="1" customWidth="1"/>
    <col min="4323" max="4323" width="24.140625" style="1" bestFit="1" customWidth="1"/>
    <col min="4324" max="4324" width="14" style="1" bestFit="1" customWidth="1"/>
    <col min="4325" max="4325" width="24.140625" style="1" bestFit="1" customWidth="1"/>
    <col min="4326" max="4326" width="14" style="1" bestFit="1" customWidth="1"/>
    <col min="4327" max="4327" width="24.140625" style="1" bestFit="1" customWidth="1"/>
    <col min="4328" max="4328" width="14" style="1" bestFit="1" customWidth="1"/>
    <col min="4329" max="4329" width="24.140625" style="1" bestFit="1" customWidth="1"/>
    <col min="4330" max="4330" width="13" style="1" bestFit="1" customWidth="1"/>
    <col min="4331" max="4331" width="24.140625" style="1" bestFit="1" customWidth="1"/>
    <col min="4332" max="4332" width="14" style="1" bestFit="1" customWidth="1"/>
    <col min="4333" max="4333" width="24.140625" style="1" bestFit="1" customWidth="1"/>
    <col min="4334" max="4334" width="14" style="1" bestFit="1" customWidth="1"/>
    <col min="4335" max="4335" width="23.140625" style="1" bestFit="1" customWidth="1"/>
    <col min="4336" max="4336" width="12" style="1" bestFit="1" customWidth="1"/>
    <col min="4337" max="4337" width="24.140625" style="1" bestFit="1" customWidth="1"/>
    <col min="4338" max="4338" width="14" style="1" bestFit="1" customWidth="1"/>
    <col min="4339" max="4339" width="24.140625" style="1" bestFit="1" customWidth="1"/>
    <col min="4340" max="4340" width="14" style="1" bestFit="1" customWidth="1"/>
    <col min="4341" max="4341" width="23.140625" style="1" bestFit="1" customWidth="1"/>
    <col min="4342" max="4342" width="14" style="1" bestFit="1" customWidth="1"/>
    <col min="4343" max="4343" width="23.140625" style="1" bestFit="1" customWidth="1"/>
    <col min="4344" max="4344" width="14" style="1" bestFit="1" customWidth="1"/>
    <col min="4345" max="4345" width="24.140625" style="1" bestFit="1" customWidth="1"/>
    <col min="4346" max="4346" width="14" style="1" bestFit="1" customWidth="1"/>
    <col min="4347" max="4347" width="24.140625" style="1" bestFit="1" customWidth="1"/>
    <col min="4348" max="4348" width="14" style="1" bestFit="1" customWidth="1"/>
    <col min="4349" max="4349" width="24.140625" style="1" bestFit="1" customWidth="1"/>
    <col min="4350" max="4350" width="14" style="1" bestFit="1" customWidth="1"/>
    <col min="4351" max="4351" width="24.140625" style="1" bestFit="1" customWidth="1"/>
    <col min="4352" max="4352" width="14" style="1" bestFit="1" customWidth="1"/>
    <col min="4353" max="4353" width="23.140625" style="1" bestFit="1" customWidth="1"/>
    <col min="4354" max="4354" width="14" style="1" bestFit="1" customWidth="1"/>
    <col min="4355" max="4356" width="5" style="1" bestFit="1" customWidth="1"/>
    <col min="4357" max="4357" width="21" style="1" bestFit="1" customWidth="1"/>
    <col min="4358" max="4358" width="14" style="1" bestFit="1" customWidth="1"/>
    <col min="4359" max="4359" width="24.140625" style="1" bestFit="1" customWidth="1"/>
    <col min="4360" max="4360" width="14" style="1" bestFit="1" customWidth="1"/>
    <col min="4361" max="4361" width="24.140625" style="1" bestFit="1" customWidth="1"/>
    <col min="4362" max="4362" width="14" style="1" bestFit="1" customWidth="1"/>
    <col min="4363" max="4363" width="24.140625" style="1" bestFit="1" customWidth="1"/>
    <col min="4364" max="4364" width="13" style="1" bestFit="1" customWidth="1"/>
    <col min="4365" max="4365" width="24.140625" style="1" bestFit="1" customWidth="1"/>
    <col min="4366" max="4366" width="14" style="1" bestFit="1" customWidth="1"/>
    <col min="4367" max="4367" width="24.140625" style="1" bestFit="1" customWidth="1"/>
    <col min="4368" max="4368" width="14" style="1" bestFit="1" customWidth="1"/>
    <col min="4369" max="4369" width="24.140625" style="1" bestFit="1" customWidth="1"/>
    <col min="4370" max="4370" width="14" style="1" bestFit="1" customWidth="1"/>
    <col min="4371" max="4371" width="24.140625" style="1" bestFit="1" customWidth="1"/>
    <col min="4372" max="4372" width="13" style="1" bestFit="1" customWidth="1"/>
    <col min="4373" max="4373" width="24.140625" style="1" bestFit="1" customWidth="1"/>
    <col min="4374" max="4374" width="14" style="1" bestFit="1" customWidth="1"/>
    <col min="4375" max="4375" width="24.140625" style="1" bestFit="1" customWidth="1"/>
    <col min="4376" max="4376" width="14" style="1" bestFit="1" customWidth="1"/>
    <col min="4377" max="4377" width="24.140625" style="1" bestFit="1" customWidth="1"/>
    <col min="4378" max="4378" width="14" style="1" bestFit="1" customWidth="1"/>
    <col min="4379" max="4379" width="24.140625" style="1" bestFit="1" customWidth="1"/>
    <col min="4380" max="4380" width="13" style="1" bestFit="1" customWidth="1"/>
    <col min="4381" max="4381" width="24.140625" style="1" bestFit="1" customWidth="1"/>
    <col min="4382" max="4382" width="12" style="1" bestFit="1" customWidth="1"/>
    <col min="4383" max="4383" width="24.140625" style="1" bestFit="1" customWidth="1"/>
    <col min="4384" max="4384" width="14" style="1" bestFit="1" customWidth="1"/>
    <col min="4385" max="4385" width="24.140625" style="1" bestFit="1" customWidth="1"/>
    <col min="4386" max="4386" width="14" style="1" bestFit="1" customWidth="1"/>
    <col min="4387" max="4387" width="24.140625" style="1" bestFit="1" customWidth="1"/>
    <col min="4388" max="4388" width="14" style="1" bestFit="1" customWidth="1"/>
    <col min="4389" max="4389" width="24.140625" style="1" bestFit="1" customWidth="1"/>
    <col min="4390" max="4390" width="14" style="1" bestFit="1" customWidth="1"/>
    <col min="4391" max="4391" width="23.140625" style="1" bestFit="1" customWidth="1"/>
    <col min="4392" max="4392" width="14" style="1" bestFit="1" customWidth="1"/>
    <col min="4393" max="4393" width="24.140625" style="1" bestFit="1" customWidth="1"/>
    <col min="4394" max="4394" width="14" style="1" bestFit="1" customWidth="1"/>
    <col min="4395" max="4395" width="23.140625" style="1" bestFit="1" customWidth="1"/>
    <col min="4396" max="4396" width="14" style="1" bestFit="1" customWidth="1"/>
    <col min="4397" max="4397" width="24.140625" style="1" bestFit="1" customWidth="1"/>
    <col min="4398" max="4398" width="14" style="1" bestFit="1" customWidth="1"/>
    <col min="4399" max="4399" width="24.140625" style="1" bestFit="1" customWidth="1"/>
    <col min="4400" max="4400" width="14" style="1" bestFit="1" customWidth="1"/>
    <col min="4401" max="4401" width="24.140625" style="1" bestFit="1" customWidth="1"/>
    <col min="4402" max="4402" width="14" style="1" bestFit="1" customWidth="1"/>
    <col min="4403" max="4403" width="24.140625" style="1" bestFit="1" customWidth="1"/>
    <col min="4404" max="4404" width="14" style="1" bestFit="1" customWidth="1"/>
    <col min="4405" max="4405" width="24.140625" style="1" bestFit="1" customWidth="1"/>
    <col min="4406" max="4406" width="12" style="1" bestFit="1" customWidth="1"/>
    <col min="4407" max="4408" width="5" style="1" bestFit="1" customWidth="1"/>
    <col min="4409" max="4409" width="14.85546875" style="1" bestFit="1" customWidth="1"/>
    <col min="4410" max="4410" width="14" style="1" bestFit="1" customWidth="1"/>
    <col min="4411" max="4411" width="23.140625" style="1" bestFit="1" customWidth="1"/>
    <col min="4412" max="4412" width="14" style="1" bestFit="1" customWidth="1"/>
    <col min="4413" max="4413" width="24.140625" style="1" bestFit="1" customWidth="1"/>
    <col min="4414" max="4414" width="13" style="1" bestFit="1" customWidth="1"/>
    <col min="4415" max="4415" width="24.140625" style="1" bestFit="1" customWidth="1"/>
    <col min="4416" max="4416" width="14" style="1" bestFit="1" customWidth="1"/>
    <col min="4417" max="4417" width="24.140625" style="1" bestFit="1" customWidth="1"/>
    <col min="4418" max="4418" width="14" style="1" bestFit="1" customWidth="1"/>
    <col min="4419" max="4419" width="24.140625" style="1" bestFit="1" customWidth="1"/>
    <col min="4420" max="4420" width="14" style="1" bestFit="1" customWidth="1"/>
    <col min="4421" max="4421" width="24.140625" style="1" bestFit="1" customWidth="1"/>
    <col min="4422" max="4422" width="14" style="1" bestFit="1" customWidth="1"/>
    <col min="4423" max="4423" width="24.140625" style="1" bestFit="1" customWidth="1"/>
    <col min="4424" max="4424" width="14" style="1" bestFit="1" customWidth="1"/>
    <col min="4425" max="4425" width="24.140625" style="1" bestFit="1" customWidth="1"/>
    <col min="4426" max="4426" width="13" style="1" bestFit="1" customWidth="1"/>
    <col min="4427" max="4427" width="23.140625" style="1" bestFit="1" customWidth="1"/>
    <col min="4428" max="4428" width="14" style="1" bestFit="1" customWidth="1"/>
    <col min="4429" max="4429" width="24.140625" style="1" bestFit="1" customWidth="1"/>
    <col min="4430" max="4430" width="14" style="1" bestFit="1" customWidth="1"/>
    <col min="4431" max="4431" width="24.140625" style="1" bestFit="1" customWidth="1"/>
    <col min="4432" max="4432" width="13" style="1" bestFit="1" customWidth="1"/>
    <col min="4433" max="4433" width="24.140625" style="1" bestFit="1" customWidth="1"/>
    <col min="4434" max="4434" width="14" style="1" bestFit="1" customWidth="1"/>
    <col min="4435" max="4435" width="24.140625" style="1" bestFit="1" customWidth="1"/>
    <col min="4436" max="4436" width="14" style="1" bestFit="1" customWidth="1"/>
    <col min="4437" max="4437" width="24.140625" style="1" bestFit="1" customWidth="1"/>
    <col min="4438" max="4438" width="14" style="1" bestFit="1" customWidth="1"/>
    <col min="4439" max="4440" width="5" style="1" bestFit="1" customWidth="1"/>
    <col min="4441" max="4441" width="24.140625" style="1" bestFit="1" customWidth="1"/>
    <col min="4442" max="4442" width="14" style="1" bestFit="1" customWidth="1"/>
    <col min="4443" max="4443" width="24.140625" style="1" bestFit="1" customWidth="1"/>
    <col min="4444" max="4444" width="14" style="1" bestFit="1" customWidth="1"/>
    <col min="4445" max="4445" width="24.140625" style="1" bestFit="1" customWidth="1"/>
    <col min="4446" max="4446" width="14" style="1" bestFit="1" customWidth="1"/>
    <col min="4447" max="4447" width="24.140625" style="1" bestFit="1" customWidth="1"/>
    <col min="4448" max="4448" width="14" style="1" bestFit="1" customWidth="1"/>
    <col min="4449" max="4450" width="5" style="1" bestFit="1" customWidth="1"/>
    <col min="4451" max="4451" width="24.140625" style="1" bestFit="1" customWidth="1"/>
    <col min="4452" max="4452" width="14" style="1" bestFit="1" customWidth="1"/>
    <col min="4453" max="4453" width="24.140625" style="1" bestFit="1" customWidth="1"/>
    <col min="4454" max="4454" width="13" style="1" bestFit="1" customWidth="1"/>
    <col min="4455" max="4455" width="23.140625" style="1" bestFit="1" customWidth="1"/>
    <col min="4456" max="4456" width="14" style="1" bestFit="1" customWidth="1"/>
    <col min="4457" max="4457" width="24.140625" style="1" bestFit="1" customWidth="1"/>
    <col min="4458" max="4458" width="14" style="1" bestFit="1" customWidth="1"/>
    <col min="4459" max="4459" width="22.140625" style="1" bestFit="1" customWidth="1"/>
    <col min="4460" max="4460" width="14" style="1" bestFit="1" customWidth="1"/>
    <col min="4461" max="4461" width="24.140625" style="1" bestFit="1" customWidth="1"/>
    <col min="4462" max="4462" width="14" style="1" bestFit="1" customWidth="1"/>
    <col min="4463" max="4463" width="24.140625" style="1" bestFit="1" customWidth="1"/>
    <col min="4464" max="4464" width="14" style="1" bestFit="1" customWidth="1"/>
    <col min="4465" max="4465" width="24.140625" style="1" bestFit="1" customWidth="1"/>
    <col min="4466" max="4466" width="13" style="1" bestFit="1" customWidth="1"/>
    <col min="4467" max="4467" width="23.140625" style="1" bestFit="1" customWidth="1"/>
    <col min="4468" max="4468" width="14" style="1" bestFit="1" customWidth="1"/>
    <col min="4469" max="4469" width="24.140625" style="1" bestFit="1" customWidth="1"/>
    <col min="4470" max="4470" width="14" style="1" bestFit="1" customWidth="1"/>
    <col min="4471" max="4471" width="24.140625" style="1" bestFit="1" customWidth="1"/>
    <col min="4472" max="4472" width="14" style="1" bestFit="1" customWidth="1"/>
    <col min="4473" max="4473" width="24.140625" style="1" bestFit="1" customWidth="1"/>
    <col min="4474" max="4474" width="14" style="1" bestFit="1" customWidth="1"/>
    <col min="4475" max="4475" width="5" style="1" bestFit="1" customWidth="1"/>
    <col min="4476" max="4476" width="24.140625" style="1" bestFit="1" customWidth="1"/>
    <col min="4477" max="4477" width="14" style="1" bestFit="1" customWidth="1"/>
    <col min="4478" max="4478" width="24.140625" style="1" bestFit="1" customWidth="1"/>
    <col min="4479" max="4479" width="14" style="1" bestFit="1" customWidth="1"/>
    <col min="4480" max="4480" width="24.140625" style="1" bestFit="1" customWidth="1"/>
    <col min="4481" max="4481" width="14" style="1" bestFit="1" customWidth="1"/>
    <col min="4482" max="4482" width="24.140625" style="1" bestFit="1" customWidth="1"/>
    <col min="4483" max="4483" width="14" style="1" bestFit="1" customWidth="1"/>
    <col min="4484" max="4484" width="24.140625" style="1" bestFit="1" customWidth="1"/>
    <col min="4485" max="4485" width="14" style="1" bestFit="1" customWidth="1"/>
    <col min="4486" max="4486" width="24.140625" style="1" bestFit="1" customWidth="1"/>
    <col min="4487" max="4487" width="13" style="1" bestFit="1" customWidth="1"/>
    <col min="4488" max="4488" width="24.140625" style="1" bestFit="1" customWidth="1"/>
    <col min="4489" max="4489" width="14" style="1" bestFit="1" customWidth="1"/>
    <col min="4490" max="4490" width="24.140625" style="1" bestFit="1" customWidth="1"/>
    <col min="4491" max="4491" width="14" style="1" bestFit="1" customWidth="1"/>
    <col min="4492" max="4492" width="24.140625" style="1" bestFit="1" customWidth="1"/>
    <col min="4493" max="4493" width="14" style="1" bestFit="1" customWidth="1"/>
    <col min="4494" max="4494" width="24.140625" style="1" bestFit="1" customWidth="1"/>
    <col min="4495" max="4495" width="14" style="1" bestFit="1" customWidth="1"/>
    <col min="4496" max="4496" width="24.140625" style="1" bestFit="1" customWidth="1"/>
    <col min="4497" max="4497" width="14" style="1" bestFit="1" customWidth="1"/>
    <col min="4498" max="4498" width="23.140625" style="1" bestFit="1" customWidth="1"/>
    <col min="4499" max="4499" width="14" style="1" bestFit="1" customWidth="1"/>
    <col min="4500" max="4500" width="24.140625" style="1" bestFit="1" customWidth="1"/>
    <col min="4501" max="4501" width="14" style="1" bestFit="1" customWidth="1"/>
    <col min="4502" max="4502" width="24.140625" style="1" bestFit="1" customWidth="1"/>
    <col min="4503" max="4503" width="14" style="1" bestFit="1" customWidth="1"/>
    <col min="4504" max="4504" width="24.140625" style="1" bestFit="1" customWidth="1"/>
    <col min="4505" max="4505" width="14" style="1" bestFit="1" customWidth="1"/>
    <col min="4506" max="4506" width="24.140625" style="1" bestFit="1" customWidth="1"/>
    <col min="4507" max="4507" width="14" style="1" bestFit="1" customWidth="1"/>
    <col min="4508" max="4508" width="24.140625" style="1" bestFit="1" customWidth="1"/>
    <col min="4509" max="4509" width="14" style="1" bestFit="1" customWidth="1"/>
    <col min="4510" max="4510" width="24.140625" style="1" bestFit="1" customWidth="1"/>
    <col min="4511" max="4511" width="14" style="1" bestFit="1" customWidth="1"/>
    <col min="4512" max="4512" width="24.140625" style="1" bestFit="1" customWidth="1"/>
    <col min="4513" max="4513" width="14" style="1" bestFit="1" customWidth="1"/>
    <col min="4514" max="4514" width="24.140625" style="1" bestFit="1" customWidth="1"/>
    <col min="4515" max="4515" width="14" style="1" bestFit="1" customWidth="1"/>
    <col min="4516" max="4516" width="24.140625" style="1" bestFit="1" customWidth="1"/>
    <col min="4517" max="4517" width="14" style="1" bestFit="1" customWidth="1"/>
    <col min="4518" max="4518" width="24.140625" style="1" bestFit="1" customWidth="1"/>
    <col min="4519" max="4519" width="13" style="1" bestFit="1" customWidth="1"/>
    <col min="4520" max="4520" width="24.140625" style="1" bestFit="1" customWidth="1"/>
    <col min="4521" max="4521" width="14" style="1" bestFit="1" customWidth="1"/>
    <col min="4522" max="4522" width="24.140625" style="1" bestFit="1" customWidth="1"/>
    <col min="4523" max="4523" width="14" style="1" bestFit="1" customWidth="1"/>
    <col min="4524" max="4524" width="24.140625" style="1" bestFit="1" customWidth="1"/>
    <col min="4525" max="4525" width="14" style="1" bestFit="1" customWidth="1"/>
    <col min="4526" max="4526" width="24.140625" style="1" bestFit="1" customWidth="1"/>
    <col min="4527" max="4527" width="14" style="1" bestFit="1" customWidth="1"/>
    <col min="4528" max="4528" width="24.140625" style="1" bestFit="1" customWidth="1"/>
    <col min="4529" max="4529" width="14" style="1" bestFit="1" customWidth="1"/>
    <col min="4530" max="4530" width="24.140625" style="1" bestFit="1" customWidth="1"/>
    <col min="4531" max="4531" width="14" style="1" bestFit="1" customWidth="1"/>
    <col min="4532" max="4532" width="24.140625" style="1" bestFit="1" customWidth="1"/>
    <col min="4533" max="4533" width="14" style="1" bestFit="1" customWidth="1"/>
    <col min="4534" max="4534" width="24.140625" style="1" bestFit="1" customWidth="1"/>
    <col min="4535" max="4535" width="14" style="1" bestFit="1" customWidth="1"/>
    <col min="4536" max="4536" width="24.140625" style="1" bestFit="1" customWidth="1"/>
    <col min="4537" max="4537" width="14" style="1" bestFit="1" customWidth="1"/>
    <col min="4538" max="4538" width="24.140625" style="1" bestFit="1" customWidth="1"/>
    <col min="4539" max="4539" width="14" style="1" bestFit="1" customWidth="1"/>
    <col min="4540" max="4540" width="24.140625" style="1" bestFit="1" customWidth="1"/>
    <col min="4541" max="4541" width="14" style="1" bestFit="1" customWidth="1"/>
    <col min="4542" max="4542" width="24.140625" style="1" bestFit="1" customWidth="1"/>
    <col min="4543" max="4543" width="14" style="1" bestFit="1" customWidth="1"/>
    <col min="4544" max="4544" width="24.140625" style="1" bestFit="1" customWidth="1"/>
    <col min="4545" max="4545" width="14" style="1" bestFit="1" customWidth="1"/>
    <col min="4546" max="4546" width="24.140625" style="1" bestFit="1" customWidth="1"/>
    <col min="4547" max="4547" width="13" style="1" bestFit="1" customWidth="1"/>
    <col min="4548" max="4548" width="24.140625" style="1" bestFit="1" customWidth="1"/>
    <col min="4549" max="4549" width="14" style="1" bestFit="1" customWidth="1"/>
    <col min="4550" max="4550" width="24.140625" style="1" bestFit="1" customWidth="1"/>
    <col min="4551" max="4551" width="13" style="1" bestFit="1" customWidth="1"/>
    <col min="4552" max="4552" width="24.140625" style="1" bestFit="1" customWidth="1"/>
    <col min="4553" max="4553" width="14" style="1" bestFit="1" customWidth="1"/>
    <col min="4554" max="4554" width="24.140625" style="1" bestFit="1" customWidth="1"/>
    <col min="4555" max="4555" width="14" style="1" bestFit="1" customWidth="1"/>
    <col min="4556" max="4556" width="24.140625" style="1" bestFit="1" customWidth="1"/>
    <col min="4557" max="4557" width="14" style="1" bestFit="1" customWidth="1"/>
    <col min="4558" max="4558" width="24.140625" style="1" bestFit="1" customWidth="1"/>
    <col min="4559" max="4559" width="14" style="1" bestFit="1" customWidth="1"/>
    <col min="4560" max="4560" width="24.140625" style="1" bestFit="1" customWidth="1"/>
    <col min="4561" max="4561" width="14" style="1" bestFit="1" customWidth="1"/>
    <col min="4562" max="4562" width="24.140625" style="1" bestFit="1" customWidth="1"/>
    <col min="4563" max="4563" width="14" style="1" bestFit="1" customWidth="1"/>
    <col min="4564" max="4564" width="24.140625" style="1" bestFit="1" customWidth="1"/>
    <col min="4565" max="4565" width="14" style="1" bestFit="1" customWidth="1"/>
    <col min="4566" max="4566" width="24.140625" style="1" bestFit="1" customWidth="1"/>
    <col min="4567" max="4567" width="14" style="1" bestFit="1" customWidth="1"/>
    <col min="4568" max="4568" width="24.140625" style="1" bestFit="1" customWidth="1"/>
    <col min="4569" max="4569" width="14" style="1" bestFit="1" customWidth="1"/>
    <col min="4570" max="4570" width="24.140625" style="1" bestFit="1" customWidth="1"/>
    <col min="4571" max="4571" width="14" style="1" bestFit="1" customWidth="1"/>
    <col min="4572" max="4572" width="24.140625" style="1" bestFit="1" customWidth="1"/>
    <col min="4573" max="4573" width="14" style="1" bestFit="1" customWidth="1"/>
    <col min="4574" max="4574" width="24.140625" style="1" bestFit="1" customWidth="1"/>
    <col min="4575" max="4575" width="14" style="1" bestFit="1" customWidth="1"/>
    <col min="4576" max="4576" width="24.140625" style="1" bestFit="1" customWidth="1"/>
    <col min="4577" max="4577" width="14" style="1" bestFit="1" customWidth="1"/>
    <col min="4578" max="4578" width="24.140625" style="1" bestFit="1" customWidth="1"/>
    <col min="4579" max="4579" width="14" style="1" bestFit="1" customWidth="1"/>
    <col min="4580" max="4580" width="24.140625" style="1" bestFit="1" customWidth="1"/>
    <col min="4581" max="4581" width="14" style="1" bestFit="1" customWidth="1"/>
    <col min="4582" max="4582" width="23.140625" style="1" bestFit="1" customWidth="1"/>
    <col min="4583" max="4583" width="13" style="1" bestFit="1" customWidth="1"/>
    <col min="4584" max="4584" width="24.140625" style="1" bestFit="1" customWidth="1"/>
    <col min="4585" max="4585" width="14" style="1" bestFit="1" customWidth="1"/>
    <col min="4586" max="4587" width="5" style="1" bestFit="1" customWidth="1"/>
    <col min="4588" max="4588" width="24.140625" style="1" bestFit="1" customWidth="1"/>
    <col min="4589" max="4589" width="14" style="1" bestFit="1" customWidth="1"/>
    <col min="4590" max="4591" width="5" style="1" bestFit="1" customWidth="1"/>
    <col min="4592" max="4592" width="24.140625" style="1" bestFit="1" customWidth="1"/>
    <col min="4593" max="4593" width="14" style="1" bestFit="1" customWidth="1"/>
    <col min="4594" max="4594" width="24.140625" style="1" bestFit="1" customWidth="1"/>
    <col min="4595" max="4595" width="13" style="1" bestFit="1" customWidth="1"/>
    <col min="4596" max="4596" width="24.140625" style="1" bestFit="1" customWidth="1"/>
    <col min="4597" max="4597" width="14" style="1" bestFit="1" customWidth="1"/>
    <col min="4598" max="4598" width="24.140625" style="1" bestFit="1" customWidth="1"/>
    <col min="4599" max="4599" width="14" style="1" bestFit="1" customWidth="1"/>
    <col min="4600" max="4600" width="24.140625" style="1" bestFit="1" customWidth="1"/>
    <col min="4601" max="4601" width="14" style="1" bestFit="1" customWidth="1"/>
    <col min="4602" max="4602" width="24.140625" style="1" bestFit="1" customWidth="1"/>
    <col min="4603" max="4603" width="14" style="1" bestFit="1" customWidth="1"/>
    <col min="4604" max="4604" width="24.140625" style="1" bestFit="1" customWidth="1"/>
    <col min="4605" max="4605" width="13" style="1" bestFit="1" customWidth="1"/>
    <col min="4606" max="4606" width="24.140625" style="1" bestFit="1" customWidth="1"/>
    <col min="4607" max="4607" width="14" style="1" bestFit="1" customWidth="1"/>
    <col min="4608" max="4608" width="24.140625" style="1" bestFit="1" customWidth="1"/>
    <col min="4609" max="4609" width="14" style="1" bestFit="1" customWidth="1"/>
    <col min="4610" max="4611" width="5" style="1" bestFit="1" customWidth="1"/>
    <col min="4612" max="4612" width="24.140625" style="1" bestFit="1" customWidth="1"/>
    <col min="4613" max="4613" width="14" style="1" bestFit="1" customWidth="1"/>
    <col min="4614" max="4614" width="24.140625" style="1" bestFit="1" customWidth="1"/>
    <col min="4615" max="4615" width="14" style="1" bestFit="1" customWidth="1"/>
    <col min="4616" max="4616" width="23.140625" style="1" bestFit="1" customWidth="1"/>
    <col min="4617" max="4617" width="14" style="1" bestFit="1" customWidth="1"/>
    <col min="4618" max="4618" width="24.140625" style="1" bestFit="1" customWidth="1"/>
    <col min="4619" max="4619" width="14" style="1" bestFit="1" customWidth="1"/>
    <col min="4620" max="4620" width="23.140625" style="1" bestFit="1" customWidth="1"/>
    <col min="4621" max="4621" width="14" style="1" bestFit="1" customWidth="1"/>
    <col min="4622" max="4622" width="24.140625" style="1" bestFit="1" customWidth="1"/>
    <col min="4623" max="4623" width="14" style="1" bestFit="1" customWidth="1"/>
    <col min="4624" max="4624" width="24.140625" style="1" bestFit="1" customWidth="1"/>
    <col min="4625" max="4625" width="14" style="1" bestFit="1" customWidth="1"/>
    <col min="4626" max="4627" width="5" style="1" bestFit="1" customWidth="1"/>
    <col min="4628" max="4628" width="24.140625" style="1" bestFit="1" customWidth="1"/>
    <col min="4629" max="4629" width="14" style="1" bestFit="1" customWidth="1"/>
    <col min="4630" max="4630" width="24.140625" style="1" bestFit="1" customWidth="1"/>
    <col min="4631" max="4631" width="14" style="1" bestFit="1" customWidth="1"/>
    <col min="4632" max="4632" width="24.140625" style="1" bestFit="1" customWidth="1"/>
    <col min="4633" max="4633" width="14" style="1" bestFit="1" customWidth="1"/>
    <col min="4634" max="4634" width="24.140625" style="1" bestFit="1" customWidth="1"/>
    <col min="4635" max="4635" width="14" style="1" bestFit="1" customWidth="1"/>
    <col min="4636" max="4637" width="5" style="1" bestFit="1" customWidth="1"/>
    <col min="4638" max="4638" width="24.140625" style="1" bestFit="1" customWidth="1"/>
    <col min="4639" max="4639" width="14" style="1" bestFit="1" customWidth="1"/>
    <col min="4640" max="4640" width="24.140625" style="1" bestFit="1" customWidth="1"/>
    <col min="4641" max="4641" width="14" style="1" bestFit="1" customWidth="1"/>
    <col min="4642" max="4642" width="24.140625" style="1" bestFit="1" customWidth="1"/>
    <col min="4643" max="4643" width="14" style="1" bestFit="1" customWidth="1"/>
    <col min="4644" max="4645" width="5" style="1" bestFit="1" customWidth="1"/>
    <col min="4646" max="4646" width="24.140625" style="1" bestFit="1" customWidth="1"/>
    <col min="4647" max="4647" width="14" style="1" bestFit="1" customWidth="1"/>
    <col min="4648" max="4648" width="24.140625" style="1" bestFit="1" customWidth="1"/>
    <col min="4649" max="4649" width="14" style="1" bestFit="1" customWidth="1"/>
    <col min="4650" max="4650" width="24.140625" style="1" bestFit="1" customWidth="1"/>
    <col min="4651" max="4651" width="14" style="1" bestFit="1" customWidth="1"/>
    <col min="4652" max="4652" width="23.140625" style="1" bestFit="1" customWidth="1"/>
    <col min="4653" max="4653" width="14" style="1" bestFit="1" customWidth="1"/>
    <col min="4654" max="4654" width="24.140625" style="1" bestFit="1" customWidth="1"/>
    <col min="4655" max="4655" width="14" style="1" bestFit="1" customWidth="1"/>
    <col min="4656" max="4656" width="24.140625" style="1" bestFit="1" customWidth="1"/>
    <col min="4657" max="4657" width="14" style="1" bestFit="1" customWidth="1"/>
    <col min="4658" max="4658" width="24.140625" style="1" bestFit="1" customWidth="1"/>
    <col min="4659" max="4659" width="14" style="1" bestFit="1" customWidth="1"/>
    <col min="4660" max="4660" width="24.140625" style="1" bestFit="1" customWidth="1"/>
    <col min="4661" max="4661" width="14" style="1" bestFit="1" customWidth="1"/>
    <col min="4662" max="4662" width="24.140625" style="1" bestFit="1" customWidth="1"/>
    <col min="4663" max="4663" width="14" style="1" bestFit="1" customWidth="1"/>
    <col min="4664" max="4664" width="24.140625" style="1" bestFit="1" customWidth="1"/>
    <col min="4665" max="4665" width="14" style="1" bestFit="1" customWidth="1"/>
    <col min="4666" max="4666" width="24.140625" style="1" bestFit="1" customWidth="1"/>
    <col min="4667" max="4667" width="14" style="1" bestFit="1" customWidth="1"/>
    <col min="4668" max="4668" width="24.140625" style="1" bestFit="1" customWidth="1"/>
    <col min="4669" max="4669" width="14" style="1" bestFit="1" customWidth="1"/>
    <col min="4670" max="4670" width="24.140625" style="1" bestFit="1" customWidth="1"/>
    <col min="4671" max="4671" width="14" style="1" bestFit="1" customWidth="1"/>
    <col min="4672" max="4672" width="24.140625" style="1" bestFit="1" customWidth="1"/>
    <col min="4673" max="4673" width="14" style="1" bestFit="1" customWidth="1"/>
    <col min="4674" max="4674" width="24.140625" style="1" bestFit="1" customWidth="1"/>
    <col min="4675" max="4675" width="14" style="1" bestFit="1" customWidth="1"/>
    <col min="4676" max="4676" width="24.140625" style="1" bestFit="1" customWidth="1"/>
    <col min="4677" max="4677" width="14" style="1" bestFit="1" customWidth="1"/>
    <col min="4678" max="4678" width="24.140625" style="1" bestFit="1" customWidth="1"/>
    <col min="4679" max="4679" width="14" style="1" bestFit="1" customWidth="1"/>
    <col min="4680" max="4680" width="24.140625" style="1" bestFit="1" customWidth="1"/>
    <col min="4681" max="4681" width="14" style="1" bestFit="1" customWidth="1"/>
    <col min="4682" max="4682" width="24.140625" style="1" bestFit="1" customWidth="1"/>
    <col min="4683" max="4683" width="14" style="1" bestFit="1" customWidth="1"/>
    <col min="4684" max="4684" width="23.140625" style="1" bestFit="1" customWidth="1"/>
    <col min="4685" max="4685" width="13" style="1" bestFit="1" customWidth="1"/>
    <col min="4686" max="4686" width="24.140625" style="1" bestFit="1" customWidth="1"/>
    <col min="4687" max="4687" width="14" style="1" bestFit="1" customWidth="1"/>
    <col min="4688" max="4688" width="24.140625" style="1" bestFit="1" customWidth="1"/>
    <col min="4689" max="4689" width="14" style="1" bestFit="1" customWidth="1"/>
    <col min="4690" max="4690" width="24.140625" style="1" bestFit="1" customWidth="1"/>
    <col min="4691" max="4691" width="14" style="1" bestFit="1" customWidth="1"/>
    <col min="4692" max="4692" width="24.140625" style="1" bestFit="1" customWidth="1"/>
    <col min="4693" max="4693" width="14" style="1" bestFit="1" customWidth="1"/>
    <col min="4694" max="4694" width="24.140625" style="1" bestFit="1" customWidth="1"/>
    <col min="4695" max="4695" width="14" style="1" bestFit="1" customWidth="1"/>
    <col min="4696" max="4696" width="24.140625" style="1" bestFit="1" customWidth="1"/>
    <col min="4697" max="4697" width="13" style="1" bestFit="1" customWidth="1"/>
    <col min="4698" max="4699" width="5" style="1" bestFit="1" customWidth="1"/>
    <col min="4700" max="4700" width="24.140625" style="1" bestFit="1" customWidth="1"/>
    <col min="4701" max="4701" width="14" style="1" bestFit="1" customWidth="1"/>
    <col min="4702" max="4702" width="24.140625" style="1" bestFit="1" customWidth="1"/>
    <col min="4703" max="4703" width="14" style="1" bestFit="1" customWidth="1"/>
    <col min="4704" max="4704" width="24.140625" style="1" bestFit="1" customWidth="1"/>
    <col min="4705" max="4705" width="14" style="1" bestFit="1" customWidth="1"/>
    <col min="4706" max="4706" width="24.140625" style="1" bestFit="1" customWidth="1"/>
    <col min="4707" max="4707" width="14" style="1" bestFit="1" customWidth="1"/>
    <col min="4708" max="4708" width="24.140625" style="1" bestFit="1" customWidth="1"/>
    <col min="4709" max="4709" width="14" style="1" bestFit="1" customWidth="1"/>
    <col min="4710" max="4710" width="23.140625" style="1" bestFit="1" customWidth="1"/>
    <col min="4711" max="4711" width="14" style="1" bestFit="1" customWidth="1"/>
    <col min="4712" max="4713" width="5" style="1" bestFit="1" customWidth="1"/>
    <col min="4714" max="4714" width="24.140625" style="1" bestFit="1" customWidth="1"/>
    <col min="4715" max="4715" width="13" style="1" bestFit="1" customWidth="1"/>
    <col min="4716" max="4716" width="24.140625" style="1" bestFit="1" customWidth="1"/>
    <col min="4717" max="4717" width="14" style="1" bestFit="1" customWidth="1"/>
    <col min="4718" max="4718" width="24.140625" style="1" bestFit="1" customWidth="1"/>
    <col min="4719" max="4719" width="14" style="1" bestFit="1" customWidth="1"/>
    <col min="4720" max="4720" width="23.140625" style="1" bestFit="1" customWidth="1"/>
    <col min="4721" max="4721" width="14" style="1" bestFit="1" customWidth="1"/>
    <col min="4722" max="4722" width="23.140625" style="1" bestFit="1" customWidth="1"/>
    <col min="4723" max="4723" width="14" style="1" bestFit="1" customWidth="1"/>
    <col min="4724" max="4724" width="24.140625" style="1" bestFit="1" customWidth="1"/>
    <col min="4725" max="4725" width="14" style="1" bestFit="1" customWidth="1"/>
    <col min="4726" max="4726" width="24.140625" style="1" bestFit="1" customWidth="1"/>
    <col min="4727" max="4727" width="14" style="1" bestFit="1" customWidth="1"/>
    <col min="4728" max="4728" width="23.140625" style="1" bestFit="1" customWidth="1"/>
    <col min="4729" max="4729" width="14" style="1" bestFit="1" customWidth="1"/>
    <col min="4730" max="4730" width="24.140625" style="1" bestFit="1" customWidth="1"/>
    <col min="4731" max="4731" width="14" style="1" bestFit="1" customWidth="1"/>
    <col min="4732" max="4732" width="24.140625" style="1" bestFit="1" customWidth="1"/>
    <col min="4733" max="4733" width="14" style="1" bestFit="1" customWidth="1"/>
    <col min="4734" max="4734" width="24.140625" style="1" bestFit="1" customWidth="1"/>
    <col min="4735" max="4735" width="14" style="1" bestFit="1" customWidth="1"/>
    <col min="4736" max="4736" width="24.140625" style="1" bestFit="1" customWidth="1"/>
    <col min="4737" max="4737" width="14" style="1" bestFit="1" customWidth="1"/>
    <col min="4738" max="4738" width="24.140625" style="1" bestFit="1" customWidth="1"/>
    <col min="4739" max="4739" width="14" style="1" bestFit="1" customWidth="1"/>
    <col min="4740" max="4740" width="24.140625" style="1" bestFit="1" customWidth="1"/>
    <col min="4741" max="4741" width="14" style="1" bestFit="1" customWidth="1"/>
    <col min="4742" max="4742" width="24.140625" style="1" bestFit="1" customWidth="1"/>
    <col min="4743" max="4743" width="14" style="1" bestFit="1" customWidth="1"/>
    <col min="4744" max="4744" width="24.140625" style="1" bestFit="1" customWidth="1"/>
    <col min="4745" max="4745" width="14" style="1" bestFit="1" customWidth="1"/>
    <col min="4746" max="4746" width="24.140625" style="1" bestFit="1" customWidth="1"/>
    <col min="4747" max="4747" width="14" style="1" bestFit="1" customWidth="1"/>
    <col min="4748" max="4749" width="5" style="1" bestFit="1" customWidth="1"/>
    <col min="4750" max="4750" width="24.140625" style="1" bestFit="1" customWidth="1"/>
    <col min="4751" max="4751" width="14" style="1" bestFit="1" customWidth="1"/>
    <col min="4752" max="4752" width="24.140625" style="1" bestFit="1" customWidth="1"/>
    <col min="4753" max="4753" width="14" style="1" bestFit="1" customWidth="1"/>
    <col min="4754" max="4754" width="24.140625" style="1" bestFit="1" customWidth="1"/>
    <col min="4755" max="4755" width="14" style="1" bestFit="1" customWidth="1"/>
    <col min="4756" max="4756" width="24.140625" style="1" bestFit="1" customWidth="1"/>
    <col min="4757" max="4757" width="14" style="1" bestFit="1" customWidth="1"/>
    <col min="4758" max="4758" width="23.140625" style="1" bestFit="1" customWidth="1"/>
    <col min="4759" max="4759" width="14" style="1" bestFit="1" customWidth="1"/>
    <col min="4760" max="4760" width="24.140625" style="1" bestFit="1" customWidth="1"/>
    <col min="4761" max="4761" width="14" style="1" bestFit="1" customWidth="1"/>
    <col min="4762" max="4762" width="23.140625" style="1" bestFit="1" customWidth="1"/>
    <col min="4763" max="4763" width="14" style="1" bestFit="1" customWidth="1"/>
    <col min="4764" max="4764" width="22.140625" style="1" bestFit="1" customWidth="1"/>
    <col min="4765" max="4765" width="14" style="1" bestFit="1" customWidth="1"/>
    <col min="4766" max="4766" width="24.140625" style="1" bestFit="1" customWidth="1"/>
    <col min="4767" max="4767" width="14" style="1" bestFit="1" customWidth="1"/>
    <col min="4768" max="4768" width="24.140625" style="1" bestFit="1" customWidth="1"/>
    <col min="4769" max="4769" width="14" style="1" bestFit="1" customWidth="1"/>
    <col min="4770" max="4770" width="24.140625" style="1" bestFit="1" customWidth="1"/>
    <col min="4771" max="4771" width="13" style="1" bestFit="1" customWidth="1"/>
    <col min="4772" max="4772" width="24.140625" style="1" bestFit="1" customWidth="1"/>
    <col min="4773" max="4773" width="14" style="1" bestFit="1" customWidth="1"/>
    <col min="4774" max="4774" width="24.140625" style="1" bestFit="1" customWidth="1"/>
    <col min="4775" max="4775" width="14" style="1" bestFit="1" customWidth="1"/>
    <col min="4776" max="4776" width="24.140625" style="1" bestFit="1" customWidth="1"/>
    <col min="4777" max="4777" width="14" style="1" bestFit="1" customWidth="1"/>
    <col min="4778" max="4778" width="24.140625" style="1" bestFit="1" customWidth="1"/>
    <col min="4779" max="4779" width="14" style="1" bestFit="1" customWidth="1"/>
    <col min="4780" max="4780" width="24.140625" style="1" bestFit="1" customWidth="1"/>
    <col min="4781" max="4781" width="14" style="1" bestFit="1" customWidth="1"/>
    <col min="4782" max="4782" width="23.140625" style="1" bestFit="1" customWidth="1"/>
    <col min="4783" max="4783" width="14" style="1" bestFit="1" customWidth="1"/>
    <col min="4784" max="4784" width="24.140625" style="1" bestFit="1" customWidth="1"/>
    <col min="4785" max="4785" width="13" style="1" bestFit="1" customWidth="1"/>
    <col min="4786" max="4786" width="24.140625" style="1" bestFit="1" customWidth="1"/>
    <col min="4787" max="4787" width="14" style="1" bestFit="1" customWidth="1"/>
    <col min="4788" max="4788" width="24.140625" style="1" bestFit="1" customWidth="1"/>
    <col min="4789" max="4789" width="13" style="1" bestFit="1" customWidth="1"/>
    <col min="4790" max="4790" width="24.140625" style="1" bestFit="1" customWidth="1"/>
    <col min="4791" max="4791" width="14" style="1" bestFit="1" customWidth="1"/>
    <col min="4792" max="4792" width="24.140625" style="1" bestFit="1" customWidth="1"/>
    <col min="4793" max="4793" width="14" style="1" bestFit="1" customWidth="1"/>
    <col min="4794" max="4794" width="24.140625" style="1" bestFit="1" customWidth="1"/>
    <col min="4795" max="4795" width="14" style="1" bestFit="1" customWidth="1"/>
    <col min="4796" max="4796" width="24.140625" style="1" bestFit="1" customWidth="1"/>
    <col min="4797" max="4797" width="14" style="1" bestFit="1" customWidth="1"/>
    <col min="4798" max="4798" width="24.140625" style="1" bestFit="1" customWidth="1"/>
    <col min="4799" max="4799" width="14" style="1" bestFit="1" customWidth="1"/>
    <col min="4800" max="4800" width="24.140625" style="1" bestFit="1" customWidth="1"/>
    <col min="4801" max="4801" width="13" style="1" bestFit="1" customWidth="1"/>
    <col min="4802" max="4802" width="24.140625" style="1" bestFit="1" customWidth="1"/>
    <col min="4803" max="4803" width="14" style="1" bestFit="1" customWidth="1"/>
    <col min="4804" max="4804" width="24.140625" style="1" bestFit="1" customWidth="1"/>
    <col min="4805" max="4805" width="14" style="1" bestFit="1" customWidth="1"/>
    <col min="4806" max="4807" width="5" style="1" bestFit="1" customWidth="1"/>
    <col min="4808" max="4808" width="23.140625" style="1" bestFit="1" customWidth="1"/>
    <col min="4809" max="4809" width="14" style="1" bestFit="1" customWidth="1"/>
    <col min="4810" max="4810" width="24.140625" style="1" bestFit="1" customWidth="1"/>
    <col min="4811" max="4811" width="14" style="1" bestFit="1" customWidth="1"/>
    <col min="4812" max="4812" width="24.140625" style="1" bestFit="1" customWidth="1"/>
    <col min="4813" max="4813" width="14" style="1" bestFit="1" customWidth="1"/>
    <col min="4814" max="4814" width="24.140625" style="1" bestFit="1" customWidth="1"/>
    <col min="4815" max="4815" width="14" style="1" bestFit="1" customWidth="1"/>
    <col min="4816" max="4816" width="24.140625" style="1" bestFit="1" customWidth="1"/>
    <col min="4817" max="4817" width="14" style="1" bestFit="1" customWidth="1"/>
    <col min="4818" max="4818" width="24.140625" style="1" bestFit="1" customWidth="1"/>
    <col min="4819" max="4819" width="14" style="1" bestFit="1" customWidth="1"/>
    <col min="4820" max="4820" width="24.140625" style="1" bestFit="1" customWidth="1"/>
    <col min="4821" max="4821" width="14" style="1" bestFit="1" customWidth="1"/>
    <col min="4822" max="4822" width="24.140625" style="1" bestFit="1" customWidth="1"/>
    <col min="4823" max="4823" width="14" style="1" bestFit="1" customWidth="1"/>
    <col min="4824" max="4824" width="24.140625" style="1" bestFit="1" customWidth="1"/>
    <col min="4825" max="4825" width="14" style="1" bestFit="1" customWidth="1"/>
    <col min="4826" max="4826" width="24.140625" style="1" bestFit="1" customWidth="1"/>
    <col min="4827" max="4827" width="14" style="1" bestFit="1" customWidth="1"/>
    <col min="4828" max="4828" width="24.140625" style="1" bestFit="1" customWidth="1"/>
    <col min="4829" max="4829" width="14" style="1" bestFit="1" customWidth="1"/>
    <col min="4830" max="4830" width="24.140625" style="1" bestFit="1" customWidth="1"/>
    <col min="4831" max="4831" width="14" style="1" bestFit="1" customWidth="1"/>
    <col min="4832" max="4832" width="23.140625" style="1" bestFit="1" customWidth="1"/>
    <col min="4833" max="4833" width="14" style="1" bestFit="1" customWidth="1"/>
    <col min="4834" max="4834" width="24.140625" style="1" bestFit="1" customWidth="1"/>
    <col min="4835" max="4835" width="14" style="1" bestFit="1" customWidth="1"/>
    <col min="4836" max="4837" width="5" style="1" bestFit="1" customWidth="1"/>
    <col min="4838" max="4838" width="24.140625" style="1" bestFit="1" customWidth="1"/>
    <col min="4839" max="4839" width="14" style="1" bestFit="1" customWidth="1"/>
    <col min="4840" max="4840" width="24.140625" style="1" bestFit="1" customWidth="1"/>
    <col min="4841" max="4841" width="14" style="1" bestFit="1" customWidth="1"/>
    <col min="4842" max="4842" width="24.140625" style="1" bestFit="1" customWidth="1"/>
    <col min="4843" max="4843" width="14" style="1" bestFit="1" customWidth="1"/>
    <col min="4844" max="4844" width="24.140625" style="1" bestFit="1" customWidth="1"/>
    <col min="4845" max="4845" width="14" style="1" bestFit="1" customWidth="1"/>
    <col min="4846" max="4846" width="24.140625" style="1" bestFit="1" customWidth="1"/>
    <col min="4847" max="4847" width="14" style="1" bestFit="1" customWidth="1"/>
    <col min="4848" max="4849" width="5" style="1" bestFit="1" customWidth="1"/>
    <col min="4850" max="4850" width="24.140625" style="1" bestFit="1" customWidth="1"/>
    <col min="4851" max="4851" width="14" style="1" bestFit="1" customWidth="1"/>
    <col min="4852" max="4852" width="24.140625" style="1" bestFit="1" customWidth="1"/>
    <col min="4853" max="4853" width="14" style="1" bestFit="1" customWidth="1"/>
    <col min="4854" max="4854" width="23.140625" style="1" bestFit="1" customWidth="1"/>
    <col min="4855" max="4855" width="14" style="1" bestFit="1" customWidth="1"/>
    <col min="4856" max="4856" width="24.140625" style="1" bestFit="1" customWidth="1"/>
    <col min="4857" max="4857" width="14" style="1" bestFit="1" customWidth="1"/>
    <col min="4858" max="4859" width="5" style="1" bestFit="1" customWidth="1"/>
    <col min="4860" max="4860" width="24.140625" style="1" bestFit="1" customWidth="1"/>
    <col min="4861" max="4861" width="13" style="1" bestFit="1" customWidth="1"/>
    <col min="4862" max="4862" width="24.140625" style="1" bestFit="1" customWidth="1"/>
    <col min="4863" max="4863" width="14" style="1" bestFit="1" customWidth="1"/>
    <col min="4864" max="4865" width="5" style="1" bestFit="1" customWidth="1"/>
    <col min="4866" max="4866" width="24.140625" style="1" bestFit="1" customWidth="1"/>
    <col min="4867" max="4867" width="14" style="1" bestFit="1" customWidth="1"/>
    <col min="4868" max="4868" width="24.140625" style="1" bestFit="1" customWidth="1"/>
    <col min="4869" max="4869" width="14" style="1" bestFit="1" customWidth="1"/>
    <col min="4870" max="4870" width="24.140625" style="1" bestFit="1" customWidth="1"/>
    <col min="4871" max="4871" width="14" style="1" bestFit="1" customWidth="1"/>
    <col min="4872" max="4872" width="24.140625" style="1" bestFit="1" customWidth="1"/>
    <col min="4873" max="4873" width="14" style="1" bestFit="1" customWidth="1"/>
    <col min="4874" max="4874" width="24.140625" style="1" bestFit="1" customWidth="1"/>
    <col min="4875" max="4875" width="14" style="1" bestFit="1" customWidth="1"/>
    <col min="4876" max="4876" width="23.140625" style="1" bestFit="1" customWidth="1"/>
    <col min="4877" max="4877" width="14" style="1" bestFit="1" customWidth="1"/>
    <col min="4878" max="4878" width="24.140625" style="1" bestFit="1" customWidth="1"/>
    <col min="4879" max="4879" width="14" style="1" bestFit="1" customWidth="1"/>
    <col min="4880" max="4880" width="24.140625" style="1" bestFit="1" customWidth="1"/>
    <col min="4881" max="4881" width="14" style="1" bestFit="1" customWidth="1"/>
    <col min="4882" max="4882" width="24.140625" style="1" bestFit="1" customWidth="1"/>
    <col min="4883" max="4883" width="14" style="1" bestFit="1" customWidth="1"/>
    <col min="4884" max="4884" width="24.140625" style="1" bestFit="1" customWidth="1"/>
    <col min="4885" max="4885" width="14" style="1" bestFit="1" customWidth="1"/>
    <col min="4886" max="4886" width="24.140625" style="1" bestFit="1" customWidth="1"/>
    <col min="4887" max="4887" width="14" style="1" bestFit="1" customWidth="1"/>
    <col min="4888" max="4888" width="24.140625" style="1" bestFit="1" customWidth="1"/>
    <col min="4889" max="4889" width="14" style="1" bestFit="1" customWidth="1"/>
    <col min="4890" max="4890" width="23.140625" style="1" bestFit="1" customWidth="1"/>
    <col min="4891" max="4891" width="14" style="1" bestFit="1" customWidth="1"/>
    <col min="4892" max="4892" width="24.140625" style="1" bestFit="1" customWidth="1"/>
    <col min="4893" max="4893" width="14" style="1" bestFit="1" customWidth="1"/>
    <col min="4894" max="4894" width="24.140625" style="1" bestFit="1" customWidth="1"/>
    <col min="4895" max="4895" width="14" style="1" bestFit="1" customWidth="1"/>
    <col min="4896" max="4896" width="24.140625" style="1" bestFit="1" customWidth="1"/>
    <col min="4897" max="4897" width="14" style="1" bestFit="1" customWidth="1"/>
    <col min="4898" max="4898" width="23.140625" style="1" bestFit="1" customWidth="1"/>
    <col min="4899" max="4899" width="14" style="1" bestFit="1" customWidth="1"/>
    <col min="4900" max="4901" width="5" style="1" bestFit="1" customWidth="1"/>
    <col min="4902" max="4902" width="24.140625" style="1" bestFit="1" customWidth="1"/>
    <col min="4903" max="4903" width="14" style="1" bestFit="1" customWidth="1"/>
    <col min="4904" max="4904" width="24.140625" style="1" bestFit="1" customWidth="1"/>
    <col min="4905" max="4905" width="14" style="1" bestFit="1" customWidth="1"/>
    <col min="4906" max="4906" width="24.140625" style="1" bestFit="1" customWidth="1"/>
    <col min="4907" max="4907" width="14" style="1" bestFit="1" customWidth="1"/>
    <col min="4908" max="4908" width="24.140625" style="1" bestFit="1" customWidth="1"/>
    <col min="4909" max="4909" width="12" style="1" bestFit="1" customWidth="1"/>
    <col min="4910" max="4911" width="5" style="1" bestFit="1" customWidth="1"/>
    <col min="4912" max="4912" width="14.85546875" style="1" bestFit="1" customWidth="1"/>
    <col min="4913" max="4913" width="14" style="1" bestFit="1" customWidth="1"/>
    <col min="4914" max="4914" width="24.140625" style="1" bestFit="1" customWidth="1"/>
    <col min="4915" max="4915" width="14" style="1" bestFit="1" customWidth="1"/>
    <col min="4916" max="4916" width="23.140625" style="1" bestFit="1" customWidth="1"/>
    <col min="4917" max="4917" width="14" style="1" bestFit="1" customWidth="1"/>
    <col min="4918" max="4918" width="24.140625" style="1" bestFit="1" customWidth="1"/>
    <col min="4919" max="4919" width="14" style="1" bestFit="1" customWidth="1"/>
    <col min="4920" max="4920" width="24.140625" style="1" bestFit="1" customWidth="1"/>
    <col min="4921" max="4921" width="14" style="1" bestFit="1" customWidth="1"/>
    <col min="4922" max="4922" width="24.140625" style="1" bestFit="1" customWidth="1"/>
    <col min="4923" max="4923" width="13" style="1" bestFit="1" customWidth="1"/>
    <col min="4924" max="4924" width="24.140625" style="1" bestFit="1" customWidth="1"/>
    <col min="4925" max="4925" width="14" style="1" bestFit="1" customWidth="1"/>
    <col min="4926" max="4926" width="24.140625" style="1" bestFit="1" customWidth="1"/>
    <col min="4927" max="4927" width="14" style="1" bestFit="1" customWidth="1"/>
    <col min="4928" max="4928" width="24.140625" style="1" bestFit="1" customWidth="1"/>
    <col min="4929" max="4929" width="14" style="1" bestFit="1" customWidth="1"/>
    <col min="4930" max="4930" width="24.140625" style="1" bestFit="1" customWidth="1"/>
    <col min="4931" max="4931" width="14" style="1" bestFit="1" customWidth="1"/>
    <col min="4932" max="4932" width="24.140625" style="1" bestFit="1" customWidth="1"/>
    <col min="4933" max="4933" width="13" style="1" bestFit="1" customWidth="1"/>
    <col min="4934" max="4934" width="23.140625" style="1" bestFit="1" customWidth="1"/>
    <col min="4935" max="4935" width="14" style="1" bestFit="1" customWidth="1"/>
    <col min="4936" max="4936" width="24.140625" style="1" bestFit="1" customWidth="1"/>
    <col min="4937" max="4937" width="14" style="1" bestFit="1" customWidth="1"/>
    <col min="4938" max="4938" width="24.140625" style="1" bestFit="1" customWidth="1"/>
    <col min="4939" max="4939" width="14" style="1" bestFit="1" customWidth="1"/>
    <col min="4940" max="4940" width="23.140625" style="1" bestFit="1" customWidth="1"/>
    <col min="4941" max="4941" width="14" style="1" bestFit="1" customWidth="1"/>
    <col min="4942" max="4942" width="24.140625" style="1" bestFit="1" customWidth="1"/>
    <col min="4943" max="4943" width="13" style="1" bestFit="1" customWidth="1"/>
    <col min="4944" max="4944" width="24.140625" style="1" bestFit="1" customWidth="1"/>
    <col min="4945" max="4945" width="14" style="1" bestFit="1" customWidth="1"/>
    <col min="4946" max="4946" width="24.140625" style="1" bestFit="1" customWidth="1"/>
    <col min="4947" max="4947" width="14" style="1" bestFit="1" customWidth="1"/>
    <col min="4948" max="4948" width="24.140625" style="1" bestFit="1" customWidth="1"/>
    <col min="4949" max="4949" width="14" style="1" bestFit="1" customWidth="1"/>
    <col min="4950" max="4950" width="23.140625" style="1" bestFit="1" customWidth="1"/>
    <col min="4951" max="4951" width="14" style="1" bestFit="1" customWidth="1"/>
    <col min="4952" max="4952" width="24.140625" style="1" bestFit="1" customWidth="1"/>
    <col min="4953" max="4953" width="14" style="1" bestFit="1" customWidth="1"/>
    <col min="4954" max="4954" width="24.140625" style="1" bestFit="1" customWidth="1"/>
    <col min="4955" max="4955" width="14" style="1" bestFit="1" customWidth="1"/>
    <col min="4956" max="4956" width="24.140625" style="1" bestFit="1" customWidth="1"/>
    <col min="4957" max="4957" width="14" style="1" bestFit="1" customWidth="1"/>
    <col min="4958" max="4958" width="23.140625" style="1" bestFit="1" customWidth="1"/>
    <col min="4959" max="4959" width="13" style="1" bestFit="1" customWidth="1"/>
    <col min="4960" max="4960" width="24.140625" style="1" bestFit="1" customWidth="1"/>
    <col min="4961" max="4961" width="14" style="1" bestFit="1" customWidth="1"/>
    <col min="4962" max="4962" width="24.140625" style="1" bestFit="1" customWidth="1"/>
    <col min="4963" max="4963" width="14" style="1" bestFit="1" customWidth="1"/>
    <col min="4964" max="4964" width="24.140625" style="1" bestFit="1" customWidth="1"/>
    <col min="4965" max="4965" width="14" style="1" bestFit="1" customWidth="1"/>
    <col min="4966" max="4966" width="24.140625" style="1" bestFit="1" customWidth="1"/>
    <col min="4967" max="4967" width="14" style="1" bestFit="1" customWidth="1"/>
    <col min="4968" max="4968" width="24.140625" style="1" bestFit="1" customWidth="1"/>
    <col min="4969" max="4969" width="14" style="1" bestFit="1" customWidth="1"/>
    <col min="4970" max="4970" width="24.140625" style="1" bestFit="1" customWidth="1"/>
    <col min="4971" max="4971" width="14" style="1" bestFit="1" customWidth="1"/>
    <col min="4972" max="4972" width="24.140625" style="1" bestFit="1" customWidth="1"/>
    <col min="4973" max="4973" width="13" style="1" bestFit="1" customWidth="1"/>
    <col min="4974" max="4974" width="24.140625" style="1" bestFit="1" customWidth="1"/>
    <col min="4975" max="4975" width="14" style="1" bestFit="1" customWidth="1"/>
    <col min="4976" max="4976" width="24.140625" style="1" bestFit="1" customWidth="1"/>
    <col min="4977" max="4977" width="14" style="1" bestFit="1" customWidth="1"/>
    <col min="4978" max="4978" width="24.140625" style="1" bestFit="1" customWidth="1"/>
    <col min="4979" max="4979" width="14" style="1" bestFit="1" customWidth="1"/>
    <col min="4980" max="4980" width="24.140625" style="1" bestFit="1" customWidth="1"/>
    <col min="4981" max="4981" width="14" style="1" bestFit="1" customWidth="1"/>
    <col min="4982" max="4982" width="24.140625" style="1" bestFit="1" customWidth="1"/>
    <col min="4983" max="4983" width="14" style="1" bestFit="1" customWidth="1"/>
    <col min="4984" max="4984" width="24.140625" style="1" bestFit="1" customWidth="1"/>
    <col min="4985" max="4985" width="14" style="1" bestFit="1" customWidth="1"/>
    <col min="4986" max="4986" width="24.140625" style="1" bestFit="1" customWidth="1"/>
    <col min="4987" max="4987" width="14" style="1" bestFit="1" customWidth="1"/>
    <col min="4988" max="4988" width="24.140625" style="1" bestFit="1" customWidth="1"/>
    <col min="4989" max="4989" width="14" style="1" bestFit="1" customWidth="1"/>
    <col min="4990" max="4990" width="24.140625" style="1" bestFit="1" customWidth="1"/>
    <col min="4991" max="4991" width="14" style="1" bestFit="1" customWidth="1"/>
    <col min="4992" max="4992" width="24.140625" style="1" bestFit="1" customWidth="1"/>
    <col min="4993" max="4993" width="14" style="1" bestFit="1" customWidth="1"/>
    <col min="4994" max="4994" width="24.140625" style="1" bestFit="1" customWidth="1"/>
    <col min="4995" max="4995" width="14" style="1" bestFit="1" customWidth="1"/>
    <col min="4996" max="4996" width="24.140625" style="1" bestFit="1" customWidth="1"/>
    <col min="4997" max="4997" width="14" style="1" bestFit="1" customWidth="1"/>
    <col min="4998" max="4998" width="24.140625" style="1" bestFit="1" customWidth="1"/>
    <col min="4999" max="4999" width="14" style="1" bestFit="1" customWidth="1"/>
    <col min="5000" max="5000" width="24.140625" style="1" bestFit="1" customWidth="1"/>
    <col min="5001" max="5001" width="14" style="1" bestFit="1" customWidth="1"/>
    <col min="5002" max="5002" width="24.140625" style="1" bestFit="1" customWidth="1"/>
    <col min="5003" max="5003" width="14" style="1" bestFit="1" customWidth="1"/>
    <col min="5004" max="5004" width="23.140625" style="1" bestFit="1" customWidth="1"/>
    <col min="5005" max="5005" width="14" style="1" bestFit="1" customWidth="1"/>
    <col min="5006" max="5006" width="23.140625" style="1" bestFit="1" customWidth="1"/>
    <col min="5007" max="5007" width="14" style="1" bestFit="1" customWidth="1"/>
    <col min="5008" max="5008" width="24.140625" style="1" bestFit="1" customWidth="1"/>
    <col min="5009" max="5009" width="14" style="1" bestFit="1" customWidth="1"/>
    <col min="5010" max="5010" width="24.140625" style="1" bestFit="1" customWidth="1"/>
    <col min="5011" max="5011" width="12" style="1" bestFit="1" customWidth="1"/>
    <col min="5012" max="5012" width="23.140625" style="1" bestFit="1" customWidth="1"/>
    <col min="5013" max="5013" width="14" style="1" bestFit="1" customWidth="1"/>
    <col min="5014" max="5014" width="24.140625" style="1" bestFit="1" customWidth="1"/>
    <col min="5015" max="5015" width="14" style="1" bestFit="1" customWidth="1"/>
    <col min="5016" max="5016" width="24.140625" style="1" bestFit="1" customWidth="1"/>
    <col min="5017" max="5017" width="14" style="1" bestFit="1" customWidth="1"/>
    <col min="5018" max="5018" width="24.140625" style="1" bestFit="1" customWidth="1"/>
    <col min="5019" max="5019" width="14" style="1" bestFit="1" customWidth="1"/>
    <col min="5020" max="5020" width="24.140625" style="1" bestFit="1" customWidth="1"/>
    <col min="5021" max="5021" width="14" style="1" bestFit="1" customWidth="1"/>
    <col min="5022" max="5022" width="24.140625" style="1" bestFit="1" customWidth="1"/>
    <col min="5023" max="5023" width="14" style="1" bestFit="1" customWidth="1"/>
    <col min="5024" max="5024" width="24.140625" style="1" bestFit="1" customWidth="1"/>
    <col min="5025" max="5025" width="14" style="1" bestFit="1" customWidth="1"/>
    <col min="5026" max="5026" width="23.140625" style="1" bestFit="1" customWidth="1"/>
    <col min="5027" max="5027" width="14" style="1" bestFit="1" customWidth="1"/>
    <col min="5028" max="5028" width="24.140625" style="1" bestFit="1" customWidth="1"/>
    <col min="5029" max="5029" width="14" style="1" bestFit="1" customWidth="1"/>
    <col min="5030" max="5030" width="24.140625" style="1" bestFit="1" customWidth="1"/>
    <col min="5031" max="5031" width="14" style="1" bestFit="1" customWidth="1"/>
    <col min="5032" max="5032" width="24.140625" style="1" bestFit="1" customWidth="1"/>
    <col min="5033" max="5033" width="14" style="1" bestFit="1" customWidth="1"/>
    <col min="5034" max="5034" width="24.140625" style="1" bestFit="1" customWidth="1"/>
    <col min="5035" max="5035" width="14" style="1" bestFit="1" customWidth="1"/>
    <col min="5036" max="5036" width="24.140625" style="1" bestFit="1" customWidth="1"/>
    <col min="5037" max="5037" width="14" style="1" bestFit="1" customWidth="1"/>
    <col min="5038" max="5038" width="24.140625" style="1" bestFit="1" customWidth="1"/>
    <col min="5039" max="5039" width="14" style="1" bestFit="1" customWidth="1"/>
    <col min="5040" max="5040" width="23.140625" style="1" bestFit="1" customWidth="1"/>
    <col min="5041" max="5041" width="14" style="1" bestFit="1" customWidth="1"/>
    <col min="5042" max="5042" width="24.140625" style="1" bestFit="1" customWidth="1"/>
    <col min="5043" max="5043" width="14" style="1" bestFit="1" customWidth="1"/>
    <col min="5044" max="5044" width="24.140625" style="1" bestFit="1" customWidth="1"/>
    <col min="5045" max="5045" width="14" style="1" bestFit="1" customWidth="1"/>
    <col min="5046" max="5046" width="24.140625" style="1" bestFit="1" customWidth="1"/>
    <col min="5047" max="5047" width="13" style="1" bestFit="1" customWidth="1"/>
    <col min="5048" max="5048" width="24.140625" style="1" bestFit="1" customWidth="1"/>
    <col min="5049" max="5049" width="14" style="1" bestFit="1" customWidth="1"/>
    <col min="5050" max="5050" width="24.140625" style="1" bestFit="1" customWidth="1"/>
    <col min="5051" max="5051" width="14" style="1" bestFit="1" customWidth="1"/>
    <col min="5052" max="5052" width="24.140625" style="1" bestFit="1" customWidth="1"/>
    <col min="5053" max="5053" width="12" style="1" bestFit="1" customWidth="1"/>
    <col min="5054" max="5055" width="5" style="1" bestFit="1" customWidth="1"/>
    <col min="5056" max="5056" width="14.85546875" style="1" bestFit="1" customWidth="1"/>
    <col min="5057" max="5057" width="14" style="1" bestFit="1" customWidth="1"/>
    <col min="5058" max="5058" width="24.140625" style="1" bestFit="1" customWidth="1"/>
    <col min="5059" max="5059" width="12" style="1" bestFit="1" customWidth="1"/>
    <col min="5060" max="5060" width="24.140625" style="1" bestFit="1" customWidth="1"/>
    <col min="5061" max="5061" width="14" style="1" bestFit="1" customWidth="1"/>
    <col min="5062" max="5062" width="23.140625" style="1" bestFit="1" customWidth="1"/>
    <col min="5063" max="5063" width="14" style="1" bestFit="1" customWidth="1"/>
    <col min="5064" max="5064" width="24.140625" style="1" bestFit="1" customWidth="1"/>
    <col min="5065" max="5065" width="14" style="1" bestFit="1" customWidth="1"/>
    <col min="5066" max="5066" width="24.140625" style="1" bestFit="1" customWidth="1"/>
    <col min="5067" max="5067" width="14" style="1" bestFit="1" customWidth="1"/>
    <col min="5068" max="5068" width="24.140625" style="1" bestFit="1" customWidth="1"/>
    <col min="5069" max="5069" width="14" style="1" bestFit="1" customWidth="1"/>
    <col min="5070" max="5070" width="24.140625" style="1" bestFit="1" customWidth="1"/>
    <col min="5071" max="5071" width="14" style="1" bestFit="1" customWidth="1"/>
    <col min="5072" max="5072" width="24.140625" style="1" bestFit="1" customWidth="1"/>
    <col min="5073" max="5073" width="14" style="1" bestFit="1" customWidth="1"/>
    <col min="5074" max="5074" width="24.140625" style="1" bestFit="1" customWidth="1"/>
    <col min="5075" max="5075" width="14" style="1" bestFit="1" customWidth="1"/>
    <col min="5076" max="5076" width="24.140625" style="1" bestFit="1" customWidth="1"/>
    <col min="5077" max="5077" width="14" style="1" bestFit="1" customWidth="1"/>
    <col min="5078" max="5078" width="24.140625" style="1" bestFit="1" customWidth="1"/>
    <col min="5079" max="5079" width="14" style="1" bestFit="1" customWidth="1"/>
    <col min="5080" max="5080" width="24.140625" style="1" bestFit="1" customWidth="1"/>
    <col min="5081" max="5081" width="14" style="1" bestFit="1" customWidth="1"/>
    <col min="5082" max="5082" width="24.140625" style="1" bestFit="1" customWidth="1"/>
    <col min="5083" max="5083" width="14" style="1" bestFit="1" customWidth="1"/>
    <col min="5084" max="5085" width="5" style="1" bestFit="1" customWidth="1"/>
    <col min="5086" max="5086" width="24.140625" style="1" bestFit="1" customWidth="1"/>
    <col min="5087" max="5087" width="14" style="1" bestFit="1" customWidth="1"/>
    <col min="5088" max="5089" width="5" style="1" bestFit="1" customWidth="1"/>
    <col min="5090" max="5090" width="24.140625" style="1" bestFit="1" customWidth="1"/>
    <col min="5091" max="5091" width="14" style="1" bestFit="1" customWidth="1"/>
    <col min="5092" max="5092" width="24.140625" style="1" bestFit="1" customWidth="1"/>
    <col min="5093" max="5093" width="14" style="1" bestFit="1" customWidth="1"/>
    <col min="5094" max="5094" width="24.140625" style="1" bestFit="1" customWidth="1"/>
    <col min="5095" max="5095" width="14" style="1" bestFit="1" customWidth="1"/>
    <col min="5096" max="5096" width="24.140625" style="1" bestFit="1" customWidth="1"/>
    <col min="5097" max="5097" width="13" style="1" bestFit="1" customWidth="1"/>
    <col min="5098" max="5098" width="24.140625" style="1" bestFit="1" customWidth="1"/>
    <col min="5099" max="5099" width="14" style="1" bestFit="1" customWidth="1"/>
    <col min="5100" max="5100" width="24.140625" style="1" bestFit="1" customWidth="1"/>
    <col min="5101" max="5101" width="14" style="1" bestFit="1" customWidth="1"/>
    <col min="5102" max="5102" width="24.140625" style="1" bestFit="1" customWidth="1"/>
    <col min="5103" max="5103" width="14" style="1" bestFit="1" customWidth="1"/>
    <col min="5104" max="5104" width="24.140625" style="1" bestFit="1" customWidth="1"/>
    <col min="5105" max="5105" width="14" style="1" bestFit="1" customWidth="1"/>
    <col min="5106" max="5106" width="24.140625" style="1" bestFit="1" customWidth="1"/>
    <col min="5107" max="5107" width="14" style="1" bestFit="1" customWidth="1"/>
    <col min="5108" max="5108" width="24.140625" style="1" bestFit="1" customWidth="1"/>
    <col min="5109" max="5109" width="13" style="1" bestFit="1" customWidth="1"/>
    <col min="5110" max="5110" width="23.140625" style="1" bestFit="1" customWidth="1"/>
    <col min="5111" max="5111" width="14" style="1" bestFit="1" customWidth="1"/>
    <col min="5112" max="5112" width="24.140625" style="1" bestFit="1" customWidth="1"/>
    <col min="5113" max="5113" width="14" style="1" bestFit="1" customWidth="1"/>
    <col min="5114" max="5114" width="24.140625" style="1" bestFit="1" customWidth="1"/>
    <col min="5115" max="5115" width="14" style="1" bestFit="1" customWidth="1"/>
    <col min="5116" max="5116" width="23.140625" style="1" bestFit="1" customWidth="1"/>
    <col min="5117" max="5117" width="14" style="1" bestFit="1" customWidth="1"/>
    <col min="5118" max="5119" width="5" style="1" bestFit="1" customWidth="1"/>
    <col min="5120" max="5120" width="24.140625" style="1" bestFit="1" customWidth="1"/>
    <col min="5121" max="5121" width="14" style="1" bestFit="1" customWidth="1"/>
    <col min="5122" max="5122" width="24.140625" style="1" bestFit="1" customWidth="1"/>
    <col min="5123" max="5123" width="13" style="1" bestFit="1" customWidth="1"/>
    <col min="5124" max="5124" width="24.140625" style="1" bestFit="1" customWidth="1"/>
    <col min="5125" max="5125" width="14" style="1" bestFit="1" customWidth="1"/>
    <col min="5126" max="5126" width="24.140625" style="1" bestFit="1" customWidth="1"/>
    <col min="5127" max="5127" width="14" style="1" bestFit="1" customWidth="1"/>
    <col min="5128" max="5128" width="24.140625" style="1" bestFit="1" customWidth="1"/>
    <col min="5129" max="5129" width="14" style="1" bestFit="1" customWidth="1"/>
    <col min="5130" max="5130" width="24.140625" style="1" bestFit="1" customWidth="1"/>
    <col min="5131" max="5131" width="14" style="1" bestFit="1" customWidth="1"/>
    <col min="5132" max="5132" width="24.140625" style="1" bestFit="1" customWidth="1"/>
    <col min="5133" max="5133" width="13" style="1" bestFit="1" customWidth="1"/>
    <col min="5134" max="5134" width="24.140625" style="1" bestFit="1" customWidth="1"/>
    <col min="5135" max="5135" width="14" style="1" bestFit="1" customWidth="1"/>
    <col min="5136" max="5136" width="22.140625" style="1" bestFit="1" customWidth="1"/>
    <col min="5137" max="5137" width="14" style="1" bestFit="1" customWidth="1"/>
    <col min="5138" max="5138" width="24.140625" style="1" bestFit="1" customWidth="1"/>
    <col min="5139" max="5139" width="14" style="1" bestFit="1" customWidth="1"/>
    <col min="5140" max="5140" width="24.140625" style="1" bestFit="1" customWidth="1"/>
    <col min="5141" max="5141" width="14" style="1" bestFit="1" customWidth="1"/>
    <col min="5142" max="5142" width="24.140625" style="1" bestFit="1" customWidth="1"/>
    <col min="5143" max="5143" width="14" style="1" bestFit="1" customWidth="1"/>
    <col min="5144" max="5144" width="23.140625" style="1" bestFit="1" customWidth="1"/>
    <col min="5145" max="5145" width="14" style="1" bestFit="1" customWidth="1"/>
    <col min="5146" max="5146" width="24.140625" style="1" bestFit="1" customWidth="1"/>
    <col min="5147" max="5147" width="14" style="1" bestFit="1" customWidth="1"/>
    <col min="5148" max="5148" width="24.140625" style="1" bestFit="1" customWidth="1"/>
    <col min="5149" max="5149" width="14" style="1" bestFit="1" customWidth="1"/>
    <col min="5150" max="5150" width="24.140625" style="1" bestFit="1" customWidth="1"/>
    <col min="5151" max="5151" width="14" style="1" bestFit="1" customWidth="1"/>
    <col min="5152" max="5152" width="24.140625" style="1" bestFit="1" customWidth="1"/>
    <col min="5153" max="5153" width="14" style="1" bestFit="1" customWidth="1"/>
    <col min="5154" max="5154" width="24.140625" style="1" bestFit="1" customWidth="1"/>
    <col min="5155" max="5155" width="14" style="1" bestFit="1" customWidth="1"/>
    <col min="5156" max="5157" width="5" style="1" bestFit="1" customWidth="1"/>
    <col min="5158" max="5158" width="24.140625" style="1" bestFit="1" customWidth="1"/>
    <col min="5159" max="5159" width="14" style="1" bestFit="1" customWidth="1"/>
    <col min="5160" max="5160" width="23.140625" style="1" bestFit="1" customWidth="1"/>
    <col min="5161" max="5161" width="14" style="1" bestFit="1" customWidth="1"/>
    <col min="5162" max="5163" width="5" style="1" bestFit="1" customWidth="1"/>
    <col min="5164" max="5164" width="24.140625" style="1" bestFit="1" customWidth="1"/>
    <col min="5165" max="5165" width="14" style="1" bestFit="1" customWidth="1"/>
    <col min="5166" max="5166" width="24.140625" style="1" bestFit="1" customWidth="1"/>
    <col min="5167" max="5167" width="14" style="1" bestFit="1" customWidth="1"/>
    <col min="5168" max="5168" width="24.140625" style="1" bestFit="1" customWidth="1"/>
    <col min="5169" max="5169" width="14" style="1" bestFit="1" customWidth="1"/>
    <col min="5170" max="5170" width="24.140625" style="1" bestFit="1" customWidth="1"/>
    <col min="5171" max="5171" width="14" style="1" bestFit="1" customWidth="1"/>
    <col min="5172" max="5172" width="23.140625" style="1" bestFit="1" customWidth="1"/>
    <col min="5173" max="5173" width="14" style="1" bestFit="1" customWidth="1"/>
    <col min="5174" max="5175" width="5" style="1" bestFit="1" customWidth="1"/>
    <col min="5176" max="5176" width="24.140625" style="1" bestFit="1" customWidth="1"/>
    <col min="5177" max="5177" width="14" style="1" bestFit="1" customWidth="1"/>
    <col min="5178" max="5179" width="5" style="1" bestFit="1" customWidth="1"/>
    <col min="5180" max="5180" width="24.140625" style="1" bestFit="1" customWidth="1"/>
    <col min="5181" max="5181" width="14" style="1" bestFit="1" customWidth="1"/>
    <col min="5182" max="5182" width="24.140625" style="1" bestFit="1" customWidth="1"/>
    <col min="5183" max="5183" width="14" style="1" bestFit="1" customWidth="1"/>
    <col min="5184" max="5184" width="24.140625" style="1" bestFit="1" customWidth="1"/>
    <col min="5185" max="5185" width="14" style="1" bestFit="1" customWidth="1"/>
    <col min="5186" max="5186" width="24.140625" style="1" bestFit="1" customWidth="1"/>
    <col min="5187" max="5187" width="14" style="1" bestFit="1" customWidth="1"/>
    <col min="5188" max="5188" width="24.140625" style="1" bestFit="1" customWidth="1"/>
    <col min="5189" max="5189" width="14" style="1" bestFit="1" customWidth="1"/>
    <col min="5190" max="5190" width="24.140625" style="1" bestFit="1" customWidth="1"/>
    <col min="5191" max="5191" width="14" style="1" bestFit="1" customWidth="1"/>
    <col min="5192" max="5192" width="24.140625" style="1" bestFit="1" customWidth="1"/>
    <col min="5193" max="5193" width="14" style="1" bestFit="1" customWidth="1"/>
    <col min="5194" max="5194" width="24.140625" style="1" bestFit="1" customWidth="1"/>
    <col min="5195" max="5195" width="14" style="1" bestFit="1" customWidth="1"/>
    <col min="5196" max="5196" width="24.140625" style="1" bestFit="1" customWidth="1"/>
    <col min="5197" max="5197" width="14" style="1" bestFit="1" customWidth="1"/>
    <col min="5198" max="5198" width="24.140625" style="1" bestFit="1" customWidth="1"/>
    <col min="5199" max="5199" width="14" style="1" bestFit="1" customWidth="1"/>
    <col min="5200" max="5200" width="24.140625" style="1" bestFit="1" customWidth="1"/>
    <col min="5201" max="5201" width="14" style="1" bestFit="1" customWidth="1"/>
    <col min="5202" max="5202" width="24.140625" style="1" bestFit="1" customWidth="1"/>
    <col min="5203" max="5203" width="14" style="1" bestFit="1" customWidth="1"/>
    <col min="5204" max="5204" width="24.140625" style="1" bestFit="1" customWidth="1"/>
    <col min="5205" max="5205" width="14" style="1" bestFit="1" customWidth="1"/>
    <col min="5206" max="5206" width="24.140625" style="1" bestFit="1" customWidth="1"/>
    <col min="5207" max="5207" width="14" style="1" bestFit="1" customWidth="1"/>
    <col min="5208" max="5208" width="21" style="1" bestFit="1" customWidth="1"/>
    <col min="5209" max="5209" width="14" style="1" bestFit="1" customWidth="1"/>
    <col min="5210" max="5210" width="24.140625" style="1" bestFit="1" customWidth="1"/>
    <col min="5211" max="5211" width="14" style="1" bestFit="1" customWidth="1"/>
    <col min="5212" max="5212" width="24.140625" style="1" bestFit="1" customWidth="1"/>
    <col min="5213" max="5213" width="9" style="1" bestFit="1" customWidth="1"/>
    <col min="5214" max="5215" width="5" style="1" bestFit="1" customWidth="1"/>
    <col min="5216" max="5216" width="11.7109375" style="1" bestFit="1" customWidth="1"/>
    <col min="5217" max="5217" width="14" style="1" bestFit="1" customWidth="1"/>
    <col min="5218" max="5218" width="24.140625" style="1" bestFit="1" customWidth="1"/>
    <col min="5219" max="5219" width="14" style="1" bestFit="1" customWidth="1"/>
    <col min="5220" max="5220" width="24.140625" style="1" bestFit="1" customWidth="1"/>
    <col min="5221" max="5221" width="14" style="1" bestFit="1" customWidth="1"/>
    <col min="5222" max="5222" width="24.140625" style="1" bestFit="1" customWidth="1"/>
    <col min="5223" max="5223" width="14" style="1" bestFit="1" customWidth="1"/>
    <col min="5224" max="5224" width="24.140625" style="1" bestFit="1" customWidth="1"/>
    <col min="5225" max="5225" width="14" style="1" bestFit="1" customWidth="1"/>
    <col min="5226" max="5227" width="5" style="1" bestFit="1" customWidth="1"/>
    <col min="5228" max="5228" width="23.140625" style="1" bestFit="1" customWidth="1"/>
    <col min="5229" max="5229" width="14" style="1" bestFit="1" customWidth="1"/>
    <col min="5230" max="5230" width="23.140625" style="1" bestFit="1" customWidth="1"/>
    <col min="5231" max="5231" width="14" style="1" bestFit="1" customWidth="1"/>
    <col min="5232" max="5232" width="24.140625" style="1" bestFit="1" customWidth="1"/>
    <col min="5233" max="5233" width="14" style="1" bestFit="1" customWidth="1"/>
    <col min="5234" max="5234" width="22.140625" style="1" bestFit="1" customWidth="1"/>
    <col min="5235" max="5235" width="14" style="1" bestFit="1" customWidth="1"/>
    <col min="5236" max="5236" width="24.140625" style="1" bestFit="1" customWidth="1"/>
    <col min="5237" max="5237" width="13" style="1" bestFit="1" customWidth="1"/>
    <col min="5238" max="5238" width="24.140625" style="1" bestFit="1" customWidth="1"/>
    <col min="5239" max="5239" width="14" style="1" bestFit="1" customWidth="1"/>
    <col min="5240" max="5241" width="5" style="1" bestFit="1" customWidth="1"/>
    <col min="5242" max="5242" width="24.140625" style="1" bestFit="1" customWidth="1"/>
    <col min="5243" max="5243" width="13" style="1" bestFit="1" customWidth="1"/>
    <col min="5244" max="5244" width="24.140625" style="1" bestFit="1" customWidth="1"/>
    <col min="5245" max="5245" width="14" style="1" bestFit="1" customWidth="1"/>
    <col min="5246" max="5247" width="5" style="1" bestFit="1" customWidth="1"/>
    <col min="5248" max="5248" width="21" style="1" bestFit="1" customWidth="1"/>
    <col min="5249" max="5249" width="14" style="1" bestFit="1" customWidth="1"/>
    <col min="5250" max="5250" width="24.140625" style="1" bestFit="1" customWidth="1"/>
    <col min="5251" max="5251" width="14" style="1" bestFit="1" customWidth="1"/>
    <col min="5252" max="5252" width="24.140625" style="1" bestFit="1" customWidth="1"/>
    <col min="5253" max="5253" width="14" style="1" bestFit="1" customWidth="1"/>
    <col min="5254" max="5254" width="24.140625" style="1" bestFit="1" customWidth="1"/>
    <col min="5255" max="5255" width="14" style="1" bestFit="1" customWidth="1"/>
    <col min="5256" max="5256" width="24.140625" style="1" bestFit="1" customWidth="1"/>
    <col min="5257" max="5257" width="14" style="1" bestFit="1" customWidth="1"/>
    <col min="5258" max="5258" width="24.140625" style="1" bestFit="1" customWidth="1"/>
    <col min="5259" max="5259" width="14" style="1" bestFit="1" customWidth="1"/>
    <col min="5260" max="5260" width="24.140625" style="1" bestFit="1" customWidth="1"/>
    <col min="5261" max="5261" width="13" style="1" bestFit="1" customWidth="1"/>
    <col min="5262" max="5262" width="24.140625" style="1" bestFit="1" customWidth="1"/>
    <col min="5263" max="5263" width="14" style="1" bestFit="1" customWidth="1"/>
    <col min="5264" max="5264" width="24.140625" style="1" bestFit="1" customWidth="1"/>
    <col min="5265" max="5265" width="14" style="1" bestFit="1" customWidth="1"/>
    <col min="5266" max="5267" width="5" style="1" bestFit="1" customWidth="1"/>
    <col min="5268" max="5268" width="24.140625" style="1" bestFit="1" customWidth="1"/>
    <col min="5269" max="5269" width="14" style="1" bestFit="1" customWidth="1"/>
    <col min="5270" max="5270" width="24.140625" style="1" bestFit="1" customWidth="1"/>
    <col min="5271" max="5271" width="14" style="1" bestFit="1" customWidth="1"/>
    <col min="5272" max="5272" width="24.140625" style="1" bestFit="1" customWidth="1"/>
    <col min="5273" max="5273" width="14" style="1" bestFit="1" customWidth="1"/>
    <col min="5274" max="5274" width="24.140625" style="1" bestFit="1" customWidth="1"/>
    <col min="5275" max="5275" width="14" style="1" bestFit="1" customWidth="1"/>
    <col min="5276" max="5276" width="24.140625" style="1" bestFit="1" customWidth="1"/>
    <col min="5277" max="5277" width="14" style="1" bestFit="1" customWidth="1"/>
    <col min="5278" max="5278" width="24.140625" style="1" bestFit="1" customWidth="1"/>
    <col min="5279" max="5279" width="14" style="1" bestFit="1" customWidth="1"/>
    <col min="5280" max="5280" width="23.140625" style="1" bestFit="1" customWidth="1"/>
    <col min="5281" max="5281" width="14" style="1" bestFit="1" customWidth="1"/>
    <col min="5282" max="5282" width="24.140625" style="1" bestFit="1" customWidth="1"/>
    <col min="5283" max="5283" width="14" style="1" bestFit="1" customWidth="1"/>
    <col min="5284" max="5284" width="24.140625" style="1" bestFit="1" customWidth="1"/>
    <col min="5285" max="5285" width="14" style="1" bestFit="1" customWidth="1"/>
    <col min="5286" max="5286" width="24.140625" style="1" bestFit="1" customWidth="1"/>
    <col min="5287" max="5287" width="14" style="1" bestFit="1" customWidth="1"/>
    <col min="5288" max="5288" width="5" style="1" bestFit="1" customWidth="1"/>
    <col min="5289" max="5289" width="24.140625" style="1" bestFit="1" customWidth="1"/>
    <col min="5290" max="5290" width="14" style="1" bestFit="1" customWidth="1"/>
    <col min="5291" max="5291" width="24.140625" style="1" bestFit="1" customWidth="1"/>
    <col min="5292" max="5292" width="14" style="1" bestFit="1" customWidth="1"/>
    <col min="5293" max="5293" width="24.140625" style="1" bestFit="1" customWidth="1"/>
    <col min="5294" max="5294" width="13" style="1" bestFit="1" customWidth="1"/>
    <col min="5295" max="5295" width="24.140625" style="1" bestFit="1" customWidth="1"/>
    <col min="5296" max="5296" width="14" style="1" bestFit="1" customWidth="1"/>
    <col min="5297" max="5297" width="24.140625" style="1" bestFit="1" customWidth="1"/>
    <col min="5298" max="5298" width="13" style="1" bestFit="1" customWidth="1"/>
    <col min="5299" max="5299" width="24.140625" style="1" bestFit="1" customWidth="1"/>
    <col min="5300" max="5300" width="14" style="1" bestFit="1" customWidth="1"/>
    <col min="5301" max="5301" width="24.140625" style="1" bestFit="1" customWidth="1"/>
    <col min="5302" max="5302" width="14" style="1" bestFit="1" customWidth="1"/>
    <col min="5303" max="5303" width="24.140625" style="1" bestFit="1" customWidth="1"/>
    <col min="5304" max="5304" width="14" style="1" bestFit="1" customWidth="1"/>
    <col min="5305" max="5305" width="24.140625" style="1" bestFit="1" customWidth="1"/>
    <col min="5306" max="5306" width="14" style="1" bestFit="1" customWidth="1"/>
    <col min="5307" max="5307" width="24.140625" style="1" bestFit="1" customWidth="1"/>
    <col min="5308" max="5308" width="13" style="1" bestFit="1" customWidth="1"/>
    <col min="5309" max="5309" width="24.140625" style="1" bestFit="1" customWidth="1"/>
    <col min="5310" max="5310" width="14" style="1" bestFit="1" customWidth="1"/>
    <col min="5311" max="5311" width="24.140625" style="1" bestFit="1" customWidth="1"/>
    <col min="5312" max="5312" width="13" style="1" bestFit="1" customWidth="1"/>
    <col min="5313" max="5313" width="24.140625" style="1" bestFit="1" customWidth="1"/>
    <col min="5314" max="5314" width="14" style="1" bestFit="1" customWidth="1"/>
    <col min="5315" max="5315" width="24.140625" style="1" bestFit="1" customWidth="1"/>
    <col min="5316" max="5316" width="14" style="1" bestFit="1" customWidth="1"/>
    <col min="5317" max="5318" width="5" style="1" bestFit="1" customWidth="1"/>
    <col min="5319" max="5319" width="24.140625" style="1" bestFit="1" customWidth="1"/>
    <col min="5320" max="5320" width="14" style="1" bestFit="1" customWidth="1"/>
    <col min="5321" max="5321" width="24.140625" style="1" bestFit="1" customWidth="1"/>
    <col min="5322" max="5322" width="14" style="1" bestFit="1" customWidth="1"/>
    <col min="5323" max="5323" width="24.140625" style="1" bestFit="1" customWidth="1"/>
    <col min="5324" max="5324" width="14" style="1" bestFit="1" customWidth="1"/>
    <col min="5325" max="5325" width="24.140625" style="1" bestFit="1" customWidth="1"/>
    <col min="5326" max="5326" width="14" style="1" bestFit="1" customWidth="1"/>
    <col min="5327" max="5327" width="24.140625" style="1" bestFit="1" customWidth="1"/>
    <col min="5328" max="5328" width="14" style="1" bestFit="1" customWidth="1"/>
    <col min="5329" max="5329" width="24.140625" style="1" bestFit="1" customWidth="1"/>
    <col min="5330" max="5330" width="13" style="1" bestFit="1" customWidth="1"/>
    <col min="5331" max="5331" width="24.140625" style="1" bestFit="1" customWidth="1"/>
    <col min="5332" max="5332" width="14" style="1" bestFit="1" customWidth="1"/>
    <col min="5333" max="5333" width="24.140625" style="1" bestFit="1" customWidth="1"/>
    <col min="5334" max="5334" width="14" style="1" bestFit="1" customWidth="1"/>
    <col min="5335" max="5335" width="24.140625" style="1" bestFit="1" customWidth="1"/>
    <col min="5336" max="5336" width="14" style="1" bestFit="1" customWidth="1"/>
    <col min="5337" max="5337" width="24.140625" style="1" bestFit="1" customWidth="1"/>
    <col min="5338" max="5338" width="14" style="1" bestFit="1" customWidth="1"/>
    <col min="5339" max="5339" width="24.140625" style="1" bestFit="1" customWidth="1"/>
    <col min="5340" max="5340" width="14" style="1" bestFit="1" customWidth="1"/>
    <col min="5341" max="5341" width="24.140625" style="1" bestFit="1" customWidth="1"/>
    <col min="5342" max="5342" width="14" style="1" bestFit="1" customWidth="1"/>
    <col min="5343" max="5344" width="5" style="1" bestFit="1" customWidth="1"/>
    <col min="5345" max="5345" width="24.140625" style="1" bestFit="1" customWidth="1"/>
    <col min="5346" max="5346" width="14" style="1" bestFit="1" customWidth="1"/>
    <col min="5347" max="5347" width="24.140625" style="1" bestFit="1" customWidth="1"/>
    <col min="5348" max="5348" width="14" style="1" bestFit="1" customWidth="1"/>
    <col min="5349" max="5349" width="24.140625" style="1" bestFit="1" customWidth="1"/>
    <col min="5350" max="5350" width="14" style="1" bestFit="1" customWidth="1"/>
    <col min="5351" max="5351" width="24.140625" style="1" bestFit="1" customWidth="1"/>
    <col min="5352" max="5352" width="14" style="1" bestFit="1" customWidth="1"/>
    <col min="5353" max="5353" width="24.140625" style="1" bestFit="1" customWidth="1"/>
    <col min="5354" max="5354" width="14" style="1" bestFit="1" customWidth="1"/>
    <col min="5355" max="5355" width="24.140625" style="1" bestFit="1" customWidth="1"/>
    <col min="5356" max="5356" width="14" style="1" bestFit="1" customWidth="1"/>
    <col min="5357" max="5357" width="24.140625" style="1" bestFit="1" customWidth="1"/>
    <col min="5358" max="5358" width="14" style="1" bestFit="1" customWidth="1"/>
    <col min="5359" max="5359" width="24.140625" style="1" bestFit="1" customWidth="1"/>
    <col min="5360" max="5360" width="12" style="1" bestFit="1" customWidth="1"/>
    <col min="5361" max="5362" width="5" style="1" bestFit="1" customWidth="1"/>
    <col min="5363" max="5363" width="14.85546875" style="1" bestFit="1" customWidth="1"/>
    <col min="5364" max="5364" width="14" style="1" bestFit="1" customWidth="1"/>
    <col min="5365" max="5365" width="24.140625" style="1" bestFit="1" customWidth="1"/>
    <col min="5366" max="5366" width="14" style="1" bestFit="1" customWidth="1"/>
    <col min="5367" max="5367" width="24.140625" style="1" bestFit="1" customWidth="1"/>
    <col min="5368" max="5368" width="14" style="1" bestFit="1" customWidth="1"/>
    <col min="5369" max="5369" width="24.140625" style="1" bestFit="1" customWidth="1"/>
    <col min="5370" max="5370" width="14" style="1" bestFit="1" customWidth="1"/>
    <col min="5371" max="5371" width="24.140625" style="1" bestFit="1" customWidth="1"/>
    <col min="5372" max="5372" width="13" style="1" bestFit="1" customWidth="1"/>
    <col min="5373" max="5373" width="23.140625" style="1" bestFit="1" customWidth="1"/>
    <col min="5374" max="5374" width="14" style="1" bestFit="1" customWidth="1"/>
    <col min="5375" max="5375" width="24.140625" style="1" bestFit="1" customWidth="1"/>
    <col min="5376" max="5376" width="14" style="1" bestFit="1" customWidth="1"/>
    <col min="5377" max="5377" width="24.140625" style="1" bestFit="1" customWidth="1"/>
    <col min="5378" max="5378" width="14" style="1" bestFit="1" customWidth="1"/>
    <col min="5379" max="5379" width="24.140625" style="1" bestFit="1" customWidth="1"/>
    <col min="5380" max="5380" width="14" style="1" bestFit="1" customWidth="1"/>
    <col min="5381" max="5381" width="24.140625" style="1" bestFit="1" customWidth="1"/>
    <col min="5382" max="5382" width="14" style="1" bestFit="1" customWidth="1"/>
    <col min="5383" max="5383" width="24.140625" style="1" bestFit="1" customWidth="1"/>
    <col min="5384" max="5384" width="14" style="1" bestFit="1" customWidth="1"/>
    <col min="5385" max="5385" width="24.140625" style="1" bestFit="1" customWidth="1"/>
    <col min="5386" max="5386" width="14" style="1" bestFit="1" customWidth="1"/>
    <col min="5387" max="5387" width="24.140625" style="1" bestFit="1" customWidth="1"/>
    <col min="5388" max="5388" width="14" style="1" bestFit="1" customWidth="1"/>
    <col min="5389" max="5389" width="24.140625" style="1" bestFit="1" customWidth="1"/>
    <col min="5390" max="5390" width="14" style="1" bestFit="1" customWidth="1"/>
    <col min="5391" max="5391" width="24.140625" style="1" bestFit="1" customWidth="1"/>
    <col min="5392" max="5392" width="14" style="1" bestFit="1" customWidth="1"/>
    <col min="5393" max="5393" width="24.140625" style="1" bestFit="1" customWidth="1"/>
    <col min="5394" max="5394" width="14" style="1" bestFit="1" customWidth="1"/>
    <col min="5395" max="5396" width="5" style="1" bestFit="1" customWidth="1"/>
    <col min="5397" max="5397" width="24.140625" style="1" bestFit="1" customWidth="1"/>
    <col min="5398" max="5398" width="14" style="1" bestFit="1" customWidth="1"/>
    <col min="5399" max="5399" width="24.140625" style="1" bestFit="1" customWidth="1"/>
    <col min="5400" max="5400" width="14" style="1" bestFit="1" customWidth="1"/>
    <col min="5401" max="5401" width="24.140625" style="1" bestFit="1" customWidth="1"/>
    <col min="5402" max="5402" width="14" style="1" bestFit="1" customWidth="1"/>
    <col min="5403" max="5403" width="24.140625" style="1" bestFit="1" customWidth="1"/>
    <col min="5404" max="5404" width="14" style="1" bestFit="1" customWidth="1"/>
    <col min="5405" max="5405" width="24.140625" style="1" bestFit="1" customWidth="1"/>
    <col min="5406" max="5406" width="14" style="1" bestFit="1" customWidth="1"/>
    <col min="5407" max="5407" width="24.140625" style="1" bestFit="1" customWidth="1"/>
    <col min="5408" max="5408" width="14" style="1" bestFit="1" customWidth="1"/>
    <col min="5409" max="5409" width="24.140625" style="1" bestFit="1" customWidth="1"/>
    <col min="5410" max="5410" width="14" style="1" bestFit="1" customWidth="1"/>
    <col min="5411" max="5411" width="24.140625" style="1" bestFit="1" customWidth="1"/>
    <col min="5412" max="5412" width="14" style="1" bestFit="1" customWidth="1"/>
    <col min="5413" max="5413" width="24.140625" style="1" bestFit="1" customWidth="1"/>
    <col min="5414" max="5414" width="14" style="1" bestFit="1" customWidth="1"/>
    <col min="5415" max="5415" width="24.140625" style="1" bestFit="1" customWidth="1"/>
    <col min="5416" max="5416" width="14" style="1" bestFit="1" customWidth="1"/>
    <col min="5417" max="5417" width="23.140625" style="1" bestFit="1" customWidth="1"/>
    <col min="5418" max="5418" width="14" style="1" bestFit="1" customWidth="1"/>
    <col min="5419" max="5419" width="23.140625" style="1" bestFit="1" customWidth="1"/>
    <col min="5420" max="5420" width="14" style="1" bestFit="1" customWidth="1"/>
    <col min="5421" max="5421" width="23.140625" style="1" bestFit="1" customWidth="1"/>
    <col min="5422" max="5422" width="14" style="1" bestFit="1" customWidth="1"/>
    <col min="5423" max="5423" width="24.140625" style="1" bestFit="1" customWidth="1"/>
    <col min="5424" max="5424" width="14" style="1" bestFit="1" customWidth="1"/>
    <col min="5425" max="5425" width="23.140625" style="1" bestFit="1" customWidth="1"/>
    <col min="5426" max="5426" width="14" style="1" bestFit="1" customWidth="1"/>
    <col min="5427" max="5427" width="24.140625" style="1" bestFit="1" customWidth="1"/>
    <col min="5428" max="5428" width="14" style="1" bestFit="1" customWidth="1"/>
    <col min="5429" max="5429" width="24.140625" style="1" bestFit="1" customWidth="1"/>
    <col min="5430" max="5430" width="14" style="1" bestFit="1" customWidth="1"/>
    <col min="5431" max="5432" width="5" style="1" bestFit="1" customWidth="1"/>
    <col min="5433" max="5433" width="24.140625" style="1" bestFit="1" customWidth="1"/>
    <col min="5434" max="5434" width="14" style="1" bestFit="1" customWidth="1"/>
    <col min="5435" max="5435" width="23.140625" style="1" bestFit="1" customWidth="1"/>
    <col min="5436" max="5436" width="14" style="1" bestFit="1" customWidth="1"/>
    <col min="5437" max="5437" width="24.140625" style="1" bestFit="1" customWidth="1"/>
    <col min="5438" max="5438" width="14" style="1" bestFit="1" customWidth="1"/>
    <col min="5439" max="5439" width="23.140625" style="1" bestFit="1" customWidth="1"/>
    <col min="5440" max="5440" width="14" style="1" bestFit="1" customWidth="1"/>
    <col min="5441" max="5441" width="24.140625" style="1" bestFit="1" customWidth="1"/>
    <col min="5442" max="5442" width="14" style="1" bestFit="1" customWidth="1"/>
    <col min="5443" max="5443" width="24.140625" style="1" bestFit="1" customWidth="1"/>
    <col min="5444" max="5444" width="14" style="1" bestFit="1" customWidth="1"/>
    <col min="5445" max="5445" width="23.140625" style="1" bestFit="1" customWidth="1"/>
    <col min="5446" max="5446" width="14" style="1" bestFit="1" customWidth="1"/>
    <col min="5447" max="5447" width="24.140625" style="1" bestFit="1" customWidth="1"/>
    <col min="5448" max="5448" width="14" style="1" bestFit="1" customWidth="1"/>
    <col min="5449" max="5449" width="24.140625" style="1" bestFit="1" customWidth="1"/>
    <col min="5450" max="5450" width="14" style="1" bestFit="1" customWidth="1"/>
    <col min="5451" max="5451" width="24.140625" style="1" bestFit="1" customWidth="1"/>
    <col min="5452" max="5452" width="14" style="1" bestFit="1" customWidth="1"/>
    <col min="5453" max="5453" width="24.140625" style="1" bestFit="1" customWidth="1"/>
    <col min="5454" max="5454" width="14" style="1" bestFit="1" customWidth="1"/>
    <col min="5455" max="5455" width="24.140625" style="1" bestFit="1" customWidth="1"/>
    <col min="5456" max="5456" width="11" style="1" bestFit="1" customWidth="1"/>
    <col min="5457" max="5457" width="24.140625" style="1" bestFit="1" customWidth="1"/>
    <col min="5458" max="5458" width="14" style="1" bestFit="1" customWidth="1"/>
    <col min="5459" max="5459" width="24.140625" style="1" bestFit="1" customWidth="1"/>
    <col min="5460" max="5460" width="14" style="1" bestFit="1" customWidth="1"/>
    <col min="5461" max="5462" width="5" style="1" bestFit="1" customWidth="1"/>
    <col min="5463" max="5463" width="24.140625" style="1" bestFit="1" customWidth="1"/>
    <col min="5464" max="5464" width="14" style="1" bestFit="1" customWidth="1"/>
    <col min="5465" max="5465" width="23.140625" style="1" bestFit="1" customWidth="1"/>
    <col min="5466" max="5466" width="14" style="1" bestFit="1" customWidth="1"/>
    <col min="5467" max="5467" width="24.140625" style="1" bestFit="1" customWidth="1"/>
    <col min="5468" max="5468" width="14" style="1" bestFit="1" customWidth="1"/>
    <col min="5469" max="5469" width="24.140625" style="1" bestFit="1" customWidth="1"/>
    <col min="5470" max="5470" width="14" style="1" bestFit="1" customWidth="1"/>
    <col min="5471" max="5472" width="5" style="1" bestFit="1" customWidth="1"/>
    <col min="5473" max="5473" width="24.140625" style="1" bestFit="1" customWidth="1"/>
    <col min="5474" max="5474" width="14" style="1" bestFit="1" customWidth="1"/>
    <col min="5475" max="5475" width="23.140625" style="1" bestFit="1" customWidth="1"/>
    <col min="5476" max="5476" width="14" style="1" bestFit="1" customWidth="1"/>
    <col min="5477" max="5477" width="24.140625" style="1" bestFit="1" customWidth="1"/>
    <col min="5478" max="5478" width="14" style="1" bestFit="1" customWidth="1"/>
    <col min="5479" max="5479" width="24.140625" style="1" bestFit="1" customWidth="1"/>
    <col min="5480" max="5480" width="14" style="1" bestFit="1" customWidth="1"/>
    <col min="5481" max="5481" width="24.140625" style="1" bestFit="1" customWidth="1"/>
    <col min="5482" max="5482" width="14" style="1" bestFit="1" customWidth="1"/>
    <col min="5483" max="5483" width="24.140625" style="1" bestFit="1" customWidth="1"/>
    <col min="5484" max="5484" width="14" style="1" bestFit="1" customWidth="1"/>
    <col min="5485" max="5485" width="24.140625" style="1" bestFit="1" customWidth="1"/>
    <col min="5486" max="5486" width="14" style="1" bestFit="1" customWidth="1"/>
    <col min="5487" max="5487" width="24.140625" style="1" bestFit="1" customWidth="1"/>
    <col min="5488" max="5488" width="14" style="1" bestFit="1" customWidth="1"/>
    <col min="5489" max="5490" width="5" style="1" bestFit="1" customWidth="1"/>
    <col min="5491" max="5491" width="24.140625" style="1" bestFit="1" customWidth="1"/>
    <col min="5492" max="5492" width="14" style="1" bestFit="1" customWidth="1"/>
    <col min="5493" max="5494" width="5" style="1" bestFit="1" customWidth="1"/>
    <col min="5495" max="5495" width="24.140625" style="1" bestFit="1" customWidth="1"/>
    <col min="5496" max="5496" width="14" style="1" bestFit="1" customWidth="1"/>
    <col min="5497" max="5497" width="24.140625" style="1" bestFit="1" customWidth="1"/>
    <col min="5498" max="5498" width="14" style="1" bestFit="1" customWidth="1"/>
    <col min="5499" max="5499" width="24.140625" style="1" bestFit="1" customWidth="1"/>
    <col min="5500" max="5500" width="14" style="1" bestFit="1" customWidth="1"/>
    <col min="5501" max="5501" width="23.140625" style="1" bestFit="1" customWidth="1"/>
    <col min="5502" max="5502" width="14" style="1" bestFit="1" customWidth="1"/>
    <col min="5503" max="5503" width="24.140625" style="1" bestFit="1" customWidth="1"/>
    <col min="5504" max="5504" width="14" style="1" bestFit="1" customWidth="1"/>
    <col min="5505" max="5505" width="24.140625" style="1" bestFit="1" customWidth="1"/>
    <col min="5506" max="5506" width="14" style="1" bestFit="1" customWidth="1"/>
    <col min="5507" max="5507" width="24.140625" style="1" bestFit="1" customWidth="1"/>
    <col min="5508" max="5508" width="14" style="1" bestFit="1" customWidth="1"/>
    <col min="5509" max="5509" width="23.140625" style="1" bestFit="1" customWidth="1"/>
    <col min="5510" max="5510" width="14" style="1" bestFit="1" customWidth="1"/>
    <col min="5511" max="5511" width="24.140625" style="1" bestFit="1" customWidth="1"/>
    <col min="5512" max="5512" width="14" style="1" bestFit="1" customWidth="1"/>
    <col min="5513" max="5513" width="24.140625" style="1" bestFit="1" customWidth="1"/>
    <col min="5514" max="5514" width="14" style="1" bestFit="1" customWidth="1"/>
    <col min="5515" max="5515" width="24.140625" style="1" bestFit="1" customWidth="1"/>
    <col min="5516" max="5516" width="14" style="1" bestFit="1" customWidth="1"/>
    <col min="5517" max="5517" width="24.140625" style="1" bestFit="1" customWidth="1"/>
    <col min="5518" max="5518" width="14" style="1" bestFit="1" customWidth="1"/>
    <col min="5519" max="5519" width="24.140625" style="1" bestFit="1" customWidth="1"/>
    <col min="5520" max="5520" width="14" style="1" bestFit="1" customWidth="1"/>
    <col min="5521" max="5521" width="24.140625" style="1" bestFit="1" customWidth="1"/>
    <col min="5522" max="5522" width="14" style="1" bestFit="1" customWidth="1"/>
    <col min="5523" max="5523" width="24.140625" style="1" bestFit="1" customWidth="1"/>
    <col min="5524" max="5524" width="14" style="1" bestFit="1" customWidth="1"/>
    <col min="5525" max="5525" width="24.140625" style="1" bestFit="1" customWidth="1"/>
    <col min="5526" max="5526" width="14" style="1" bestFit="1" customWidth="1"/>
    <col min="5527" max="5527" width="24.140625" style="1" bestFit="1" customWidth="1"/>
    <col min="5528" max="5528" width="14" style="1" bestFit="1" customWidth="1"/>
    <col min="5529" max="5529" width="24.140625" style="1" bestFit="1" customWidth="1"/>
    <col min="5530" max="5530" width="14" style="1" bestFit="1" customWidth="1"/>
    <col min="5531" max="5531" width="24.140625" style="1" bestFit="1" customWidth="1"/>
    <col min="5532" max="5532" width="14" style="1" bestFit="1" customWidth="1"/>
    <col min="5533" max="5533" width="24.140625" style="1" bestFit="1" customWidth="1"/>
    <col min="5534" max="5534" width="14" style="1" bestFit="1" customWidth="1"/>
    <col min="5535" max="5535" width="23.140625" style="1" bestFit="1" customWidth="1"/>
    <col min="5536" max="5536" width="14" style="1" bestFit="1" customWidth="1"/>
    <col min="5537" max="5537" width="24.140625" style="1" bestFit="1" customWidth="1"/>
    <col min="5538" max="5538" width="14" style="1" bestFit="1" customWidth="1"/>
    <col min="5539" max="5539" width="24.140625" style="1" bestFit="1" customWidth="1"/>
    <col min="5540" max="5540" width="14" style="1" bestFit="1" customWidth="1"/>
    <col min="5541" max="5541" width="24.140625" style="1" bestFit="1" customWidth="1"/>
    <col min="5542" max="5542" width="14" style="1" bestFit="1" customWidth="1"/>
    <col min="5543" max="5544" width="5" style="1" bestFit="1" customWidth="1"/>
    <col min="5545" max="5545" width="24.140625" style="1" bestFit="1" customWidth="1"/>
    <col min="5546" max="5546" width="13" style="1" bestFit="1" customWidth="1"/>
    <col min="5547" max="5547" width="24.140625" style="1" bestFit="1" customWidth="1"/>
    <col min="5548" max="5548" width="13" style="1" bestFit="1" customWidth="1"/>
    <col min="5549" max="5549" width="24.140625" style="1" bestFit="1" customWidth="1"/>
    <col min="5550" max="5550" width="14" style="1" bestFit="1" customWidth="1"/>
    <col min="5551" max="5551" width="24.140625" style="1" bestFit="1" customWidth="1"/>
    <col min="5552" max="5552" width="14" style="1" bestFit="1" customWidth="1"/>
    <col min="5553" max="5553" width="24.140625" style="1" bestFit="1" customWidth="1"/>
    <col min="5554" max="5554" width="14" style="1" bestFit="1" customWidth="1"/>
    <col min="5555" max="5555" width="24.140625" style="1" bestFit="1" customWidth="1"/>
    <col min="5556" max="5556" width="14" style="1" bestFit="1" customWidth="1"/>
    <col min="5557" max="5557" width="24.140625" style="1" bestFit="1" customWidth="1"/>
    <col min="5558" max="5558" width="12" style="1" bestFit="1" customWidth="1"/>
    <col min="5559" max="5559" width="24.140625" style="1" bestFit="1" customWidth="1"/>
    <col min="5560" max="5560" width="14" style="1" bestFit="1" customWidth="1"/>
    <col min="5561" max="5561" width="24.140625" style="1" bestFit="1" customWidth="1"/>
    <col min="5562" max="5562" width="14" style="1" bestFit="1" customWidth="1"/>
    <col min="5563" max="5563" width="22.140625" style="1" bestFit="1" customWidth="1"/>
    <col min="5564" max="5564" width="14" style="1" bestFit="1" customWidth="1"/>
    <col min="5565" max="5565" width="24.140625" style="1" bestFit="1" customWidth="1"/>
    <col min="5566" max="5566" width="14" style="1" bestFit="1" customWidth="1"/>
    <col min="5567" max="5567" width="24.140625" style="1" bestFit="1" customWidth="1"/>
    <col min="5568" max="5568" width="14" style="1" bestFit="1" customWidth="1"/>
    <col min="5569" max="5569" width="23.140625" style="1" bestFit="1" customWidth="1"/>
    <col min="5570" max="5570" width="14" style="1" bestFit="1" customWidth="1"/>
    <col min="5571" max="5571" width="24.140625" style="1" bestFit="1" customWidth="1"/>
    <col min="5572" max="5572" width="14" style="1" bestFit="1" customWidth="1"/>
    <col min="5573" max="5574" width="5" style="1" bestFit="1" customWidth="1"/>
    <col min="5575" max="5575" width="24.140625" style="1" bestFit="1" customWidth="1"/>
    <col min="5576" max="5576" width="14" style="1" bestFit="1" customWidth="1"/>
    <col min="5577" max="5577" width="24.140625" style="1" bestFit="1" customWidth="1"/>
    <col min="5578" max="5578" width="14" style="1" bestFit="1" customWidth="1"/>
    <col min="5579" max="5579" width="24.140625" style="1" bestFit="1" customWidth="1"/>
    <col min="5580" max="5580" width="14" style="1" bestFit="1" customWidth="1"/>
    <col min="5581" max="5581" width="24.140625" style="1" bestFit="1" customWidth="1"/>
    <col min="5582" max="5582" width="14" style="1" bestFit="1" customWidth="1"/>
    <col min="5583" max="5583" width="24.140625" style="1" bestFit="1" customWidth="1"/>
    <col min="5584" max="5584" width="13" style="1" bestFit="1" customWidth="1"/>
    <col min="5585" max="5585" width="24.140625" style="1" bestFit="1" customWidth="1"/>
    <col min="5586" max="5586" width="14" style="1" bestFit="1" customWidth="1"/>
    <col min="5587" max="5587" width="24.140625" style="1" bestFit="1" customWidth="1"/>
    <col min="5588" max="5588" width="14" style="1" bestFit="1" customWidth="1"/>
    <col min="5589" max="5589" width="24.140625" style="1" bestFit="1" customWidth="1"/>
    <col min="5590" max="5590" width="14" style="1" bestFit="1" customWidth="1"/>
    <col min="5591" max="5591" width="24.140625" style="1" bestFit="1" customWidth="1"/>
    <col min="5592" max="5592" width="14" style="1" bestFit="1" customWidth="1"/>
    <col min="5593" max="5593" width="24.140625" style="1" bestFit="1" customWidth="1"/>
    <col min="5594" max="5594" width="14" style="1" bestFit="1" customWidth="1"/>
    <col min="5595" max="5595" width="24.140625" style="1" bestFit="1" customWidth="1"/>
    <col min="5596" max="5596" width="13" style="1" bestFit="1" customWidth="1"/>
    <col min="5597" max="5597" width="24.140625" style="1" bestFit="1" customWidth="1"/>
    <col min="5598" max="5598" width="14" style="1" bestFit="1" customWidth="1"/>
    <col min="5599" max="5599" width="24.140625" style="1" bestFit="1" customWidth="1"/>
    <col min="5600" max="5600" width="14" style="1" bestFit="1" customWidth="1"/>
    <col min="5601" max="5601" width="24.140625" style="1" bestFit="1" customWidth="1"/>
    <col min="5602" max="5602" width="14" style="1" bestFit="1" customWidth="1"/>
    <col min="5603" max="5603" width="24.140625" style="1" bestFit="1" customWidth="1"/>
    <col min="5604" max="5604" width="13" style="1" bestFit="1" customWidth="1"/>
    <col min="5605" max="5605" width="24.140625" style="1" bestFit="1" customWidth="1"/>
    <col min="5606" max="5606" width="14" style="1" bestFit="1" customWidth="1"/>
    <col min="5607" max="5607" width="24.140625" style="1" bestFit="1" customWidth="1"/>
    <col min="5608" max="5608" width="14" style="1" bestFit="1" customWidth="1"/>
    <col min="5609" max="5609" width="24.140625" style="1" bestFit="1" customWidth="1"/>
    <col min="5610" max="5610" width="13" style="1" bestFit="1" customWidth="1"/>
    <col min="5611" max="5611" width="24.140625" style="1" bestFit="1" customWidth="1"/>
    <col min="5612" max="5612" width="14" style="1" bestFit="1" customWidth="1"/>
    <col min="5613" max="5613" width="24.140625" style="1" bestFit="1" customWidth="1"/>
    <col min="5614" max="5614" width="13" style="1" bestFit="1" customWidth="1"/>
    <col min="5615" max="5616" width="5" style="1" bestFit="1" customWidth="1"/>
    <col min="5617" max="5617" width="24.140625" style="1" bestFit="1" customWidth="1"/>
    <col min="5618" max="5618" width="13" style="1" bestFit="1" customWidth="1"/>
    <col min="5619" max="5619" width="24.140625" style="1" bestFit="1" customWidth="1"/>
    <col min="5620" max="5620" width="14" style="1" bestFit="1" customWidth="1"/>
    <col min="5621" max="5621" width="24.140625" style="1" bestFit="1" customWidth="1"/>
    <col min="5622" max="5622" width="14" style="1" bestFit="1" customWidth="1"/>
    <col min="5623" max="5623" width="24.140625" style="1" bestFit="1" customWidth="1"/>
    <col min="5624" max="5624" width="14" style="1" bestFit="1" customWidth="1"/>
    <col min="5625" max="5625" width="24.140625" style="1" bestFit="1" customWidth="1"/>
    <col min="5626" max="5626" width="14" style="1" bestFit="1" customWidth="1"/>
    <col min="5627" max="5627" width="24.140625" style="1" bestFit="1" customWidth="1"/>
    <col min="5628" max="5628" width="14" style="1" bestFit="1" customWidth="1"/>
    <col min="5629" max="5629" width="24.140625" style="1" bestFit="1" customWidth="1"/>
    <col min="5630" max="5630" width="14" style="1" bestFit="1" customWidth="1"/>
    <col min="5631" max="5631" width="24.140625" style="1" bestFit="1" customWidth="1"/>
    <col min="5632" max="5632" width="14" style="1" bestFit="1" customWidth="1"/>
    <col min="5633" max="5633" width="24.140625" style="1" bestFit="1" customWidth="1"/>
    <col min="5634" max="5634" width="13" style="1" bestFit="1" customWidth="1"/>
    <col min="5635" max="5635" width="23.140625" style="1" bestFit="1" customWidth="1"/>
    <col min="5636" max="5636" width="14" style="1" bestFit="1" customWidth="1"/>
    <col min="5637" max="5637" width="24.140625" style="1" bestFit="1" customWidth="1"/>
    <col min="5638" max="5638" width="14" style="1" bestFit="1" customWidth="1"/>
    <col min="5639" max="5639" width="24.140625" style="1" bestFit="1" customWidth="1"/>
    <col min="5640" max="5640" width="14" style="1" bestFit="1" customWidth="1"/>
    <col min="5641" max="5642" width="5" style="1" bestFit="1" customWidth="1"/>
    <col min="5643" max="5643" width="23.140625" style="1" bestFit="1" customWidth="1"/>
    <col min="5644" max="5644" width="14" style="1" bestFit="1" customWidth="1"/>
    <col min="5645" max="5645" width="24.140625" style="1" bestFit="1" customWidth="1"/>
    <col min="5646" max="5646" width="14" style="1" bestFit="1" customWidth="1"/>
    <col min="5647" max="5647" width="24.140625" style="1" bestFit="1" customWidth="1"/>
    <col min="5648" max="5648" width="14" style="1" bestFit="1" customWidth="1"/>
    <col min="5649" max="5649" width="24.140625" style="1" bestFit="1" customWidth="1"/>
    <col min="5650" max="5650" width="14" style="1" bestFit="1" customWidth="1"/>
    <col min="5651" max="5651" width="24.140625" style="1" bestFit="1" customWidth="1"/>
    <col min="5652" max="5652" width="14" style="1" bestFit="1" customWidth="1"/>
    <col min="5653" max="5653" width="24.140625" style="1" bestFit="1" customWidth="1"/>
    <col min="5654" max="5654" width="14" style="1" bestFit="1" customWidth="1"/>
    <col min="5655" max="5655" width="23.140625" style="1" bestFit="1" customWidth="1"/>
    <col min="5656" max="5656" width="14" style="1" bestFit="1" customWidth="1"/>
    <col min="5657" max="5657" width="24.140625" style="1" bestFit="1" customWidth="1"/>
    <col min="5658" max="5658" width="14" style="1" bestFit="1" customWidth="1"/>
    <col min="5659" max="5659" width="24.140625" style="1" bestFit="1" customWidth="1"/>
    <col min="5660" max="5660" width="14" style="1" bestFit="1" customWidth="1"/>
    <col min="5661" max="5661" width="24.140625" style="1" bestFit="1" customWidth="1"/>
    <col min="5662" max="5662" width="14" style="1" bestFit="1" customWidth="1"/>
    <col min="5663" max="5663" width="24.140625" style="1" bestFit="1" customWidth="1"/>
    <col min="5664" max="5664" width="14" style="1" bestFit="1" customWidth="1"/>
    <col min="5665" max="5665" width="24.140625" style="1" bestFit="1" customWidth="1"/>
    <col min="5666" max="5666" width="14" style="1" bestFit="1" customWidth="1"/>
    <col min="5667" max="5667" width="24.140625" style="1" bestFit="1" customWidth="1"/>
    <col min="5668" max="5668" width="13" style="1" bestFit="1" customWidth="1"/>
    <col min="5669" max="5669" width="24.140625" style="1" bestFit="1" customWidth="1"/>
    <col min="5670" max="5670" width="14" style="1" bestFit="1" customWidth="1"/>
    <col min="5671" max="5671" width="24.140625" style="1" bestFit="1" customWidth="1"/>
    <col min="5672" max="5672" width="14" style="1" bestFit="1" customWidth="1"/>
    <col min="5673" max="5673" width="24.140625" style="1" bestFit="1" customWidth="1"/>
    <col min="5674" max="5674" width="14" style="1" bestFit="1" customWidth="1"/>
    <col min="5675" max="5675" width="24.140625" style="1" bestFit="1" customWidth="1"/>
    <col min="5676" max="5676" width="14" style="1" bestFit="1" customWidth="1"/>
    <col min="5677" max="5677" width="24.140625" style="1" bestFit="1" customWidth="1"/>
    <col min="5678" max="5678" width="14" style="1" bestFit="1" customWidth="1"/>
    <col min="5679" max="5679" width="24.140625" style="1" bestFit="1" customWidth="1"/>
    <col min="5680" max="5680" width="14" style="1" bestFit="1" customWidth="1"/>
    <col min="5681" max="5681" width="24.140625" style="1" bestFit="1" customWidth="1"/>
    <col min="5682" max="5682" width="14" style="1" bestFit="1" customWidth="1"/>
    <col min="5683" max="5683" width="24.140625" style="1" bestFit="1" customWidth="1"/>
    <col min="5684" max="5684" width="13" style="1" bestFit="1" customWidth="1"/>
    <col min="5685" max="5685" width="24.140625" style="1" bestFit="1" customWidth="1"/>
    <col min="5686" max="5686" width="14" style="1" bestFit="1" customWidth="1"/>
    <col min="5687" max="5687" width="24.140625" style="1" bestFit="1" customWidth="1"/>
    <col min="5688" max="5688" width="14" style="1" bestFit="1" customWidth="1"/>
    <col min="5689" max="5690" width="5" style="1" bestFit="1" customWidth="1"/>
    <col min="5691" max="5691" width="24.140625" style="1" bestFit="1" customWidth="1"/>
    <col min="5692" max="5692" width="14" style="1" bestFit="1" customWidth="1"/>
    <col min="5693" max="5693" width="24.140625" style="1" bestFit="1" customWidth="1"/>
    <col min="5694" max="5694" width="14" style="1" bestFit="1" customWidth="1"/>
    <col min="5695" max="5695" width="24.140625" style="1" bestFit="1" customWidth="1"/>
    <col min="5696" max="5696" width="14" style="1" bestFit="1" customWidth="1"/>
    <col min="5697" max="5697" width="24.140625" style="1" bestFit="1" customWidth="1"/>
    <col min="5698" max="5698" width="13" style="1" bestFit="1" customWidth="1"/>
    <col min="5699" max="5700" width="5" style="1" bestFit="1" customWidth="1"/>
    <col min="5701" max="5701" width="21" style="1" bestFit="1" customWidth="1"/>
    <col min="5702" max="5702" width="14" style="1" bestFit="1" customWidth="1"/>
    <col min="5703" max="5703" width="24.140625" style="1" bestFit="1" customWidth="1"/>
    <col min="5704" max="5704" width="14" style="1" bestFit="1" customWidth="1"/>
    <col min="5705" max="5705" width="24.140625" style="1" bestFit="1" customWidth="1"/>
    <col min="5706" max="5706" width="14" style="1" bestFit="1" customWidth="1"/>
    <col min="5707" max="5707" width="24.140625" style="1" bestFit="1" customWidth="1"/>
    <col min="5708" max="5708" width="14" style="1" bestFit="1" customWidth="1"/>
    <col min="5709" max="5709" width="24.140625" style="1" bestFit="1" customWidth="1"/>
    <col min="5710" max="5710" width="14" style="1" bestFit="1" customWidth="1"/>
    <col min="5711" max="5711" width="24.140625" style="1" bestFit="1" customWidth="1"/>
    <col min="5712" max="5712" width="14" style="1" bestFit="1" customWidth="1"/>
    <col min="5713" max="5713" width="24.140625" style="1" bestFit="1" customWidth="1"/>
    <col min="5714" max="5714" width="14" style="1" bestFit="1" customWidth="1"/>
    <col min="5715" max="5716" width="5" style="1" bestFit="1" customWidth="1"/>
    <col min="5717" max="5717" width="24.140625" style="1" bestFit="1" customWidth="1"/>
    <col min="5718" max="5718" width="14" style="1" bestFit="1" customWidth="1"/>
    <col min="5719" max="5720" width="5" style="1" bestFit="1" customWidth="1"/>
    <col min="5721" max="5721" width="24.140625" style="1" bestFit="1" customWidth="1"/>
    <col min="5722" max="5722" width="12" style="1" bestFit="1" customWidth="1"/>
    <col min="5723" max="5723" width="24.140625" style="1" bestFit="1" customWidth="1"/>
    <col min="5724" max="5724" width="14" style="1" bestFit="1" customWidth="1"/>
    <col min="5725" max="5725" width="24.140625" style="1" bestFit="1" customWidth="1"/>
    <col min="5726" max="5726" width="14" style="1" bestFit="1" customWidth="1"/>
    <col min="5727" max="5727" width="24.140625" style="1" bestFit="1" customWidth="1"/>
    <col min="5728" max="5728" width="14" style="1" bestFit="1" customWidth="1"/>
    <col min="5729" max="5729" width="24.140625" style="1" bestFit="1" customWidth="1"/>
    <col min="5730" max="5730" width="14" style="1" bestFit="1" customWidth="1"/>
    <col min="5731" max="5731" width="23.140625" style="1" bestFit="1" customWidth="1"/>
    <col min="5732" max="5732" width="13" style="1" bestFit="1" customWidth="1"/>
    <col min="5733" max="5733" width="24.140625" style="1" bestFit="1" customWidth="1"/>
    <col min="5734" max="5734" width="14" style="1" bestFit="1" customWidth="1"/>
    <col min="5735" max="5735" width="24.140625" style="1" bestFit="1" customWidth="1"/>
    <col min="5736" max="5736" width="14" style="1" bestFit="1" customWidth="1"/>
    <col min="5737" max="5737" width="24.140625" style="1" bestFit="1" customWidth="1"/>
    <col min="5738" max="5738" width="13" style="1" bestFit="1" customWidth="1"/>
    <col min="5739" max="5739" width="24.140625" style="1" bestFit="1" customWidth="1"/>
    <col min="5740" max="5740" width="14" style="1" bestFit="1" customWidth="1"/>
    <col min="5741" max="5741" width="23.140625" style="1" bestFit="1" customWidth="1"/>
    <col min="5742" max="5742" width="14" style="1" bestFit="1" customWidth="1"/>
    <col min="5743" max="5743" width="24.140625" style="1" bestFit="1" customWidth="1"/>
    <col min="5744" max="5744" width="14" style="1" bestFit="1" customWidth="1"/>
    <col min="5745" max="5745" width="24.140625" style="1" bestFit="1" customWidth="1"/>
    <col min="5746" max="5746" width="14" style="1" bestFit="1" customWidth="1"/>
    <col min="5747" max="5747" width="24.140625" style="1" bestFit="1" customWidth="1"/>
    <col min="5748" max="5748" width="14" style="1" bestFit="1" customWidth="1"/>
    <col min="5749" max="5749" width="24.140625" style="1" bestFit="1" customWidth="1"/>
    <col min="5750" max="5750" width="14" style="1" bestFit="1" customWidth="1"/>
    <col min="5751" max="5752" width="5" style="1" bestFit="1" customWidth="1"/>
    <col min="5753" max="5753" width="24.140625" style="1" bestFit="1" customWidth="1"/>
    <col min="5754" max="5754" width="14" style="1" bestFit="1" customWidth="1"/>
    <col min="5755" max="5755" width="24.140625" style="1" bestFit="1" customWidth="1"/>
    <col min="5756" max="5756" width="13" style="1" bestFit="1" customWidth="1"/>
    <col min="5757" max="5757" width="24.140625" style="1" bestFit="1" customWidth="1"/>
    <col min="5758" max="5758" width="14" style="1" bestFit="1" customWidth="1"/>
    <col min="5759" max="5759" width="24.140625" style="1" bestFit="1" customWidth="1"/>
    <col min="5760" max="5760" width="14" style="1" bestFit="1" customWidth="1"/>
    <col min="5761" max="5761" width="24.140625" style="1" bestFit="1" customWidth="1"/>
    <col min="5762" max="5762" width="14" style="1" bestFit="1" customWidth="1"/>
    <col min="5763" max="5763" width="24.140625" style="1" bestFit="1" customWidth="1"/>
    <col min="5764" max="5764" width="14" style="1" bestFit="1" customWidth="1"/>
    <col min="5765" max="5765" width="24.140625" style="1" bestFit="1" customWidth="1"/>
    <col min="5766" max="5766" width="14" style="1" bestFit="1" customWidth="1"/>
    <col min="5767" max="5767" width="24.140625" style="1" bestFit="1" customWidth="1"/>
    <col min="5768" max="5768" width="13" style="1" bestFit="1" customWidth="1"/>
    <col min="5769" max="5769" width="23.140625" style="1" bestFit="1" customWidth="1"/>
    <col min="5770" max="5770" width="13" style="1" bestFit="1" customWidth="1"/>
    <col min="5771" max="5771" width="5" style="1" bestFit="1" customWidth="1"/>
    <col min="5772" max="5772" width="24.140625" style="1" bestFit="1" customWidth="1"/>
    <col min="5773" max="5773" width="14" style="1" bestFit="1" customWidth="1"/>
    <col min="5774" max="5774" width="24.140625" style="1" bestFit="1" customWidth="1"/>
    <col min="5775" max="5775" width="14" style="1" bestFit="1" customWidth="1"/>
    <col min="5776" max="5776" width="24.140625" style="1" bestFit="1" customWidth="1"/>
    <col min="5777" max="5777" width="14" style="1" bestFit="1" customWidth="1"/>
    <col min="5778" max="5778" width="24.140625" style="1" bestFit="1" customWidth="1"/>
    <col min="5779" max="5779" width="14" style="1" bestFit="1" customWidth="1"/>
    <col min="5780" max="5780" width="24.140625" style="1" bestFit="1" customWidth="1"/>
    <col min="5781" max="5781" width="14" style="1" bestFit="1" customWidth="1"/>
    <col min="5782" max="5782" width="24.140625" style="1" bestFit="1" customWidth="1"/>
    <col min="5783" max="5783" width="14" style="1" bestFit="1" customWidth="1"/>
    <col min="5784" max="5784" width="24.140625" style="1" bestFit="1" customWidth="1"/>
    <col min="5785" max="5785" width="14" style="1" bestFit="1" customWidth="1"/>
    <col min="5786" max="5786" width="24.140625" style="1" bestFit="1" customWidth="1"/>
    <col min="5787" max="5787" width="14" style="1" bestFit="1" customWidth="1"/>
    <col min="5788" max="5788" width="24.140625" style="1" bestFit="1" customWidth="1"/>
    <col min="5789" max="5789" width="14" style="1" bestFit="1" customWidth="1"/>
    <col min="5790" max="5790" width="23.140625" style="1" bestFit="1" customWidth="1"/>
    <col min="5791" max="5791" width="14" style="1" bestFit="1" customWidth="1"/>
    <col min="5792" max="5792" width="24.140625" style="1" bestFit="1" customWidth="1"/>
    <col min="5793" max="5793" width="14" style="1" bestFit="1" customWidth="1"/>
    <col min="5794" max="5794" width="24.140625" style="1" bestFit="1" customWidth="1"/>
    <col min="5795" max="5795" width="14" style="1" bestFit="1" customWidth="1"/>
    <col min="5796" max="5796" width="24.140625" style="1" bestFit="1" customWidth="1"/>
    <col min="5797" max="5797" width="14" style="1" bestFit="1" customWidth="1"/>
    <col min="5798" max="5798" width="24.140625" style="1" bestFit="1" customWidth="1"/>
    <col min="5799" max="5799" width="14" style="1" bestFit="1" customWidth="1"/>
    <col min="5800" max="5800" width="24.140625" style="1" bestFit="1" customWidth="1"/>
    <col min="5801" max="5801" width="14" style="1" bestFit="1" customWidth="1"/>
    <col min="5802" max="5802" width="24.140625" style="1" bestFit="1" customWidth="1"/>
    <col min="5803" max="5803" width="14" style="1" bestFit="1" customWidth="1"/>
    <col min="5804" max="5804" width="24.140625" style="1" bestFit="1" customWidth="1"/>
    <col min="5805" max="5805" width="14" style="1" bestFit="1" customWidth="1"/>
    <col min="5806" max="5806" width="24.140625" style="1" bestFit="1" customWidth="1"/>
    <col min="5807" max="5807" width="14" style="1" bestFit="1" customWidth="1"/>
    <col min="5808" max="5808" width="24.140625" style="1" bestFit="1" customWidth="1"/>
    <col min="5809" max="5809" width="14" style="1" bestFit="1" customWidth="1"/>
    <col min="5810" max="5810" width="24.140625" style="1" bestFit="1" customWidth="1"/>
    <col min="5811" max="5811" width="14" style="1" bestFit="1" customWidth="1"/>
    <col min="5812" max="5812" width="24.140625" style="1" bestFit="1" customWidth="1"/>
    <col min="5813" max="5813" width="14" style="1" bestFit="1" customWidth="1"/>
    <col min="5814" max="5814" width="24.140625" style="1" bestFit="1" customWidth="1"/>
    <col min="5815" max="5815" width="14" style="1" bestFit="1" customWidth="1"/>
    <col min="5816" max="5816" width="24.140625" style="1" bestFit="1" customWidth="1"/>
    <col min="5817" max="5817" width="14" style="1" bestFit="1" customWidth="1"/>
    <col min="5818" max="5818" width="24.140625" style="1" bestFit="1" customWidth="1"/>
    <col min="5819" max="5819" width="14" style="1" bestFit="1" customWidth="1"/>
    <col min="5820" max="5821" width="5" style="1" bestFit="1" customWidth="1"/>
    <col min="5822" max="5822" width="24.140625" style="1" bestFit="1" customWidth="1"/>
    <col min="5823" max="5823" width="14" style="1" bestFit="1" customWidth="1"/>
    <col min="5824" max="5825" width="5" style="1" bestFit="1" customWidth="1"/>
    <col min="5826" max="5826" width="24.140625" style="1" bestFit="1" customWidth="1"/>
    <col min="5827" max="5827" width="14" style="1" bestFit="1" customWidth="1"/>
    <col min="5828" max="5828" width="24.140625" style="1" bestFit="1" customWidth="1"/>
    <col min="5829" max="5829" width="14" style="1" bestFit="1" customWidth="1"/>
    <col min="5830" max="5830" width="24.140625" style="1" bestFit="1" customWidth="1"/>
    <col min="5831" max="5831" width="13" style="1" bestFit="1" customWidth="1"/>
    <col min="5832" max="5832" width="24.140625" style="1" bestFit="1" customWidth="1"/>
    <col min="5833" max="5833" width="14" style="1" bestFit="1" customWidth="1"/>
    <col min="5834" max="5834" width="24.140625" style="1" bestFit="1" customWidth="1"/>
    <col min="5835" max="5835" width="13" style="1" bestFit="1" customWidth="1"/>
    <col min="5836" max="5836" width="24.140625" style="1" bestFit="1" customWidth="1"/>
    <col min="5837" max="5837" width="13" style="1" bestFit="1" customWidth="1"/>
    <col min="5838" max="5838" width="24.140625" style="1" bestFit="1" customWidth="1"/>
    <col min="5839" max="5839" width="14" style="1" bestFit="1" customWidth="1"/>
    <col min="5840" max="5840" width="24.140625" style="1" bestFit="1" customWidth="1"/>
    <col min="5841" max="5841" width="14" style="1" bestFit="1" customWidth="1"/>
    <col min="5842" max="5842" width="24.140625" style="1" bestFit="1" customWidth="1"/>
    <col min="5843" max="5843" width="14" style="1" bestFit="1" customWidth="1"/>
    <col min="5844" max="5844" width="24.140625" style="1" bestFit="1" customWidth="1"/>
    <col min="5845" max="5845" width="14" style="1" bestFit="1" customWidth="1"/>
    <col min="5846" max="5846" width="24.140625" style="1" bestFit="1" customWidth="1"/>
    <col min="5847" max="5847" width="13" style="1" bestFit="1" customWidth="1"/>
    <col min="5848" max="5848" width="23.140625" style="1" bestFit="1" customWidth="1"/>
    <col min="5849" max="5849" width="14" style="1" bestFit="1" customWidth="1"/>
    <col min="5850" max="5850" width="24.140625" style="1" bestFit="1" customWidth="1"/>
    <col min="5851" max="5851" width="14" style="1" bestFit="1" customWidth="1"/>
    <col min="5852" max="5852" width="24.140625" style="1" bestFit="1" customWidth="1"/>
    <col min="5853" max="5853" width="14" style="1" bestFit="1" customWidth="1"/>
    <col min="5854" max="5854" width="23.140625" style="1" bestFit="1" customWidth="1"/>
    <col min="5855" max="5855" width="14" style="1" bestFit="1" customWidth="1"/>
    <col min="5856" max="5856" width="23.140625" style="1" bestFit="1" customWidth="1"/>
    <col min="5857" max="5857" width="14" style="1" bestFit="1" customWidth="1"/>
    <col min="5858" max="5858" width="24.140625" style="1" bestFit="1" customWidth="1"/>
    <col min="5859" max="5859" width="14" style="1" bestFit="1" customWidth="1"/>
    <col min="5860" max="5860" width="24.140625" style="1" bestFit="1" customWidth="1"/>
    <col min="5861" max="5861" width="14" style="1" bestFit="1" customWidth="1"/>
    <col min="5862" max="5862" width="24.140625" style="1" bestFit="1" customWidth="1"/>
    <col min="5863" max="5863" width="14" style="1" bestFit="1" customWidth="1"/>
    <col min="5864" max="5864" width="23.140625" style="1" bestFit="1" customWidth="1"/>
    <col min="5865" max="5865" width="14" style="1" bestFit="1" customWidth="1"/>
    <col min="5866" max="5866" width="24.140625" style="1" bestFit="1" customWidth="1"/>
    <col min="5867" max="5867" width="14" style="1" bestFit="1" customWidth="1"/>
    <col min="5868" max="5868" width="24.140625" style="1" bestFit="1" customWidth="1"/>
    <col min="5869" max="5869" width="14" style="1" bestFit="1" customWidth="1"/>
    <col min="5870" max="5870" width="24.140625" style="1" bestFit="1" customWidth="1"/>
    <col min="5871" max="5871" width="14" style="1" bestFit="1" customWidth="1"/>
    <col min="5872" max="5872" width="24.140625" style="1" bestFit="1" customWidth="1"/>
    <col min="5873" max="5873" width="14" style="1" bestFit="1" customWidth="1"/>
    <col min="5874" max="5874" width="24.140625" style="1" bestFit="1" customWidth="1"/>
    <col min="5875" max="5875" width="14" style="1" bestFit="1" customWidth="1"/>
    <col min="5876" max="5876" width="24.140625" style="1" bestFit="1" customWidth="1"/>
    <col min="5877" max="5877" width="14" style="1" bestFit="1" customWidth="1"/>
    <col min="5878" max="5878" width="24.140625" style="1" bestFit="1" customWidth="1"/>
    <col min="5879" max="5879" width="14" style="1" bestFit="1" customWidth="1"/>
    <col min="5880" max="5880" width="24.140625" style="1" bestFit="1" customWidth="1"/>
    <col min="5881" max="5881" width="14" style="1" bestFit="1" customWidth="1"/>
    <col min="5882" max="5882" width="24.140625" style="1" bestFit="1" customWidth="1"/>
    <col min="5883" max="5883" width="14" style="1" bestFit="1" customWidth="1"/>
    <col min="5884" max="5885" width="5" style="1" bestFit="1" customWidth="1"/>
    <col min="5886" max="5886" width="24.140625" style="1" bestFit="1" customWidth="1"/>
    <col min="5887" max="5887" width="13" style="1" bestFit="1" customWidth="1"/>
    <col min="5888" max="5888" width="24.140625" style="1" bestFit="1" customWidth="1"/>
    <col min="5889" max="5889" width="14" style="1" bestFit="1" customWidth="1"/>
    <col min="5890" max="5890" width="24.140625" style="1" bestFit="1" customWidth="1"/>
    <col min="5891" max="5891" width="14" style="1" bestFit="1" customWidth="1"/>
    <col min="5892" max="5892" width="23.140625" style="1" bestFit="1" customWidth="1"/>
    <col min="5893" max="5893" width="14" style="1" bestFit="1" customWidth="1"/>
    <col min="5894" max="5894" width="24.140625" style="1" bestFit="1" customWidth="1"/>
    <col min="5895" max="5895" width="14" style="1" bestFit="1" customWidth="1"/>
    <col min="5896" max="5896" width="24.140625" style="1" bestFit="1" customWidth="1"/>
    <col min="5897" max="5897" width="14" style="1" bestFit="1" customWidth="1"/>
    <col min="5898" max="5898" width="24.140625" style="1" bestFit="1" customWidth="1"/>
    <col min="5899" max="5899" width="14" style="1" bestFit="1" customWidth="1"/>
    <col min="5900" max="5900" width="24.140625" style="1" bestFit="1" customWidth="1"/>
    <col min="5901" max="5901" width="14" style="1" bestFit="1" customWidth="1"/>
    <col min="5902" max="5902" width="24.140625" style="1" bestFit="1" customWidth="1"/>
    <col min="5903" max="5903" width="13" style="1" bestFit="1" customWidth="1"/>
    <col min="5904" max="5905" width="5" style="1" bestFit="1" customWidth="1"/>
    <col min="5906" max="5906" width="15.85546875" style="1" bestFit="1" customWidth="1"/>
    <col min="5907" max="5907" width="14" style="1" bestFit="1" customWidth="1"/>
    <col min="5908" max="5908" width="24.140625" style="1" bestFit="1" customWidth="1"/>
    <col min="5909" max="5909" width="13" style="1" bestFit="1" customWidth="1"/>
    <col min="5910" max="5910" width="24.140625" style="1" bestFit="1" customWidth="1"/>
    <col min="5911" max="5911" width="14" style="1" bestFit="1" customWidth="1"/>
    <col min="5912" max="5912" width="24.140625" style="1" bestFit="1" customWidth="1"/>
    <col min="5913" max="5913" width="14" style="1" bestFit="1" customWidth="1"/>
    <col min="5914" max="5914" width="23.140625" style="1" bestFit="1" customWidth="1"/>
    <col min="5915" max="5915" width="14" style="1" bestFit="1" customWidth="1"/>
    <col min="5916" max="5917" width="5" style="1" bestFit="1" customWidth="1"/>
    <col min="5918" max="5918" width="24.140625" style="1" bestFit="1" customWidth="1"/>
    <col min="5919" max="5919" width="14" style="1" bestFit="1" customWidth="1"/>
    <col min="5920" max="5920" width="23.140625" style="1" bestFit="1" customWidth="1"/>
    <col min="5921" max="5921" width="13" style="1" bestFit="1" customWidth="1"/>
    <col min="5922" max="5922" width="19" style="1" bestFit="1" customWidth="1"/>
    <col min="5923" max="5923" width="14" style="1" bestFit="1" customWidth="1"/>
    <col min="5924" max="5925" width="5" style="1" bestFit="1" customWidth="1"/>
    <col min="5926" max="5926" width="24.140625" style="1" bestFit="1" customWidth="1"/>
    <col min="5927" max="5927" width="14" style="1" bestFit="1" customWidth="1"/>
    <col min="5928" max="5928" width="24.140625" style="1" bestFit="1" customWidth="1"/>
    <col min="5929" max="5929" width="14" style="1" bestFit="1" customWidth="1"/>
    <col min="5930" max="5930" width="24.140625" style="1" bestFit="1" customWidth="1"/>
    <col min="5931" max="5931" width="12" style="1" bestFit="1" customWidth="1"/>
    <col min="5932" max="5932" width="24.140625" style="1" bestFit="1" customWidth="1"/>
    <col min="5933" max="5933" width="14" style="1" bestFit="1" customWidth="1"/>
    <col min="5934" max="5934" width="24.140625" style="1" bestFit="1" customWidth="1"/>
    <col min="5935" max="5935" width="13" style="1" bestFit="1" customWidth="1"/>
    <col min="5936" max="5936" width="24.140625" style="1" bestFit="1" customWidth="1"/>
    <col min="5937" max="5937" width="14" style="1" bestFit="1" customWidth="1"/>
    <col min="5938" max="5938" width="24.140625" style="1" bestFit="1" customWidth="1"/>
    <col min="5939" max="5939" width="14" style="1" bestFit="1" customWidth="1"/>
    <col min="5940" max="5940" width="24.140625" style="1" bestFit="1" customWidth="1"/>
    <col min="5941" max="5941" width="14" style="1" bestFit="1" customWidth="1"/>
    <col min="5942" max="5942" width="24.140625" style="1" bestFit="1" customWidth="1"/>
    <col min="5943" max="5943" width="14" style="1" bestFit="1" customWidth="1"/>
    <col min="5944" max="5944" width="23.140625" style="1" bestFit="1" customWidth="1"/>
    <col min="5945" max="5945" width="14" style="1" bestFit="1" customWidth="1"/>
    <col min="5946" max="5946" width="24.140625" style="1" bestFit="1" customWidth="1"/>
    <col min="5947" max="5947" width="14" style="1" bestFit="1" customWidth="1"/>
    <col min="5948" max="5948" width="24.140625" style="1" bestFit="1" customWidth="1"/>
    <col min="5949" max="5949" width="14" style="1" bestFit="1" customWidth="1"/>
    <col min="5950" max="5950" width="24.140625" style="1" bestFit="1" customWidth="1"/>
    <col min="5951" max="5951" width="14" style="1" bestFit="1" customWidth="1"/>
    <col min="5952" max="5952" width="22.140625" style="1" bestFit="1" customWidth="1"/>
    <col min="5953" max="5953" width="14" style="1" bestFit="1" customWidth="1"/>
    <col min="5954" max="5954" width="24.140625" style="1" bestFit="1" customWidth="1"/>
    <col min="5955" max="5955" width="14" style="1" bestFit="1" customWidth="1"/>
    <col min="5956" max="5956" width="24.140625" style="1" bestFit="1" customWidth="1"/>
    <col min="5957" max="5957" width="14" style="1" bestFit="1" customWidth="1"/>
    <col min="5958" max="5958" width="24.140625" style="1" bestFit="1" customWidth="1"/>
    <col min="5959" max="5959" width="14" style="1" bestFit="1" customWidth="1"/>
    <col min="5960" max="5960" width="24.140625" style="1" bestFit="1" customWidth="1"/>
    <col min="5961" max="5961" width="14" style="1" bestFit="1" customWidth="1"/>
    <col min="5962" max="5963" width="5" style="1" bestFit="1" customWidth="1"/>
    <col min="5964" max="5964" width="24.140625" style="1" bestFit="1" customWidth="1"/>
    <col min="5965" max="5965" width="14" style="1" bestFit="1" customWidth="1"/>
    <col min="5966" max="5966" width="24.140625" style="1" bestFit="1" customWidth="1"/>
    <col min="5967" max="5967" width="14" style="1" bestFit="1" customWidth="1"/>
    <col min="5968" max="5968" width="24.140625" style="1" bestFit="1" customWidth="1"/>
    <col min="5969" max="5969" width="14" style="1" bestFit="1" customWidth="1"/>
    <col min="5970" max="5970" width="24.140625" style="1" bestFit="1" customWidth="1"/>
    <col min="5971" max="5971" width="14" style="1" bestFit="1" customWidth="1"/>
    <col min="5972" max="5972" width="24.140625" style="1" bestFit="1" customWidth="1"/>
    <col min="5973" max="5973" width="14" style="1" bestFit="1" customWidth="1"/>
    <col min="5974" max="5974" width="24.140625" style="1" bestFit="1" customWidth="1"/>
    <col min="5975" max="5975" width="14" style="1" bestFit="1" customWidth="1"/>
    <col min="5976" max="5977" width="5" style="1" bestFit="1" customWidth="1"/>
    <col min="5978" max="5978" width="24.140625" style="1" bestFit="1" customWidth="1"/>
    <col min="5979" max="5979" width="14" style="1" bestFit="1" customWidth="1"/>
    <col min="5980" max="5980" width="24.140625" style="1" bestFit="1" customWidth="1"/>
    <col min="5981" max="5981" width="14" style="1" bestFit="1" customWidth="1"/>
    <col min="5982" max="5982" width="24.140625" style="1" bestFit="1" customWidth="1"/>
    <col min="5983" max="5983" width="14" style="1" bestFit="1" customWidth="1"/>
    <col min="5984" max="5984" width="24.140625" style="1" bestFit="1" customWidth="1"/>
    <col min="5985" max="5985" width="14" style="1" bestFit="1" customWidth="1"/>
    <col min="5986" max="5986" width="24.140625" style="1" bestFit="1" customWidth="1"/>
    <col min="5987" max="5987" width="14" style="1" bestFit="1" customWidth="1"/>
    <col min="5988" max="5988" width="24.140625" style="1" bestFit="1" customWidth="1"/>
    <col min="5989" max="5989" width="14" style="1" bestFit="1" customWidth="1"/>
    <col min="5990" max="5990" width="24.140625" style="1" bestFit="1" customWidth="1"/>
    <col min="5991" max="5991" width="14" style="1" bestFit="1" customWidth="1"/>
    <col min="5992" max="5992" width="24.140625" style="1" bestFit="1" customWidth="1"/>
    <col min="5993" max="5993" width="13" style="1" bestFit="1" customWidth="1"/>
    <col min="5994" max="5994" width="23.140625" style="1" bestFit="1" customWidth="1"/>
    <col min="5995" max="5995" width="13" style="1" bestFit="1" customWidth="1"/>
    <col min="5996" max="5996" width="23.140625" style="1" bestFit="1" customWidth="1"/>
    <col min="5997" max="5997" width="14" style="1" bestFit="1" customWidth="1"/>
    <col min="5998" max="5998" width="24.140625" style="1" bestFit="1" customWidth="1"/>
    <col min="5999" max="5999" width="14" style="1" bestFit="1" customWidth="1"/>
    <col min="6000" max="6000" width="24.140625" style="1" bestFit="1" customWidth="1"/>
    <col min="6001" max="6001" width="14" style="1" bestFit="1" customWidth="1"/>
    <col min="6002" max="6002" width="24.140625" style="1" bestFit="1" customWidth="1"/>
    <col min="6003" max="6003" width="14" style="1" bestFit="1" customWidth="1"/>
    <col min="6004" max="6004" width="24.140625" style="1" bestFit="1" customWidth="1"/>
    <col min="6005" max="6005" width="14" style="1" bestFit="1" customWidth="1"/>
    <col min="6006" max="6006" width="24.140625" style="1" bestFit="1" customWidth="1"/>
    <col min="6007" max="6007" width="14" style="1" bestFit="1" customWidth="1"/>
    <col min="6008" max="6008" width="23.140625" style="1" bestFit="1" customWidth="1"/>
    <col min="6009" max="6009" width="14" style="1" bestFit="1" customWidth="1"/>
    <col min="6010" max="6011" width="5" style="1" bestFit="1" customWidth="1"/>
    <col min="6012" max="6012" width="23.140625" style="1" bestFit="1" customWidth="1"/>
    <col min="6013" max="6013" width="14" style="1" bestFit="1" customWidth="1"/>
    <col min="6014" max="6014" width="24.140625" style="1" bestFit="1" customWidth="1"/>
    <col min="6015" max="6015" width="14" style="1" bestFit="1" customWidth="1"/>
    <col min="6016" max="6016" width="22.140625" style="1" bestFit="1" customWidth="1"/>
    <col min="6017" max="6017" width="10" style="1" bestFit="1" customWidth="1"/>
    <col min="6018" max="6019" width="5" style="1" bestFit="1" customWidth="1"/>
    <col min="6020" max="6020" width="24.140625" style="1" bestFit="1" customWidth="1"/>
    <col min="6021" max="6021" width="14" style="1" bestFit="1" customWidth="1"/>
    <col min="6022" max="6022" width="24.140625" style="1" bestFit="1" customWidth="1"/>
    <col min="6023" max="6023" width="14" style="1" bestFit="1" customWidth="1"/>
    <col min="6024" max="6024" width="24.140625" style="1" bestFit="1" customWidth="1"/>
    <col min="6025" max="6025" width="14" style="1" bestFit="1" customWidth="1"/>
    <col min="6026" max="6026" width="24.140625" style="1" bestFit="1" customWidth="1"/>
    <col min="6027" max="6027" width="13" style="1" bestFit="1" customWidth="1"/>
    <col min="6028" max="6028" width="24.140625" style="1" bestFit="1" customWidth="1"/>
    <col min="6029" max="6029" width="14" style="1" bestFit="1" customWidth="1"/>
    <col min="6030" max="6030" width="24.140625" style="1" bestFit="1" customWidth="1"/>
    <col min="6031" max="6031" width="14" style="1" bestFit="1" customWidth="1"/>
    <col min="6032" max="6032" width="24.140625" style="1" bestFit="1" customWidth="1"/>
    <col min="6033" max="6033" width="14" style="1" bestFit="1" customWidth="1"/>
    <col min="6034" max="6034" width="24.140625" style="1" bestFit="1" customWidth="1"/>
    <col min="6035" max="6035" width="14" style="1" bestFit="1" customWidth="1"/>
    <col min="6036" max="6036" width="24.140625" style="1" bestFit="1" customWidth="1"/>
    <col min="6037" max="6037" width="14" style="1" bestFit="1" customWidth="1"/>
    <col min="6038" max="6038" width="24.140625" style="1" bestFit="1" customWidth="1"/>
    <col min="6039" max="6039" width="14" style="1" bestFit="1" customWidth="1"/>
    <col min="6040" max="6040" width="24.140625" style="1" bestFit="1" customWidth="1"/>
    <col min="6041" max="6041" width="14" style="1" bestFit="1" customWidth="1"/>
    <col min="6042" max="6042" width="24.140625" style="1" bestFit="1" customWidth="1"/>
    <col min="6043" max="6043" width="14" style="1" bestFit="1" customWidth="1"/>
    <col min="6044" max="6044" width="24.140625" style="1" bestFit="1" customWidth="1"/>
    <col min="6045" max="6045" width="14" style="1" bestFit="1" customWidth="1"/>
    <col min="6046" max="6046" width="24.140625" style="1" bestFit="1" customWidth="1"/>
    <col min="6047" max="6047" width="14" style="1" bestFit="1" customWidth="1"/>
    <col min="6048" max="6048" width="24.140625" style="1" bestFit="1" customWidth="1"/>
    <col min="6049" max="6049" width="14" style="1" bestFit="1" customWidth="1"/>
    <col min="6050" max="6050" width="24.140625" style="1" bestFit="1" customWidth="1"/>
    <col min="6051" max="6051" width="14" style="1" bestFit="1" customWidth="1"/>
    <col min="6052" max="6052" width="24.140625" style="1" bestFit="1" customWidth="1"/>
    <col min="6053" max="6053" width="14" style="1" bestFit="1" customWidth="1"/>
    <col min="6054" max="6054" width="24.140625" style="1" bestFit="1" customWidth="1"/>
    <col min="6055" max="6055" width="14" style="1" bestFit="1" customWidth="1"/>
    <col min="6056" max="6056" width="24.140625" style="1" bestFit="1" customWidth="1"/>
    <col min="6057" max="6057" width="14" style="1" bestFit="1" customWidth="1"/>
    <col min="6058" max="6058" width="24.140625" style="1" bestFit="1" customWidth="1"/>
    <col min="6059" max="6059" width="14" style="1" bestFit="1" customWidth="1"/>
    <col min="6060" max="6060" width="24.140625" style="1" bestFit="1" customWidth="1"/>
    <col min="6061" max="6061" width="12" style="1" bestFit="1" customWidth="1"/>
    <col min="6062" max="6062" width="24.140625" style="1" bestFit="1" customWidth="1"/>
    <col min="6063" max="6063" width="14" style="1" bestFit="1" customWidth="1"/>
    <col min="6064" max="6064" width="24.140625" style="1" bestFit="1" customWidth="1"/>
    <col min="6065" max="6065" width="14" style="1" bestFit="1" customWidth="1"/>
    <col min="6066" max="6066" width="24.140625" style="1" bestFit="1" customWidth="1"/>
    <col min="6067" max="6067" width="14" style="1" bestFit="1" customWidth="1"/>
    <col min="6068" max="6068" width="23.140625" style="1" bestFit="1" customWidth="1"/>
    <col min="6069" max="6069" width="14" style="1" bestFit="1" customWidth="1"/>
    <col min="6070" max="6070" width="24.140625" style="1" bestFit="1" customWidth="1"/>
    <col min="6071" max="6071" width="14" style="1" bestFit="1" customWidth="1"/>
    <col min="6072" max="6072" width="24.140625" style="1" bestFit="1" customWidth="1"/>
    <col min="6073" max="6073" width="14" style="1" bestFit="1" customWidth="1"/>
    <col min="6074" max="6075" width="5" style="1" bestFit="1" customWidth="1"/>
    <col min="6076" max="6076" width="24.140625" style="1" bestFit="1" customWidth="1"/>
    <col min="6077" max="6077" width="14" style="1" bestFit="1" customWidth="1"/>
    <col min="6078" max="6078" width="24.140625" style="1" bestFit="1" customWidth="1"/>
    <col min="6079" max="6079" width="14" style="1" bestFit="1" customWidth="1"/>
    <col min="6080" max="6080" width="24.140625" style="1" bestFit="1" customWidth="1"/>
    <col min="6081" max="6081" width="14" style="1" bestFit="1" customWidth="1"/>
    <col min="6082" max="6082" width="24.140625" style="1" bestFit="1" customWidth="1"/>
    <col min="6083" max="6083" width="14" style="1" bestFit="1" customWidth="1"/>
    <col min="6084" max="6084" width="24.140625" style="1" bestFit="1" customWidth="1"/>
    <col min="6085" max="6085" width="14" style="1" bestFit="1" customWidth="1"/>
    <col min="6086" max="6086" width="22.140625" style="1" bestFit="1" customWidth="1"/>
    <col min="6087" max="6087" width="14" style="1" bestFit="1" customWidth="1"/>
    <col min="6088" max="6089" width="5" style="1" bestFit="1" customWidth="1"/>
    <col min="6090" max="6090" width="24.140625" style="1" bestFit="1" customWidth="1"/>
    <col min="6091" max="6091" width="14" style="1" bestFit="1" customWidth="1"/>
    <col min="6092" max="6092" width="24.140625" style="1" bestFit="1" customWidth="1"/>
    <col min="6093" max="6093" width="13" style="1" bestFit="1" customWidth="1"/>
    <col min="6094" max="6094" width="24.140625" style="1" bestFit="1" customWidth="1"/>
    <col min="6095" max="6095" width="14" style="1" bestFit="1" customWidth="1"/>
    <col min="6096" max="6096" width="24.140625" style="1" bestFit="1" customWidth="1"/>
    <col min="6097" max="6097" width="14" style="1" bestFit="1" customWidth="1"/>
    <col min="6098" max="6098" width="24.140625" style="1" bestFit="1" customWidth="1"/>
    <col min="6099" max="6099" width="13" style="1" bestFit="1" customWidth="1"/>
    <col min="6100" max="6100" width="24.140625" style="1" bestFit="1" customWidth="1"/>
    <col min="6101" max="6101" width="14" style="1" bestFit="1" customWidth="1"/>
    <col min="6102" max="6102" width="24.140625" style="1" bestFit="1" customWidth="1"/>
    <col min="6103" max="6103" width="14" style="1" bestFit="1" customWidth="1"/>
    <col min="6104" max="6104" width="24.140625" style="1" bestFit="1" customWidth="1"/>
    <col min="6105" max="6105" width="14" style="1" bestFit="1" customWidth="1"/>
    <col min="6106" max="6106" width="24.140625" style="1" bestFit="1" customWidth="1"/>
    <col min="6107" max="6107" width="14" style="1" bestFit="1" customWidth="1"/>
    <col min="6108" max="6108" width="24.140625" style="1" bestFit="1" customWidth="1"/>
    <col min="6109" max="6109" width="14" style="1" bestFit="1" customWidth="1"/>
    <col min="6110" max="6110" width="24.140625" style="1" bestFit="1" customWidth="1"/>
    <col min="6111" max="6111" width="14" style="1" bestFit="1" customWidth="1"/>
    <col min="6112" max="6112" width="24.140625" style="1" bestFit="1" customWidth="1"/>
    <col min="6113" max="6113" width="14" style="1" bestFit="1" customWidth="1"/>
    <col min="6114" max="6114" width="24.140625" style="1" bestFit="1" customWidth="1"/>
    <col min="6115" max="6115" width="14" style="1" bestFit="1" customWidth="1"/>
    <col min="6116" max="6116" width="24.140625" style="1" bestFit="1" customWidth="1"/>
    <col min="6117" max="6117" width="14" style="1" bestFit="1" customWidth="1"/>
    <col min="6118" max="6118" width="24.140625" style="1" bestFit="1" customWidth="1"/>
    <col min="6119" max="6119" width="13" style="1" bestFit="1" customWidth="1"/>
    <col min="6120" max="6120" width="24.140625" style="1" bestFit="1" customWidth="1"/>
    <col min="6121" max="6121" width="14" style="1" bestFit="1" customWidth="1"/>
    <col min="6122" max="6122" width="24.140625" style="1" bestFit="1" customWidth="1"/>
    <col min="6123" max="6123" width="14" style="1" bestFit="1" customWidth="1"/>
    <col min="6124" max="6124" width="24.140625" style="1" bestFit="1" customWidth="1"/>
    <col min="6125" max="6125" width="14" style="1" bestFit="1" customWidth="1"/>
    <col min="6126" max="6126" width="24.140625" style="1" bestFit="1" customWidth="1"/>
    <col min="6127" max="6127" width="14" style="1" bestFit="1" customWidth="1"/>
    <col min="6128" max="6128" width="24.140625" style="1" bestFit="1" customWidth="1"/>
    <col min="6129" max="6129" width="14" style="1" bestFit="1" customWidth="1"/>
    <col min="6130" max="6130" width="24.140625" style="1" bestFit="1" customWidth="1"/>
    <col min="6131" max="6131" width="14" style="1" bestFit="1" customWidth="1"/>
    <col min="6132" max="6132" width="24.140625" style="1" bestFit="1" customWidth="1"/>
    <col min="6133" max="6133" width="14" style="1" bestFit="1" customWidth="1"/>
    <col min="6134" max="6134" width="23.140625" style="1" bestFit="1" customWidth="1"/>
    <col min="6135" max="6135" width="14" style="1" bestFit="1" customWidth="1"/>
    <col min="6136" max="6136" width="24.140625" style="1" bestFit="1" customWidth="1"/>
    <col min="6137" max="6137" width="14" style="1" bestFit="1" customWidth="1"/>
    <col min="6138" max="6138" width="24.140625" style="1" bestFit="1" customWidth="1"/>
    <col min="6139" max="6139" width="13" style="1" bestFit="1" customWidth="1"/>
    <col min="6140" max="6140" width="23.140625" style="1" bestFit="1" customWidth="1"/>
    <col min="6141" max="6141" width="14" style="1" bestFit="1" customWidth="1"/>
    <col min="6142" max="6143" width="5" style="1" bestFit="1" customWidth="1"/>
    <col min="6144" max="6144" width="24.140625" style="1" bestFit="1" customWidth="1"/>
    <col min="6145" max="6145" width="14" style="1" bestFit="1" customWidth="1"/>
    <col min="6146" max="6146" width="23.140625" style="1" bestFit="1" customWidth="1"/>
    <col min="6147" max="6147" width="14" style="1" bestFit="1" customWidth="1"/>
    <col min="6148" max="6148" width="24.140625" style="1" bestFit="1" customWidth="1"/>
    <col min="6149" max="6149" width="14" style="1" bestFit="1" customWidth="1"/>
    <col min="6150" max="6151" width="5" style="1" bestFit="1" customWidth="1"/>
    <col min="6152" max="6152" width="24.140625" style="1" bestFit="1" customWidth="1"/>
    <col min="6153" max="6153" width="14" style="1" bestFit="1" customWidth="1"/>
    <col min="6154" max="6154" width="24.140625" style="1" bestFit="1" customWidth="1"/>
    <col min="6155" max="6155" width="14" style="1" bestFit="1" customWidth="1"/>
    <col min="6156" max="6156" width="24.140625" style="1" bestFit="1" customWidth="1"/>
    <col min="6157" max="6157" width="14" style="1" bestFit="1" customWidth="1"/>
    <col min="6158" max="6158" width="24.140625" style="1" bestFit="1" customWidth="1"/>
    <col min="6159" max="6159" width="14" style="1" bestFit="1" customWidth="1"/>
    <col min="6160" max="6160" width="24.140625" style="1" bestFit="1" customWidth="1"/>
    <col min="6161" max="6161" width="14" style="1" bestFit="1" customWidth="1"/>
    <col min="6162" max="6162" width="24.140625" style="1" bestFit="1" customWidth="1"/>
    <col min="6163" max="6163" width="13" style="1" bestFit="1" customWidth="1"/>
    <col min="6164" max="6165" width="5" style="1" bestFit="1" customWidth="1"/>
    <col min="6166" max="6166" width="24.140625" style="1" bestFit="1" customWidth="1"/>
    <col min="6167" max="6167" width="14" style="1" bestFit="1" customWidth="1"/>
    <col min="6168" max="6168" width="24.140625" style="1" bestFit="1" customWidth="1"/>
    <col min="6169" max="6169" width="14" style="1" bestFit="1" customWidth="1"/>
    <col min="6170" max="6170" width="5" style="1" bestFit="1" customWidth="1"/>
    <col min="6171" max="6171" width="24.140625" style="1" bestFit="1" customWidth="1"/>
    <col min="6172" max="6172" width="14" style="1" bestFit="1" customWidth="1"/>
    <col min="6173" max="6173" width="24.140625" style="1" bestFit="1" customWidth="1"/>
    <col min="6174" max="6174" width="14" style="1" bestFit="1" customWidth="1"/>
    <col min="6175" max="6175" width="24.140625" style="1" bestFit="1" customWidth="1"/>
    <col min="6176" max="6176" width="14" style="1" bestFit="1" customWidth="1"/>
    <col min="6177" max="6177" width="24.140625" style="1" bestFit="1" customWidth="1"/>
    <col min="6178" max="6178" width="14" style="1" bestFit="1" customWidth="1"/>
    <col min="6179" max="6179" width="24.140625" style="1" bestFit="1" customWidth="1"/>
    <col min="6180" max="6180" width="14" style="1" bestFit="1" customWidth="1"/>
    <col min="6181" max="6181" width="24.140625" style="1" bestFit="1" customWidth="1"/>
    <col min="6182" max="6182" width="14" style="1" bestFit="1" customWidth="1"/>
    <col min="6183" max="6183" width="24.140625" style="1" bestFit="1" customWidth="1"/>
    <col min="6184" max="6184" width="14" style="1" bestFit="1" customWidth="1"/>
    <col min="6185" max="6185" width="23.140625" style="1" bestFit="1" customWidth="1"/>
    <col min="6186" max="6186" width="14" style="1" bestFit="1" customWidth="1"/>
    <col min="6187" max="6187" width="23.140625" style="1" bestFit="1" customWidth="1"/>
    <col min="6188" max="6188" width="14" style="1" bestFit="1" customWidth="1"/>
    <col min="6189" max="6189" width="24.140625" style="1" bestFit="1" customWidth="1"/>
    <col min="6190" max="6190" width="14" style="1" bestFit="1" customWidth="1"/>
    <col min="6191" max="6191" width="23.140625" style="1" bestFit="1" customWidth="1"/>
    <col min="6192" max="6192" width="14" style="1" bestFit="1" customWidth="1"/>
    <col min="6193" max="6193" width="24.140625" style="1" bestFit="1" customWidth="1"/>
    <col min="6194" max="6194" width="14" style="1" bestFit="1" customWidth="1"/>
    <col min="6195" max="6195" width="23.140625" style="1" bestFit="1" customWidth="1"/>
    <col min="6196" max="6196" width="14" style="1" bestFit="1" customWidth="1"/>
    <col min="6197" max="6197" width="24.140625" style="1" bestFit="1" customWidth="1"/>
    <col min="6198" max="6198" width="14" style="1" bestFit="1" customWidth="1"/>
    <col min="6199" max="6199" width="24.140625" style="1" bestFit="1" customWidth="1"/>
    <col min="6200" max="6200" width="14" style="1" bestFit="1" customWidth="1"/>
    <col min="6201" max="6201" width="24.140625" style="1" bestFit="1" customWidth="1"/>
    <col min="6202" max="6202" width="14" style="1" bestFit="1" customWidth="1"/>
    <col min="6203" max="6203" width="24.140625" style="1" bestFit="1" customWidth="1"/>
    <col min="6204" max="6204" width="14" style="1" bestFit="1" customWidth="1"/>
    <col min="6205" max="6205" width="24.140625" style="1" bestFit="1" customWidth="1"/>
    <col min="6206" max="6206" width="14" style="1" bestFit="1" customWidth="1"/>
    <col min="6207" max="6208" width="5" style="1" bestFit="1" customWidth="1"/>
    <col min="6209" max="6209" width="24.140625" style="1" bestFit="1" customWidth="1"/>
    <col min="6210" max="6210" width="14" style="1" bestFit="1" customWidth="1"/>
    <col min="6211" max="6211" width="24.140625" style="1" bestFit="1" customWidth="1"/>
    <col min="6212" max="6212" width="14" style="1" bestFit="1" customWidth="1"/>
    <col min="6213" max="6213" width="24.140625" style="1" bestFit="1" customWidth="1"/>
    <col min="6214" max="6214" width="14" style="1" bestFit="1" customWidth="1"/>
    <col min="6215" max="6215" width="24.140625" style="1" bestFit="1" customWidth="1"/>
    <col min="6216" max="6216" width="14" style="1" bestFit="1" customWidth="1"/>
    <col min="6217" max="6217" width="24.140625" style="1" bestFit="1" customWidth="1"/>
    <col min="6218" max="6218" width="14" style="1" bestFit="1" customWidth="1"/>
    <col min="6219" max="6219" width="24.140625" style="1" bestFit="1" customWidth="1"/>
    <col min="6220" max="6220" width="14" style="1" bestFit="1" customWidth="1"/>
    <col min="6221" max="6221" width="24.140625" style="1" bestFit="1" customWidth="1"/>
    <col min="6222" max="6222" width="14" style="1" bestFit="1" customWidth="1"/>
    <col min="6223" max="6223" width="24.140625" style="1" bestFit="1" customWidth="1"/>
    <col min="6224" max="6224" width="13" style="1" bestFit="1" customWidth="1"/>
    <col min="6225" max="6225" width="23.140625" style="1" bestFit="1" customWidth="1"/>
    <col min="6226" max="6226" width="14" style="1" bestFit="1" customWidth="1"/>
    <col min="6227" max="6227" width="24.140625" style="1" bestFit="1" customWidth="1"/>
    <col min="6228" max="6228" width="14" style="1" bestFit="1" customWidth="1"/>
    <col min="6229" max="6230" width="5" style="1" bestFit="1" customWidth="1"/>
    <col min="6231" max="6231" width="24.140625" style="1" bestFit="1" customWidth="1"/>
    <col min="6232" max="6232" width="14" style="1" bestFit="1" customWidth="1"/>
    <col min="6233" max="6233" width="24.140625" style="1" bestFit="1" customWidth="1"/>
    <col min="6234" max="6234" width="14" style="1" bestFit="1" customWidth="1"/>
    <col min="6235" max="6235" width="24.140625" style="1" bestFit="1" customWidth="1"/>
    <col min="6236" max="6236" width="14" style="1" bestFit="1" customWidth="1"/>
    <col min="6237" max="6237" width="24.140625" style="1" bestFit="1" customWidth="1"/>
    <col min="6238" max="6238" width="14" style="1" bestFit="1" customWidth="1"/>
    <col min="6239" max="6239" width="24.140625" style="1" bestFit="1" customWidth="1"/>
    <col min="6240" max="6240" width="14" style="1" bestFit="1" customWidth="1"/>
    <col min="6241" max="6241" width="24.140625" style="1" bestFit="1" customWidth="1"/>
    <col min="6242" max="6242" width="14" style="1" bestFit="1" customWidth="1"/>
    <col min="6243" max="6243" width="24.140625" style="1" bestFit="1" customWidth="1"/>
    <col min="6244" max="6244" width="14" style="1" bestFit="1" customWidth="1"/>
    <col min="6245" max="6245" width="24.140625" style="1" bestFit="1" customWidth="1"/>
    <col min="6246" max="6246" width="14" style="1" bestFit="1" customWidth="1"/>
    <col min="6247" max="6247" width="24.140625" style="1" bestFit="1" customWidth="1"/>
    <col min="6248" max="6248" width="14" style="1" bestFit="1" customWidth="1"/>
    <col min="6249" max="6249" width="24.140625" style="1" bestFit="1" customWidth="1"/>
    <col min="6250" max="6250" width="14" style="1" bestFit="1" customWidth="1"/>
    <col min="6251" max="6251" width="22.140625" style="1" bestFit="1" customWidth="1"/>
    <col min="6252" max="6252" width="14" style="1" bestFit="1" customWidth="1"/>
    <col min="6253" max="6253" width="23.140625" style="1" bestFit="1" customWidth="1"/>
    <col min="6254" max="6254" width="14" style="1" bestFit="1" customWidth="1"/>
    <col min="6255" max="6255" width="23.140625" style="1" bestFit="1" customWidth="1"/>
    <col min="6256" max="6256" width="13" style="1" bestFit="1" customWidth="1"/>
    <col min="6257" max="6257" width="23.140625" style="1" bestFit="1" customWidth="1"/>
    <col min="6258" max="6258" width="14" style="1" bestFit="1" customWidth="1"/>
    <col min="6259" max="6259" width="22.140625" style="1" bestFit="1" customWidth="1"/>
    <col min="6260" max="6260" width="14" style="1" bestFit="1" customWidth="1"/>
    <col min="6261" max="6261" width="23.140625" style="1" bestFit="1" customWidth="1"/>
    <col min="6262" max="6262" width="14" style="1" bestFit="1" customWidth="1"/>
    <col min="6263" max="6263" width="23.140625" style="1" bestFit="1" customWidth="1"/>
    <col min="6264" max="6264" width="14" style="1" bestFit="1" customWidth="1"/>
    <col min="6265" max="6265" width="22.140625" style="1" bestFit="1" customWidth="1"/>
    <col min="6266" max="6266" width="14" style="1" bestFit="1" customWidth="1"/>
    <col min="6267" max="6267" width="23.140625" style="1" bestFit="1" customWidth="1"/>
    <col min="6268" max="6268" width="14" style="1" bestFit="1" customWidth="1"/>
    <col min="6269" max="6269" width="23.140625" style="1" bestFit="1" customWidth="1"/>
    <col min="6270" max="6270" width="14" style="1" bestFit="1" customWidth="1"/>
    <col min="6271" max="6271" width="23.140625" style="1" bestFit="1" customWidth="1"/>
    <col min="6272" max="6272" width="14" style="1" bestFit="1" customWidth="1"/>
    <col min="6273" max="6273" width="23.140625" style="1" bestFit="1" customWidth="1"/>
    <col min="6274" max="6274" width="14" style="1" bestFit="1" customWidth="1"/>
    <col min="6275" max="6275" width="23.140625" style="1" bestFit="1" customWidth="1"/>
    <col min="6276" max="6276" width="14" style="1" bestFit="1" customWidth="1"/>
    <col min="6277" max="6277" width="23.140625" style="1" bestFit="1" customWidth="1"/>
    <col min="6278" max="6278" width="14" style="1" bestFit="1" customWidth="1"/>
    <col min="6279" max="6279" width="22.140625" style="1" bestFit="1" customWidth="1"/>
    <col min="6280" max="6280" width="13" style="1" bestFit="1" customWidth="1"/>
    <col min="6281" max="6281" width="22.140625" style="1" bestFit="1" customWidth="1"/>
    <col min="6282" max="6282" width="12" style="1" bestFit="1" customWidth="1"/>
    <col min="6283" max="6283" width="23.140625" style="1" bestFit="1" customWidth="1"/>
    <col min="6284" max="6284" width="14" style="1" bestFit="1" customWidth="1"/>
    <col min="6285" max="6285" width="23.140625" style="1" bestFit="1" customWidth="1"/>
    <col min="6286" max="6286" width="13" style="1" bestFit="1" customWidth="1"/>
    <col min="6287" max="6288" width="5" style="1" bestFit="1" customWidth="1"/>
    <col min="6289" max="6289" width="23.140625" style="1" bestFit="1" customWidth="1"/>
    <col min="6290" max="6290" width="14" style="1" bestFit="1" customWidth="1"/>
    <col min="6291" max="6291" width="23.140625" style="1" bestFit="1" customWidth="1"/>
    <col min="6292" max="6292" width="14" style="1" bestFit="1" customWidth="1"/>
    <col min="6293" max="6293" width="23.140625" style="1" bestFit="1" customWidth="1"/>
    <col min="6294" max="6294" width="14" style="1" bestFit="1" customWidth="1"/>
    <col min="6295" max="6295" width="23.140625" style="1" bestFit="1" customWidth="1"/>
    <col min="6296" max="6296" width="14" style="1" bestFit="1" customWidth="1"/>
    <col min="6297" max="6297" width="23.140625" style="1" bestFit="1" customWidth="1"/>
    <col min="6298" max="6298" width="14" style="1" bestFit="1" customWidth="1"/>
    <col min="6299" max="6299" width="23.140625" style="1" bestFit="1" customWidth="1"/>
    <col min="6300" max="6300" width="14" style="1" bestFit="1" customWidth="1"/>
    <col min="6301" max="6301" width="23.140625" style="1" bestFit="1" customWidth="1"/>
    <col min="6302" max="6302" width="13" style="1" bestFit="1" customWidth="1"/>
    <col min="6303" max="6303" width="23.140625" style="1" bestFit="1" customWidth="1"/>
    <col min="6304" max="6304" width="14" style="1" bestFit="1" customWidth="1"/>
    <col min="6305" max="6305" width="23.140625" style="1" bestFit="1" customWidth="1"/>
    <col min="6306" max="6306" width="14" style="1" bestFit="1" customWidth="1"/>
    <col min="6307" max="6307" width="23.140625" style="1" bestFit="1" customWidth="1"/>
    <col min="6308" max="6308" width="14" style="1" bestFit="1" customWidth="1"/>
    <col min="6309" max="6309" width="23.140625" style="1" bestFit="1" customWidth="1"/>
    <col min="6310" max="6310" width="14" style="1" bestFit="1" customWidth="1"/>
    <col min="6311" max="6311" width="23.140625" style="1" bestFit="1" customWidth="1"/>
    <col min="6312" max="6312" width="14" style="1" bestFit="1" customWidth="1"/>
    <col min="6313" max="6313" width="23.140625" style="1" bestFit="1" customWidth="1"/>
    <col min="6314" max="6314" width="14" style="1" bestFit="1" customWidth="1"/>
    <col min="6315" max="6315" width="23.140625" style="1" bestFit="1" customWidth="1"/>
    <col min="6316" max="6316" width="14" style="1" bestFit="1" customWidth="1"/>
    <col min="6317" max="6318" width="5" style="1" bestFit="1" customWidth="1"/>
    <col min="6319" max="6319" width="23.140625" style="1" bestFit="1" customWidth="1"/>
    <col min="6320" max="6320" width="14" style="1" bestFit="1" customWidth="1"/>
    <col min="6321" max="6321" width="23.140625" style="1" bestFit="1" customWidth="1"/>
    <col min="6322" max="6322" width="14" style="1" bestFit="1" customWidth="1"/>
    <col min="6323" max="6323" width="23.140625" style="1" bestFit="1" customWidth="1"/>
    <col min="6324" max="6324" width="14" style="1" bestFit="1" customWidth="1"/>
    <col min="6325" max="6326" width="5" style="1" bestFit="1" customWidth="1"/>
    <col min="6327" max="6327" width="23.140625" style="1" bestFit="1" customWidth="1"/>
    <col min="6328" max="6328" width="14" style="1" bestFit="1" customWidth="1"/>
    <col min="6329" max="6329" width="23.140625" style="1" bestFit="1" customWidth="1"/>
    <col min="6330" max="6330" width="14" style="1" bestFit="1" customWidth="1"/>
    <col min="6331" max="6331" width="23.140625" style="1" bestFit="1" customWidth="1"/>
    <col min="6332" max="6332" width="14" style="1" bestFit="1" customWidth="1"/>
    <col min="6333" max="6333" width="23.140625" style="1" bestFit="1" customWidth="1"/>
    <col min="6334" max="6334" width="14" style="1" bestFit="1" customWidth="1"/>
    <col min="6335" max="6335" width="23.140625" style="1" bestFit="1" customWidth="1"/>
    <col min="6336" max="6336" width="14" style="1" bestFit="1" customWidth="1"/>
    <col min="6337" max="6337" width="23.140625" style="1" bestFit="1" customWidth="1"/>
    <col min="6338" max="6338" width="14" style="1" bestFit="1" customWidth="1"/>
    <col min="6339" max="6339" width="23.140625" style="1" bestFit="1" customWidth="1"/>
    <col min="6340" max="6340" width="14" style="1" bestFit="1" customWidth="1"/>
    <col min="6341" max="6341" width="23.140625" style="1" bestFit="1" customWidth="1"/>
    <col min="6342" max="6342" width="14" style="1" bestFit="1" customWidth="1"/>
    <col min="6343" max="6343" width="23.140625" style="1" bestFit="1" customWidth="1"/>
    <col min="6344" max="6344" width="14" style="1" bestFit="1" customWidth="1"/>
    <col min="6345" max="6345" width="23.140625" style="1" bestFit="1" customWidth="1"/>
    <col min="6346" max="6346" width="14" style="1" bestFit="1" customWidth="1"/>
    <col min="6347" max="6347" width="23.140625" style="1" bestFit="1" customWidth="1"/>
    <col min="6348" max="6348" width="14" style="1" bestFit="1" customWidth="1"/>
    <col min="6349" max="6349" width="23.140625" style="1" bestFit="1" customWidth="1"/>
    <col min="6350" max="6350" width="13" style="1" bestFit="1" customWidth="1"/>
    <col min="6351" max="6351" width="23.140625" style="1" bestFit="1" customWidth="1"/>
    <col min="6352" max="6352" width="14" style="1" bestFit="1" customWidth="1"/>
    <col min="6353" max="6353" width="23.140625" style="1" bestFit="1" customWidth="1"/>
    <col min="6354" max="6354" width="14" style="1" bestFit="1" customWidth="1"/>
    <col min="6355" max="6355" width="22.140625" style="1" bestFit="1" customWidth="1"/>
    <col min="6356" max="6356" width="14" style="1" bestFit="1" customWidth="1"/>
    <col min="6357" max="6357" width="23.140625" style="1" bestFit="1" customWidth="1"/>
    <col min="6358" max="6358" width="14" style="1" bestFit="1" customWidth="1"/>
    <col min="6359" max="6359" width="22.140625" style="1" bestFit="1" customWidth="1"/>
    <col min="6360" max="6360" width="14" style="1" bestFit="1" customWidth="1"/>
    <col min="6361" max="6361" width="22.140625" style="1" bestFit="1" customWidth="1"/>
    <col min="6362" max="6362" width="14" style="1" bestFit="1" customWidth="1"/>
    <col min="6363" max="6363" width="23.140625" style="1" bestFit="1" customWidth="1"/>
    <col min="6364" max="6364" width="14" style="1" bestFit="1" customWidth="1"/>
    <col min="6365" max="6365" width="23.140625" style="1" bestFit="1" customWidth="1"/>
    <col min="6366" max="6366" width="13" style="1" bestFit="1" customWidth="1"/>
    <col min="6367" max="6367" width="23.140625" style="1" bestFit="1" customWidth="1"/>
    <col min="6368" max="6368" width="14" style="1" bestFit="1" customWidth="1"/>
    <col min="6369" max="6369" width="23.140625" style="1" bestFit="1" customWidth="1"/>
    <col min="6370" max="6370" width="14" style="1" bestFit="1" customWidth="1"/>
    <col min="6371" max="6371" width="23.140625" style="1" bestFit="1" customWidth="1"/>
    <col min="6372" max="6372" width="14" style="1" bestFit="1" customWidth="1"/>
    <col min="6373" max="6373" width="23.140625" style="1" bestFit="1" customWidth="1"/>
    <col min="6374" max="6374" width="14" style="1" bestFit="1" customWidth="1"/>
    <col min="6375" max="6375" width="23.140625" style="1" bestFit="1" customWidth="1"/>
    <col min="6376" max="6376" width="8" style="1" bestFit="1" customWidth="1"/>
    <col min="6377" max="6378" width="5" style="1" bestFit="1" customWidth="1"/>
    <col min="6379" max="6379" width="10.7109375" style="1" bestFit="1" customWidth="1"/>
    <col min="6380" max="6380" width="14" style="1" bestFit="1" customWidth="1"/>
    <col min="6381" max="6381" width="23.140625" style="1" bestFit="1" customWidth="1"/>
    <col min="6382" max="6382" width="14" style="1" bestFit="1" customWidth="1"/>
    <col min="6383" max="6383" width="23.140625" style="1" bestFit="1" customWidth="1"/>
    <col min="6384" max="6384" width="14" style="1" bestFit="1" customWidth="1"/>
    <col min="6385" max="6385" width="23.140625" style="1" bestFit="1" customWidth="1"/>
    <col min="6386" max="6386" width="14" style="1" bestFit="1" customWidth="1"/>
    <col min="6387" max="6387" width="23.140625" style="1" bestFit="1" customWidth="1"/>
    <col min="6388" max="6388" width="14" style="1" bestFit="1" customWidth="1"/>
    <col min="6389" max="6389" width="23.140625" style="1" bestFit="1" customWidth="1"/>
    <col min="6390" max="6390" width="14" style="1" bestFit="1" customWidth="1"/>
    <col min="6391" max="6391" width="23.140625" style="1" bestFit="1" customWidth="1"/>
    <col min="6392" max="6392" width="14" style="1" bestFit="1" customWidth="1"/>
    <col min="6393" max="6393" width="23.140625" style="1" bestFit="1" customWidth="1"/>
    <col min="6394" max="6394" width="14" style="1" bestFit="1" customWidth="1"/>
    <col min="6395" max="6395" width="23.140625" style="1" bestFit="1" customWidth="1"/>
    <col min="6396" max="6396" width="14" style="1" bestFit="1" customWidth="1"/>
    <col min="6397" max="6397" width="23.140625" style="1" bestFit="1" customWidth="1"/>
    <col min="6398" max="6398" width="14" style="1" bestFit="1" customWidth="1"/>
    <col min="6399" max="6399" width="23.140625" style="1" bestFit="1" customWidth="1"/>
    <col min="6400" max="6400" width="14" style="1" bestFit="1" customWidth="1"/>
    <col min="6401" max="6401" width="23.140625" style="1" bestFit="1" customWidth="1"/>
    <col min="6402" max="6402" width="14" style="1" bestFit="1" customWidth="1"/>
    <col min="6403" max="6403" width="23.140625" style="1" bestFit="1" customWidth="1"/>
    <col min="6404" max="6404" width="14" style="1" bestFit="1" customWidth="1"/>
    <col min="6405" max="6405" width="23.140625" style="1" bestFit="1" customWidth="1"/>
    <col min="6406" max="6406" width="13" style="1" bestFit="1" customWidth="1"/>
    <col min="6407" max="6407" width="23.140625" style="1" bestFit="1" customWidth="1"/>
    <col min="6408" max="6408" width="14" style="1" bestFit="1" customWidth="1"/>
    <col min="6409" max="6409" width="23.140625" style="1" bestFit="1" customWidth="1"/>
    <col min="6410" max="6410" width="14" style="1" bestFit="1" customWidth="1"/>
    <col min="6411" max="6411" width="22.140625" style="1" bestFit="1" customWidth="1"/>
    <col min="6412" max="6412" width="14" style="1" bestFit="1" customWidth="1"/>
    <col min="6413" max="6413" width="23.140625" style="1" bestFit="1" customWidth="1"/>
    <col min="6414" max="6414" width="13" style="1" bestFit="1" customWidth="1"/>
    <col min="6415" max="6415" width="23.140625" style="1" bestFit="1" customWidth="1"/>
    <col min="6416" max="6416" width="14" style="1" bestFit="1" customWidth="1"/>
    <col min="6417" max="6417" width="23.140625" style="1" bestFit="1" customWidth="1"/>
    <col min="6418" max="6418" width="14" style="1" bestFit="1" customWidth="1"/>
    <col min="6419" max="6419" width="23.140625" style="1" bestFit="1" customWidth="1"/>
    <col min="6420" max="6420" width="14" style="1" bestFit="1" customWidth="1"/>
    <col min="6421" max="6421" width="23.140625" style="1" bestFit="1" customWidth="1"/>
    <col min="6422" max="6422" width="14" style="1" bestFit="1" customWidth="1"/>
    <col min="6423" max="6423" width="23.140625" style="1" bestFit="1" customWidth="1"/>
    <col min="6424" max="6424" width="14" style="1" bestFit="1" customWidth="1"/>
    <col min="6425" max="6425" width="23.140625" style="1" bestFit="1" customWidth="1"/>
    <col min="6426" max="6426" width="14" style="1" bestFit="1" customWidth="1"/>
    <col min="6427" max="6427" width="23.140625" style="1" bestFit="1" customWidth="1"/>
    <col min="6428" max="6428" width="14" style="1" bestFit="1" customWidth="1"/>
    <col min="6429" max="6429" width="22.140625" style="1" bestFit="1" customWidth="1"/>
    <col min="6430" max="6430" width="14" style="1" bestFit="1" customWidth="1"/>
    <col min="6431" max="6431" width="23.140625" style="1" bestFit="1" customWidth="1"/>
    <col min="6432" max="6432" width="14" style="1" bestFit="1" customWidth="1"/>
    <col min="6433" max="6433" width="23.140625" style="1" bestFit="1" customWidth="1"/>
    <col min="6434" max="6434" width="13" style="1" bestFit="1" customWidth="1"/>
    <col min="6435" max="6435" width="23.140625" style="1" bestFit="1" customWidth="1"/>
    <col min="6436" max="6436" width="14" style="1" bestFit="1" customWidth="1"/>
    <col min="6437" max="6437" width="23.140625" style="1" bestFit="1" customWidth="1"/>
    <col min="6438" max="6438" width="14" style="1" bestFit="1" customWidth="1"/>
    <col min="6439" max="6439" width="22.140625" style="1" bestFit="1" customWidth="1"/>
    <col min="6440" max="6440" width="14" style="1" bestFit="1" customWidth="1"/>
    <col min="6441" max="6441" width="23.140625" style="1" bestFit="1" customWidth="1"/>
    <col min="6442" max="6442" width="14" style="1" bestFit="1" customWidth="1"/>
    <col min="6443" max="6443" width="23.140625" style="1" bestFit="1" customWidth="1"/>
    <col min="6444" max="6444" width="14" style="1" bestFit="1" customWidth="1"/>
    <col min="6445" max="6445" width="23.140625" style="1" bestFit="1" customWidth="1"/>
    <col min="6446" max="6446" width="14" style="1" bestFit="1" customWidth="1"/>
    <col min="6447" max="6448" width="5" style="1" bestFit="1" customWidth="1"/>
    <col min="6449" max="6449" width="23.140625" style="1" bestFit="1" customWidth="1"/>
    <col min="6450" max="6450" width="14" style="1" bestFit="1" customWidth="1"/>
    <col min="6451" max="6451" width="23.140625" style="1" bestFit="1" customWidth="1"/>
    <col min="6452" max="6452" width="14" style="1" bestFit="1" customWidth="1"/>
    <col min="6453" max="6453" width="23.140625" style="1" bestFit="1" customWidth="1"/>
    <col min="6454" max="6454" width="14" style="1" bestFit="1" customWidth="1"/>
    <col min="6455" max="6455" width="21" style="1" bestFit="1" customWidth="1"/>
    <col min="6456" max="6456" width="14" style="1" bestFit="1" customWidth="1"/>
    <col min="6457" max="6457" width="22.140625" style="1" bestFit="1" customWidth="1"/>
    <col min="6458" max="6458" width="14" style="1" bestFit="1" customWidth="1"/>
    <col min="6459" max="6459" width="23.140625" style="1" bestFit="1" customWidth="1"/>
    <col min="6460" max="6460" width="14" style="1" bestFit="1" customWidth="1"/>
    <col min="6461" max="6461" width="23.140625" style="1" bestFit="1" customWidth="1"/>
    <col min="6462" max="6462" width="12" style="1" bestFit="1" customWidth="1"/>
    <col min="6463" max="6464" width="5" style="1" bestFit="1" customWidth="1"/>
    <col min="6465" max="6465" width="14.85546875" style="1" bestFit="1" customWidth="1"/>
    <col min="6466" max="6466" width="14" style="1" bestFit="1" customWidth="1"/>
    <col min="6467" max="6468" width="5" style="1" bestFit="1" customWidth="1"/>
    <col min="6469" max="6469" width="23.140625" style="1" bestFit="1" customWidth="1"/>
    <col min="6470" max="6470" width="14" style="1" bestFit="1" customWidth="1"/>
    <col min="6471" max="6471" width="23.140625" style="1" bestFit="1" customWidth="1"/>
    <col min="6472" max="6472" width="14" style="1" bestFit="1" customWidth="1"/>
    <col min="6473" max="6473" width="23.140625" style="1" bestFit="1" customWidth="1"/>
    <col min="6474" max="6474" width="13" style="1" bestFit="1" customWidth="1"/>
    <col min="6475" max="6475" width="23.140625" style="1" bestFit="1" customWidth="1"/>
    <col min="6476" max="6476" width="14" style="1" bestFit="1" customWidth="1"/>
    <col min="6477" max="6477" width="23.140625" style="1" bestFit="1" customWidth="1"/>
    <col min="6478" max="6478" width="14" style="1" bestFit="1" customWidth="1"/>
    <col min="6479" max="6479" width="23.140625" style="1" bestFit="1" customWidth="1"/>
    <col min="6480" max="6480" width="14" style="1" bestFit="1" customWidth="1"/>
    <col min="6481" max="6481" width="23.140625" style="1" bestFit="1" customWidth="1"/>
    <col min="6482" max="6482" width="14" style="1" bestFit="1" customWidth="1"/>
    <col min="6483" max="6483" width="23.140625" style="1" bestFit="1" customWidth="1"/>
    <col min="6484" max="6484" width="14" style="1" bestFit="1" customWidth="1"/>
    <col min="6485" max="6485" width="23.140625" style="1" bestFit="1" customWidth="1"/>
    <col min="6486" max="6486" width="14" style="1" bestFit="1" customWidth="1"/>
    <col min="6487" max="6487" width="22.140625" style="1" bestFit="1" customWidth="1"/>
    <col min="6488" max="6488" width="14" style="1" bestFit="1" customWidth="1"/>
    <col min="6489" max="6489" width="22.140625" style="1" bestFit="1" customWidth="1"/>
    <col min="6490" max="6490" width="14" style="1" bestFit="1" customWidth="1"/>
    <col min="6491" max="6491" width="23.140625" style="1" bestFit="1" customWidth="1"/>
    <col min="6492" max="6492" width="14" style="1" bestFit="1" customWidth="1"/>
    <col min="6493" max="6493" width="23.140625" style="1" bestFit="1" customWidth="1"/>
    <col min="6494" max="6494" width="13" style="1" bestFit="1" customWidth="1"/>
    <col min="6495" max="6495" width="23.140625" style="1" bestFit="1" customWidth="1"/>
    <col min="6496" max="6496" width="14" style="1" bestFit="1" customWidth="1"/>
    <col min="6497" max="6497" width="23.140625" style="1" bestFit="1" customWidth="1"/>
    <col min="6498" max="6498" width="14" style="1" bestFit="1" customWidth="1"/>
    <col min="6499" max="6499" width="22.140625" style="1" bestFit="1" customWidth="1"/>
    <col min="6500" max="6500" width="14" style="1" bestFit="1" customWidth="1"/>
    <col min="6501" max="6501" width="23.140625" style="1" bestFit="1" customWidth="1"/>
    <col min="6502" max="6502" width="14" style="1" bestFit="1" customWidth="1"/>
    <col min="6503" max="6503" width="23.140625" style="1" bestFit="1" customWidth="1"/>
    <col min="6504" max="6504" width="14" style="1" bestFit="1" customWidth="1"/>
    <col min="6505" max="6506" width="5" style="1" bestFit="1" customWidth="1"/>
    <col min="6507" max="6507" width="23.140625" style="1" bestFit="1" customWidth="1"/>
    <col min="6508" max="6508" width="14" style="1" bestFit="1" customWidth="1"/>
    <col min="6509" max="6509" width="23.140625" style="1" bestFit="1" customWidth="1"/>
    <col min="6510" max="6510" width="14" style="1" bestFit="1" customWidth="1"/>
    <col min="6511" max="6511" width="23.140625" style="1" bestFit="1" customWidth="1"/>
    <col min="6512" max="6512" width="13" style="1" bestFit="1" customWidth="1"/>
    <col min="6513" max="6513" width="23.140625" style="1" bestFit="1" customWidth="1"/>
    <col min="6514" max="6514" width="14" style="1" bestFit="1" customWidth="1"/>
    <col min="6515" max="6515" width="23.140625" style="1" bestFit="1" customWidth="1"/>
    <col min="6516" max="6516" width="14" style="1" bestFit="1" customWidth="1"/>
    <col min="6517" max="6517" width="23.140625" style="1" bestFit="1" customWidth="1"/>
    <col min="6518" max="6518" width="14" style="1" bestFit="1" customWidth="1"/>
    <col min="6519" max="6519" width="22.140625" style="1" bestFit="1" customWidth="1"/>
    <col min="6520" max="6520" width="13" style="1" bestFit="1" customWidth="1"/>
    <col min="6521" max="6521" width="23.140625" style="1" bestFit="1" customWidth="1"/>
    <col min="6522" max="6522" width="14" style="1" bestFit="1" customWidth="1"/>
    <col min="6523" max="6523" width="23.140625" style="1" bestFit="1" customWidth="1"/>
    <col min="6524" max="6524" width="14" style="1" bestFit="1" customWidth="1"/>
    <col min="6525" max="6525" width="23.140625" style="1" bestFit="1" customWidth="1"/>
    <col min="6526" max="6526" width="14" style="1" bestFit="1" customWidth="1"/>
    <col min="6527" max="6527" width="23.140625" style="1" bestFit="1" customWidth="1"/>
    <col min="6528" max="6528" width="14" style="1" bestFit="1" customWidth="1"/>
    <col min="6529" max="6529" width="23.140625" style="1" bestFit="1" customWidth="1"/>
    <col min="6530" max="6530" width="13" style="1" bestFit="1" customWidth="1"/>
    <col min="6531" max="6531" width="23.140625" style="1" bestFit="1" customWidth="1"/>
    <col min="6532" max="6532" width="14" style="1" bestFit="1" customWidth="1"/>
    <col min="6533" max="6533" width="23.140625" style="1" bestFit="1" customWidth="1"/>
    <col min="6534" max="6534" width="14" style="1" bestFit="1" customWidth="1"/>
    <col min="6535" max="6536" width="5" style="1" bestFit="1" customWidth="1"/>
    <col min="6537" max="6537" width="23.140625" style="1" bestFit="1" customWidth="1"/>
    <col min="6538" max="6538" width="14" style="1" bestFit="1" customWidth="1"/>
    <col min="6539" max="6539" width="23.140625" style="1" bestFit="1" customWidth="1"/>
    <col min="6540" max="6540" width="14" style="1" bestFit="1" customWidth="1"/>
    <col min="6541" max="6541" width="23.140625" style="1" bestFit="1" customWidth="1"/>
    <col min="6542" max="6542" width="14" style="1" bestFit="1" customWidth="1"/>
    <col min="6543" max="6544" width="5" style="1" bestFit="1" customWidth="1"/>
    <col min="6545" max="6545" width="23.140625" style="1" bestFit="1" customWidth="1"/>
    <col min="6546" max="6546" width="14" style="1" bestFit="1" customWidth="1"/>
    <col min="6547" max="6547" width="23.140625" style="1" bestFit="1" customWidth="1"/>
    <col min="6548" max="6548" width="14" style="1" bestFit="1" customWidth="1"/>
    <col min="6549" max="6549" width="23.140625" style="1" bestFit="1" customWidth="1"/>
    <col min="6550" max="6550" width="14" style="1" bestFit="1" customWidth="1"/>
    <col min="6551" max="6551" width="23.140625" style="1" bestFit="1" customWidth="1"/>
    <col min="6552" max="6552" width="14" style="1" bestFit="1" customWidth="1"/>
    <col min="6553" max="6553" width="22.140625" style="1" bestFit="1" customWidth="1"/>
    <col min="6554" max="6554" width="14" style="1" bestFit="1" customWidth="1"/>
    <col min="6555" max="6555" width="23.140625" style="1" bestFit="1" customWidth="1"/>
    <col min="6556" max="6556" width="14" style="1" bestFit="1" customWidth="1"/>
    <col min="6557" max="6557" width="23.140625" style="1" bestFit="1" customWidth="1"/>
    <col min="6558" max="6558" width="13" style="1" bestFit="1" customWidth="1"/>
    <col min="6559" max="6559" width="23.140625" style="1" bestFit="1" customWidth="1"/>
    <col min="6560" max="6560" width="14" style="1" bestFit="1" customWidth="1"/>
    <col min="6561" max="6561" width="23.140625" style="1" bestFit="1" customWidth="1"/>
    <col min="6562" max="6562" width="14" style="1" bestFit="1" customWidth="1"/>
    <col min="6563" max="6563" width="23.140625" style="1" bestFit="1" customWidth="1"/>
    <col min="6564" max="6564" width="14" style="1" bestFit="1" customWidth="1"/>
    <col min="6565" max="6565" width="23.140625" style="1" bestFit="1" customWidth="1"/>
    <col min="6566" max="6566" width="12" style="1" bestFit="1" customWidth="1"/>
    <col min="6567" max="6567" width="23.140625" style="1" bestFit="1" customWidth="1"/>
    <col min="6568" max="6568" width="14" style="1" bestFit="1" customWidth="1"/>
    <col min="6569" max="6569" width="23.140625" style="1" bestFit="1" customWidth="1"/>
    <col min="6570" max="6570" width="14" style="1" bestFit="1" customWidth="1"/>
    <col min="6571" max="6571" width="23.140625" style="1" bestFit="1" customWidth="1"/>
    <col min="6572" max="6572" width="14" style="1" bestFit="1" customWidth="1"/>
    <col min="6573" max="6573" width="23.140625" style="1" bestFit="1" customWidth="1"/>
    <col min="6574" max="6574" width="14" style="1" bestFit="1" customWidth="1"/>
    <col min="6575" max="6575" width="23.140625" style="1" bestFit="1" customWidth="1"/>
    <col min="6576" max="6576" width="14" style="1" bestFit="1" customWidth="1"/>
    <col min="6577" max="6577" width="23.140625" style="1" bestFit="1" customWidth="1"/>
    <col min="6578" max="6578" width="14" style="1" bestFit="1" customWidth="1"/>
    <col min="6579" max="6579" width="23.140625" style="1" bestFit="1" customWidth="1"/>
    <col min="6580" max="6580" width="14" style="1" bestFit="1" customWidth="1"/>
    <col min="6581" max="6581" width="23.140625" style="1" bestFit="1" customWidth="1"/>
    <col min="6582" max="6582" width="14" style="1" bestFit="1" customWidth="1"/>
    <col min="6583" max="6583" width="22.140625" style="1" bestFit="1" customWidth="1"/>
    <col min="6584" max="6584" width="14" style="1" bestFit="1" customWidth="1"/>
    <col min="6585" max="6585" width="23.140625" style="1" bestFit="1" customWidth="1"/>
    <col min="6586" max="6586" width="12" style="1" bestFit="1" customWidth="1"/>
    <col min="6587" max="6587" width="23.140625" style="1" bestFit="1" customWidth="1"/>
    <col min="6588" max="6588" width="14" style="1" bestFit="1" customWidth="1"/>
    <col min="6589" max="6589" width="22.140625" style="1" bestFit="1" customWidth="1"/>
    <col min="6590" max="6590" width="14" style="1" bestFit="1" customWidth="1"/>
    <col min="6591" max="6591" width="23.140625" style="1" bestFit="1" customWidth="1"/>
    <col min="6592" max="6592" width="14" style="1" bestFit="1" customWidth="1"/>
    <col min="6593" max="6593" width="23.140625" style="1" bestFit="1" customWidth="1"/>
    <col min="6594" max="6594" width="14" style="1" bestFit="1" customWidth="1"/>
    <col min="6595" max="6595" width="23.140625" style="1" bestFit="1" customWidth="1"/>
    <col min="6596" max="6596" width="14" style="1" bestFit="1" customWidth="1"/>
    <col min="6597" max="6597" width="23.140625" style="1" bestFit="1" customWidth="1"/>
    <col min="6598" max="6598" width="14" style="1" bestFit="1" customWidth="1"/>
    <col min="6599" max="6599" width="23.140625" style="1" bestFit="1" customWidth="1"/>
    <col min="6600" max="6600" width="13" style="1" bestFit="1" customWidth="1"/>
    <col min="6601" max="6602" width="5" style="1" bestFit="1" customWidth="1"/>
    <col min="6603" max="6603" width="23.140625" style="1" bestFit="1" customWidth="1"/>
    <col min="6604" max="6604" width="14" style="1" bestFit="1" customWidth="1"/>
    <col min="6605" max="6605" width="23.140625" style="1" bestFit="1" customWidth="1"/>
    <col min="6606" max="6606" width="14" style="1" bestFit="1" customWidth="1"/>
    <col min="6607" max="6607" width="23.140625" style="1" bestFit="1" customWidth="1"/>
    <col min="6608" max="6608" width="14" style="1" bestFit="1" customWidth="1"/>
    <col min="6609" max="6609" width="23.140625" style="1" bestFit="1" customWidth="1"/>
    <col min="6610" max="6610" width="14" style="1" bestFit="1" customWidth="1"/>
    <col min="6611" max="6611" width="23.140625" style="1" bestFit="1" customWidth="1"/>
    <col min="6612" max="6612" width="14" style="1" bestFit="1" customWidth="1"/>
    <col min="6613" max="6614" width="5" style="1" bestFit="1" customWidth="1"/>
    <col min="6615" max="6615" width="23.140625" style="1" bestFit="1" customWidth="1"/>
    <col min="6616" max="6616" width="14" style="1" bestFit="1" customWidth="1"/>
    <col min="6617" max="6617" width="23.140625" style="1" bestFit="1" customWidth="1"/>
    <col min="6618" max="6618" width="14" style="1" bestFit="1" customWidth="1"/>
    <col min="6619" max="6619" width="23.140625" style="1" bestFit="1" customWidth="1"/>
    <col min="6620" max="6620" width="14" style="1" bestFit="1" customWidth="1"/>
    <col min="6621" max="6621" width="22.140625" style="1" bestFit="1" customWidth="1"/>
    <col min="6622" max="6622" width="14" style="1" bestFit="1" customWidth="1"/>
    <col min="6623" max="6623" width="23.140625" style="1" bestFit="1" customWidth="1"/>
    <col min="6624" max="6624" width="14" style="1" bestFit="1" customWidth="1"/>
    <col min="6625" max="6625" width="23.140625" style="1" bestFit="1" customWidth="1"/>
    <col min="6626" max="6626" width="14" style="1" bestFit="1" customWidth="1"/>
    <col min="6627" max="6627" width="23.140625" style="1" bestFit="1" customWidth="1"/>
    <col min="6628" max="6628" width="14" style="1" bestFit="1" customWidth="1"/>
    <col min="6629" max="6629" width="23.140625" style="1" bestFit="1" customWidth="1"/>
    <col min="6630" max="6630" width="14" style="1" bestFit="1" customWidth="1"/>
    <col min="6631" max="6631" width="22.140625" style="1" bestFit="1" customWidth="1"/>
    <col min="6632" max="6632" width="14" style="1" bestFit="1" customWidth="1"/>
    <col min="6633" max="6633" width="23.140625" style="1" bestFit="1" customWidth="1"/>
    <col min="6634" max="6634" width="14" style="1" bestFit="1" customWidth="1"/>
    <col min="6635" max="6635" width="23.140625" style="1" bestFit="1" customWidth="1"/>
    <col min="6636" max="6636" width="14" style="1" bestFit="1" customWidth="1"/>
    <col min="6637" max="6637" width="23.140625" style="1" bestFit="1" customWidth="1"/>
    <col min="6638" max="6638" width="14" style="1" bestFit="1" customWidth="1"/>
    <col min="6639" max="6639" width="23.140625" style="1" bestFit="1" customWidth="1"/>
    <col min="6640" max="6640" width="14" style="1" bestFit="1" customWidth="1"/>
    <col min="6641" max="6641" width="23.140625" style="1" bestFit="1" customWidth="1"/>
    <col min="6642" max="6642" width="14" style="1" bestFit="1" customWidth="1"/>
    <col min="6643" max="6643" width="23.140625" style="1" bestFit="1" customWidth="1"/>
    <col min="6644" max="6644" width="14" style="1" bestFit="1" customWidth="1"/>
    <col min="6645" max="6645" width="23.140625" style="1" bestFit="1" customWidth="1"/>
    <col min="6646" max="6646" width="14" style="1" bestFit="1" customWidth="1"/>
    <col min="6647" max="6647" width="22.140625" style="1" bestFit="1" customWidth="1"/>
    <col min="6648" max="6648" width="14" style="1" bestFit="1" customWidth="1"/>
    <col min="6649" max="6649" width="23.140625" style="1" bestFit="1" customWidth="1"/>
    <col min="6650" max="6650" width="14" style="1" bestFit="1" customWidth="1"/>
    <col min="6651" max="6651" width="23.140625" style="1" bestFit="1" customWidth="1"/>
    <col min="6652" max="6652" width="14" style="1" bestFit="1" customWidth="1"/>
    <col min="6653" max="6653" width="23.140625" style="1" bestFit="1" customWidth="1"/>
    <col min="6654" max="6654" width="14" style="1" bestFit="1" customWidth="1"/>
    <col min="6655" max="6655" width="23.140625" style="1" bestFit="1" customWidth="1"/>
    <col min="6656" max="6656" width="14" style="1" bestFit="1" customWidth="1"/>
    <col min="6657" max="6657" width="23.140625" style="1" bestFit="1" customWidth="1"/>
    <col min="6658" max="6658" width="14" style="1" bestFit="1" customWidth="1"/>
    <col min="6659" max="6659" width="23.140625" style="1" bestFit="1" customWidth="1"/>
    <col min="6660" max="6660" width="14" style="1" bestFit="1" customWidth="1"/>
    <col min="6661" max="6661" width="23.140625" style="1" bestFit="1" customWidth="1"/>
    <col min="6662" max="6662" width="14" style="1" bestFit="1" customWidth="1"/>
    <col min="6663" max="6663" width="23.140625" style="1" bestFit="1" customWidth="1"/>
    <col min="6664" max="6664" width="14" style="1" bestFit="1" customWidth="1"/>
    <col min="6665" max="6665" width="23.140625" style="1" bestFit="1" customWidth="1"/>
    <col min="6666" max="6666" width="14" style="1" bestFit="1" customWidth="1"/>
    <col min="6667" max="6667" width="23.140625" style="1" bestFit="1" customWidth="1"/>
    <col min="6668" max="6668" width="14" style="1" bestFit="1" customWidth="1"/>
    <col min="6669" max="6669" width="23.140625" style="1" bestFit="1" customWidth="1"/>
    <col min="6670" max="6670" width="14" style="1" bestFit="1" customWidth="1"/>
    <col min="6671" max="6671" width="23.140625" style="1" bestFit="1" customWidth="1"/>
    <col min="6672" max="6672" width="14" style="1" bestFit="1" customWidth="1"/>
    <col min="6673" max="6673" width="23.140625" style="1" bestFit="1" customWidth="1"/>
    <col min="6674" max="6674" width="14" style="1" bestFit="1" customWidth="1"/>
    <col min="6675" max="6675" width="23.140625" style="1" bestFit="1" customWidth="1"/>
    <col min="6676" max="6676" width="14" style="1" bestFit="1" customWidth="1"/>
    <col min="6677" max="6677" width="23.140625" style="1" bestFit="1" customWidth="1"/>
    <col min="6678" max="6678" width="13" style="1" bestFit="1" customWidth="1"/>
    <col min="6679" max="6679" width="23.140625" style="1" bestFit="1" customWidth="1"/>
    <col min="6680" max="6680" width="14" style="1" bestFit="1" customWidth="1"/>
    <col min="6681" max="6681" width="23.140625" style="1" bestFit="1" customWidth="1"/>
    <col min="6682" max="6682" width="13" style="1" bestFit="1" customWidth="1"/>
    <col min="6683" max="6683" width="22.140625" style="1" bestFit="1" customWidth="1"/>
    <col min="6684" max="6684" width="14" style="1" bestFit="1" customWidth="1"/>
    <col min="6685" max="6685" width="23.140625" style="1" bestFit="1" customWidth="1"/>
    <col min="6686" max="6686" width="14" style="1" bestFit="1" customWidth="1"/>
    <col min="6687" max="6687" width="23.140625" style="1" bestFit="1" customWidth="1"/>
    <col min="6688" max="6688" width="14" style="1" bestFit="1" customWidth="1"/>
    <col min="6689" max="6689" width="23.140625" style="1" bestFit="1" customWidth="1"/>
    <col min="6690" max="6690" width="14" style="1" bestFit="1" customWidth="1"/>
    <col min="6691" max="6691" width="22.140625" style="1" bestFit="1" customWidth="1"/>
    <col min="6692" max="6692" width="14" style="1" bestFit="1" customWidth="1"/>
    <col min="6693" max="6693" width="23.140625" style="1" bestFit="1" customWidth="1"/>
    <col min="6694" max="6694" width="14" style="1" bestFit="1" customWidth="1"/>
    <col min="6695" max="6695" width="23.140625" style="1" bestFit="1" customWidth="1"/>
    <col min="6696" max="6696" width="14" style="1" bestFit="1" customWidth="1"/>
    <col min="6697" max="6697" width="23.140625" style="1" bestFit="1" customWidth="1"/>
    <col min="6698" max="6698" width="14" style="1" bestFit="1" customWidth="1"/>
    <col min="6699" max="6699" width="23.140625" style="1" bestFit="1" customWidth="1"/>
    <col min="6700" max="6700" width="14" style="1" bestFit="1" customWidth="1"/>
    <col min="6701" max="6701" width="23.140625" style="1" bestFit="1" customWidth="1"/>
    <col min="6702" max="6702" width="14" style="1" bestFit="1" customWidth="1"/>
    <col min="6703" max="6703" width="23.140625" style="1" bestFit="1" customWidth="1"/>
    <col min="6704" max="6704" width="14" style="1" bestFit="1" customWidth="1"/>
    <col min="6705" max="6705" width="23.140625" style="1" bestFit="1" customWidth="1"/>
    <col min="6706" max="6706" width="14" style="1" bestFit="1" customWidth="1"/>
    <col min="6707" max="6707" width="22.140625" style="1" bestFit="1" customWidth="1"/>
    <col min="6708" max="6708" width="14" style="1" bestFit="1" customWidth="1"/>
    <col min="6709" max="6709" width="23.140625" style="1" bestFit="1" customWidth="1"/>
    <col min="6710" max="6710" width="14" style="1" bestFit="1" customWidth="1"/>
    <col min="6711" max="6711" width="23.140625" style="1" bestFit="1" customWidth="1"/>
    <col min="6712" max="6712" width="14" style="1" bestFit="1" customWidth="1"/>
    <col min="6713" max="6713" width="23.140625" style="1" bestFit="1" customWidth="1"/>
    <col min="6714" max="6714" width="14" style="1" bestFit="1" customWidth="1"/>
    <col min="6715" max="6715" width="22.140625" style="1" bestFit="1" customWidth="1"/>
    <col min="6716" max="6716" width="14" style="1" bestFit="1" customWidth="1"/>
    <col min="6717" max="6717" width="23.140625" style="1" bestFit="1" customWidth="1"/>
    <col min="6718" max="6718" width="14" style="1" bestFit="1" customWidth="1"/>
    <col min="6719" max="6719" width="23.140625" style="1" bestFit="1" customWidth="1"/>
    <col min="6720" max="6720" width="14" style="1" bestFit="1" customWidth="1"/>
    <col min="6721" max="6721" width="23.140625" style="1" bestFit="1" customWidth="1"/>
    <col min="6722" max="6722" width="14" style="1" bestFit="1" customWidth="1"/>
    <col min="6723" max="6723" width="23.140625" style="1" bestFit="1" customWidth="1"/>
    <col min="6724" max="6724" width="14" style="1" bestFit="1" customWidth="1"/>
    <col min="6725" max="6725" width="23.140625" style="1" bestFit="1" customWidth="1"/>
    <col min="6726" max="6726" width="14" style="1" bestFit="1" customWidth="1"/>
    <col min="6727" max="6727" width="23.140625" style="1" bestFit="1" customWidth="1"/>
    <col min="6728" max="6728" width="14" style="1" bestFit="1" customWidth="1"/>
    <col min="6729" max="6729" width="23.140625" style="1" bestFit="1" customWidth="1"/>
    <col min="6730" max="6730" width="14" style="1" bestFit="1" customWidth="1"/>
    <col min="6731" max="6731" width="23.140625" style="1" bestFit="1" customWidth="1"/>
    <col min="6732" max="6732" width="14" style="1" bestFit="1" customWidth="1"/>
    <col min="6733" max="6733" width="23.140625" style="1" bestFit="1" customWidth="1"/>
    <col min="6734" max="6734" width="14" style="1" bestFit="1" customWidth="1"/>
    <col min="6735" max="6735" width="23.140625" style="1" bestFit="1" customWidth="1"/>
    <col min="6736" max="6736" width="14" style="1" bestFit="1" customWidth="1"/>
    <col min="6737" max="6737" width="23.140625" style="1" bestFit="1" customWidth="1"/>
    <col min="6738" max="6738" width="14" style="1" bestFit="1" customWidth="1"/>
    <col min="6739" max="6739" width="23.140625" style="1" bestFit="1" customWidth="1"/>
    <col min="6740" max="6740" width="14" style="1" bestFit="1" customWidth="1"/>
    <col min="6741" max="6741" width="23.140625" style="1" bestFit="1" customWidth="1"/>
    <col min="6742" max="6742" width="14" style="1" bestFit="1" customWidth="1"/>
    <col min="6743" max="6743" width="23.140625" style="1" bestFit="1" customWidth="1"/>
    <col min="6744" max="6744" width="13" style="1" bestFit="1" customWidth="1"/>
    <col min="6745" max="6745" width="23.140625" style="1" bestFit="1" customWidth="1"/>
    <col min="6746" max="6746" width="14" style="1" bestFit="1" customWidth="1"/>
    <col min="6747" max="6748" width="5" style="1" bestFit="1" customWidth="1"/>
    <col min="6749" max="6749" width="23.140625" style="1" bestFit="1" customWidth="1"/>
    <col min="6750" max="6750" width="14" style="1" bestFit="1" customWidth="1"/>
    <col min="6751" max="6751" width="23.140625" style="1" bestFit="1" customWidth="1"/>
    <col min="6752" max="6752" width="14" style="1" bestFit="1" customWidth="1"/>
    <col min="6753" max="6753" width="23.140625" style="1" bestFit="1" customWidth="1"/>
    <col min="6754" max="6754" width="14" style="1" bestFit="1" customWidth="1"/>
    <col min="6755" max="6755" width="23.140625" style="1" bestFit="1" customWidth="1"/>
    <col min="6756" max="6756" width="14" style="1" bestFit="1" customWidth="1"/>
    <col min="6757" max="6757" width="23.140625" style="1" bestFit="1" customWidth="1"/>
    <col min="6758" max="6758" width="14" style="1" bestFit="1" customWidth="1"/>
    <col min="6759" max="6759" width="23.140625" style="1" bestFit="1" customWidth="1"/>
    <col min="6760" max="6760" width="14" style="1" bestFit="1" customWidth="1"/>
    <col min="6761" max="6761" width="23.140625" style="1" bestFit="1" customWidth="1"/>
    <col min="6762" max="6762" width="12" style="1" bestFit="1" customWidth="1"/>
    <col min="6763" max="6763" width="23.140625" style="1" bestFit="1" customWidth="1"/>
    <col min="6764" max="6764" width="14" style="1" bestFit="1" customWidth="1"/>
    <col min="6765" max="6765" width="23.140625" style="1" bestFit="1" customWidth="1"/>
    <col min="6766" max="6766" width="14" style="1" bestFit="1" customWidth="1"/>
    <col min="6767" max="6767" width="23.140625" style="1" bestFit="1" customWidth="1"/>
    <col min="6768" max="6768" width="14" style="1" bestFit="1" customWidth="1"/>
    <col min="6769" max="6769" width="22.140625" style="1" bestFit="1" customWidth="1"/>
    <col min="6770" max="6770" width="14" style="1" bestFit="1" customWidth="1"/>
    <col min="6771" max="6772" width="5" style="1" bestFit="1" customWidth="1"/>
    <col min="6773" max="6773" width="23.140625" style="1" bestFit="1" customWidth="1"/>
    <col min="6774" max="6774" width="14" style="1" bestFit="1" customWidth="1"/>
    <col min="6775" max="6775" width="23.140625" style="1" bestFit="1" customWidth="1"/>
    <col min="6776" max="6776" width="14" style="1" bestFit="1" customWidth="1"/>
    <col min="6777" max="6777" width="23.140625" style="1" bestFit="1" customWidth="1"/>
    <col min="6778" max="6778" width="14" style="1" bestFit="1" customWidth="1"/>
    <col min="6779" max="6779" width="23.140625" style="1" bestFit="1" customWidth="1"/>
    <col min="6780" max="6780" width="14" style="1" bestFit="1" customWidth="1"/>
    <col min="6781" max="6781" width="23.140625" style="1" bestFit="1" customWidth="1"/>
    <col min="6782" max="6782" width="8" style="1" bestFit="1" customWidth="1"/>
    <col min="6783" max="6784" width="5" style="1" bestFit="1" customWidth="1"/>
    <col min="6785" max="6785" width="10.7109375" style="1" bestFit="1" customWidth="1"/>
    <col min="6786" max="6786" width="14" style="1" bestFit="1" customWidth="1"/>
    <col min="6787" max="6788" width="5" style="1" bestFit="1" customWidth="1"/>
    <col min="6789" max="6789" width="23.140625" style="1" bestFit="1" customWidth="1"/>
    <col min="6790" max="6790" width="14" style="1" bestFit="1" customWidth="1"/>
    <col min="6791" max="6791" width="23.140625" style="1" bestFit="1" customWidth="1"/>
    <col min="6792" max="6792" width="14" style="1" bestFit="1" customWidth="1"/>
    <col min="6793" max="6793" width="23.140625" style="1" bestFit="1" customWidth="1"/>
    <col min="6794" max="6794" width="14" style="1" bestFit="1" customWidth="1"/>
    <col min="6795" max="6795" width="23.140625" style="1" bestFit="1" customWidth="1"/>
    <col min="6796" max="6796" width="14" style="1" bestFit="1" customWidth="1"/>
    <col min="6797" max="6797" width="23.140625" style="1" bestFit="1" customWidth="1"/>
    <col min="6798" max="6798" width="14" style="1" bestFit="1" customWidth="1"/>
    <col min="6799" max="6799" width="23.140625" style="1" bestFit="1" customWidth="1"/>
    <col min="6800" max="6800" width="14" style="1" bestFit="1" customWidth="1"/>
    <col min="6801" max="6801" width="23.140625" style="1" bestFit="1" customWidth="1"/>
    <col min="6802" max="6802" width="14" style="1" bestFit="1" customWidth="1"/>
    <col min="6803" max="6803" width="23.140625" style="1" bestFit="1" customWidth="1"/>
    <col min="6804" max="6804" width="14" style="1" bestFit="1" customWidth="1"/>
    <col min="6805" max="6805" width="23.140625" style="1" bestFit="1" customWidth="1"/>
    <col min="6806" max="6806" width="14" style="1" bestFit="1" customWidth="1"/>
    <col min="6807" max="6807" width="23.140625" style="1" bestFit="1" customWidth="1"/>
    <col min="6808" max="6808" width="14" style="1" bestFit="1" customWidth="1"/>
    <col min="6809" max="6809" width="23.140625" style="1" bestFit="1" customWidth="1"/>
    <col min="6810" max="6810" width="13" style="1" bestFit="1" customWidth="1"/>
    <col min="6811" max="6812" width="5" style="1" bestFit="1" customWidth="1"/>
    <col min="6813" max="6813" width="23.140625" style="1" bestFit="1" customWidth="1"/>
    <col min="6814" max="6814" width="14" style="1" bestFit="1" customWidth="1"/>
    <col min="6815" max="6815" width="23.140625" style="1" bestFit="1" customWidth="1"/>
    <col min="6816" max="6816" width="14" style="1" bestFit="1" customWidth="1"/>
    <col min="6817" max="6817" width="23.140625" style="1" bestFit="1" customWidth="1"/>
    <col min="6818" max="6818" width="14" style="1" bestFit="1" customWidth="1"/>
    <col min="6819" max="6819" width="23.140625" style="1" bestFit="1" customWidth="1"/>
    <col min="6820" max="6820" width="14" style="1" bestFit="1" customWidth="1"/>
    <col min="6821" max="6821" width="23.140625" style="1" bestFit="1" customWidth="1"/>
    <col min="6822" max="6822" width="14" style="1" bestFit="1" customWidth="1"/>
    <col min="6823" max="6823" width="23.140625" style="1" bestFit="1" customWidth="1"/>
    <col min="6824" max="6824" width="14" style="1" bestFit="1" customWidth="1"/>
    <col min="6825" max="6825" width="23.140625" style="1" bestFit="1" customWidth="1"/>
    <col min="6826" max="6826" width="14" style="1" bestFit="1" customWidth="1"/>
    <col min="6827" max="6827" width="23.140625" style="1" bestFit="1" customWidth="1"/>
    <col min="6828" max="6828" width="14" style="1" bestFit="1" customWidth="1"/>
    <col min="6829" max="6829" width="23.140625" style="1" bestFit="1" customWidth="1"/>
    <col min="6830" max="6830" width="14" style="1" bestFit="1" customWidth="1"/>
    <col min="6831" max="6831" width="23.140625" style="1" bestFit="1" customWidth="1"/>
    <col min="6832" max="6832" width="14" style="1" bestFit="1" customWidth="1"/>
    <col min="6833" max="6833" width="23.140625" style="1" bestFit="1" customWidth="1"/>
    <col min="6834" max="6834" width="14" style="1" bestFit="1" customWidth="1"/>
    <col min="6835" max="6835" width="23.140625" style="1" bestFit="1" customWidth="1"/>
    <col min="6836" max="6836" width="14" style="1" bestFit="1" customWidth="1"/>
    <col min="6837" max="6837" width="23.140625" style="1" bestFit="1" customWidth="1"/>
    <col min="6838" max="6838" width="14" style="1" bestFit="1" customWidth="1"/>
    <col min="6839" max="6839" width="23.140625" style="1" bestFit="1" customWidth="1"/>
    <col min="6840" max="6840" width="14" style="1" bestFit="1" customWidth="1"/>
    <col min="6841" max="6841" width="23.140625" style="1" bestFit="1" customWidth="1"/>
    <col min="6842" max="6842" width="13" style="1" bestFit="1" customWidth="1"/>
    <col min="6843" max="6843" width="23.140625" style="1" bestFit="1" customWidth="1"/>
    <col min="6844" max="6844" width="14" style="1" bestFit="1" customWidth="1"/>
    <col min="6845" max="6845" width="23.140625" style="1" bestFit="1" customWidth="1"/>
    <col min="6846" max="6846" width="14" style="1" bestFit="1" customWidth="1"/>
    <col min="6847" max="6847" width="23.140625" style="1" bestFit="1" customWidth="1"/>
    <col min="6848" max="6848" width="14" style="1" bestFit="1" customWidth="1"/>
    <col min="6849" max="6849" width="23.140625" style="1" bestFit="1" customWidth="1"/>
    <col min="6850" max="6850" width="14" style="1" bestFit="1" customWidth="1"/>
    <col min="6851" max="6851" width="23.140625" style="1" bestFit="1" customWidth="1"/>
    <col min="6852" max="6852" width="14" style="1" bestFit="1" customWidth="1"/>
    <col min="6853" max="6853" width="23.140625" style="1" bestFit="1" customWidth="1"/>
    <col min="6854" max="6854" width="14" style="1" bestFit="1" customWidth="1"/>
    <col min="6855" max="6855" width="23.140625" style="1" bestFit="1" customWidth="1"/>
    <col min="6856" max="6856" width="14" style="1" bestFit="1" customWidth="1"/>
    <col min="6857" max="6857" width="23.140625" style="1" bestFit="1" customWidth="1"/>
    <col min="6858" max="6858" width="14" style="1" bestFit="1" customWidth="1"/>
    <col min="6859" max="6859" width="23.140625" style="1" bestFit="1" customWidth="1"/>
    <col min="6860" max="6860" width="14" style="1" bestFit="1" customWidth="1"/>
    <col min="6861" max="6861" width="23.140625" style="1" bestFit="1" customWidth="1"/>
    <col min="6862" max="6862" width="14" style="1" bestFit="1" customWidth="1"/>
    <col min="6863" max="6864" width="5" style="1" bestFit="1" customWidth="1"/>
    <col min="6865" max="6865" width="23.140625" style="1" bestFit="1" customWidth="1"/>
    <col min="6866" max="6866" width="14" style="1" bestFit="1" customWidth="1"/>
    <col min="6867" max="6867" width="23.140625" style="1" bestFit="1" customWidth="1"/>
    <col min="6868" max="6868" width="14" style="1" bestFit="1" customWidth="1"/>
    <col min="6869" max="6869" width="23.140625" style="1" bestFit="1" customWidth="1"/>
    <col min="6870" max="6870" width="13" style="1" bestFit="1" customWidth="1"/>
    <col min="6871" max="6871" width="23.140625" style="1" bestFit="1" customWidth="1"/>
    <col min="6872" max="6872" width="14" style="1" bestFit="1" customWidth="1"/>
    <col min="6873" max="6873" width="23.140625" style="1" bestFit="1" customWidth="1"/>
    <col min="6874" max="6874" width="14" style="1" bestFit="1" customWidth="1"/>
    <col min="6875" max="6875" width="23.140625" style="1" bestFit="1" customWidth="1"/>
    <col min="6876" max="6876" width="14" style="1" bestFit="1" customWidth="1"/>
    <col min="6877" max="6877" width="23.140625" style="1" bestFit="1" customWidth="1"/>
    <col min="6878" max="6878" width="14" style="1" bestFit="1" customWidth="1"/>
    <col min="6879" max="6879" width="21" style="1" bestFit="1" customWidth="1"/>
    <col min="6880" max="6880" width="14" style="1" bestFit="1" customWidth="1"/>
    <col min="6881" max="6881" width="23.140625" style="1" bestFit="1" customWidth="1"/>
    <col min="6882" max="6882" width="14" style="1" bestFit="1" customWidth="1"/>
    <col min="6883" max="6883" width="23.140625" style="1" bestFit="1" customWidth="1"/>
    <col min="6884" max="6884" width="14" style="1" bestFit="1" customWidth="1"/>
    <col min="6885" max="6885" width="23.140625" style="1" bestFit="1" customWidth="1"/>
    <col min="6886" max="6886" width="14" style="1" bestFit="1" customWidth="1"/>
    <col min="6887" max="6887" width="23.140625" style="1" bestFit="1" customWidth="1"/>
    <col min="6888" max="6888" width="14" style="1" bestFit="1" customWidth="1"/>
    <col min="6889" max="6889" width="23.140625" style="1" bestFit="1" customWidth="1"/>
    <col min="6890" max="6890" width="14" style="1" bestFit="1" customWidth="1"/>
    <col min="6891" max="6891" width="23.140625" style="1" bestFit="1" customWidth="1"/>
    <col min="6892" max="6892" width="14" style="1" bestFit="1" customWidth="1"/>
    <col min="6893" max="6893" width="23.140625" style="1" bestFit="1" customWidth="1"/>
    <col min="6894" max="6894" width="14" style="1" bestFit="1" customWidth="1"/>
    <col min="6895" max="6895" width="22.140625" style="1" bestFit="1" customWidth="1"/>
    <col min="6896" max="6896" width="14" style="1" bestFit="1" customWidth="1"/>
    <col min="6897" max="6897" width="23.140625" style="1" bestFit="1" customWidth="1"/>
    <col min="6898" max="6898" width="14" style="1" bestFit="1" customWidth="1"/>
    <col min="6899" max="6899" width="23.140625" style="1" bestFit="1" customWidth="1"/>
    <col min="6900" max="6900" width="14" style="1" bestFit="1" customWidth="1"/>
    <col min="6901" max="6901" width="23.140625" style="1" bestFit="1" customWidth="1"/>
    <col min="6902" max="6902" width="14" style="1" bestFit="1" customWidth="1"/>
    <col min="6903" max="6903" width="23.140625" style="1" bestFit="1" customWidth="1"/>
    <col min="6904" max="6904" width="14" style="1" bestFit="1" customWidth="1"/>
    <col min="6905" max="6905" width="23.140625" style="1" bestFit="1" customWidth="1"/>
    <col min="6906" max="6906" width="14" style="1" bestFit="1" customWidth="1"/>
    <col min="6907" max="6907" width="23.140625" style="1" bestFit="1" customWidth="1"/>
    <col min="6908" max="6908" width="13" style="1" bestFit="1" customWidth="1"/>
    <col min="6909" max="6910" width="5" style="1" bestFit="1" customWidth="1"/>
    <col min="6911" max="6911" width="23.140625" style="1" bestFit="1" customWidth="1"/>
    <col min="6912" max="6912" width="14" style="1" bestFit="1" customWidth="1"/>
    <col min="6913" max="6913" width="23.140625" style="1" bestFit="1" customWidth="1"/>
    <col min="6914" max="6914" width="14" style="1" bestFit="1" customWidth="1"/>
    <col min="6915" max="6915" width="23.140625" style="1" bestFit="1" customWidth="1"/>
    <col min="6916" max="6916" width="14" style="1" bestFit="1" customWidth="1"/>
    <col min="6917" max="6918" width="5" style="1" bestFit="1" customWidth="1"/>
    <col min="6919" max="6919" width="22.140625" style="1" bestFit="1" customWidth="1"/>
    <col min="6920" max="6920" width="14" style="1" bestFit="1" customWidth="1"/>
    <col min="6921" max="6922" width="5" style="1" bestFit="1" customWidth="1"/>
    <col min="6923" max="6923" width="23.140625" style="1" bestFit="1" customWidth="1"/>
    <col min="6924" max="6924" width="14" style="1" bestFit="1" customWidth="1"/>
    <col min="6925" max="6926" width="5" style="1" bestFit="1" customWidth="1"/>
    <col min="6927" max="6927" width="23.140625" style="1" bestFit="1" customWidth="1"/>
    <col min="6928" max="6928" width="13" style="1" bestFit="1" customWidth="1"/>
    <col min="6929" max="6929" width="23.140625" style="1" bestFit="1" customWidth="1"/>
    <col min="6930" max="6930" width="14" style="1" bestFit="1" customWidth="1"/>
    <col min="6931" max="6931" width="23.140625" style="1" bestFit="1" customWidth="1"/>
    <col min="6932" max="6932" width="14" style="1" bestFit="1" customWidth="1"/>
    <col min="6933" max="6933" width="23.140625" style="1" bestFit="1" customWidth="1"/>
    <col min="6934" max="6934" width="14" style="1" bestFit="1" customWidth="1"/>
    <col min="6935" max="6935" width="23.140625" style="1" bestFit="1" customWidth="1"/>
    <col min="6936" max="6936" width="14" style="1" bestFit="1" customWidth="1"/>
    <col min="6937" max="6937" width="23.140625" style="1" bestFit="1" customWidth="1"/>
    <col min="6938" max="6938" width="14" style="1" bestFit="1" customWidth="1"/>
    <col min="6939" max="6939" width="23.140625" style="1" bestFit="1" customWidth="1"/>
    <col min="6940" max="6940" width="14" style="1" bestFit="1" customWidth="1"/>
    <col min="6941" max="6941" width="5" style="1" bestFit="1" customWidth="1"/>
    <col min="6942" max="6942" width="23.140625" style="1" bestFit="1" customWidth="1"/>
    <col min="6943" max="6943" width="14" style="1" bestFit="1" customWidth="1"/>
    <col min="6944" max="6944" width="23.140625" style="1" bestFit="1" customWidth="1"/>
    <col min="6945" max="6945" width="14" style="1" bestFit="1" customWidth="1"/>
    <col min="6946" max="6946" width="23.140625" style="1" bestFit="1" customWidth="1"/>
    <col min="6947" max="6947" width="14" style="1" bestFit="1" customWidth="1"/>
    <col min="6948" max="6949" width="5" style="1" bestFit="1" customWidth="1"/>
    <col min="6950" max="6950" width="23.140625" style="1" bestFit="1" customWidth="1"/>
    <col min="6951" max="6951" width="14" style="1" bestFit="1" customWidth="1"/>
    <col min="6952" max="6952" width="23.140625" style="1" bestFit="1" customWidth="1"/>
    <col min="6953" max="6953" width="14" style="1" bestFit="1" customWidth="1"/>
    <col min="6954" max="6954" width="23.140625" style="1" bestFit="1" customWidth="1"/>
    <col min="6955" max="6955" width="14" style="1" bestFit="1" customWidth="1"/>
    <col min="6956" max="6956" width="23.140625" style="1" bestFit="1" customWidth="1"/>
    <col min="6957" max="6957" width="14" style="1" bestFit="1" customWidth="1"/>
    <col min="6958" max="6958" width="23.140625" style="1" bestFit="1" customWidth="1"/>
    <col min="6959" max="6959" width="14" style="1" bestFit="1" customWidth="1"/>
    <col min="6960" max="6960" width="23.140625" style="1" bestFit="1" customWidth="1"/>
    <col min="6961" max="6961" width="13" style="1" bestFit="1" customWidth="1"/>
    <col min="6962" max="6962" width="23.140625" style="1" bestFit="1" customWidth="1"/>
    <col min="6963" max="6963" width="14" style="1" bestFit="1" customWidth="1"/>
    <col min="6964" max="6964" width="23.140625" style="1" bestFit="1" customWidth="1"/>
    <col min="6965" max="6965" width="14" style="1" bestFit="1" customWidth="1"/>
    <col min="6966" max="6966" width="23.140625" style="1" bestFit="1" customWidth="1"/>
    <col min="6967" max="6967" width="13" style="1" bestFit="1" customWidth="1"/>
    <col min="6968" max="6968" width="23.140625" style="1" bestFit="1" customWidth="1"/>
    <col min="6969" max="6969" width="14" style="1" bestFit="1" customWidth="1"/>
    <col min="6970" max="6970" width="23.140625" style="1" bestFit="1" customWidth="1"/>
    <col min="6971" max="6971" width="14" style="1" bestFit="1" customWidth="1"/>
    <col min="6972" max="6972" width="22.140625" style="1" bestFit="1" customWidth="1"/>
    <col min="6973" max="6973" width="14" style="1" bestFit="1" customWidth="1"/>
    <col min="6974" max="6974" width="23.140625" style="1" bestFit="1" customWidth="1"/>
    <col min="6975" max="6975" width="14" style="1" bestFit="1" customWidth="1"/>
    <col min="6976" max="6976" width="23.140625" style="1" bestFit="1" customWidth="1"/>
    <col min="6977" max="6977" width="14" style="1" bestFit="1" customWidth="1"/>
    <col min="6978" max="6978" width="23.140625" style="1" bestFit="1" customWidth="1"/>
    <col min="6979" max="6979" width="14" style="1" bestFit="1" customWidth="1"/>
    <col min="6980" max="6980" width="23.140625" style="1" bestFit="1" customWidth="1"/>
    <col min="6981" max="6981" width="14" style="1" bestFit="1" customWidth="1"/>
    <col min="6982" max="6982" width="23.140625" style="1" bestFit="1" customWidth="1"/>
    <col min="6983" max="6983" width="14" style="1" bestFit="1" customWidth="1"/>
    <col min="6984" max="6984" width="19" style="1" bestFit="1" customWidth="1"/>
    <col min="6985" max="6985" width="14" style="1" bestFit="1" customWidth="1"/>
    <col min="6986" max="6986" width="22.140625" style="1" bestFit="1" customWidth="1"/>
    <col min="6987" max="6987" width="14" style="1" bestFit="1" customWidth="1"/>
    <col min="6988" max="6988" width="23.140625" style="1" bestFit="1" customWidth="1"/>
    <col min="6989" max="6989" width="14" style="1" bestFit="1" customWidth="1"/>
    <col min="6990" max="6990" width="23.140625" style="1" bestFit="1" customWidth="1"/>
    <col min="6991" max="6991" width="14" style="1" bestFit="1" customWidth="1"/>
    <col min="6992" max="6992" width="23.140625" style="1" bestFit="1" customWidth="1"/>
    <col min="6993" max="6993" width="14" style="1" bestFit="1" customWidth="1"/>
    <col min="6994" max="6994" width="22.140625" style="1" bestFit="1" customWidth="1"/>
    <col min="6995" max="6995" width="14" style="1" bestFit="1" customWidth="1"/>
    <col min="6996" max="6996" width="23.140625" style="1" bestFit="1" customWidth="1"/>
    <col min="6997" max="6997" width="14" style="1" bestFit="1" customWidth="1"/>
    <col min="6998" max="6999" width="5" style="1" bestFit="1" customWidth="1"/>
    <col min="7000" max="7000" width="23.140625" style="1" bestFit="1" customWidth="1"/>
    <col min="7001" max="7001" width="14" style="1" bestFit="1" customWidth="1"/>
    <col min="7002" max="7002" width="21" style="1" bestFit="1" customWidth="1"/>
    <col min="7003" max="7003" width="14" style="1" bestFit="1" customWidth="1"/>
    <col min="7004" max="7004" width="23.140625" style="1" bestFit="1" customWidth="1"/>
    <col min="7005" max="7005" width="13" style="1" bestFit="1" customWidth="1"/>
    <col min="7006" max="7006" width="15.85546875" style="1" bestFit="1" customWidth="1"/>
    <col min="7007" max="7007" width="14" style="1" bestFit="1" customWidth="1"/>
    <col min="7008" max="7008" width="23.140625" style="1" bestFit="1" customWidth="1"/>
    <col min="7009" max="7009" width="14" style="1" bestFit="1" customWidth="1"/>
    <col min="7010" max="7010" width="23.140625" style="1" bestFit="1" customWidth="1"/>
    <col min="7011" max="7011" width="13" style="1" bestFit="1" customWidth="1"/>
    <col min="7012" max="7012" width="23.140625" style="1" bestFit="1" customWidth="1"/>
    <col min="7013" max="7013" width="14" style="1" bestFit="1" customWidth="1"/>
    <col min="7014" max="7014" width="23.140625" style="1" bestFit="1" customWidth="1"/>
    <col min="7015" max="7015" width="14" style="1" bestFit="1" customWidth="1"/>
    <col min="7016" max="7016" width="23.140625" style="1" bestFit="1" customWidth="1"/>
    <col min="7017" max="7017" width="14" style="1" bestFit="1" customWidth="1"/>
    <col min="7018" max="7018" width="23.140625" style="1" bestFit="1" customWidth="1"/>
    <col min="7019" max="7019" width="14" style="1" bestFit="1" customWidth="1"/>
    <col min="7020" max="7020" width="23.140625" style="1" bestFit="1" customWidth="1"/>
    <col min="7021" max="7021" width="14" style="1" bestFit="1" customWidth="1"/>
    <col min="7022" max="7022" width="20" style="1" bestFit="1" customWidth="1"/>
    <col min="7023" max="7023" width="14" style="1" bestFit="1" customWidth="1"/>
    <col min="7024" max="7024" width="23.140625" style="1" bestFit="1" customWidth="1"/>
    <col min="7025" max="7025" width="14" style="1" bestFit="1" customWidth="1"/>
    <col min="7026" max="7027" width="5" style="1" bestFit="1" customWidth="1"/>
    <col min="7028" max="7028" width="23.140625" style="1" bestFit="1" customWidth="1"/>
    <col min="7029" max="7029" width="14" style="1" bestFit="1" customWidth="1"/>
    <col min="7030" max="7030" width="23.140625" style="1" bestFit="1" customWidth="1"/>
    <col min="7031" max="7031" width="14" style="1" bestFit="1" customWidth="1"/>
    <col min="7032" max="7032" width="23.140625" style="1" bestFit="1" customWidth="1"/>
    <col min="7033" max="7033" width="14" style="1" bestFit="1" customWidth="1"/>
    <col min="7034" max="7035" width="5" style="1" bestFit="1" customWidth="1"/>
    <col min="7036" max="7036" width="23.140625" style="1" bestFit="1" customWidth="1"/>
    <col min="7037" max="7037" width="14" style="1" bestFit="1" customWidth="1"/>
    <col min="7038" max="7038" width="23.140625" style="1" bestFit="1" customWidth="1"/>
    <col min="7039" max="7039" width="14" style="1" bestFit="1" customWidth="1"/>
    <col min="7040" max="7040" width="22.140625" style="1" bestFit="1" customWidth="1"/>
    <col min="7041" max="7041" width="14" style="1" bestFit="1" customWidth="1"/>
    <col min="7042" max="7042" width="23.140625" style="1" bestFit="1" customWidth="1"/>
    <col min="7043" max="7043" width="14" style="1" bestFit="1" customWidth="1"/>
    <col min="7044" max="7044" width="23.140625" style="1" bestFit="1" customWidth="1"/>
    <col min="7045" max="7045" width="13" style="1" bestFit="1" customWidth="1"/>
    <col min="7046" max="7046" width="23.140625" style="1" bestFit="1" customWidth="1"/>
    <col min="7047" max="7047" width="14" style="1" bestFit="1" customWidth="1"/>
    <col min="7048" max="7048" width="23.140625" style="1" bestFit="1" customWidth="1"/>
    <col min="7049" max="7049" width="14" style="1" bestFit="1" customWidth="1"/>
    <col min="7050" max="7050" width="23.140625" style="1" bestFit="1" customWidth="1"/>
    <col min="7051" max="7051" width="14" style="1" bestFit="1" customWidth="1"/>
    <col min="7052" max="7052" width="23.140625" style="1" bestFit="1" customWidth="1"/>
    <col min="7053" max="7053" width="14" style="1" bestFit="1" customWidth="1"/>
    <col min="7054" max="7054" width="23.140625" style="1" bestFit="1" customWidth="1"/>
    <col min="7055" max="7055" width="14" style="1" bestFit="1" customWidth="1"/>
    <col min="7056" max="7057" width="5" style="1" bestFit="1" customWidth="1"/>
    <col min="7058" max="7058" width="23.140625" style="1" bestFit="1" customWidth="1"/>
    <col min="7059" max="7059" width="14" style="1" bestFit="1" customWidth="1"/>
    <col min="7060" max="7060" width="23.140625" style="1" bestFit="1" customWidth="1"/>
    <col min="7061" max="7061" width="13" style="1" bestFit="1" customWidth="1"/>
    <col min="7062" max="7062" width="23.140625" style="1" bestFit="1" customWidth="1"/>
    <col min="7063" max="7063" width="14" style="1" bestFit="1" customWidth="1"/>
    <col min="7064" max="7064" width="23.140625" style="1" bestFit="1" customWidth="1"/>
    <col min="7065" max="7065" width="14" style="1" bestFit="1" customWidth="1"/>
    <col min="7066" max="7066" width="23.140625" style="1" bestFit="1" customWidth="1"/>
    <col min="7067" max="7067" width="14" style="1" bestFit="1" customWidth="1"/>
    <col min="7068" max="7068" width="23.140625" style="1" bestFit="1" customWidth="1"/>
    <col min="7069" max="7069" width="13" style="1" bestFit="1" customWidth="1"/>
    <col min="7070" max="7070" width="22.140625" style="1" bestFit="1" customWidth="1"/>
    <col min="7071" max="7071" width="14" style="1" bestFit="1" customWidth="1"/>
    <col min="7072" max="7072" width="22.140625" style="1" bestFit="1" customWidth="1"/>
    <col min="7073" max="7073" width="13" style="1" bestFit="1" customWidth="1"/>
    <col min="7074" max="7074" width="23.140625" style="1" bestFit="1" customWidth="1"/>
    <col min="7075" max="7075" width="14" style="1" bestFit="1" customWidth="1"/>
    <col min="7076" max="7076" width="23.140625" style="1" bestFit="1" customWidth="1"/>
    <col min="7077" max="7077" width="14" style="1" bestFit="1" customWidth="1"/>
    <col min="7078" max="7078" width="22.140625" style="1" bestFit="1" customWidth="1"/>
    <col min="7079" max="7079" width="14" style="1" bestFit="1" customWidth="1"/>
    <col min="7080" max="7080" width="23.140625" style="1" bestFit="1" customWidth="1"/>
    <col min="7081" max="7081" width="14" style="1" bestFit="1" customWidth="1"/>
    <col min="7082" max="7082" width="23.140625" style="1" bestFit="1" customWidth="1"/>
    <col min="7083" max="7083" width="14" style="1" bestFit="1" customWidth="1"/>
    <col min="7084" max="7084" width="23.140625" style="1" bestFit="1" customWidth="1"/>
    <col min="7085" max="7085" width="14" style="1" bestFit="1" customWidth="1"/>
    <col min="7086" max="7086" width="23.140625" style="1" bestFit="1" customWidth="1"/>
    <col min="7087" max="7087" width="14" style="1" bestFit="1" customWidth="1"/>
    <col min="7088" max="7088" width="23.140625" style="1" bestFit="1" customWidth="1"/>
    <col min="7089" max="7089" width="13" style="1" bestFit="1" customWidth="1"/>
    <col min="7090" max="7090" width="23.140625" style="1" bestFit="1" customWidth="1"/>
    <col min="7091" max="7091" width="14" style="1" bestFit="1" customWidth="1"/>
    <col min="7092" max="7092" width="23.140625" style="1" bestFit="1" customWidth="1"/>
    <col min="7093" max="7093" width="14" style="1" bestFit="1" customWidth="1"/>
    <col min="7094" max="7094" width="23.140625" style="1" bestFit="1" customWidth="1"/>
    <col min="7095" max="7095" width="14" style="1" bestFit="1" customWidth="1"/>
    <col min="7096" max="7096" width="23.140625" style="1" bestFit="1" customWidth="1"/>
    <col min="7097" max="7097" width="14" style="1" bestFit="1" customWidth="1"/>
    <col min="7098" max="7098" width="23.140625" style="1" bestFit="1" customWidth="1"/>
    <col min="7099" max="7099" width="14" style="1" bestFit="1" customWidth="1"/>
    <col min="7100" max="7100" width="23.140625" style="1" bestFit="1" customWidth="1"/>
    <col min="7101" max="7101" width="14" style="1" bestFit="1" customWidth="1"/>
    <col min="7102" max="7102" width="23.140625" style="1" bestFit="1" customWidth="1"/>
    <col min="7103" max="7103" width="14" style="1" bestFit="1" customWidth="1"/>
    <col min="7104" max="7104" width="23.140625" style="1" bestFit="1" customWidth="1"/>
    <col min="7105" max="7105" width="14" style="1" bestFit="1" customWidth="1"/>
    <col min="7106" max="7106" width="23.140625" style="1" bestFit="1" customWidth="1"/>
    <col min="7107" max="7107" width="14" style="1" bestFit="1" customWidth="1"/>
    <col min="7108" max="7108" width="23.140625" style="1" bestFit="1" customWidth="1"/>
    <col min="7109" max="7109" width="14" style="1" bestFit="1" customWidth="1"/>
    <col min="7110" max="7110" width="23.140625" style="1" bestFit="1" customWidth="1"/>
    <col min="7111" max="7111" width="14" style="1" bestFit="1" customWidth="1"/>
    <col min="7112" max="7112" width="23.140625" style="1" bestFit="1" customWidth="1"/>
    <col min="7113" max="7113" width="14" style="1" bestFit="1" customWidth="1"/>
    <col min="7114" max="7114" width="23.140625" style="1" bestFit="1" customWidth="1"/>
    <col min="7115" max="7115" width="14" style="1" bestFit="1" customWidth="1"/>
    <col min="7116" max="7116" width="23.140625" style="1" bestFit="1" customWidth="1"/>
    <col min="7117" max="7117" width="14" style="1" bestFit="1" customWidth="1"/>
    <col min="7118" max="7118" width="22.140625" style="1" bestFit="1" customWidth="1"/>
    <col min="7119" max="7119" width="14" style="1" bestFit="1" customWidth="1"/>
    <col min="7120" max="7120" width="23.140625" style="1" bestFit="1" customWidth="1"/>
    <col min="7121" max="7121" width="14" style="1" bestFit="1" customWidth="1"/>
    <col min="7122" max="7122" width="23.140625" style="1" bestFit="1" customWidth="1"/>
    <col min="7123" max="7123" width="14" style="1" bestFit="1" customWidth="1"/>
    <col min="7124" max="7124" width="23.140625" style="1" bestFit="1" customWidth="1"/>
    <col min="7125" max="7125" width="14" style="1" bestFit="1" customWidth="1"/>
    <col min="7126" max="7127" width="5" style="1" bestFit="1" customWidth="1"/>
    <col min="7128" max="7128" width="23.140625" style="1" bestFit="1" customWidth="1"/>
    <col min="7129" max="7129" width="14" style="1" bestFit="1" customWidth="1"/>
    <col min="7130" max="7130" width="23.140625" style="1" bestFit="1" customWidth="1"/>
    <col min="7131" max="7131" width="14" style="1" bestFit="1" customWidth="1"/>
    <col min="7132" max="7132" width="23.140625" style="1" bestFit="1" customWidth="1"/>
    <col min="7133" max="7133" width="14" style="1" bestFit="1" customWidth="1"/>
    <col min="7134" max="7134" width="23.140625" style="1" bestFit="1" customWidth="1"/>
    <col min="7135" max="7135" width="14" style="1" bestFit="1" customWidth="1"/>
    <col min="7136" max="7136" width="22.140625" style="1" bestFit="1" customWidth="1"/>
    <col min="7137" max="7137" width="14" style="1" bestFit="1" customWidth="1"/>
    <col min="7138" max="7138" width="23.140625" style="1" bestFit="1" customWidth="1"/>
    <col min="7139" max="7139" width="14" style="1" bestFit="1" customWidth="1"/>
    <col min="7140" max="7140" width="23.140625" style="1" bestFit="1" customWidth="1"/>
    <col min="7141" max="7141" width="14" style="1" bestFit="1" customWidth="1"/>
    <col min="7142" max="7142" width="23.140625" style="1" bestFit="1" customWidth="1"/>
    <col min="7143" max="7143" width="11" style="1" bestFit="1" customWidth="1"/>
    <col min="7144" max="7145" width="5" style="1" bestFit="1" customWidth="1"/>
    <col min="7146" max="7146" width="13.85546875" style="1" bestFit="1" customWidth="1"/>
    <col min="7147" max="7147" width="14" style="1" bestFit="1" customWidth="1"/>
    <col min="7148" max="7148" width="23.140625" style="1" bestFit="1" customWidth="1"/>
    <col min="7149" max="7149" width="14" style="1" bestFit="1" customWidth="1"/>
    <col min="7150" max="7150" width="23.140625" style="1" bestFit="1" customWidth="1"/>
    <col min="7151" max="7151" width="14" style="1" bestFit="1" customWidth="1"/>
    <col min="7152" max="7153" width="5" style="1" bestFit="1" customWidth="1"/>
    <col min="7154" max="7154" width="16.85546875" style="1" bestFit="1" customWidth="1"/>
    <col min="7155" max="7155" width="14" style="1" bestFit="1" customWidth="1"/>
    <col min="7156" max="7156" width="23.140625" style="1" bestFit="1" customWidth="1"/>
    <col min="7157" max="7157" width="14" style="1" bestFit="1" customWidth="1"/>
    <col min="7158" max="7158" width="23.140625" style="1" bestFit="1" customWidth="1"/>
    <col min="7159" max="7159" width="14" style="1" bestFit="1" customWidth="1"/>
    <col min="7160" max="7160" width="23.140625" style="1" bestFit="1" customWidth="1"/>
    <col min="7161" max="7161" width="14" style="1" bestFit="1" customWidth="1"/>
    <col min="7162" max="7162" width="23.140625" style="1" bestFit="1" customWidth="1"/>
    <col min="7163" max="7163" width="14" style="1" bestFit="1" customWidth="1"/>
    <col min="7164" max="7164" width="23.140625" style="1" bestFit="1" customWidth="1"/>
    <col min="7165" max="7165" width="14" style="1" bestFit="1" customWidth="1"/>
    <col min="7166" max="7166" width="23.140625" style="1" bestFit="1" customWidth="1"/>
    <col min="7167" max="7167" width="14" style="1" bestFit="1" customWidth="1"/>
    <col min="7168" max="7168" width="23.140625" style="1" bestFit="1" customWidth="1"/>
    <col min="7169" max="7169" width="14" style="1" bestFit="1" customWidth="1"/>
    <col min="7170" max="7170" width="23.140625" style="1" bestFit="1" customWidth="1"/>
    <col min="7171" max="7171" width="14" style="1" bestFit="1" customWidth="1"/>
    <col min="7172" max="7172" width="23.140625" style="1" bestFit="1" customWidth="1"/>
    <col min="7173" max="7173" width="14" style="1" bestFit="1" customWidth="1"/>
    <col min="7174" max="7174" width="23.140625" style="1" bestFit="1" customWidth="1"/>
    <col min="7175" max="7175" width="14" style="1" bestFit="1" customWidth="1"/>
    <col min="7176" max="7176" width="23.140625" style="1" bestFit="1" customWidth="1"/>
    <col min="7177" max="7177" width="14" style="1" bestFit="1" customWidth="1"/>
    <col min="7178" max="7178" width="23.140625" style="1" bestFit="1" customWidth="1"/>
    <col min="7179" max="7179" width="14" style="1" bestFit="1" customWidth="1"/>
    <col min="7180" max="7181" width="5" style="1" bestFit="1" customWidth="1"/>
    <col min="7182" max="7182" width="23.140625" style="1" bestFit="1" customWidth="1"/>
    <col min="7183" max="7183" width="14" style="1" bestFit="1" customWidth="1"/>
    <col min="7184" max="7184" width="23.140625" style="1" bestFit="1" customWidth="1"/>
    <col min="7185" max="7185" width="14" style="1" bestFit="1" customWidth="1"/>
    <col min="7186" max="7187" width="5" style="1" bestFit="1" customWidth="1"/>
    <col min="7188" max="7188" width="18" style="1" bestFit="1" customWidth="1"/>
    <col min="7189" max="7189" width="14" style="1" bestFit="1" customWidth="1"/>
    <col min="7190" max="7190" width="23.140625" style="1" bestFit="1" customWidth="1"/>
    <col min="7191" max="7191" width="14" style="1" bestFit="1" customWidth="1"/>
    <col min="7192" max="7192" width="23.140625" style="1" bestFit="1" customWidth="1"/>
    <col min="7193" max="7193" width="14" style="1" bestFit="1" customWidth="1"/>
    <col min="7194" max="7194" width="23.140625" style="1" bestFit="1" customWidth="1"/>
    <col min="7195" max="7195" width="14" style="1" bestFit="1" customWidth="1"/>
    <col min="7196" max="7196" width="23.140625" style="1" bestFit="1" customWidth="1"/>
    <col min="7197" max="7197" width="14" style="1" bestFit="1" customWidth="1"/>
    <col min="7198" max="7198" width="22.140625" style="1" bestFit="1" customWidth="1"/>
    <col min="7199" max="7199" width="13" style="1" bestFit="1" customWidth="1"/>
    <col min="7200" max="7201" width="5" style="1" bestFit="1" customWidth="1"/>
    <col min="7202" max="7202" width="23.140625" style="1" bestFit="1" customWidth="1"/>
    <col min="7203" max="7203" width="14" style="1" bestFit="1" customWidth="1"/>
    <col min="7204" max="7204" width="22.140625" style="1" bestFit="1" customWidth="1"/>
    <col min="7205" max="7205" width="14" style="1" bestFit="1" customWidth="1"/>
    <col min="7206" max="7206" width="21" style="1" bestFit="1" customWidth="1"/>
    <col min="7207" max="7207" width="14" style="1" bestFit="1" customWidth="1"/>
    <col min="7208" max="7208" width="23.140625" style="1" bestFit="1" customWidth="1"/>
    <col min="7209" max="7209" width="14" style="1" bestFit="1" customWidth="1"/>
    <col min="7210" max="7210" width="23.140625" style="1" bestFit="1" customWidth="1"/>
    <col min="7211" max="7211" width="14" style="1" bestFit="1" customWidth="1"/>
    <col min="7212" max="7212" width="22.140625" style="1" bestFit="1" customWidth="1"/>
    <col min="7213" max="7213" width="14" style="1" bestFit="1" customWidth="1"/>
    <col min="7214" max="7214" width="22.140625" style="1" bestFit="1" customWidth="1"/>
    <col min="7215" max="7215" width="14" style="1" bestFit="1" customWidth="1"/>
    <col min="7216" max="7216" width="22.140625" style="1" bestFit="1" customWidth="1"/>
    <col min="7217" max="7217" width="14" style="1" bestFit="1" customWidth="1"/>
    <col min="7218" max="7218" width="23.140625" style="1" bestFit="1" customWidth="1"/>
    <col min="7219" max="7219" width="14" style="1" bestFit="1" customWidth="1"/>
    <col min="7220" max="7220" width="23.140625" style="1" bestFit="1" customWidth="1"/>
    <col min="7221" max="7221" width="14" style="1" bestFit="1" customWidth="1"/>
    <col min="7222" max="7222" width="23.140625" style="1" bestFit="1" customWidth="1"/>
    <col min="7223" max="7223" width="14" style="1" bestFit="1" customWidth="1"/>
    <col min="7224" max="7224" width="23.140625" style="1" bestFit="1" customWidth="1"/>
    <col min="7225" max="7225" width="14" style="1" bestFit="1" customWidth="1"/>
    <col min="7226" max="7226" width="23.140625" style="1" bestFit="1" customWidth="1"/>
    <col min="7227" max="7227" width="14" style="1" bestFit="1" customWidth="1"/>
    <col min="7228" max="7228" width="23.140625" style="1" bestFit="1" customWidth="1"/>
    <col min="7229" max="7229" width="14" style="1" bestFit="1" customWidth="1"/>
    <col min="7230" max="7230" width="23.140625" style="1" bestFit="1" customWidth="1"/>
    <col min="7231" max="7231" width="8" style="1" bestFit="1" customWidth="1"/>
    <col min="7232" max="7233" width="5" style="1" bestFit="1" customWidth="1"/>
    <col min="7234" max="7234" width="10.7109375" style="1" bestFit="1" customWidth="1"/>
    <col min="7235" max="7235" width="14" style="1" bestFit="1" customWidth="1"/>
    <col min="7236" max="7236" width="23.140625" style="1" bestFit="1" customWidth="1"/>
    <col min="7237" max="7237" width="14" style="1" bestFit="1" customWidth="1"/>
    <col min="7238" max="7238" width="23.140625" style="1" bestFit="1" customWidth="1"/>
    <col min="7239" max="7239" width="14" style="1" bestFit="1" customWidth="1"/>
    <col min="7240" max="7240" width="23.140625" style="1" bestFit="1" customWidth="1"/>
    <col min="7241" max="7241" width="13" style="1" bestFit="1" customWidth="1"/>
    <col min="7242" max="7242" width="23.140625" style="1" bestFit="1" customWidth="1"/>
    <col min="7243" max="7243" width="14" style="1" bestFit="1" customWidth="1"/>
    <col min="7244" max="7245" width="5" style="1" bestFit="1" customWidth="1"/>
    <col min="7246" max="7246" width="23.140625" style="1" bestFit="1" customWidth="1"/>
    <col min="7247" max="7247" width="14" style="1" bestFit="1" customWidth="1"/>
    <col min="7248" max="7248" width="23.140625" style="1" bestFit="1" customWidth="1"/>
    <col min="7249" max="7249" width="13" style="1" bestFit="1" customWidth="1"/>
    <col min="7250" max="7250" width="23.140625" style="1" bestFit="1" customWidth="1"/>
    <col min="7251" max="7251" width="14" style="1" bestFit="1" customWidth="1"/>
    <col min="7252" max="7252" width="23.140625" style="1" bestFit="1" customWidth="1"/>
    <col min="7253" max="7253" width="14" style="1" bestFit="1" customWidth="1"/>
    <col min="7254" max="7254" width="23.140625" style="1" bestFit="1" customWidth="1"/>
    <col min="7255" max="7255" width="10" style="1" bestFit="1" customWidth="1"/>
    <col min="7256" max="7257" width="5" style="1" bestFit="1" customWidth="1"/>
    <col min="7258" max="7258" width="12.7109375" style="1" bestFit="1" customWidth="1"/>
    <col min="7259" max="7259" width="14" style="1" bestFit="1" customWidth="1"/>
    <col min="7260" max="7260" width="23.140625" style="1" bestFit="1" customWidth="1"/>
    <col min="7261" max="7261" width="14" style="1" bestFit="1" customWidth="1"/>
    <col min="7262" max="7262" width="23.140625" style="1" bestFit="1" customWidth="1"/>
    <col min="7263" max="7263" width="14" style="1" bestFit="1" customWidth="1"/>
    <col min="7264" max="7264" width="23.140625" style="1" bestFit="1" customWidth="1"/>
    <col min="7265" max="7265" width="14" style="1" bestFit="1" customWidth="1"/>
    <col min="7266" max="7266" width="23.140625" style="1" bestFit="1" customWidth="1"/>
    <col min="7267" max="7267" width="14" style="1" bestFit="1" customWidth="1"/>
    <col min="7268" max="7268" width="23.140625" style="1" bestFit="1" customWidth="1"/>
    <col min="7269" max="7269" width="14" style="1" bestFit="1" customWidth="1"/>
    <col min="7270" max="7270" width="23.140625" style="1" bestFit="1" customWidth="1"/>
    <col min="7271" max="7271" width="14" style="1" bestFit="1" customWidth="1"/>
    <col min="7272" max="7272" width="23.140625" style="1" bestFit="1" customWidth="1"/>
    <col min="7273" max="7273" width="14" style="1" bestFit="1" customWidth="1"/>
    <col min="7274" max="7274" width="23.140625" style="1" bestFit="1" customWidth="1"/>
    <col min="7275" max="7275" width="14" style="1" bestFit="1" customWidth="1"/>
    <col min="7276" max="7276" width="23.140625" style="1" bestFit="1" customWidth="1"/>
    <col min="7277" max="7277" width="14" style="1" bestFit="1" customWidth="1"/>
    <col min="7278" max="7278" width="23.140625" style="1" bestFit="1" customWidth="1"/>
    <col min="7279" max="7279" width="14" style="1" bestFit="1" customWidth="1"/>
    <col min="7280" max="7280" width="23.140625" style="1" bestFit="1" customWidth="1"/>
    <col min="7281" max="7281" width="13" style="1" bestFit="1" customWidth="1"/>
    <col min="7282" max="7282" width="23.140625" style="1" bestFit="1" customWidth="1"/>
    <col min="7283" max="7283" width="14" style="1" bestFit="1" customWidth="1"/>
    <col min="7284" max="7284" width="23.140625" style="1" bestFit="1" customWidth="1"/>
    <col min="7285" max="7285" width="14" style="1" bestFit="1" customWidth="1"/>
    <col min="7286" max="7286" width="23.140625" style="1" bestFit="1" customWidth="1"/>
    <col min="7287" max="7287" width="13" style="1" bestFit="1" customWidth="1"/>
    <col min="7288" max="7288" width="23.140625" style="1" bestFit="1" customWidth="1"/>
    <col min="7289" max="7289" width="14" style="1" bestFit="1" customWidth="1"/>
    <col min="7290" max="7290" width="23.140625" style="1" bestFit="1" customWidth="1"/>
    <col min="7291" max="7291" width="14" style="1" bestFit="1" customWidth="1"/>
    <col min="7292" max="7292" width="23.140625" style="1" bestFit="1" customWidth="1"/>
    <col min="7293" max="7293" width="14" style="1" bestFit="1" customWidth="1"/>
    <col min="7294" max="7294" width="23.140625" style="1" bestFit="1" customWidth="1"/>
    <col min="7295" max="7295" width="14" style="1" bestFit="1" customWidth="1"/>
    <col min="7296" max="7296" width="23.140625" style="1" bestFit="1" customWidth="1"/>
    <col min="7297" max="7297" width="14" style="1" bestFit="1" customWidth="1"/>
    <col min="7298" max="7298" width="23.140625" style="1" bestFit="1" customWidth="1"/>
    <col min="7299" max="7299" width="14" style="1" bestFit="1" customWidth="1"/>
    <col min="7300" max="7300" width="23.140625" style="1" bestFit="1" customWidth="1"/>
    <col min="7301" max="7301" width="14" style="1" bestFit="1" customWidth="1"/>
    <col min="7302" max="7302" width="23.140625" style="1" bestFit="1" customWidth="1"/>
    <col min="7303" max="7303" width="14" style="1" bestFit="1" customWidth="1"/>
    <col min="7304" max="7304" width="23.140625" style="1" bestFit="1" customWidth="1"/>
    <col min="7305" max="7305" width="14" style="1" bestFit="1" customWidth="1"/>
    <col min="7306" max="7306" width="22.140625" style="1" bestFit="1" customWidth="1"/>
    <col min="7307" max="7307" width="14" style="1" bestFit="1" customWidth="1"/>
    <col min="7308" max="7308" width="23.140625" style="1" bestFit="1" customWidth="1"/>
    <col min="7309" max="7309" width="14" style="1" bestFit="1" customWidth="1"/>
    <col min="7310" max="7310" width="23.140625" style="1" bestFit="1" customWidth="1"/>
    <col min="7311" max="7311" width="14" style="1" bestFit="1" customWidth="1"/>
    <col min="7312" max="7313" width="5" style="1" bestFit="1" customWidth="1"/>
    <col min="7314" max="7314" width="22.140625" style="1" bestFit="1" customWidth="1"/>
    <col min="7315" max="7315" width="14" style="1" bestFit="1" customWidth="1"/>
    <col min="7316" max="7316" width="23.140625" style="1" bestFit="1" customWidth="1"/>
    <col min="7317" max="7317" width="14" style="1" bestFit="1" customWidth="1"/>
    <col min="7318" max="7318" width="23.140625" style="1" bestFit="1" customWidth="1"/>
    <col min="7319" max="7319" width="14" style="1" bestFit="1" customWidth="1"/>
    <col min="7320" max="7320" width="23.140625" style="1" bestFit="1" customWidth="1"/>
    <col min="7321" max="7321" width="14" style="1" bestFit="1" customWidth="1"/>
    <col min="7322" max="7322" width="23.140625" style="1" bestFit="1" customWidth="1"/>
    <col min="7323" max="7323" width="14" style="1" bestFit="1" customWidth="1"/>
    <col min="7324" max="7324" width="23.140625" style="1" bestFit="1" customWidth="1"/>
    <col min="7325" max="7325" width="14" style="1" bestFit="1" customWidth="1"/>
    <col min="7326" max="7326" width="23.140625" style="1" bestFit="1" customWidth="1"/>
    <col min="7327" max="7327" width="14" style="1" bestFit="1" customWidth="1"/>
    <col min="7328" max="7328" width="23.140625" style="1" bestFit="1" customWidth="1"/>
    <col min="7329" max="7329" width="14" style="1" bestFit="1" customWidth="1"/>
    <col min="7330" max="7331" width="5" style="1" bestFit="1" customWidth="1"/>
    <col min="7332" max="7332" width="19" style="1" bestFit="1" customWidth="1"/>
    <col min="7333" max="7333" width="14" style="1" bestFit="1" customWidth="1"/>
    <col min="7334" max="7334" width="23.140625" style="1" bestFit="1" customWidth="1"/>
    <col min="7335" max="7335" width="14" style="1" bestFit="1" customWidth="1"/>
    <col min="7336" max="7336" width="23.140625" style="1" bestFit="1" customWidth="1"/>
    <col min="7337" max="7337" width="14" style="1" bestFit="1" customWidth="1"/>
    <col min="7338" max="7338" width="22.140625" style="1" bestFit="1" customWidth="1"/>
    <col min="7339" max="7339" width="14" style="1" bestFit="1" customWidth="1"/>
    <col min="7340" max="7340" width="23.140625" style="1" bestFit="1" customWidth="1"/>
    <col min="7341" max="7341" width="14" style="1" bestFit="1" customWidth="1"/>
    <col min="7342" max="7342" width="23.140625" style="1" bestFit="1" customWidth="1"/>
    <col min="7343" max="7343" width="13" style="1" bestFit="1" customWidth="1"/>
    <col min="7344" max="7344" width="23.140625" style="1" bestFit="1" customWidth="1"/>
    <col min="7345" max="7345" width="14" style="1" bestFit="1" customWidth="1"/>
    <col min="7346" max="7346" width="23.140625" style="1" bestFit="1" customWidth="1"/>
    <col min="7347" max="7347" width="14" style="1" bestFit="1" customWidth="1"/>
    <col min="7348" max="7349" width="5" style="1" bestFit="1" customWidth="1"/>
    <col min="7350" max="7350" width="23.140625" style="1" bestFit="1" customWidth="1"/>
    <col min="7351" max="7351" width="14" style="1" bestFit="1" customWidth="1"/>
    <col min="7352" max="7352" width="23.140625" style="1" bestFit="1" customWidth="1"/>
    <col min="7353" max="7353" width="14" style="1" bestFit="1" customWidth="1"/>
    <col min="7354" max="7354" width="23.140625" style="1" bestFit="1" customWidth="1"/>
    <col min="7355" max="7355" width="14" style="1" bestFit="1" customWidth="1"/>
    <col min="7356" max="7356" width="23.140625" style="1" bestFit="1" customWidth="1"/>
    <col min="7357" max="7357" width="14" style="1" bestFit="1" customWidth="1"/>
    <col min="7358" max="7358" width="23.140625" style="1" bestFit="1" customWidth="1"/>
    <col min="7359" max="7359" width="13" style="1" bestFit="1" customWidth="1"/>
    <col min="7360" max="7360" width="23.140625" style="1" bestFit="1" customWidth="1"/>
    <col min="7361" max="7361" width="11" style="1" bestFit="1" customWidth="1"/>
    <col min="7362" max="7362" width="13.85546875" style="1" bestFit="1" customWidth="1"/>
    <col min="7363" max="7363" width="14" style="1" bestFit="1" customWidth="1"/>
    <col min="7364" max="7364" width="23.140625" style="1" bestFit="1" customWidth="1"/>
    <col min="7365" max="7365" width="14" style="1" bestFit="1" customWidth="1"/>
    <col min="7366" max="7366" width="23.140625" style="1" bestFit="1" customWidth="1"/>
    <col min="7367" max="7367" width="14" style="1" bestFit="1" customWidth="1"/>
    <col min="7368" max="7368" width="23.140625" style="1" bestFit="1" customWidth="1"/>
    <col min="7369" max="7369" width="14" style="1" bestFit="1" customWidth="1"/>
    <col min="7370" max="7370" width="23.140625" style="1" bestFit="1" customWidth="1"/>
    <col min="7371" max="7371" width="14" style="1" bestFit="1" customWidth="1"/>
    <col min="7372" max="7372" width="22.140625" style="1" bestFit="1" customWidth="1"/>
    <col min="7373" max="7373" width="13" style="1" bestFit="1" customWidth="1"/>
    <col min="7374" max="7374" width="23.140625" style="1" bestFit="1" customWidth="1"/>
    <col min="7375" max="7375" width="14" style="1" bestFit="1" customWidth="1"/>
    <col min="7376" max="7376" width="23.140625" style="1" bestFit="1" customWidth="1"/>
    <col min="7377" max="7377" width="14" style="1" bestFit="1" customWidth="1"/>
    <col min="7378" max="7378" width="23.140625" style="1" bestFit="1" customWidth="1"/>
    <col min="7379" max="7379" width="14" style="1" bestFit="1" customWidth="1"/>
    <col min="7380" max="7380" width="23.140625" style="1" bestFit="1" customWidth="1"/>
    <col min="7381" max="7381" width="14" style="1" bestFit="1" customWidth="1"/>
    <col min="7382" max="7382" width="5" style="1" bestFit="1" customWidth="1"/>
    <col min="7383" max="7383" width="23.140625" style="1" bestFit="1" customWidth="1"/>
    <col min="7384" max="7384" width="14" style="1" bestFit="1" customWidth="1"/>
    <col min="7385" max="7386" width="5" style="1" bestFit="1" customWidth="1"/>
    <col min="7387" max="7387" width="23.140625" style="1" bestFit="1" customWidth="1"/>
    <col min="7388" max="7388" width="14" style="1" bestFit="1" customWidth="1"/>
    <col min="7389" max="7389" width="23.140625" style="1" bestFit="1" customWidth="1"/>
    <col min="7390" max="7390" width="14" style="1" bestFit="1" customWidth="1"/>
    <col min="7391" max="7391" width="23.140625" style="1" bestFit="1" customWidth="1"/>
    <col min="7392" max="7392" width="14" style="1" bestFit="1" customWidth="1"/>
    <col min="7393" max="7393" width="23.140625" style="1" bestFit="1" customWidth="1"/>
    <col min="7394" max="7394" width="14" style="1" bestFit="1" customWidth="1"/>
    <col min="7395" max="7395" width="23.140625" style="1" bestFit="1" customWidth="1"/>
    <col min="7396" max="7396" width="14" style="1" bestFit="1" customWidth="1"/>
    <col min="7397" max="7397" width="23.140625" style="1" bestFit="1" customWidth="1"/>
    <col min="7398" max="7398" width="14" style="1" bestFit="1" customWidth="1"/>
    <col min="7399" max="7399" width="23.140625" style="1" bestFit="1" customWidth="1"/>
    <col min="7400" max="7400" width="14" style="1" bestFit="1" customWidth="1"/>
    <col min="7401" max="7401" width="23.140625" style="1" bestFit="1" customWidth="1"/>
    <col min="7402" max="7402" width="14" style="1" bestFit="1" customWidth="1"/>
    <col min="7403" max="7403" width="23.140625" style="1" bestFit="1" customWidth="1"/>
    <col min="7404" max="7404" width="14" style="1" bestFit="1" customWidth="1"/>
    <col min="7405" max="7405" width="22.140625" style="1" bestFit="1" customWidth="1"/>
    <col min="7406" max="7406" width="14" style="1" bestFit="1" customWidth="1"/>
    <col min="7407" max="7407" width="23.140625" style="1" bestFit="1" customWidth="1"/>
    <col min="7408" max="7408" width="14" style="1" bestFit="1" customWidth="1"/>
    <col min="7409" max="7410" width="5" style="1" bestFit="1" customWidth="1"/>
    <col min="7411" max="7411" width="22.140625" style="1" bestFit="1" customWidth="1"/>
    <col min="7412" max="7412" width="14" style="1" bestFit="1" customWidth="1"/>
    <col min="7413" max="7413" width="23.140625" style="1" bestFit="1" customWidth="1"/>
    <col min="7414" max="7414" width="14" style="1" bestFit="1" customWidth="1"/>
    <col min="7415" max="7415" width="23.140625" style="1" bestFit="1" customWidth="1"/>
    <col min="7416" max="7416" width="14" style="1" bestFit="1" customWidth="1"/>
    <col min="7417" max="7417" width="22.140625" style="1" bestFit="1" customWidth="1"/>
    <col min="7418" max="7418" width="13" style="1" bestFit="1" customWidth="1"/>
    <col min="7419" max="7419" width="23.140625" style="1" bestFit="1" customWidth="1"/>
    <col min="7420" max="7420" width="14" style="1" bestFit="1" customWidth="1"/>
    <col min="7421" max="7421" width="23.140625" style="1" bestFit="1" customWidth="1"/>
    <col min="7422" max="7422" width="14" style="1" bestFit="1" customWidth="1"/>
    <col min="7423" max="7423" width="23.140625" style="1" bestFit="1" customWidth="1"/>
    <col min="7424" max="7424" width="14" style="1" bestFit="1" customWidth="1"/>
    <col min="7425" max="7425" width="23.140625" style="1" bestFit="1" customWidth="1"/>
    <col min="7426" max="7426" width="14" style="1" bestFit="1" customWidth="1"/>
    <col min="7427" max="7427" width="22.140625" style="1" bestFit="1" customWidth="1"/>
    <col min="7428" max="7428" width="14" style="1" bestFit="1" customWidth="1"/>
    <col min="7429" max="7429" width="23.140625" style="1" bestFit="1" customWidth="1"/>
    <col min="7430" max="7430" width="14" style="1" bestFit="1" customWidth="1"/>
    <col min="7431" max="7431" width="23.140625" style="1" bestFit="1" customWidth="1"/>
    <col min="7432" max="7432" width="14" style="1" bestFit="1" customWidth="1"/>
    <col min="7433" max="7433" width="23.140625" style="1" bestFit="1" customWidth="1"/>
    <col min="7434" max="7434" width="13" style="1" bestFit="1" customWidth="1"/>
    <col min="7435" max="7435" width="23.140625" style="1" bestFit="1" customWidth="1"/>
    <col min="7436" max="7436" width="14" style="1" bestFit="1" customWidth="1"/>
    <col min="7437" max="7437" width="16.85546875" style="1" bestFit="1" customWidth="1"/>
    <col min="7438" max="7438" width="14" style="1" bestFit="1" customWidth="1"/>
    <col min="7439" max="7439" width="22.140625" style="1" bestFit="1" customWidth="1"/>
    <col min="7440" max="7440" width="14" style="1" bestFit="1" customWidth="1"/>
    <col min="7441" max="7441" width="23.140625" style="1" bestFit="1" customWidth="1"/>
    <col min="7442" max="7442" width="14" style="1" bestFit="1" customWidth="1"/>
    <col min="7443" max="7443" width="23.140625" style="1" bestFit="1" customWidth="1"/>
    <col min="7444" max="7444" width="14" style="1" bestFit="1" customWidth="1"/>
    <col min="7445" max="7445" width="23.140625" style="1" bestFit="1" customWidth="1"/>
    <col min="7446" max="7446" width="14" style="1" bestFit="1" customWidth="1"/>
    <col min="7447" max="7448" width="5" style="1" bestFit="1" customWidth="1"/>
    <col min="7449" max="7449" width="23.140625" style="1" bestFit="1" customWidth="1"/>
    <col min="7450" max="7450" width="14" style="1" bestFit="1" customWidth="1"/>
    <col min="7451" max="7451" width="23.140625" style="1" bestFit="1" customWidth="1"/>
    <col min="7452" max="7452" width="14" style="1" bestFit="1" customWidth="1"/>
    <col min="7453" max="7453" width="23.140625" style="1" bestFit="1" customWidth="1"/>
    <col min="7454" max="7454" width="14" style="1" bestFit="1" customWidth="1"/>
    <col min="7455" max="7455" width="23.140625" style="1" bestFit="1" customWidth="1"/>
    <col min="7456" max="7456" width="14" style="1" bestFit="1" customWidth="1"/>
    <col min="7457" max="7457" width="23.140625" style="1" bestFit="1" customWidth="1"/>
    <col min="7458" max="7458" width="14" style="1" bestFit="1" customWidth="1"/>
    <col min="7459" max="7459" width="23.140625" style="1" bestFit="1" customWidth="1"/>
    <col min="7460" max="7460" width="13" style="1" bestFit="1" customWidth="1"/>
    <col min="7461" max="7461" width="23.140625" style="1" bestFit="1" customWidth="1"/>
    <col min="7462" max="7462" width="14" style="1" bestFit="1" customWidth="1"/>
    <col min="7463" max="7464" width="5" style="1" bestFit="1" customWidth="1"/>
    <col min="7465" max="7465" width="23.140625" style="1" bestFit="1" customWidth="1"/>
    <col min="7466" max="7466" width="14" style="1" bestFit="1" customWidth="1"/>
    <col min="7467" max="7467" width="23.140625" style="1" bestFit="1" customWidth="1"/>
    <col min="7468" max="7468" width="14" style="1" bestFit="1" customWidth="1"/>
    <col min="7469" max="7469" width="23.140625" style="1" bestFit="1" customWidth="1"/>
    <col min="7470" max="7470" width="13" style="1" bestFit="1" customWidth="1"/>
    <col min="7471" max="7471" width="23.140625" style="1" bestFit="1" customWidth="1"/>
    <col min="7472" max="7472" width="14" style="1" bestFit="1" customWidth="1"/>
    <col min="7473" max="7473" width="23.140625" style="1" bestFit="1" customWidth="1"/>
    <col min="7474" max="7474" width="14" style="1" bestFit="1" customWidth="1"/>
    <col min="7475" max="7475" width="23.140625" style="1" bestFit="1" customWidth="1"/>
    <col min="7476" max="7476" width="14" style="1" bestFit="1" customWidth="1"/>
    <col min="7477" max="7477" width="23.140625" style="1" bestFit="1" customWidth="1"/>
    <col min="7478" max="7478" width="14" style="1" bestFit="1" customWidth="1"/>
    <col min="7479" max="7479" width="23.140625" style="1" bestFit="1" customWidth="1"/>
    <col min="7480" max="7480" width="14" style="1" bestFit="1" customWidth="1"/>
    <col min="7481" max="7481" width="23.140625" style="1" bestFit="1" customWidth="1"/>
    <col min="7482" max="7482" width="13" style="1" bestFit="1" customWidth="1"/>
    <col min="7483" max="7483" width="23.140625" style="1" bestFit="1" customWidth="1"/>
    <col min="7484" max="7484" width="14" style="1" bestFit="1" customWidth="1"/>
    <col min="7485" max="7485" width="23.140625" style="1" bestFit="1" customWidth="1"/>
    <col min="7486" max="7486" width="7" style="1" bestFit="1" customWidth="1"/>
    <col min="7487" max="7488" width="5" style="1" bestFit="1" customWidth="1"/>
    <col min="7489" max="7489" width="9.7109375" style="1" bestFit="1" customWidth="1"/>
    <col min="7490" max="7490" width="14" style="1" bestFit="1" customWidth="1"/>
    <col min="7491" max="7491" width="23.140625" style="1" bestFit="1" customWidth="1"/>
    <col min="7492" max="7492" width="14" style="1" bestFit="1" customWidth="1"/>
    <col min="7493" max="7493" width="23.140625" style="1" bestFit="1" customWidth="1"/>
    <col min="7494" max="7494" width="14" style="1" bestFit="1" customWidth="1"/>
    <col min="7495" max="7495" width="23.140625" style="1" bestFit="1" customWidth="1"/>
    <col min="7496" max="7496" width="13" style="1" bestFit="1" customWidth="1"/>
    <col min="7497" max="7498" width="5" style="1" bestFit="1" customWidth="1"/>
    <col min="7499" max="7499" width="23.140625" style="1" bestFit="1" customWidth="1"/>
    <col min="7500" max="7500" width="14" style="1" bestFit="1" customWidth="1"/>
    <col min="7501" max="7501" width="23.140625" style="1" bestFit="1" customWidth="1"/>
    <col min="7502" max="7502" width="14" style="1" bestFit="1" customWidth="1"/>
    <col min="7503" max="7503" width="23.140625" style="1" bestFit="1" customWidth="1"/>
    <col min="7504" max="7504" width="14" style="1" bestFit="1" customWidth="1"/>
    <col min="7505" max="7505" width="23.140625" style="1" bestFit="1" customWidth="1"/>
    <col min="7506" max="7506" width="14" style="1" bestFit="1" customWidth="1"/>
    <col min="7507" max="7507" width="23.140625" style="1" bestFit="1" customWidth="1"/>
    <col min="7508" max="7508" width="13" style="1" bestFit="1" customWidth="1"/>
    <col min="7509" max="7509" width="23.140625" style="1" bestFit="1" customWidth="1"/>
    <col min="7510" max="7510" width="14" style="1" bestFit="1" customWidth="1"/>
    <col min="7511" max="7511" width="23.140625" style="1" bestFit="1" customWidth="1"/>
    <col min="7512" max="7512" width="14" style="1" bestFit="1" customWidth="1"/>
    <col min="7513" max="7513" width="23.140625" style="1" bestFit="1" customWidth="1"/>
    <col min="7514" max="7514" width="14" style="1" bestFit="1" customWidth="1"/>
    <col min="7515" max="7515" width="23.140625" style="1" bestFit="1" customWidth="1"/>
    <col min="7516" max="7516" width="14" style="1" bestFit="1" customWidth="1"/>
    <col min="7517" max="7517" width="22.140625" style="1" bestFit="1" customWidth="1"/>
    <col min="7518" max="7518" width="14" style="1" bestFit="1" customWidth="1"/>
    <col min="7519" max="7519" width="23.140625" style="1" bestFit="1" customWidth="1"/>
    <col min="7520" max="7520" width="14" style="1" bestFit="1" customWidth="1"/>
    <col min="7521" max="7521" width="23.140625" style="1" bestFit="1" customWidth="1"/>
    <col min="7522" max="7522" width="14" style="1" bestFit="1" customWidth="1"/>
    <col min="7523" max="7523" width="23.140625" style="1" bestFit="1" customWidth="1"/>
    <col min="7524" max="7524" width="14" style="1" bestFit="1" customWidth="1"/>
    <col min="7525" max="7525" width="23.140625" style="1" bestFit="1" customWidth="1"/>
    <col min="7526" max="7526" width="14" style="1" bestFit="1" customWidth="1"/>
    <col min="7527" max="7527" width="23.140625" style="1" bestFit="1" customWidth="1"/>
    <col min="7528" max="7528" width="14" style="1" bestFit="1" customWidth="1"/>
    <col min="7529" max="7529" width="23.140625" style="1" bestFit="1" customWidth="1"/>
    <col min="7530" max="7530" width="14" style="1" bestFit="1" customWidth="1"/>
    <col min="7531" max="7531" width="23.140625" style="1" bestFit="1" customWidth="1"/>
    <col min="7532" max="7532" width="14" style="1" bestFit="1" customWidth="1"/>
    <col min="7533" max="7533" width="23.140625" style="1" bestFit="1" customWidth="1"/>
    <col min="7534" max="7534" width="14" style="1" bestFit="1" customWidth="1"/>
    <col min="7535" max="7535" width="23.140625" style="1" bestFit="1" customWidth="1"/>
    <col min="7536" max="7536" width="14" style="1" bestFit="1" customWidth="1"/>
    <col min="7537" max="7537" width="20" style="1" bestFit="1" customWidth="1"/>
    <col min="7538" max="7538" width="13" style="1" bestFit="1" customWidth="1"/>
    <col min="7539" max="7539" width="23.140625" style="1" bestFit="1" customWidth="1"/>
    <col min="7540" max="7540" width="14" style="1" bestFit="1" customWidth="1"/>
    <col min="7541" max="7541" width="23.140625" style="1" bestFit="1" customWidth="1"/>
    <col min="7542" max="7542" width="14" style="1" bestFit="1" customWidth="1"/>
    <col min="7543" max="7543" width="23.140625" style="1" bestFit="1" customWidth="1"/>
    <col min="7544" max="7544" width="14" style="1" bestFit="1" customWidth="1"/>
    <col min="7545" max="7545" width="22.140625" style="1" bestFit="1" customWidth="1"/>
    <col min="7546" max="7546" width="14" style="1" bestFit="1" customWidth="1"/>
    <col min="7547" max="7547" width="23.140625" style="1" bestFit="1" customWidth="1"/>
    <col min="7548" max="7548" width="14" style="1" bestFit="1" customWidth="1"/>
    <col min="7549" max="7549" width="23.140625" style="1" bestFit="1" customWidth="1"/>
    <col min="7550" max="7550" width="12" style="1" bestFit="1" customWidth="1"/>
    <col min="7551" max="7551" width="23.140625" style="1" bestFit="1" customWidth="1"/>
    <col min="7552" max="7552" width="14" style="1" bestFit="1" customWidth="1"/>
    <col min="7553" max="7553" width="23.140625" style="1" bestFit="1" customWidth="1"/>
    <col min="7554" max="7554" width="13" style="1" bestFit="1" customWidth="1"/>
    <col min="7555" max="7556" width="5" style="1" bestFit="1" customWidth="1"/>
    <col min="7557" max="7557" width="23.140625" style="1" bestFit="1" customWidth="1"/>
    <col min="7558" max="7558" width="14" style="1" bestFit="1" customWidth="1"/>
    <col min="7559" max="7559" width="23.140625" style="1" bestFit="1" customWidth="1"/>
    <col min="7560" max="7560" width="14" style="1" bestFit="1" customWidth="1"/>
    <col min="7561" max="7561" width="23.140625" style="1" bestFit="1" customWidth="1"/>
    <col min="7562" max="7562" width="14" style="1" bestFit="1" customWidth="1"/>
    <col min="7563" max="7564" width="5" style="1" bestFit="1" customWidth="1"/>
    <col min="7565" max="7565" width="23.140625" style="1" bestFit="1" customWidth="1"/>
    <col min="7566" max="7566" width="14" style="1" bestFit="1" customWidth="1"/>
    <col min="7567" max="7567" width="23.140625" style="1" bestFit="1" customWidth="1"/>
    <col min="7568" max="7568" width="14" style="1" bestFit="1" customWidth="1"/>
    <col min="7569" max="7569" width="23.140625" style="1" bestFit="1" customWidth="1"/>
    <col min="7570" max="7570" width="14" style="1" bestFit="1" customWidth="1"/>
    <col min="7571" max="7572" width="5" style="1" bestFit="1" customWidth="1"/>
    <col min="7573" max="7573" width="23.140625" style="1" bestFit="1" customWidth="1"/>
    <col min="7574" max="7574" width="14" style="1" bestFit="1" customWidth="1"/>
    <col min="7575" max="7575" width="22.140625" style="1" bestFit="1" customWidth="1"/>
    <col min="7576" max="7576" width="14" style="1" bestFit="1" customWidth="1"/>
    <col min="7577" max="7577" width="23.140625" style="1" bestFit="1" customWidth="1"/>
    <col min="7578" max="7578" width="14" style="1" bestFit="1" customWidth="1"/>
    <col min="7579" max="7579" width="23.140625" style="1" bestFit="1" customWidth="1"/>
    <col min="7580" max="7580" width="14" style="1" bestFit="1" customWidth="1"/>
    <col min="7581" max="7581" width="23.140625" style="1" bestFit="1" customWidth="1"/>
    <col min="7582" max="7582" width="13" style="1" bestFit="1" customWidth="1"/>
    <col min="7583" max="7583" width="23.140625" style="1" bestFit="1" customWidth="1"/>
    <col min="7584" max="7584" width="14" style="1" bestFit="1" customWidth="1"/>
    <col min="7585" max="7586" width="5" style="1" bestFit="1" customWidth="1"/>
    <col min="7587" max="7587" width="23.140625" style="1" bestFit="1" customWidth="1"/>
    <col min="7588" max="7588" width="14" style="1" bestFit="1" customWidth="1"/>
    <col min="7589" max="7589" width="23.140625" style="1" bestFit="1" customWidth="1"/>
    <col min="7590" max="7590" width="11" style="1" bestFit="1" customWidth="1"/>
    <col min="7591" max="7592" width="5" style="1" bestFit="1" customWidth="1"/>
    <col min="7593" max="7593" width="13.85546875" style="1" bestFit="1" customWidth="1"/>
    <col min="7594" max="7594" width="14" style="1" bestFit="1" customWidth="1"/>
    <col min="7595" max="7595" width="23.140625" style="1" bestFit="1" customWidth="1"/>
    <col min="7596" max="7596" width="14" style="1" bestFit="1" customWidth="1"/>
    <col min="7597" max="7597" width="22.140625" style="1" bestFit="1" customWidth="1"/>
    <col min="7598" max="7598" width="14" style="1" bestFit="1" customWidth="1"/>
    <col min="7599" max="7599" width="5" style="1" bestFit="1" customWidth="1"/>
    <col min="7600" max="7600" width="23.140625" style="1" bestFit="1" customWidth="1"/>
    <col min="7601" max="7601" width="14" style="1" bestFit="1" customWidth="1"/>
    <col min="7602" max="7602" width="23.140625" style="1" bestFit="1" customWidth="1"/>
    <col min="7603" max="7603" width="13" style="1" bestFit="1" customWidth="1"/>
    <col min="7604" max="7604" width="22.140625" style="1" bestFit="1" customWidth="1"/>
    <col min="7605" max="7605" width="14" style="1" bestFit="1" customWidth="1"/>
    <col min="7606" max="7606" width="23.140625" style="1" bestFit="1" customWidth="1"/>
    <col min="7607" max="7607" width="14" style="1" bestFit="1" customWidth="1"/>
    <col min="7608" max="7609" width="5" style="1" bestFit="1" customWidth="1"/>
    <col min="7610" max="7610" width="23.140625" style="1" bestFit="1" customWidth="1"/>
    <col min="7611" max="7611" width="14" style="1" bestFit="1" customWidth="1"/>
    <col min="7612" max="7612" width="23.140625" style="1" bestFit="1" customWidth="1"/>
    <col min="7613" max="7613" width="14" style="1" bestFit="1" customWidth="1"/>
    <col min="7614" max="7614" width="23.140625" style="1" bestFit="1" customWidth="1"/>
    <col min="7615" max="7615" width="12" style="1" bestFit="1" customWidth="1"/>
    <col min="7616" max="7616" width="23.140625" style="1" bestFit="1" customWidth="1"/>
    <col min="7617" max="7617" width="14" style="1" bestFit="1" customWidth="1"/>
    <col min="7618" max="7618" width="23.140625" style="1" bestFit="1" customWidth="1"/>
    <col min="7619" max="7619" width="13" style="1" bestFit="1" customWidth="1"/>
    <col min="7620" max="7621" width="5" style="1" bestFit="1" customWidth="1"/>
    <col min="7622" max="7622" width="23.140625" style="1" bestFit="1" customWidth="1"/>
    <col min="7623" max="7623" width="14" style="1" bestFit="1" customWidth="1"/>
    <col min="7624" max="7624" width="23.140625" style="1" bestFit="1" customWidth="1"/>
    <col min="7625" max="7625" width="14" style="1" bestFit="1" customWidth="1"/>
    <col min="7626" max="7626" width="23.140625" style="1" bestFit="1" customWidth="1"/>
    <col min="7627" max="7627" width="14" style="1" bestFit="1" customWidth="1"/>
    <col min="7628" max="7628" width="23.140625" style="1" bestFit="1" customWidth="1"/>
    <col min="7629" max="7629" width="14" style="1" bestFit="1" customWidth="1"/>
    <col min="7630" max="7631" width="5" style="1" bestFit="1" customWidth="1"/>
    <col min="7632" max="7632" width="23.140625" style="1" bestFit="1" customWidth="1"/>
    <col min="7633" max="7633" width="13" style="1" bestFit="1" customWidth="1"/>
    <col min="7634" max="7634" width="23.140625" style="1" bestFit="1" customWidth="1"/>
    <col min="7635" max="7635" width="14" style="1" bestFit="1" customWidth="1"/>
    <col min="7636" max="7636" width="23.140625" style="1" bestFit="1" customWidth="1"/>
    <col min="7637" max="7637" width="14" style="1" bestFit="1" customWidth="1"/>
    <col min="7638" max="7638" width="23.140625" style="1" bestFit="1" customWidth="1"/>
    <col min="7639" max="7639" width="14" style="1" bestFit="1" customWidth="1"/>
    <col min="7640" max="7640" width="23.140625" style="1" bestFit="1" customWidth="1"/>
    <col min="7641" max="7641" width="14" style="1" bestFit="1" customWidth="1"/>
    <col min="7642" max="7642" width="23.140625" style="1" bestFit="1" customWidth="1"/>
    <col min="7643" max="7643" width="14" style="1" bestFit="1" customWidth="1"/>
    <col min="7644" max="7644" width="23.140625" style="1" bestFit="1" customWidth="1"/>
    <col min="7645" max="7645" width="14" style="1" bestFit="1" customWidth="1"/>
    <col min="7646" max="7646" width="23.140625" style="1" bestFit="1" customWidth="1"/>
    <col min="7647" max="7647" width="14" style="1" bestFit="1" customWidth="1"/>
    <col min="7648" max="7648" width="23.140625" style="1" bestFit="1" customWidth="1"/>
    <col min="7649" max="7649" width="14" style="1" bestFit="1" customWidth="1"/>
    <col min="7650" max="7650" width="23.140625" style="1" bestFit="1" customWidth="1"/>
    <col min="7651" max="7651" width="14" style="1" bestFit="1" customWidth="1"/>
    <col min="7652" max="7652" width="23.140625" style="1" bestFit="1" customWidth="1"/>
    <col min="7653" max="7653" width="14" style="1" bestFit="1" customWidth="1"/>
    <col min="7654" max="7654" width="23.140625" style="1" bestFit="1" customWidth="1"/>
    <col min="7655" max="7655" width="14" style="1" bestFit="1" customWidth="1"/>
    <col min="7656" max="7656" width="23.140625" style="1" bestFit="1" customWidth="1"/>
    <col min="7657" max="7657" width="14" style="1" bestFit="1" customWidth="1"/>
    <col min="7658" max="7658" width="23.140625" style="1" bestFit="1" customWidth="1"/>
    <col min="7659" max="7659" width="14" style="1" bestFit="1" customWidth="1"/>
    <col min="7660" max="7661" width="5" style="1" bestFit="1" customWidth="1"/>
    <col min="7662" max="7662" width="23.140625" style="1" bestFit="1" customWidth="1"/>
    <col min="7663" max="7663" width="14" style="1" bestFit="1" customWidth="1"/>
    <col min="7664" max="7665" width="5" style="1" bestFit="1" customWidth="1"/>
    <col min="7666" max="7666" width="23.140625" style="1" bestFit="1" customWidth="1"/>
    <col min="7667" max="7667" width="14" style="1" bestFit="1" customWidth="1"/>
    <col min="7668" max="7669" width="5" style="1" bestFit="1" customWidth="1"/>
    <col min="7670" max="7670" width="22.140625" style="1" bestFit="1" customWidth="1"/>
    <col min="7671" max="7671" width="14" style="1" bestFit="1" customWidth="1"/>
    <col min="7672" max="7672" width="23.140625" style="1" bestFit="1" customWidth="1"/>
    <col min="7673" max="7673" width="14" style="1" bestFit="1" customWidth="1"/>
    <col min="7674" max="7674" width="23.140625" style="1" bestFit="1" customWidth="1"/>
    <col min="7675" max="7675" width="14" style="1" bestFit="1" customWidth="1"/>
    <col min="7676" max="7676" width="23.140625" style="1" bestFit="1" customWidth="1"/>
    <col min="7677" max="7677" width="14" style="1" bestFit="1" customWidth="1"/>
    <col min="7678" max="7678" width="23.140625" style="1" bestFit="1" customWidth="1"/>
    <col min="7679" max="7679" width="14" style="1" bestFit="1" customWidth="1"/>
    <col min="7680" max="7680" width="23.140625" style="1" bestFit="1" customWidth="1"/>
    <col min="7681" max="7681" width="14" style="1" bestFit="1" customWidth="1"/>
    <col min="7682" max="7682" width="23.140625" style="1" bestFit="1" customWidth="1"/>
    <col min="7683" max="7683" width="13" style="1" bestFit="1" customWidth="1"/>
    <col min="7684" max="7685" width="5" style="1" bestFit="1" customWidth="1"/>
    <col min="7686" max="7686" width="23.140625" style="1" bestFit="1" customWidth="1"/>
    <col min="7687" max="7687" width="14" style="1" bestFit="1" customWidth="1"/>
    <col min="7688" max="7688" width="23.140625" style="1" bestFit="1" customWidth="1"/>
    <col min="7689" max="7689" width="14" style="1" bestFit="1" customWidth="1"/>
    <col min="7690" max="7690" width="23.140625" style="1" bestFit="1" customWidth="1"/>
    <col min="7691" max="7691" width="14" style="1" bestFit="1" customWidth="1"/>
    <col min="7692" max="7692" width="23.140625" style="1" bestFit="1" customWidth="1"/>
    <col min="7693" max="7693" width="14" style="1" bestFit="1" customWidth="1"/>
    <col min="7694" max="7694" width="21" style="1" bestFit="1" customWidth="1"/>
    <col min="7695" max="7695" width="14" style="1" bestFit="1" customWidth="1"/>
    <col min="7696" max="7696" width="23.140625" style="1" bestFit="1" customWidth="1"/>
    <col min="7697" max="7697" width="14" style="1" bestFit="1" customWidth="1"/>
    <col min="7698" max="7698" width="23.140625" style="1" bestFit="1" customWidth="1"/>
    <col min="7699" max="7699" width="14" style="1" bestFit="1" customWidth="1"/>
    <col min="7700" max="7700" width="23.140625" style="1" bestFit="1" customWidth="1"/>
    <col min="7701" max="7701" width="13" style="1" bestFit="1" customWidth="1"/>
    <col min="7702" max="7702" width="23.140625" style="1" bestFit="1" customWidth="1"/>
    <col min="7703" max="7703" width="14" style="1" bestFit="1" customWidth="1"/>
    <col min="7704" max="7704" width="23.140625" style="1" bestFit="1" customWidth="1"/>
    <col min="7705" max="7705" width="14" style="1" bestFit="1" customWidth="1"/>
    <col min="7706" max="7706" width="23.140625" style="1" bestFit="1" customWidth="1"/>
    <col min="7707" max="7707" width="14" style="1" bestFit="1" customWidth="1"/>
    <col min="7708" max="7708" width="23.140625" style="1" bestFit="1" customWidth="1"/>
    <col min="7709" max="7709" width="14" style="1" bestFit="1" customWidth="1"/>
    <col min="7710" max="7710" width="23.140625" style="1" bestFit="1" customWidth="1"/>
    <col min="7711" max="7711" width="13" style="1" bestFit="1" customWidth="1"/>
    <col min="7712" max="7712" width="23.140625" style="1" bestFit="1" customWidth="1"/>
    <col min="7713" max="7713" width="14" style="1" bestFit="1" customWidth="1"/>
    <col min="7714" max="7714" width="23.140625" style="1" bestFit="1" customWidth="1"/>
    <col min="7715" max="7715" width="14" style="1" bestFit="1" customWidth="1"/>
    <col min="7716" max="7716" width="22.140625" style="1" bestFit="1" customWidth="1"/>
    <col min="7717" max="7717" width="14" style="1" bestFit="1" customWidth="1"/>
    <col min="7718" max="7719" width="5" style="1" bestFit="1" customWidth="1"/>
    <col min="7720" max="7720" width="23.140625" style="1" bestFit="1" customWidth="1"/>
    <col min="7721" max="7721" width="14" style="1" bestFit="1" customWidth="1"/>
    <col min="7722" max="7722" width="23.140625" style="1" bestFit="1" customWidth="1"/>
    <col min="7723" max="7723" width="14" style="1" bestFit="1" customWidth="1"/>
    <col min="7724" max="7725" width="5" style="1" bestFit="1" customWidth="1"/>
    <col min="7726" max="7726" width="23.140625" style="1" bestFit="1" customWidth="1"/>
    <col min="7727" max="7727" width="14" style="1" bestFit="1" customWidth="1"/>
    <col min="7728" max="7728" width="23.140625" style="1" bestFit="1" customWidth="1"/>
    <col min="7729" max="7729" width="14" style="1" bestFit="1" customWidth="1"/>
    <col min="7730" max="7730" width="23.140625" style="1" bestFit="1" customWidth="1"/>
    <col min="7731" max="7731" width="14" style="1" bestFit="1" customWidth="1"/>
    <col min="7732" max="7732" width="23.140625" style="1" bestFit="1" customWidth="1"/>
    <col min="7733" max="7733" width="14" style="1" bestFit="1" customWidth="1"/>
    <col min="7734" max="7734" width="23.140625" style="1" bestFit="1" customWidth="1"/>
    <col min="7735" max="7735" width="14" style="1" bestFit="1" customWidth="1"/>
    <col min="7736" max="7736" width="23.140625" style="1" bestFit="1" customWidth="1"/>
    <col min="7737" max="7737" width="14" style="1" bestFit="1" customWidth="1"/>
    <col min="7738" max="7738" width="23.140625" style="1" bestFit="1" customWidth="1"/>
    <col min="7739" max="7739" width="14" style="1" bestFit="1" customWidth="1"/>
    <col min="7740" max="7740" width="23.140625" style="1" bestFit="1" customWidth="1"/>
    <col min="7741" max="7741" width="14" style="1" bestFit="1" customWidth="1"/>
    <col min="7742" max="7743" width="5" style="1" bestFit="1" customWidth="1"/>
    <col min="7744" max="7744" width="23.140625" style="1" bestFit="1" customWidth="1"/>
    <col min="7745" max="7745" width="14" style="1" bestFit="1" customWidth="1"/>
    <col min="7746" max="7746" width="23.140625" style="1" bestFit="1" customWidth="1"/>
    <col min="7747" max="7747" width="14" style="1" bestFit="1" customWidth="1"/>
    <col min="7748" max="7748" width="23.140625" style="1" bestFit="1" customWidth="1"/>
    <col min="7749" max="7749" width="14" style="1" bestFit="1" customWidth="1"/>
    <col min="7750" max="7750" width="23.140625" style="1" bestFit="1" customWidth="1"/>
    <col min="7751" max="7751" width="14" style="1" bestFit="1" customWidth="1"/>
    <col min="7752" max="7752" width="23.140625" style="1" bestFit="1" customWidth="1"/>
    <col min="7753" max="7753" width="14" style="1" bestFit="1" customWidth="1"/>
    <col min="7754" max="7754" width="23.140625" style="1" bestFit="1" customWidth="1"/>
    <col min="7755" max="7755" width="14" style="1" bestFit="1" customWidth="1"/>
    <col min="7756" max="7756" width="23.140625" style="1" bestFit="1" customWidth="1"/>
    <col min="7757" max="7757" width="13" style="1" bestFit="1" customWidth="1"/>
    <col min="7758" max="7758" width="23.140625" style="1" bestFit="1" customWidth="1"/>
    <col min="7759" max="7759" width="14" style="1" bestFit="1" customWidth="1"/>
    <col min="7760" max="7760" width="23.140625" style="1" bestFit="1" customWidth="1"/>
    <col min="7761" max="7761" width="14" style="1" bestFit="1" customWidth="1"/>
    <col min="7762" max="7763" width="5" style="1" bestFit="1" customWidth="1"/>
    <col min="7764" max="7764" width="23.140625" style="1" bestFit="1" customWidth="1"/>
    <col min="7765" max="7765" width="14" style="1" bestFit="1" customWidth="1"/>
    <col min="7766" max="7766" width="23.140625" style="1" bestFit="1" customWidth="1"/>
    <col min="7767" max="7767" width="14" style="1" bestFit="1" customWidth="1"/>
    <col min="7768" max="7768" width="23.140625" style="1" bestFit="1" customWidth="1"/>
    <col min="7769" max="7769" width="14" style="1" bestFit="1" customWidth="1"/>
    <col min="7770" max="7770" width="23.140625" style="1" bestFit="1" customWidth="1"/>
    <col min="7771" max="7771" width="14" style="1" bestFit="1" customWidth="1"/>
    <col min="7772" max="7772" width="22.140625" style="1" bestFit="1" customWidth="1"/>
    <col min="7773" max="7773" width="14" style="1" bestFit="1" customWidth="1"/>
    <col min="7774" max="7774" width="23.140625" style="1" bestFit="1" customWidth="1"/>
    <col min="7775" max="7775" width="14" style="1" bestFit="1" customWidth="1"/>
    <col min="7776" max="7776" width="23.140625" style="1" bestFit="1" customWidth="1"/>
    <col min="7777" max="7777" width="14" style="1" bestFit="1" customWidth="1"/>
    <col min="7778" max="7778" width="23.140625" style="1" bestFit="1" customWidth="1"/>
    <col min="7779" max="7779" width="14" style="1" bestFit="1" customWidth="1"/>
    <col min="7780" max="7780" width="23.140625" style="1" bestFit="1" customWidth="1"/>
    <col min="7781" max="7781" width="14" style="1" bestFit="1" customWidth="1"/>
    <col min="7782" max="7782" width="23.140625" style="1" bestFit="1" customWidth="1"/>
    <col min="7783" max="7783" width="14" style="1" bestFit="1" customWidth="1"/>
    <col min="7784" max="7784" width="23.140625" style="1" bestFit="1" customWidth="1"/>
    <col min="7785" max="7785" width="14" style="1" bestFit="1" customWidth="1"/>
    <col min="7786" max="7786" width="23.140625" style="1" bestFit="1" customWidth="1"/>
    <col min="7787" max="7787" width="14" style="1" bestFit="1" customWidth="1"/>
    <col min="7788" max="7788" width="23.140625" style="1" bestFit="1" customWidth="1"/>
    <col min="7789" max="7789" width="14" style="1" bestFit="1" customWidth="1"/>
    <col min="7790" max="7790" width="23.140625" style="1" bestFit="1" customWidth="1"/>
    <col min="7791" max="7791" width="14" style="1" bestFit="1" customWidth="1"/>
    <col min="7792" max="7792" width="23.140625" style="1" bestFit="1" customWidth="1"/>
    <col min="7793" max="7793" width="14" style="1" bestFit="1" customWidth="1"/>
    <col min="7794" max="7794" width="23.140625" style="1" bestFit="1" customWidth="1"/>
    <col min="7795" max="7795" width="13" style="1" bestFit="1" customWidth="1"/>
    <col min="7796" max="7796" width="23.140625" style="1" bestFit="1" customWidth="1"/>
    <col min="7797" max="7797" width="14" style="1" bestFit="1" customWidth="1"/>
    <col min="7798" max="7798" width="23.140625" style="1" bestFit="1" customWidth="1"/>
    <col min="7799" max="7799" width="14" style="1" bestFit="1" customWidth="1"/>
    <col min="7800" max="7800" width="23.140625" style="1" bestFit="1" customWidth="1"/>
    <col min="7801" max="7801" width="14" style="1" bestFit="1" customWidth="1"/>
    <col min="7802" max="7802" width="23.140625" style="1" bestFit="1" customWidth="1"/>
    <col min="7803" max="7803" width="12" style="1" bestFit="1" customWidth="1"/>
    <col min="7804" max="7804" width="23.140625" style="1" bestFit="1" customWidth="1"/>
    <col min="7805" max="7805" width="14" style="1" bestFit="1" customWidth="1"/>
    <col min="7806" max="7806" width="23.140625" style="1" bestFit="1" customWidth="1"/>
    <col min="7807" max="7807" width="14" style="1" bestFit="1" customWidth="1"/>
    <col min="7808" max="7808" width="23.140625" style="1" bestFit="1" customWidth="1"/>
    <col min="7809" max="7809" width="14" style="1" bestFit="1" customWidth="1"/>
    <col min="7810" max="7811" width="5" style="1" bestFit="1" customWidth="1"/>
    <col min="7812" max="7812" width="23.140625" style="1" bestFit="1" customWidth="1"/>
    <col min="7813" max="7813" width="13" style="1" bestFit="1" customWidth="1"/>
    <col min="7814" max="7814" width="23.140625" style="1" bestFit="1" customWidth="1"/>
    <col min="7815" max="7815" width="14" style="1" bestFit="1" customWidth="1"/>
    <col min="7816" max="7816" width="23.140625" style="1" bestFit="1" customWidth="1"/>
    <col min="7817" max="7817" width="14" style="1" bestFit="1" customWidth="1"/>
    <col min="7818" max="7818" width="23.140625" style="1" bestFit="1" customWidth="1"/>
    <col min="7819" max="7819" width="14" style="1" bestFit="1" customWidth="1"/>
    <col min="7820" max="7820" width="23.140625" style="1" bestFit="1" customWidth="1"/>
    <col min="7821" max="7821" width="14" style="1" bestFit="1" customWidth="1"/>
    <col min="7822" max="7822" width="23.140625" style="1" bestFit="1" customWidth="1"/>
    <col min="7823" max="7823" width="14" style="1" bestFit="1" customWidth="1"/>
    <col min="7824" max="7824" width="23.140625" style="1" bestFit="1" customWidth="1"/>
    <col min="7825" max="7825" width="14" style="1" bestFit="1" customWidth="1"/>
    <col min="7826" max="7826" width="23.140625" style="1" bestFit="1" customWidth="1"/>
    <col min="7827" max="7827" width="14" style="1" bestFit="1" customWidth="1"/>
    <col min="7828" max="7828" width="23.140625" style="1" bestFit="1" customWidth="1"/>
    <col min="7829" max="7829" width="14" style="1" bestFit="1" customWidth="1"/>
    <col min="7830" max="7830" width="23.140625" style="1" bestFit="1" customWidth="1"/>
    <col min="7831" max="7831" width="14" style="1" bestFit="1" customWidth="1"/>
    <col min="7832" max="7832" width="23.140625" style="1" bestFit="1" customWidth="1"/>
    <col min="7833" max="7833" width="14" style="1" bestFit="1" customWidth="1"/>
    <col min="7834" max="7834" width="23.140625" style="1" bestFit="1" customWidth="1"/>
    <col min="7835" max="7835" width="14" style="1" bestFit="1" customWidth="1"/>
    <col min="7836" max="7836" width="22.140625" style="1" bestFit="1" customWidth="1"/>
    <col min="7837" max="7837" width="14" style="1" bestFit="1" customWidth="1"/>
    <col min="7838" max="7838" width="23.140625" style="1" bestFit="1" customWidth="1"/>
    <col min="7839" max="7839" width="14" style="1" bestFit="1" customWidth="1"/>
    <col min="7840" max="7840" width="23.140625" style="1" bestFit="1" customWidth="1"/>
    <col min="7841" max="7841" width="14" style="1" bestFit="1" customWidth="1"/>
    <col min="7842" max="7842" width="23.140625" style="1" bestFit="1" customWidth="1"/>
    <col min="7843" max="7843" width="14" style="1" bestFit="1" customWidth="1"/>
    <col min="7844" max="7844" width="23.140625" style="1" bestFit="1" customWidth="1"/>
    <col min="7845" max="7845" width="14" style="1" bestFit="1" customWidth="1"/>
    <col min="7846" max="7846" width="23.140625" style="1" bestFit="1" customWidth="1"/>
    <col min="7847" max="7847" width="13" style="1" bestFit="1" customWidth="1"/>
    <col min="7848" max="7848" width="23.140625" style="1" bestFit="1" customWidth="1"/>
    <col min="7849" max="7849" width="14" style="1" bestFit="1" customWidth="1"/>
    <col min="7850" max="7850" width="23.140625" style="1" bestFit="1" customWidth="1"/>
    <col min="7851" max="7851" width="14" style="1" bestFit="1" customWidth="1"/>
    <col min="7852" max="7852" width="23.140625" style="1" bestFit="1" customWidth="1"/>
    <col min="7853" max="7853" width="14" style="1" bestFit="1" customWidth="1"/>
    <col min="7854" max="7854" width="23.140625" style="1" bestFit="1" customWidth="1"/>
    <col min="7855" max="7855" width="14" style="1" bestFit="1" customWidth="1"/>
    <col min="7856" max="7856" width="23.140625" style="1" bestFit="1" customWidth="1"/>
    <col min="7857" max="7857" width="14" style="1" bestFit="1" customWidth="1"/>
    <col min="7858" max="7858" width="23.140625" style="1" bestFit="1" customWidth="1"/>
    <col min="7859" max="7859" width="13" style="1" bestFit="1" customWidth="1"/>
    <col min="7860" max="7860" width="23.140625" style="1" bestFit="1" customWidth="1"/>
    <col min="7861" max="7861" width="14" style="1" bestFit="1" customWidth="1"/>
    <col min="7862" max="7862" width="23.140625" style="1" bestFit="1" customWidth="1"/>
    <col min="7863" max="7863" width="14" style="1" bestFit="1" customWidth="1"/>
    <col min="7864" max="7864" width="23.140625" style="1" bestFit="1" customWidth="1"/>
    <col min="7865" max="7865" width="14" style="1" bestFit="1" customWidth="1"/>
    <col min="7866" max="7866" width="23.140625" style="1" bestFit="1" customWidth="1"/>
    <col min="7867" max="7867" width="14" style="1" bestFit="1" customWidth="1"/>
    <col min="7868" max="7868" width="23.140625" style="1" bestFit="1" customWidth="1"/>
    <col min="7869" max="7869" width="14" style="1" bestFit="1" customWidth="1"/>
    <col min="7870" max="7870" width="23.140625" style="1" bestFit="1" customWidth="1"/>
    <col min="7871" max="7871" width="13" style="1" bestFit="1" customWidth="1"/>
    <col min="7872" max="7872" width="23.140625" style="1" bestFit="1" customWidth="1"/>
    <col min="7873" max="7873" width="13" style="1" bestFit="1" customWidth="1"/>
    <col min="7874" max="7874" width="23.140625" style="1" bestFit="1" customWidth="1"/>
    <col min="7875" max="7875" width="14" style="1" bestFit="1" customWidth="1"/>
    <col min="7876" max="7876" width="23.140625" style="1" bestFit="1" customWidth="1"/>
    <col min="7877" max="7877" width="14" style="1" bestFit="1" customWidth="1"/>
    <col min="7878" max="7878" width="23.140625" style="1" bestFit="1" customWidth="1"/>
    <col min="7879" max="7879" width="14" style="1" bestFit="1" customWidth="1"/>
    <col min="7880" max="7880" width="23.140625" style="1" bestFit="1" customWidth="1"/>
    <col min="7881" max="7881" width="14" style="1" bestFit="1" customWidth="1"/>
    <col min="7882" max="7882" width="23.140625" style="1" bestFit="1" customWidth="1"/>
    <col min="7883" max="7883" width="14" style="1" bestFit="1" customWidth="1"/>
    <col min="7884" max="7884" width="23.140625" style="1" bestFit="1" customWidth="1"/>
    <col min="7885" max="7885" width="14" style="1" bestFit="1" customWidth="1"/>
    <col min="7886" max="7886" width="22.140625" style="1" bestFit="1" customWidth="1"/>
    <col min="7887" max="7887" width="14" style="1" bestFit="1" customWidth="1"/>
    <col min="7888" max="7888" width="23.140625" style="1" bestFit="1" customWidth="1"/>
    <col min="7889" max="7889" width="13" style="1" bestFit="1" customWidth="1"/>
    <col min="7890" max="7890" width="23.140625" style="1" bestFit="1" customWidth="1"/>
    <col min="7891" max="7891" width="13" style="1" bestFit="1" customWidth="1"/>
    <col min="7892" max="7892" width="23.140625" style="1" bestFit="1" customWidth="1"/>
    <col min="7893" max="7893" width="14" style="1" bestFit="1" customWidth="1"/>
    <col min="7894" max="7894" width="23.140625" style="1" bestFit="1" customWidth="1"/>
    <col min="7895" max="7895" width="14" style="1" bestFit="1" customWidth="1"/>
    <col min="7896" max="7896" width="23.140625" style="1" bestFit="1" customWidth="1"/>
    <col min="7897" max="7897" width="14" style="1" bestFit="1" customWidth="1"/>
    <col min="7898" max="7898" width="23.140625" style="1" bestFit="1" customWidth="1"/>
    <col min="7899" max="7899" width="14" style="1" bestFit="1" customWidth="1"/>
    <col min="7900" max="7900" width="23.140625" style="1" bestFit="1" customWidth="1"/>
    <col min="7901" max="7901" width="14" style="1" bestFit="1" customWidth="1"/>
    <col min="7902" max="7902" width="23.140625" style="1" bestFit="1" customWidth="1"/>
    <col min="7903" max="7903" width="14" style="1" bestFit="1" customWidth="1"/>
    <col min="7904" max="7904" width="23.140625" style="1" bestFit="1" customWidth="1"/>
    <col min="7905" max="7905" width="14" style="1" bestFit="1" customWidth="1"/>
    <col min="7906" max="7906" width="23.140625" style="1" bestFit="1" customWidth="1"/>
    <col min="7907" max="7907" width="14" style="1" bestFit="1" customWidth="1"/>
    <col min="7908" max="7908" width="23.140625" style="1" bestFit="1" customWidth="1"/>
    <col min="7909" max="7909" width="14" style="1" bestFit="1" customWidth="1"/>
    <col min="7910" max="7910" width="23.140625" style="1" bestFit="1" customWidth="1"/>
    <col min="7911" max="7911" width="14" style="1" bestFit="1" customWidth="1"/>
    <col min="7912" max="7912" width="23.140625" style="1" bestFit="1" customWidth="1"/>
    <col min="7913" max="7913" width="14" style="1" bestFit="1" customWidth="1"/>
    <col min="7914" max="7914" width="23.140625" style="1" bestFit="1" customWidth="1"/>
    <col min="7915" max="7915" width="14" style="1" bestFit="1" customWidth="1"/>
    <col min="7916" max="7916" width="23.140625" style="1" bestFit="1" customWidth="1"/>
    <col min="7917" max="7917" width="14" style="1" bestFit="1" customWidth="1"/>
    <col min="7918" max="7918" width="23.140625" style="1" bestFit="1" customWidth="1"/>
    <col min="7919" max="7919" width="14" style="1" bestFit="1" customWidth="1"/>
    <col min="7920" max="7920" width="23.140625" style="1" bestFit="1" customWidth="1"/>
    <col min="7921" max="7921" width="13" style="1" bestFit="1" customWidth="1"/>
    <col min="7922" max="7923" width="5" style="1" bestFit="1" customWidth="1"/>
    <col min="7924" max="7924" width="23.140625" style="1" bestFit="1" customWidth="1"/>
    <col min="7925" max="7925" width="14" style="1" bestFit="1" customWidth="1"/>
    <col min="7926" max="7926" width="23.140625" style="1" bestFit="1" customWidth="1"/>
    <col min="7927" max="7927" width="14" style="1" bestFit="1" customWidth="1"/>
    <col min="7928" max="7929" width="5" style="1" bestFit="1" customWidth="1"/>
    <col min="7930" max="7930" width="23.140625" style="1" bestFit="1" customWidth="1"/>
    <col min="7931" max="7931" width="14" style="1" bestFit="1" customWidth="1"/>
    <col min="7932" max="7932" width="23.140625" style="1" bestFit="1" customWidth="1"/>
    <col min="7933" max="7933" width="14" style="1" bestFit="1" customWidth="1"/>
    <col min="7934" max="7934" width="23.140625" style="1" bestFit="1" customWidth="1"/>
    <col min="7935" max="7935" width="14" style="1" bestFit="1" customWidth="1"/>
    <col min="7936" max="7936" width="23.140625" style="1" bestFit="1" customWidth="1"/>
    <col min="7937" max="7937" width="14" style="1" bestFit="1" customWidth="1"/>
    <col min="7938" max="7938" width="23.140625" style="1" bestFit="1" customWidth="1"/>
    <col min="7939" max="7939" width="14" style="1" bestFit="1" customWidth="1"/>
    <col min="7940" max="7940" width="23.140625" style="1" bestFit="1" customWidth="1"/>
    <col min="7941" max="7941" width="14" style="1" bestFit="1" customWidth="1"/>
    <col min="7942" max="7942" width="23.140625" style="1" bestFit="1" customWidth="1"/>
    <col min="7943" max="7943" width="13" style="1" bestFit="1" customWidth="1"/>
    <col min="7944" max="7944" width="23.140625" style="1" bestFit="1" customWidth="1"/>
    <col min="7945" max="7945" width="14" style="1" bestFit="1" customWidth="1"/>
    <col min="7946" max="7946" width="23.140625" style="1" bestFit="1" customWidth="1"/>
    <col min="7947" max="7947" width="14" style="1" bestFit="1" customWidth="1"/>
    <col min="7948" max="7948" width="23.140625" style="1" bestFit="1" customWidth="1"/>
    <col min="7949" max="7949" width="14" style="1" bestFit="1" customWidth="1"/>
    <col min="7950" max="7950" width="23.140625" style="1" bestFit="1" customWidth="1"/>
    <col min="7951" max="7951" width="14" style="1" bestFit="1" customWidth="1"/>
    <col min="7952" max="7952" width="23.140625" style="1" bestFit="1" customWidth="1"/>
    <col min="7953" max="7953" width="14" style="1" bestFit="1" customWidth="1"/>
    <col min="7954" max="7954" width="22.140625" style="1" bestFit="1" customWidth="1"/>
    <col min="7955" max="7955" width="14" style="1" bestFit="1" customWidth="1"/>
    <col min="7956" max="7956" width="23.140625" style="1" bestFit="1" customWidth="1"/>
    <col min="7957" max="7957" width="14" style="1" bestFit="1" customWidth="1"/>
    <col min="7958" max="7958" width="23.140625" style="1" bestFit="1" customWidth="1"/>
    <col min="7959" max="7959" width="14" style="1" bestFit="1" customWidth="1"/>
    <col min="7960" max="7960" width="23.140625" style="1" bestFit="1" customWidth="1"/>
    <col min="7961" max="7961" width="14" style="1" bestFit="1" customWidth="1"/>
    <col min="7962" max="7962" width="22.140625" style="1" bestFit="1" customWidth="1"/>
    <col min="7963" max="7963" width="14" style="1" bestFit="1" customWidth="1"/>
    <col min="7964" max="7964" width="23.140625" style="1" bestFit="1" customWidth="1"/>
    <col min="7965" max="7965" width="14" style="1" bestFit="1" customWidth="1"/>
    <col min="7966" max="7966" width="23.140625" style="1" bestFit="1" customWidth="1"/>
    <col min="7967" max="7967" width="14" style="1" bestFit="1" customWidth="1"/>
    <col min="7968" max="7968" width="23.140625" style="1" bestFit="1" customWidth="1"/>
    <col min="7969" max="7969" width="14" style="1" bestFit="1" customWidth="1"/>
    <col min="7970" max="7970" width="23.140625" style="1" bestFit="1" customWidth="1"/>
    <col min="7971" max="7971" width="14" style="1" bestFit="1" customWidth="1"/>
    <col min="7972" max="7972" width="23.140625" style="1" bestFit="1" customWidth="1"/>
    <col min="7973" max="7973" width="14" style="1" bestFit="1" customWidth="1"/>
    <col min="7974" max="7974" width="23.140625" style="1" bestFit="1" customWidth="1"/>
    <col min="7975" max="7975" width="14" style="1" bestFit="1" customWidth="1"/>
    <col min="7976" max="7976" width="23.140625" style="1" bestFit="1" customWidth="1"/>
    <col min="7977" max="7977" width="14" style="1" bestFit="1" customWidth="1"/>
    <col min="7978" max="7978" width="23.140625" style="1" bestFit="1" customWidth="1"/>
    <col min="7979" max="7979" width="14" style="1" bestFit="1" customWidth="1"/>
    <col min="7980" max="7980" width="23.140625" style="1" bestFit="1" customWidth="1"/>
    <col min="7981" max="7981" width="14" style="1" bestFit="1" customWidth="1"/>
    <col min="7982" max="7982" width="23.140625" style="1" bestFit="1" customWidth="1"/>
    <col min="7983" max="7983" width="14" style="1" bestFit="1" customWidth="1"/>
    <col min="7984" max="7984" width="23.140625" style="1" bestFit="1" customWidth="1"/>
    <col min="7985" max="7985" width="14" style="1" bestFit="1" customWidth="1"/>
    <col min="7986" max="7986" width="23.140625" style="1" bestFit="1" customWidth="1"/>
    <col min="7987" max="7987" width="14" style="1" bestFit="1" customWidth="1"/>
    <col min="7988" max="7988" width="23.140625" style="1" bestFit="1" customWidth="1"/>
    <col min="7989" max="7989" width="14" style="1" bestFit="1" customWidth="1"/>
    <col min="7990" max="7990" width="23.140625" style="1" bestFit="1" customWidth="1"/>
    <col min="7991" max="7991" width="14" style="1" bestFit="1" customWidth="1"/>
    <col min="7992" max="7992" width="23.140625" style="1" bestFit="1" customWidth="1"/>
    <col min="7993" max="7993" width="14" style="1" bestFit="1" customWidth="1"/>
    <col min="7994" max="7994" width="23.140625" style="1" bestFit="1" customWidth="1"/>
    <col min="7995" max="7995" width="14" style="1" bestFit="1" customWidth="1"/>
    <col min="7996" max="7996" width="23.140625" style="1" bestFit="1" customWidth="1"/>
    <col min="7997" max="7997" width="14" style="1" bestFit="1" customWidth="1"/>
    <col min="7998" max="7998" width="22.140625" style="1" bestFit="1" customWidth="1"/>
    <col min="7999" max="7999" width="13" style="1" bestFit="1" customWidth="1"/>
    <col min="8000" max="8000" width="22.140625" style="1" bestFit="1" customWidth="1"/>
    <col min="8001" max="8001" width="8" style="1" bestFit="1" customWidth="1"/>
    <col min="8002" max="8003" width="5" style="1" bestFit="1" customWidth="1"/>
    <col min="8004" max="8004" width="10.7109375" style="1" bestFit="1" customWidth="1"/>
    <col min="8005" max="8005" width="14" style="1" bestFit="1" customWidth="1"/>
    <col min="8006" max="8006" width="23.140625" style="1" bestFit="1" customWidth="1"/>
    <col min="8007" max="8007" width="14" style="1" bestFit="1" customWidth="1"/>
    <col min="8008" max="8008" width="23.140625" style="1" bestFit="1" customWidth="1"/>
    <col min="8009" max="8009" width="14" style="1" bestFit="1" customWidth="1"/>
    <col min="8010" max="8010" width="23.140625" style="1" bestFit="1" customWidth="1"/>
    <col min="8011" max="8011" width="14" style="1" bestFit="1" customWidth="1"/>
    <col min="8012" max="8012" width="23.140625" style="1" bestFit="1" customWidth="1"/>
    <col min="8013" max="8013" width="14" style="1" bestFit="1" customWidth="1"/>
    <col min="8014" max="8014" width="23.140625" style="1" bestFit="1" customWidth="1"/>
    <col min="8015" max="8015" width="14" style="1" bestFit="1" customWidth="1"/>
    <col min="8016" max="8016" width="22.140625" style="1" bestFit="1" customWidth="1"/>
    <col min="8017" max="8017" width="14" style="1" bestFit="1" customWidth="1"/>
    <col min="8018" max="8018" width="23.140625" style="1" bestFit="1" customWidth="1"/>
    <col min="8019" max="8019" width="14" style="1" bestFit="1" customWidth="1"/>
    <col min="8020" max="8020" width="22.140625" style="1" bestFit="1" customWidth="1"/>
    <col min="8021" max="8021" width="14" style="1" bestFit="1" customWidth="1"/>
    <col min="8022" max="8022" width="23.140625" style="1" bestFit="1" customWidth="1"/>
    <col min="8023" max="8023" width="14" style="1" bestFit="1" customWidth="1"/>
    <col min="8024" max="8025" width="5" style="1" bestFit="1" customWidth="1"/>
    <col min="8026" max="8026" width="23.140625" style="1" bestFit="1" customWidth="1"/>
    <col min="8027" max="8027" width="14" style="1" bestFit="1" customWidth="1"/>
    <col min="8028" max="8028" width="23.140625" style="1" bestFit="1" customWidth="1"/>
    <col min="8029" max="8029" width="13" style="1" bestFit="1" customWidth="1"/>
    <col min="8030" max="8030" width="23.140625" style="1" bestFit="1" customWidth="1"/>
    <col min="8031" max="8031" width="14" style="1" bestFit="1" customWidth="1"/>
    <col min="8032" max="8032" width="23.140625" style="1" bestFit="1" customWidth="1"/>
    <col min="8033" max="8033" width="14" style="1" bestFit="1" customWidth="1"/>
    <col min="8034" max="8034" width="23.140625" style="1" bestFit="1" customWidth="1"/>
    <col min="8035" max="8035" width="14" style="1" bestFit="1" customWidth="1"/>
    <col min="8036" max="8036" width="23.140625" style="1" bestFit="1" customWidth="1"/>
    <col min="8037" max="8037" width="13" style="1" bestFit="1" customWidth="1"/>
    <col min="8038" max="8038" width="23.140625" style="1" bestFit="1" customWidth="1"/>
    <col min="8039" max="8039" width="14" style="1" bestFit="1" customWidth="1"/>
    <col min="8040" max="8040" width="22.140625" style="1" bestFit="1" customWidth="1"/>
    <col min="8041" max="8041" width="14" style="1" bestFit="1" customWidth="1"/>
    <col min="8042" max="8042" width="23.140625" style="1" bestFit="1" customWidth="1"/>
    <col min="8043" max="8043" width="14" style="1" bestFit="1" customWidth="1"/>
    <col min="8044" max="8044" width="23.140625" style="1" bestFit="1" customWidth="1"/>
    <col min="8045" max="8045" width="14" style="1" bestFit="1" customWidth="1"/>
    <col min="8046" max="8046" width="23.140625" style="1" bestFit="1" customWidth="1"/>
    <col min="8047" max="8047" width="14" style="1" bestFit="1" customWidth="1"/>
    <col min="8048" max="8048" width="23.140625" style="1" bestFit="1" customWidth="1"/>
    <col min="8049" max="8049" width="14" style="1" bestFit="1" customWidth="1"/>
    <col min="8050" max="8050" width="23.140625" style="1" bestFit="1" customWidth="1"/>
    <col min="8051" max="8051" width="14" style="1" bestFit="1" customWidth="1"/>
    <col min="8052" max="8052" width="23.140625" style="1" bestFit="1" customWidth="1"/>
    <col min="8053" max="8053" width="14" style="1" bestFit="1" customWidth="1"/>
    <col min="8054" max="8054" width="23.140625" style="1" bestFit="1" customWidth="1"/>
    <col min="8055" max="8055" width="14" style="1" bestFit="1" customWidth="1"/>
    <col min="8056" max="8056" width="23.140625" style="1" bestFit="1" customWidth="1"/>
    <col min="8057" max="8057" width="14" style="1" bestFit="1" customWidth="1"/>
    <col min="8058" max="8058" width="23.140625" style="1" bestFit="1" customWidth="1"/>
    <col min="8059" max="8059" width="14" style="1" bestFit="1" customWidth="1"/>
    <col min="8060" max="8060" width="23.140625" style="1" bestFit="1" customWidth="1"/>
    <col min="8061" max="8061" width="14" style="1" bestFit="1" customWidth="1"/>
    <col min="8062" max="8062" width="23.140625" style="1" bestFit="1" customWidth="1"/>
    <col min="8063" max="8063" width="14" style="1" bestFit="1" customWidth="1"/>
    <col min="8064" max="8064" width="22.140625" style="1" bestFit="1" customWidth="1"/>
    <col min="8065" max="8065" width="14" style="1" bestFit="1" customWidth="1"/>
    <col min="8066" max="8066" width="23.140625" style="1" bestFit="1" customWidth="1"/>
    <col min="8067" max="8067" width="14" style="1" bestFit="1" customWidth="1"/>
    <col min="8068" max="8068" width="23.140625" style="1" bestFit="1" customWidth="1"/>
    <col min="8069" max="8069" width="14" style="1" bestFit="1" customWidth="1"/>
    <col min="8070" max="8070" width="23.140625" style="1" bestFit="1" customWidth="1"/>
    <col min="8071" max="8071" width="14" style="1" bestFit="1" customWidth="1"/>
    <col min="8072" max="8073" width="5" style="1" bestFit="1" customWidth="1"/>
    <col min="8074" max="8074" width="23.140625" style="1" bestFit="1" customWidth="1"/>
    <col min="8075" max="8075" width="14" style="1" bestFit="1" customWidth="1"/>
    <col min="8076" max="8077" width="5" style="1" bestFit="1" customWidth="1"/>
    <col min="8078" max="8078" width="23.140625" style="1" bestFit="1" customWidth="1"/>
    <col min="8079" max="8079" width="14" style="1" bestFit="1" customWidth="1"/>
    <col min="8080" max="8080" width="23.140625" style="1" bestFit="1" customWidth="1"/>
    <col min="8081" max="8081" width="14" style="1" bestFit="1" customWidth="1"/>
    <col min="8082" max="8082" width="23.140625" style="1" bestFit="1" customWidth="1"/>
    <col min="8083" max="8083" width="14" style="1" bestFit="1" customWidth="1"/>
    <col min="8084" max="8084" width="23.140625" style="1" bestFit="1" customWidth="1"/>
    <col min="8085" max="8085" width="13" style="1" bestFit="1" customWidth="1"/>
    <col min="8086" max="8086" width="23.140625" style="1" bestFit="1" customWidth="1"/>
    <col min="8087" max="8087" width="14" style="1" bestFit="1" customWidth="1"/>
    <col min="8088" max="8088" width="23.140625" style="1" bestFit="1" customWidth="1"/>
    <col min="8089" max="8089" width="14" style="1" bestFit="1" customWidth="1"/>
    <col min="8090" max="8090" width="23.140625" style="1" bestFit="1" customWidth="1"/>
    <col min="8091" max="8091" width="11" style="1" bestFit="1" customWidth="1"/>
    <col min="8092" max="8092" width="23.140625" style="1" bestFit="1" customWidth="1"/>
    <col min="8093" max="8093" width="14" style="1" bestFit="1" customWidth="1"/>
    <col min="8094" max="8094" width="23.140625" style="1" bestFit="1" customWidth="1"/>
    <col min="8095" max="8095" width="14" style="1" bestFit="1" customWidth="1"/>
    <col min="8096" max="8096" width="23.140625" style="1" bestFit="1" customWidth="1"/>
    <col min="8097" max="8097" width="14" style="1" bestFit="1" customWidth="1"/>
    <col min="8098" max="8098" width="23.140625" style="1" bestFit="1" customWidth="1"/>
    <col min="8099" max="8099" width="14" style="1" bestFit="1" customWidth="1"/>
    <col min="8100" max="8101" width="5" style="1" bestFit="1" customWidth="1"/>
    <col min="8102" max="8102" width="23.140625" style="1" bestFit="1" customWidth="1"/>
    <col min="8103" max="8103" width="14" style="1" bestFit="1" customWidth="1"/>
    <col min="8104" max="8104" width="23.140625" style="1" bestFit="1" customWidth="1"/>
    <col min="8105" max="8105" width="13" style="1" bestFit="1" customWidth="1"/>
    <col min="8106" max="8106" width="23.140625" style="1" bestFit="1" customWidth="1"/>
    <col min="8107" max="8107" width="14" style="1" bestFit="1" customWidth="1"/>
    <col min="8108" max="8108" width="23.140625" style="1" bestFit="1" customWidth="1"/>
    <col min="8109" max="8109" width="14" style="1" bestFit="1" customWidth="1"/>
    <col min="8110" max="8110" width="23.140625" style="1" bestFit="1" customWidth="1"/>
    <col min="8111" max="8111" width="14" style="1" bestFit="1" customWidth="1"/>
    <col min="8112" max="8112" width="23.140625" style="1" bestFit="1" customWidth="1"/>
    <col min="8113" max="8113" width="14" style="1" bestFit="1" customWidth="1"/>
    <col min="8114" max="8114" width="23.140625" style="1" bestFit="1" customWidth="1"/>
    <col min="8115" max="8115" width="14" style="1" bestFit="1" customWidth="1"/>
    <col min="8116" max="8116" width="23.140625" style="1" bestFit="1" customWidth="1"/>
    <col min="8117" max="8117" width="14" style="1" bestFit="1" customWidth="1"/>
    <col min="8118" max="8118" width="23.140625" style="1" bestFit="1" customWidth="1"/>
    <col min="8119" max="8119" width="14" style="1" bestFit="1" customWidth="1"/>
    <col min="8120" max="8120" width="23.140625" style="1" bestFit="1" customWidth="1"/>
    <col min="8121" max="8121" width="12" style="1" bestFit="1" customWidth="1"/>
    <col min="8122" max="8122" width="14.85546875" style="1" bestFit="1" customWidth="1"/>
    <col min="8123" max="8123" width="14" style="1" bestFit="1" customWidth="1"/>
    <col min="8124" max="8124" width="23.140625" style="1" bestFit="1" customWidth="1"/>
    <col min="8125" max="8125" width="14" style="1" bestFit="1" customWidth="1"/>
    <col min="8126" max="8126" width="23.140625" style="1" bestFit="1" customWidth="1"/>
    <col min="8127" max="8127" width="14" style="1" bestFit="1" customWidth="1"/>
    <col min="8128" max="8128" width="23.140625" style="1" bestFit="1" customWidth="1"/>
    <col min="8129" max="8129" width="14" style="1" bestFit="1" customWidth="1"/>
    <col min="8130" max="8130" width="23.140625" style="1" bestFit="1" customWidth="1"/>
    <col min="8131" max="8131" width="14" style="1" bestFit="1" customWidth="1"/>
    <col min="8132" max="8132" width="23.140625" style="1" bestFit="1" customWidth="1"/>
    <col min="8133" max="8133" width="14" style="1" bestFit="1" customWidth="1"/>
    <col min="8134" max="8134" width="23.140625" style="1" bestFit="1" customWidth="1"/>
    <col min="8135" max="8135" width="14" style="1" bestFit="1" customWidth="1"/>
    <col min="8136" max="8136" width="23.140625" style="1" bestFit="1" customWidth="1"/>
    <col min="8137" max="8137" width="14" style="1" bestFit="1" customWidth="1"/>
    <col min="8138" max="8139" width="5" style="1" bestFit="1" customWidth="1"/>
    <col min="8140" max="8140" width="23.140625" style="1" bestFit="1" customWidth="1"/>
    <col min="8141" max="8141" width="14" style="1" bestFit="1" customWidth="1"/>
    <col min="8142" max="8142" width="23.140625" style="1" bestFit="1" customWidth="1"/>
    <col min="8143" max="8143" width="14" style="1" bestFit="1" customWidth="1"/>
    <col min="8144" max="8144" width="23.140625" style="1" bestFit="1" customWidth="1"/>
    <col min="8145" max="8145" width="14" style="1" bestFit="1" customWidth="1"/>
    <col min="8146" max="8146" width="23.140625" style="1" bestFit="1" customWidth="1"/>
    <col min="8147" max="8147" width="14" style="1" bestFit="1" customWidth="1"/>
    <col min="8148" max="8148" width="23.140625" style="1" bestFit="1" customWidth="1"/>
    <col min="8149" max="8149" width="13" style="1" bestFit="1" customWidth="1"/>
    <col min="8150" max="8150" width="23.140625" style="1" bestFit="1" customWidth="1"/>
    <col min="8151" max="8151" width="14" style="1" bestFit="1" customWidth="1"/>
    <col min="8152" max="8152" width="23.140625" style="1" bestFit="1" customWidth="1"/>
    <col min="8153" max="8153" width="14" style="1" bestFit="1" customWidth="1"/>
    <col min="8154" max="8154" width="23.140625" style="1" bestFit="1" customWidth="1"/>
    <col min="8155" max="8155" width="14" style="1" bestFit="1" customWidth="1"/>
    <col min="8156" max="8156" width="23.140625" style="1" bestFit="1" customWidth="1"/>
    <col min="8157" max="8157" width="14" style="1" bestFit="1" customWidth="1"/>
    <col min="8158" max="8158" width="23.140625" style="1" bestFit="1" customWidth="1"/>
    <col min="8159" max="8159" width="14" style="1" bestFit="1" customWidth="1"/>
    <col min="8160" max="8160" width="23.140625" style="1" bestFit="1" customWidth="1"/>
    <col min="8161" max="8161" width="14" style="1" bestFit="1" customWidth="1"/>
    <col min="8162" max="8162" width="23.140625" style="1" bestFit="1" customWidth="1"/>
    <col min="8163" max="8163" width="14" style="1" bestFit="1" customWidth="1"/>
    <col min="8164" max="8164" width="23.140625" style="1" bestFit="1" customWidth="1"/>
    <col min="8165" max="8165" width="13" style="1" bestFit="1" customWidth="1"/>
    <col min="8166" max="8166" width="23.140625" style="1" bestFit="1" customWidth="1"/>
    <col min="8167" max="8167" width="14" style="1" bestFit="1" customWidth="1"/>
    <col min="8168" max="8168" width="23.140625" style="1" bestFit="1" customWidth="1"/>
    <col min="8169" max="8169" width="14" style="1" bestFit="1" customWidth="1"/>
    <col min="8170" max="8170" width="23.140625" style="1" bestFit="1" customWidth="1"/>
    <col min="8171" max="8171" width="14" style="1" bestFit="1" customWidth="1"/>
    <col min="8172" max="8172" width="23.140625" style="1" bestFit="1" customWidth="1"/>
    <col min="8173" max="8173" width="14" style="1" bestFit="1" customWidth="1"/>
    <col min="8174" max="8174" width="23.140625" style="1" bestFit="1" customWidth="1"/>
    <col min="8175" max="8175" width="14" style="1" bestFit="1" customWidth="1"/>
    <col min="8176" max="8176" width="23.140625" style="1" bestFit="1" customWidth="1"/>
    <col min="8177" max="8177" width="14" style="1" bestFit="1" customWidth="1"/>
    <col min="8178" max="8178" width="23.140625" style="1" bestFit="1" customWidth="1"/>
    <col min="8179" max="8179" width="14" style="1" bestFit="1" customWidth="1"/>
    <col min="8180" max="8180" width="23.140625" style="1" bestFit="1" customWidth="1"/>
    <col min="8181" max="8181" width="14" style="1" bestFit="1" customWidth="1"/>
    <col min="8182" max="8182" width="23.140625" style="1" bestFit="1" customWidth="1"/>
    <col min="8183" max="8183" width="14" style="1" bestFit="1" customWidth="1"/>
    <col min="8184" max="8185" width="5" style="1" bestFit="1" customWidth="1"/>
    <col min="8186" max="8186" width="23.140625" style="1" bestFit="1" customWidth="1"/>
    <col min="8187" max="8187" width="14" style="1" bestFit="1" customWidth="1"/>
    <col min="8188" max="8188" width="23.140625" style="1" bestFit="1" customWidth="1"/>
    <col min="8189" max="8189" width="14" style="1" bestFit="1" customWidth="1"/>
    <col min="8190" max="8190" width="23.140625" style="1" bestFit="1" customWidth="1"/>
    <col min="8191" max="8191" width="14" style="1" bestFit="1" customWidth="1"/>
    <col min="8192" max="8192" width="23.140625" style="1" bestFit="1" customWidth="1"/>
    <col min="8193" max="8193" width="14" style="1" bestFit="1" customWidth="1"/>
    <col min="8194" max="8194" width="23.140625" style="1" bestFit="1" customWidth="1"/>
    <col min="8195" max="8195" width="14" style="1" bestFit="1" customWidth="1"/>
    <col min="8196" max="8196" width="23.140625" style="1" bestFit="1" customWidth="1"/>
    <col min="8197" max="8197" width="14" style="1" bestFit="1" customWidth="1"/>
    <col min="8198" max="8199" width="5" style="1" bestFit="1" customWidth="1"/>
    <col min="8200" max="8200" width="23.140625" style="1" bestFit="1" customWidth="1"/>
    <col min="8201" max="8201" width="14" style="1" bestFit="1" customWidth="1"/>
    <col min="8202" max="8202" width="23.140625" style="1" bestFit="1" customWidth="1"/>
    <col min="8203" max="8203" width="14" style="1" bestFit="1" customWidth="1"/>
    <col min="8204" max="8204" width="23.140625" style="1" bestFit="1" customWidth="1"/>
    <col min="8205" max="8205" width="13" style="1" bestFit="1" customWidth="1"/>
    <col min="8206" max="8206" width="23.140625" style="1" bestFit="1" customWidth="1"/>
    <col min="8207" max="8207" width="14" style="1" bestFit="1" customWidth="1"/>
    <col min="8208" max="8208" width="23.140625" style="1" bestFit="1" customWidth="1"/>
    <col min="8209" max="8209" width="14" style="1" bestFit="1" customWidth="1"/>
    <col min="8210" max="8210" width="23.140625" style="1" bestFit="1" customWidth="1"/>
    <col min="8211" max="8211" width="14" style="1" bestFit="1" customWidth="1"/>
    <col min="8212" max="8212" width="22.140625" style="1" bestFit="1" customWidth="1"/>
    <col min="8213" max="8213" width="14" style="1" bestFit="1" customWidth="1"/>
    <col min="8214" max="8214" width="23.140625" style="1" bestFit="1" customWidth="1"/>
    <col min="8215" max="8215" width="14" style="1" bestFit="1" customWidth="1"/>
    <col min="8216" max="8216" width="23.140625" style="1" bestFit="1" customWidth="1"/>
    <col min="8217" max="8217" width="14" style="1" bestFit="1" customWidth="1"/>
    <col min="8218" max="8218" width="23.140625" style="1" bestFit="1" customWidth="1"/>
    <col min="8219" max="8219" width="14" style="1" bestFit="1" customWidth="1"/>
    <col min="8220" max="8221" width="5" style="1" bestFit="1" customWidth="1"/>
    <col min="8222" max="8222" width="20" style="1" bestFit="1" customWidth="1"/>
    <col min="8223" max="8223" width="14" style="1" bestFit="1" customWidth="1"/>
    <col min="8224" max="8224" width="22.140625" style="1" bestFit="1" customWidth="1"/>
    <col min="8225" max="8225" width="14" style="1" bestFit="1" customWidth="1"/>
    <col min="8226" max="8227" width="5" style="1" bestFit="1" customWidth="1"/>
    <col min="8228" max="8228" width="23.140625" style="1" bestFit="1" customWidth="1"/>
    <col min="8229" max="8229" width="14" style="1" bestFit="1" customWidth="1"/>
    <col min="8230" max="8230" width="5" style="1" bestFit="1" customWidth="1"/>
    <col min="8231" max="8231" width="23.140625" style="1" bestFit="1" customWidth="1"/>
    <col min="8232" max="8232" width="14" style="1" bestFit="1" customWidth="1"/>
    <col min="8233" max="8233" width="23.140625" style="1" bestFit="1" customWidth="1"/>
    <col min="8234" max="8234" width="13" style="1" bestFit="1" customWidth="1"/>
    <col min="8235" max="8235" width="23.140625" style="1" bestFit="1" customWidth="1"/>
    <col min="8236" max="8236" width="14" style="1" bestFit="1" customWidth="1"/>
    <col min="8237" max="8237" width="23.140625" style="1" bestFit="1" customWidth="1"/>
    <col min="8238" max="8238" width="14" style="1" bestFit="1" customWidth="1"/>
    <col min="8239" max="8239" width="23.140625" style="1" bestFit="1" customWidth="1"/>
    <col min="8240" max="8240" width="14" style="1" bestFit="1" customWidth="1"/>
    <col min="8241" max="8241" width="23.140625" style="1" bestFit="1" customWidth="1"/>
    <col min="8242" max="8242" width="14" style="1" bestFit="1" customWidth="1"/>
    <col min="8243" max="8243" width="23.140625" style="1" bestFit="1" customWidth="1"/>
    <col min="8244" max="8244" width="14" style="1" bestFit="1" customWidth="1"/>
    <col min="8245" max="8245" width="23.140625" style="1" bestFit="1" customWidth="1"/>
    <col min="8246" max="8246" width="14" style="1" bestFit="1" customWidth="1"/>
    <col min="8247" max="8247" width="22.140625" style="1" bestFit="1" customWidth="1"/>
    <col min="8248" max="8248" width="14" style="1" bestFit="1" customWidth="1"/>
    <col min="8249" max="8249" width="23.140625" style="1" bestFit="1" customWidth="1"/>
    <col min="8250" max="8250" width="14" style="1" bestFit="1" customWidth="1"/>
    <col min="8251" max="8251" width="23.140625" style="1" bestFit="1" customWidth="1"/>
    <col min="8252" max="8252" width="14" style="1" bestFit="1" customWidth="1"/>
    <col min="8253" max="8253" width="23.140625" style="1" bestFit="1" customWidth="1"/>
    <col min="8254" max="8254" width="14" style="1" bestFit="1" customWidth="1"/>
    <col min="8255" max="8255" width="23.140625" style="1" bestFit="1" customWidth="1"/>
    <col min="8256" max="8256" width="14" style="1" bestFit="1" customWidth="1"/>
    <col min="8257" max="8257" width="23.140625" style="1" bestFit="1" customWidth="1"/>
    <col min="8258" max="8258" width="14" style="1" bestFit="1" customWidth="1"/>
    <col min="8259" max="8259" width="22.140625" style="1" bestFit="1" customWidth="1"/>
    <col min="8260" max="8260" width="14" style="1" bestFit="1" customWidth="1"/>
    <col min="8261" max="8261" width="23.140625" style="1" bestFit="1" customWidth="1"/>
    <col min="8262" max="8262" width="14" style="1" bestFit="1" customWidth="1"/>
    <col min="8263" max="8263" width="23.140625" style="1" bestFit="1" customWidth="1"/>
    <col min="8264" max="8264" width="14" style="1" bestFit="1" customWidth="1"/>
    <col min="8265" max="8265" width="23.140625" style="1" bestFit="1" customWidth="1"/>
    <col min="8266" max="8266" width="14" style="1" bestFit="1" customWidth="1"/>
    <col min="8267" max="8267" width="23.140625" style="1" bestFit="1" customWidth="1"/>
    <col min="8268" max="8268" width="14" style="1" bestFit="1" customWidth="1"/>
    <col min="8269" max="8269" width="23.140625" style="1" bestFit="1" customWidth="1"/>
    <col min="8270" max="8270" width="14" style="1" bestFit="1" customWidth="1"/>
    <col min="8271" max="8271" width="23.140625" style="1" bestFit="1" customWidth="1"/>
    <col min="8272" max="8272" width="14" style="1" bestFit="1" customWidth="1"/>
    <col min="8273" max="8273" width="23.140625" style="1" bestFit="1" customWidth="1"/>
    <col min="8274" max="8274" width="14" style="1" bestFit="1" customWidth="1"/>
    <col min="8275" max="8275" width="23.140625" style="1" bestFit="1" customWidth="1"/>
    <col min="8276" max="8276" width="14" style="1" bestFit="1" customWidth="1"/>
    <col min="8277" max="8277" width="23.140625" style="1" bestFit="1" customWidth="1"/>
    <col min="8278" max="8278" width="14" style="1" bestFit="1" customWidth="1"/>
    <col min="8279" max="8279" width="23.140625" style="1" bestFit="1" customWidth="1"/>
    <col min="8280" max="8280" width="14" style="1" bestFit="1" customWidth="1"/>
    <col min="8281" max="8281" width="23.140625" style="1" bestFit="1" customWidth="1"/>
    <col min="8282" max="8282" width="13" style="1" bestFit="1" customWidth="1"/>
    <col min="8283" max="8283" width="23.140625" style="1" bestFit="1" customWidth="1"/>
    <col min="8284" max="8284" width="14" style="1" bestFit="1" customWidth="1"/>
    <col min="8285" max="8285" width="22.140625" style="1" bestFit="1" customWidth="1"/>
    <col min="8286" max="8286" width="14" style="1" bestFit="1" customWidth="1"/>
    <col min="8287" max="8287" width="23.140625" style="1" bestFit="1" customWidth="1"/>
    <col min="8288" max="8288" width="14" style="1" bestFit="1" customWidth="1"/>
    <col min="8289" max="8289" width="23.140625" style="1" bestFit="1" customWidth="1"/>
    <col min="8290" max="8290" width="14" style="1" bestFit="1" customWidth="1"/>
    <col min="8291" max="8291" width="23.140625" style="1" bestFit="1" customWidth="1"/>
    <col min="8292" max="8292" width="14" style="1" bestFit="1" customWidth="1"/>
    <col min="8293" max="8293" width="23.140625" style="1" bestFit="1" customWidth="1"/>
    <col min="8294" max="8294" width="14" style="1" bestFit="1" customWidth="1"/>
    <col min="8295" max="8295" width="23.140625" style="1" bestFit="1" customWidth="1"/>
    <col min="8296" max="8296" width="14" style="1" bestFit="1" customWidth="1"/>
    <col min="8297" max="8297" width="23.140625" style="1" bestFit="1" customWidth="1"/>
    <col min="8298" max="8298" width="14" style="1" bestFit="1" customWidth="1"/>
    <col min="8299" max="8299" width="23.140625" style="1" bestFit="1" customWidth="1"/>
    <col min="8300" max="8300" width="14" style="1" bestFit="1" customWidth="1"/>
    <col min="8301" max="8301" width="23.140625" style="1" bestFit="1" customWidth="1"/>
    <col min="8302" max="8302" width="13" style="1" bestFit="1" customWidth="1"/>
    <col min="8303" max="8303" width="23.140625" style="1" bestFit="1" customWidth="1"/>
    <col min="8304" max="8304" width="14" style="1" bestFit="1" customWidth="1"/>
    <col min="8305" max="8305" width="21" style="1" bestFit="1" customWidth="1"/>
    <col min="8306" max="8306" width="14" style="1" bestFit="1" customWidth="1"/>
    <col min="8307" max="8307" width="23.140625" style="1" bestFit="1" customWidth="1"/>
    <col min="8308" max="8308" width="14" style="1" bestFit="1" customWidth="1"/>
    <col min="8309" max="8309" width="23.140625" style="1" bestFit="1" customWidth="1"/>
    <col min="8310" max="8310" width="14" style="1" bestFit="1" customWidth="1"/>
    <col min="8311" max="8311" width="23.140625" style="1" bestFit="1" customWidth="1"/>
    <col min="8312" max="8312" width="14" style="1" bestFit="1" customWidth="1"/>
    <col min="8313" max="8313" width="23.140625" style="1" bestFit="1" customWidth="1"/>
    <col min="8314" max="8314" width="14" style="1" bestFit="1" customWidth="1"/>
    <col min="8315" max="8315" width="5" style="1" bestFit="1" customWidth="1"/>
    <col min="8316" max="8316" width="23.140625" style="1" bestFit="1" customWidth="1"/>
    <col min="8317" max="8317" width="14" style="1" bestFit="1" customWidth="1"/>
    <col min="8318" max="8318" width="23.140625" style="1" bestFit="1" customWidth="1"/>
    <col min="8319" max="8319" width="14" style="1" bestFit="1" customWidth="1"/>
    <col min="8320" max="8320" width="23.140625" style="1" bestFit="1" customWidth="1"/>
    <col min="8321" max="8321" width="14" style="1" bestFit="1" customWidth="1"/>
    <col min="8322" max="8322" width="23.140625" style="1" bestFit="1" customWidth="1"/>
    <col min="8323" max="8323" width="14" style="1" bestFit="1" customWidth="1"/>
    <col min="8324" max="8324" width="23.140625" style="1" bestFit="1" customWidth="1"/>
    <col min="8325" max="8325" width="14" style="1" bestFit="1" customWidth="1"/>
    <col min="8326" max="8326" width="18" style="1" bestFit="1" customWidth="1"/>
    <col min="8327" max="8327" width="14" style="1" bestFit="1" customWidth="1"/>
    <col min="8328" max="8328" width="23.140625" style="1" bestFit="1" customWidth="1"/>
    <col min="8329" max="8329" width="14" style="1" bestFit="1" customWidth="1"/>
    <col min="8330" max="8330" width="23.140625" style="1" bestFit="1" customWidth="1"/>
    <col min="8331" max="8331" width="11" style="1" bestFit="1" customWidth="1"/>
    <col min="8332" max="8333" width="5" style="1" bestFit="1" customWidth="1"/>
    <col min="8334" max="8334" width="13.85546875" style="1" bestFit="1" customWidth="1"/>
    <col min="8335" max="8335" width="14" style="1" bestFit="1" customWidth="1"/>
    <col min="8336" max="8336" width="23.140625" style="1" bestFit="1" customWidth="1"/>
    <col min="8337" max="8337" width="12" style="1" bestFit="1" customWidth="1"/>
    <col min="8338" max="8338" width="14.85546875" style="1" bestFit="1" customWidth="1"/>
    <col min="8339" max="8339" width="14" style="1" bestFit="1" customWidth="1"/>
    <col min="8340" max="8340" width="23.140625" style="1" bestFit="1" customWidth="1"/>
    <col min="8341" max="8341" width="14" style="1" bestFit="1" customWidth="1"/>
    <col min="8342" max="8342" width="23.140625" style="1" bestFit="1" customWidth="1"/>
    <col min="8343" max="8343" width="14" style="1" bestFit="1" customWidth="1"/>
    <col min="8344" max="8344" width="23.140625" style="1" bestFit="1" customWidth="1"/>
    <col min="8345" max="8345" width="14" style="1" bestFit="1" customWidth="1"/>
    <col min="8346" max="8346" width="23.140625" style="1" bestFit="1" customWidth="1"/>
    <col min="8347" max="8347" width="14" style="1" bestFit="1" customWidth="1"/>
    <col min="8348" max="8349" width="5" style="1" bestFit="1" customWidth="1"/>
    <col min="8350" max="8350" width="23.140625" style="1" bestFit="1" customWidth="1"/>
    <col min="8351" max="8351" width="14" style="1" bestFit="1" customWidth="1"/>
    <col min="8352" max="8352" width="23.140625" style="1" bestFit="1" customWidth="1"/>
    <col min="8353" max="8353" width="14" style="1" bestFit="1" customWidth="1"/>
    <col min="8354" max="8354" width="23.140625" style="1" bestFit="1" customWidth="1"/>
    <col min="8355" max="8355" width="14" style="1" bestFit="1" customWidth="1"/>
    <col min="8356" max="8356" width="23.140625" style="1" bestFit="1" customWidth="1"/>
    <col min="8357" max="8357" width="13" style="1" bestFit="1" customWidth="1"/>
    <col min="8358" max="8358" width="23.140625" style="1" bestFit="1" customWidth="1"/>
    <col min="8359" max="8359" width="14" style="1" bestFit="1" customWidth="1"/>
    <col min="8360" max="8360" width="23.140625" style="1" bestFit="1" customWidth="1"/>
    <col min="8361" max="8361" width="14" style="1" bestFit="1" customWidth="1"/>
    <col min="8362" max="8362" width="23.140625" style="1" bestFit="1" customWidth="1"/>
    <col min="8363" max="8363" width="14" style="1" bestFit="1" customWidth="1"/>
    <col min="8364" max="8364" width="23.140625" style="1" bestFit="1" customWidth="1"/>
    <col min="8365" max="8365" width="13" style="1" bestFit="1" customWidth="1"/>
    <col min="8366" max="8366" width="23.140625" style="1" bestFit="1" customWidth="1"/>
    <col min="8367" max="8367" width="14" style="1" bestFit="1" customWidth="1"/>
    <col min="8368" max="8368" width="23.140625" style="1" bestFit="1" customWidth="1"/>
    <col min="8369" max="8369" width="14" style="1" bestFit="1" customWidth="1"/>
    <col min="8370" max="8370" width="23.140625" style="1" bestFit="1" customWidth="1"/>
    <col min="8371" max="8371" width="14" style="1" bestFit="1" customWidth="1"/>
    <col min="8372" max="8372" width="23.140625" style="1" bestFit="1" customWidth="1"/>
    <col min="8373" max="8373" width="13" style="1" bestFit="1" customWidth="1"/>
    <col min="8374" max="8374" width="23.140625" style="1" bestFit="1" customWidth="1"/>
    <col min="8375" max="8375" width="14" style="1" bestFit="1" customWidth="1"/>
    <col min="8376" max="8376" width="23.140625" style="1" bestFit="1" customWidth="1"/>
    <col min="8377" max="8377" width="14" style="1" bestFit="1" customWidth="1"/>
    <col min="8378" max="8378" width="23.140625" style="1" bestFit="1" customWidth="1"/>
    <col min="8379" max="8379" width="14" style="1" bestFit="1" customWidth="1"/>
    <col min="8380" max="8381" width="5" style="1" bestFit="1" customWidth="1"/>
    <col min="8382" max="8382" width="23.140625" style="1" bestFit="1" customWidth="1"/>
    <col min="8383" max="8383" width="14" style="1" bestFit="1" customWidth="1"/>
    <col min="8384" max="8384" width="23.140625" style="1" bestFit="1" customWidth="1"/>
    <col min="8385" max="8385" width="14" style="1" bestFit="1" customWidth="1"/>
    <col min="8386" max="8386" width="23.140625" style="1" bestFit="1" customWidth="1"/>
    <col min="8387" max="8387" width="14" style="1" bestFit="1" customWidth="1"/>
    <col min="8388" max="8388" width="22.140625" style="1" bestFit="1" customWidth="1"/>
    <col min="8389" max="8389" width="14" style="1" bestFit="1" customWidth="1"/>
    <col min="8390" max="8390" width="23.140625" style="1" bestFit="1" customWidth="1"/>
    <col min="8391" max="8391" width="14" style="1" bestFit="1" customWidth="1"/>
    <col min="8392" max="8392" width="23.140625" style="1" bestFit="1" customWidth="1"/>
    <col min="8393" max="8393" width="14" style="1" bestFit="1" customWidth="1"/>
    <col min="8394" max="8394" width="23.140625" style="1" bestFit="1" customWidth="1"/>
    <col min="8395" max="8395" width="14" style="1" bestFit="1" customWidth="1"/>
    <col min="8396" max="8396" width="23.140625" style="1" bestFit="1" customWidth="1"/>
    <col min="8397" max="8397" width="13" style="1" bestFit="1" customWidth="1"/>
    <col min="8398" max="8398" width="23.140625" style="1" bestFit="1" customWidth="1"/>
    <col min="8399" max="8399" width="14" style="1" bestFit="1" customWidth="1"/>
    <col min="8400" max="8400" width="23.140625" style="1" bestFit="1" customWidth="1"/>
    <col min="8401" max="8401" width="14" style="1" bestFit="1" customWidth="1"/>
    <col min="8402" max="8402" width="23.140625" style="1" bestFit="1" customWidth="1"/>
    <col min="8403" max="8403" width="13" style="1" bestFit="1" customWidth="1"/>
    <col min="8404" max="8404" width="23.140625" style="1" bestFit="1" customWidth="1"/>
    <col min="8405" max="8405" width="14" style="1" bestFit="1" customWidth="1"/>
    <col min="8406" max="8406" width="23.140625" style="1" bestFit="1" customWidth="1"/>
    <col min="8407" max="8407" width="14" style="1" bestFit="1" customWidth="1"/>
    <col min="8408" max="8408" width="23.140625" style="1" bestFit="1" customWidth="1"/>
    <col min="8409" max="8409" width="14" style="1" bestFit="1" customWidth="1"/>
    <col min="8410" max="8410" width="23.140625" style="1" bestFit="1" customWidth="1"/>
    <col min="8411" max="8411" width="14" style="1" bestFit="1" customWidth="1"/>
    <col min="8412" max="8412" width="23.140625" style="1" bestFit="1" customWidth="1"/>
    <col min="8413" max="8413" width="14" style="1" bestFit="1" customWidth="1"/>
    <col min="8414" max="8414" width="22.140625" style="1" bestFit="1" customWidth="1"/>
    <col min="8415" max="8415" width="14" style="1" bestFit="1" customWidth="1"/>
    <col min="8416" max="8416" width="23.140625" style="1" bestFit="1" customWidth="1"/>
    <col min="8417" max="8417" width="14" style="1" bestFit="1" customWidth="1"/>
    <col min="8418" max="8418" width="23.140625" style="1" bestFit="1" customWidth="1"/>
    <col min="8419" max="8419" width="14" style="1" bestFit="1" customWidth="1"/>
    <col min="8420" max="8420" width="23.140625" style="1" bestFit="1" customWidth="1"/>
    <col min="8421" max="8421" width="14" style="1" bestFit="1" customWidth="1"/>
    <col min="8422" max="8422" width="23.140625" style="1" bestFit="1" customWidth="1"/>
    <col min="8423" max="8423" width="13" style="1" bestFit="1" customWidth="1"/>
    <col min="8424" max="8424" width="23.140625" style="1" bestFit="1" customWidth="1"/>
    <col min="8425" max="8425" width="14" style="1" bestFit="1" customWidth="1"/>
    <col min="8426" max="8426" width="23.140625" style="1" bestFit="1" customWidth="1"/>
    <col min="8427" max="8427" width="14" style="1" bestFit="1" customWidth="1"/>
    <col min="8428" max="8428" width="23.140625" style="1" bestFit="1" customWidth="1"/>
    <col min="8429" max="8429" width="14" style="1" bestFit="1" customWidth="1"/>
    <col min="8430" max="8430" width="23.140625" style="1" bestFit="1" customWidth="1"/>
    <col min="8431" max="8431" width="14" style="1" bestFit="1" customWidth="1"/>
    <col min="8432" max="8432" width="22.140625" style="1" bestFit="1" customWidth="1"/>
    <col min="8433" max="8433" width="13" style="1" bestFit="1" customWidth="1"/>
    <col min="8434" max="8434" width="23.140625" style="1" bestFit="1" customWidth="1"/>
    <col min="8435" max="8435" width="14" style="1" bestFit="1" customWidth="1"/>
    <col min="8436" max="8436" width="23.140625" style="1" bestFit="1" customWidth="1"/>
    <col min="8437" max="8437" width="14" style="1" bestFit="1" customWidth="1"/>
    <col min="8438" max="8438" width="23.140625" style="1" bestFit="1" customWidth="1"/>
    <col min="8439" max="8439" width="14" style="1" bestFit="1" customWidth="1"/>
    <col min="8440" max="8440" width="23.140625" style="1" bestFit="1" customWidth="1"/>
    <col min="8441" max="8441" width="14" style="1" bestFit="1" customWidth="1"/>
    <col min="8442" max="8442" width="23.140625" style="1" bestFit="1" customWidth="1"/>
    <col min="8443" max="8443" width="14" style="1" bestFit="1" customWidth="1"/>
    <col min="8444" max="8444" width="23.140625" style="1" bestFit="1" customWidth="1"/>
    <col min="8445" max="8445" width="14" style="1" bestFit="1" customWidth="1"/>
    <col min="8446" max="8446" width="22.140625" style="1" bestFit="1" customWidth="1"/>
    <col min="8447" max="8447" width="13" style="1" bestFit="1" customWidth="1"/>
    <col min="8448" max="8448" width="23.140625" style="1" bestFit="1" customWidth="1"/>
    <col min="8449" max="8449" width="14" style="1" bestFit="1" customWidth="1"/>
    <col min="8450" max="8450" width="22.140625" style="1" bestFit="1" customWidth="1"/>
    <col min="8451" max="8451" width="14" style="1" bestFit="1" customWidth="1"/>
    <col min="8452" max="8452" width="22.140625" style="1" bestFit="1" customWidth="1"/>
    <col min="8453" max="8453" width="14" style="1" bestFit="1" customWidth="1"/>
    <col min="8454" max="8454" width="23.140625" style="1" bestFit="1" customWidth="1"/>
    <col min="8455" max="8455" width="14" style="1" bestFit="1" customWidth="1"/>
    <col min="8456" max="8456" width="22.140625" style="1" bestFit="1" customWidth="1"/>
    <col min="8457" max="8457" width="13" style="1" bestFit="1" customWidth="1"/>
    <col min="8458" max="8458" width="22.140625" style="1" bestFit="1" customWidth="1"/>
    <col min="8459" max="8459" width="13" style="1" bestFit="1" customWidth="1"/>
    <col min="8460" max="8460" width="23.140625" style="1" bestFit="1" customWidth="1"/>
    <col min="8461" max="8461" width="14" style="1" bestFit="1" customWidth="1"/>
    <col min="8462" max="8462" width="22.140625" style="1" bestFit="1" customWidth="1"/>
    <col min="8463" max="8463" width="14" style="1" bestFit="1" customWidth="1"/>
    <col min="8464" max="8464" width="23.140625" style="1" bestFit="1" customWidth="1"/>
    <col min="8465" max="8465" width="14" style="1" bestFit="1" customWidth="1"/>
    <col min="8466" max="8466" width="23.140625" style="1" bestFit="1" customWidth="1"/>
    <col min="8467" max="8467" width="14" style="1" bestFit="1" customWidth="1"/>
    <col min="8468" max="8468" width="23.140625" style="1" bestFit="1" customWidth="1"/>
    <col min="8469" max="8469" width="14" style="1" bestFit="1" customWidth="1"/>
    <col min="8470" max="8471" width="5" style="1" bestFit="1" customWidth="1"/>
    <col min="8472" max="8472" width="23.140625" style="1" bestFit="1" customWidth="1"/>
    <col min="8473" max="8473" width="13" style="1" bestFit="1" customWidth="1"/>
    <col min="8474" max="8474" width="23.140625" style="1" bestFit="1" customWidth="1"/>
    <col min="8475" max="8475" width="14" style="1" bestFit="1" customWidth="1"/>
    <col min="8476" max="8476" width="23.140625" style="1" bestFit="1" customWidth="1"/>
    <col min="8477" max="8477" width="14" style="1" bestFit="1" customWidth="1"/>
    <col min="8478" max="8478" width="23.140625" style="1" bestFit="1" customWidth="1"/>
    <col min="8479" max="8479" width="14" style="1" bestFit="1" customWidth="1"/>
    <col min="8480" max="8480" width="21" style="1" bestFit="1" customWidth="1"/>
    <col min="8481" max="8481" width="14" style="1" bestFit="1" customWidth="1"/>
    <col min="8482" max="8482" width="22.140625" style="1" bestFit="1" customWidth="1"/>
    <col min="8483" max="8483" width="14" style="1" bestFit="1" customWidth="1"/>
    <col min="8484" max="8484" width="23.140625" style="1" bestFit="1" customWidth="1"/>
    <col min="8485" max="8485" width="14" style="1" bestFit="1" customWidth="1"/>
    <col min="8486" max="8486" width="23.140625" style="1" bestFit="1" customWidth="1"/>
    <col min="8487" max="8487" width="13" style="1" bestFit="1" customWidth="1"/>
    <col min="8488" max="8488" width="23.140625" style="1" bestFit="1" customWidth="1"/>
    <col min="8489" max="8489" width="14" style="1" bestFit="1" customWidth="1"/>
    <col min="8490" max="8490" width="23.140625" style="1" bestFit="1" customWidth="1"/>
    <col min="8491" max="8491" width="14" style="1" bestFit="1" customWidth="1"/>
    <col min="8492" max="8493" width="5" style="1" bestFit="1" customWidth="1"/>
    <col min="8494" max="8494" width="23.140625" style="1" bestFit="1" customWidth="1"/>
    <col min="8495" max="8495" width="14" style="1" bestFit="1" customWidth="1"/>
    <col min="8496" max="8496" width="23.140625" style="1" bestFit="1" customWidth="1"/>
    <col min="8497" max="8497" width="14" style="1" bestFit="1" customWidth="1"/>
    <col min="8498" max="8498" width="23.140625" style="1" bestFit="1" customWidth="1"/>
    <col min="8499" max="8499" width="13" style="1" bestFit="1" customWidth="1"/>
    <col min="8500" max="8500" width="23.140625" style="1" bestFit="1" customWidth="1"/>
    <col min="8501" max="8501" width="14" style="1" bestFit="1" customWidth="1"/>
    <col min="8502" max="8502" width="23.140625" style="1" bestFit="1" customWidth="1"/>
    <col min="8503" max="8503" width="14" style="1" bestFit="1" customWidth="1"/>
    <col min="8504" max="8504" width="23.140625" style="1" bestFit="1" customWidth="1"/>
    <col min="8505" max="8505" width="14" style="1" bestFit="1" customWidth="1"/>
    <col min="8506" max="8506" width="23.140625" style="1" bestFit="1" customWidth="1"/>
    <col min="8507" max="8507" width="14" style="1" bestFit="1" customWidth="1"/>
    <col min="8508" max="8508" width="23.140625" style="1" bestFit="1" customWidth="1"/>
    <col min="8509" max="8509" width="14" style="1" bestFit="1" customWidth="1"/>
    <col min="8510" max="8510" width="23.140625" style="1" bestFit="1" customWidth="1"/>
    <col min="8511" max="8511" width="14" style="1" bestFit="1" customWidth="1"/>
    <col min="8512" max="8512" width="23.140625" style="1" bestFit="1" customWidth="1"/>
    <col min="8513" max="8513" width="14" style="1" bestFit="1" customWidth="1"/>
    <col min="8514" max="8514" width="22.140625" style="1" bestFit="1" customWidth="1"/>
    <col min="8515" max="8515" width="14" style="1" bestFit="1" customWidth="1"/>
    <col min="8516" max="8516" width="23.140625" style="1" bestFit="1" customWidth="1"/>
    <col min="8517" max="8517" width="14" style="1" bestFit="1" customWidth="1"/>
    <col min="8518" max="8518" width="23.140625" style="1" bestFit="1" customWidth="1"/>
    <col min="8519" max="8519" width="14" style="1" bestFit="1" customWidth="1"/>
    <col min="8520" max="8520" width="23.140625" style="1" bestFit="1" customWidth="1"/>
    <col min="8521" max="8521" width="14" style="1" bestFit="1" customWidth="1"/>
    <col min="8522" max="8522" width="23.140625" style="1" bestFit="1" customWidth="1"/>
    <col min="8523" max="8523" width="14" style="1" bestFit="1" customWidth="1"/>
    <col min="8524" max="8524" width="23.140625" style="1" bestFit="1" customWidth="1"/>
    <col min="8525" max="8525" width="14" style="1" bestFit="1" customWidth="1"/>
    <col min="8526" max="8526" width="23.140625" style="1" bestFit="1" customWidth="1"/>
    <col min="8527" max="8527" width="14" style="1" bestFit="1" customWidth="1"/>
    <col min="8528" max="8528" width="23.140625" style="1" bestFit="1" customWidth="1"/>
    <col min="8529" max="8529" width="14" style="1" bestFit="1" customWidth="1"/>
    <col min="8530" max="8530" width="23.140625" style="1" bestFit="1" customWidth="1"/>
    <col min="8531" max="8531" width="14" style="1" bestFit="1" customWidth="1"/>
    <col min="8532" max="8532" width="23.140625" style="1" bestFit="1" customWidth="1"/>
    <col min="8533" max="8533" width="14" style="1" bestFit="1" customWidth="1"/>
    <col min="8534" max="8534" width="23.140625" style="1" bestFit="1" customWidth="1"/>
    <col min="8535" max="8535" width="14" style="1" bestFit="1" customWidth="1"/>
    <col min="8536" max="8536" width="23.140625" style="1" bestFit="1" customWidth="1"/>
    <col min="8537" max="8537" width="14" style="1" bestFit="1" customWidth="1"/>
    <col min="8538" max="8538" width="23.140625" style="1" bestFit="1" customWidth="1"/>
    <col min="8539" max="8539" width="14" style="1" bestFit="1" customWidth="1"/>
    <col min="8540" max="8540" width="23.140625" style="1" bestFit="1" customWidth="1"/>
    <col min="8541" max="8541" width="14" style="1" bestFit="1" customWidth="1"/>
    <col min="8542" max="8542" width="23.140625" style="1" bestFit="1" customWidth="1"/>
    <col min="8543" max="8543" width="14" style="1" bestFit="1" customWidth="1"/>
    <col min="8544" max="8544" width="23.140625" style="1" bestFit="1" customWidth="1"/>
    <col min="8545" max="8545" width="14" style="1" bestFit="1" customWidth="1"/>
    <col min="8546" max="8546" width="23.140625" style="1" bestFit="1" customWidth="1"/>
    <col min="8547" max="8547" width="14" style="1" bestFit="1" customWidth="1"/>
    <col min="8548" max="8548" width="23.140625" style="1" bestFit="1" customWidth="1"/>
    <col min="8549" max="8549" width="14" style="1" bestFit="1" customWidth="1"/>
    <col min="8550" max="8550" width="23.140625" style="1" bestFit="1" customWidth="1"/>
    <col min="8551" max="8551" width="14" style="1" bestFit="1" customWidth="1"/>
    <col min="8552" max="8552" width="22.140625" style="1" bestFit="1" customWidth="1"/>
    <col min="8553" max="8553" width="13" style="1" bestFit="1" customWidth="1"/>
    <col min="8554" max="8554" width="23.140625" style="1" bestFit="1" customWidth="1"/>
    <col min="8555" max="8555" width="14" style="1" bestFit="1" customWidth="1"/>
    <col min="8556" max="8556" width="23.140625" style="1" bestFit="1" customWidth="1"/>
    <col min="8557" max="8557" width="14" style="1" bestFit="1" customWidth="1"/>
    <col min="8558" max="8558" width="23.140625" style="1" bestFit="1" customWidth="1"/>
    <col min="8559" max="8559" width="14" style="1" bestFit="1" customWidth="1"/>
    <col min="8560" max="8560" width="23.140625" style="1" bestFit="1" customWidth="1"/>
    <col min="8561" max="8561" width="14" style="1" bestFit="1" customWidth="1"/>
    <col min="8562" max="8562" width="23.140625" style="1" bestFit="1" customWidth="1"/>
    <col min="8563" max="8563" width="14" style="1" bestFit="1" customWidth="1"/>
    <col min="8564" max="8564" width="23.140625" style="1" bestFit="1" customWidth="1"/>
    <col min="8565" max="8565" width="14" style="1" bestFit="1" customWidth="1"/>
    <col min="8566" max="8566" width="23.140625" style="1" bestFit="1" customWidth="1"/>
    <col min="8567" max="8567" width="14" style="1" bestFit="1" customWidth="1"/>
    <col min="8568" max="8568" width="23.140625" style="1" bestFit="1" customWidth="1"/>
    <col min="8569" max="8569" width="14" style="1" bestFit="1" customWidth="1"/>
    <col min="8570" max="8570" width="23.140625" style="1" bestFit="1" customWidth="1"/>
    <col min="8571" max="8571" width="14" style="1" bestFit="1" customWidth="1"/>
    <col min="8572" max="8572" width="23.140625" style="1" bestFit="1" customWidth="1"/>
    <col min="8573" max="8573" width="14" style="1" bestFit="1" customWidth="1"/>
    <col min="8574" max="8574" width="22.140625" style="1" bestFit="1" customWidth="1"/>
    <col min="8575" max="8575" width="14" style="1" bestFit="1" customWidth="1"/>
    <col min="8576" max="8576" width="22.140625" style="1" bestFit="1" customWidth="1"/>
    <col min="8577" max="8577" width="13" style="1" bestFit="1" customWidth="1"/>
    <col min="8578" max="8578" width="22.140625" style="1" bestFit="1" customWidth="1"/>
    <col min="8579" max="8579" width="13" style="1" bestFit="1" customWidth="1"/>
    <col min="8580" max="8580" width="22.140625" style="1" bestFit="1" customWidth="1"/>
    <col min="8581" max="8581" width="14" style="1" bestFit="1" customWidth="1"/>
    <col min="8582" max="8582" width="22.140625" style="1" bestFit="1" customWidth="1"/>
    <col min="8583" max="8583" width="14" style="1" bestFit="1" customWidth="1"/>
    <col min="8584" max="8584" width="22.140625" style="1" bestFit="1" customWidth="1"/>
    <col min="8585" max="8585" width="14" style="1" bestFit="1" customWidth="1"/>
    <col min="8586" max="8586" width="22.140625" style="1" bestFit="1" customWidth="1"/>
    <col min="8587" max="8587" width="13" style="1" bestFit="1" customWidth="1"/>
    <col min="8588" max="8588" width="22.140625" style="1" bestFit="1" customWidth="1"/>
    <col min="8589" max="8589" width="14" style="1" bestFit="1" customWidth="1"/>
    <col min="8590" max="8590" width="22.140625" style="1" bestFit="1" customWidth="1"/>
    <col min="8591" max="8591" width="14" style="1" bestFit="1" customWidth="1"/>
    <col min="8592" max="8592" width="22.140625" style="1" bestFit="1" customWidth="1"/>
    <col min="8593" max="8593" width="14" style="1" bestFit="1" customWidth="1"/>
    <col min="8594" max="8594" width="21" style="1" bestFit="1" customWidth="1"/>
    <col min="8595" max="8595" width="14" style="1" bestFit="1" customWidth="1"/>
    <col min="8596" max="8596" width="22.140625" style="1" bestFit="1" customWidth="1"/>
    <col min="8597" max="8597" width="14" style="1" bestFit="1" customWidth="1"/>
    <col min="8598" max="8598" width="22.140625" style="1" bestFit="1" customWidth="1"/>
    <col min="8599" max="8599" width="14" style="1" bestFit="1" customWidth="1"/>
    <col min="8600" max="8600" width="21" style="1" bestFit="1" customWidth="1"/>
    <col min="8601" max="8601" width="14" style="1" bestFit="1" customWidth="1"/>
    <col min="8602" max="8602" width="22.140625" style="1" bestFit="1" customWidth="1"/>
    <col min="8603" max="8603" width="14" style="1" bestFit="1" customWidth="1"/>
    <col min="8604" max="8604" width="22.140625" style="1" bestFit="1" customWidth="1"/>
    <col min="8605" max="8605" width="14" style="1" bestFit="1" customWidth="1"/>
    <col min="8606" max="8606" width="22.140625" style="1" bestFit="1" customWidth="1"/>
    <col min="8607" max="8607" width="14" style="1" bestFit="1" customWidth="1"/>
    <col min="8608" max="8608" width="22.140625" style="1" bestFit="1" customWidth="1"/>
    <col min="8609" max="8609" width="14" style="1" bestFit="1" customWidth="1"/>
    <col min="8610" max="8610" width="22.140625" style="1" bestFit="1" customWidth="1"/>
    <col min="8611" max="8611" width="14" style="1" bestFit="1" customWidth="1"/>
    <col min="8612" max="8612" width="22.140625" style="1" bestFit="1" customWidth="1"/>
    <col min="8613" max="8613" width="14" style="1" bestFit="1" customWidth="1"/>
    <col min="8614" max="8614" width="22.140625" style="1" bestFit="1" customWidth="1"/>
    <col min="8615" max="8615" width="14" style="1" bestFit="1" customWidth="1"/>
    <col min="8616" max="8616" width="22.140625" style="1" bestFit="1" customWidth="1"/>
    <col min="8617" max="8617" width="14" style="1" bestFit="1" customWidth="1"/>
    <col min="8618" max="8618" width="22.140625" style="1" bestFit="1" customWidth="1"/>
    <col min="8619" max="8619" width="14" style="1" bestFit="1" customWidth="1"/>
    <col min="8620" max="8620" width="22.140625" style="1" bestFit="1" customWidth="1"/>
    <col min="8621" max="8621" width="14" style="1" bestFit="1" customWidth="1"/>
    <col min="8622" max="8622" width="22.140625" style="1" bestFit="1" customWidth="1"/>
    <col min="8623" max="8623" width="14" style="1" bestFit="1" customWidth="1"/>
    <col min="8624" max="8624" width="22.140625" style="1" bestFit="1" customWidth="1"/>
    <col min="8625" max="8625" width="14" style="1" bestFit="1" customWidth="1"/>
    <col min="8626" max="8626" width="22.140625" style="1" bestFit="1" customWidth="1"/>
    <col min="8627" max="8627" width="14" style="1" bestFit="1" customWidth="1"/>
    <col min="8628" max="8628" width="22.140625" style="1" bestFit="1" customWidth="1"/>
    <col min="8629" max="8629" width="13" style="1" bestFit="1" customWidth="1"/>
    <col min="8630" max="8630" width="22.140625" style="1" bestFit="1" customWidth="1"/>
    <col min="8631" max="8631" width="14" style="1" bestFit="1" customWidth="1"/>
    <col min="8632" max="8632" width="22.140625" style="1" bestFit="1" customWidth="1"/>
    <col min="8633" max="8633" width="14" style="1" bestFit="1" customWidth="1"/>
    <col min="8634" max="8634" width="22.140625" style="1" bestFit="1" customWidth="1"/>
    <col min="8635" max="8635" width="14" style="1" bestFit="1" customWidth="1"/>
    <col min="8636" max="8636" width="22.140625" style="1" bestFit="1" customWidth="1"/>
    <col min="8637" max="8637" width="14" style="1" bestFit="1" customWidth="1"/>
    <col min="8638" max="8638" width="21" style="1" bestFit="1" customWidth="1"/>
    <col min="8639" max="8639" width="14" style="1" bestFit="1" customWidth="1"/>
    <col min="8640" max="8640" width="21" style="1" bestFit="1" customWidth="1"/>
    <col min="8641" max="8641" width="14" style="1" bestFit="1" customWidth="1"/>
    <col min="8642" max="8642" width="22.140625" style="1" bestFit="1" customWidth="1"/>
    <col min="8643" max="8643" width="14" style="1" bestFit="1" customWidth="1"/>
    <col min="8644" max="8644" width="22.140625" style="1" bestFit="1" customWidth="1"/>
    <col min="8645" max="8645" width="14" style="1" bestFit="1" customWidth="1"/>
    <col min="8646" max="8646" width="22.140625" style="1" bestFit="1" customWidth="1"/>
    <col min="8647" max="8647" width="14" style="1" bestFit="1" customWidth="1"/>
    <col min="8648" max="8648" width="21" style="1" bestFit="1" customWidth="1"/>
    <col min="8649" max="8649" width="14" style="1" bestFit="1" customWidth="1"/>
    <col min="8650" max="8650" width="22.140625" style="1" bestFit="1" customWidth="1"/>
    <col min="8651" max="8651" width="14" style="1" bestFit="1" customWidth="1"/>
    <col min="8652" max="8652" width="22.140625" style="1" bestFit="1" customWidth="1"/>
    <col min="8653" max="8653" width="14" style="1" bestFit="1" customWidth="1"/>
    <col min="8654" max="8654" width="22.140625" style="1" bestFit="1" customWidth="1"/>
    <col min="8655" max="8655" width="14" style="1" bestFit="1" customWidth="1"/>
    <col min="8656" max="8656" width="22.140625" style="1" bestFit="1" customWidth="1"/>
    <col min="8657" max="8657" width="13" style="1" bestFit="1" customWidth="1"/>
    <col min="8658" max="8658" width="22.140625" style="1" bestFit="1" customWidth="1"/>
    <col min="8659" max="8659" width="14" style="1" bestFit="1" customWidth="1"/>
    <col min="8660" max="8660" width="22.140625" style="1" bestFit="1" customWidth="1"/>
    <col min="8661" max="8661" width="14" style="1" bestFit="1" customWidth="1"/>
    <col min="8662" max="8662" width="22.140625" style="1" bestFit="1" customWidth="1"/>
    <col min="8663" max="8663" width="14" style="1" bestFit="1" customWidth="1"/>
    <col min="8664" max="8664" width="22.140625" style="1" bestFit="1" customWidth="1"/>
    <col min="8665" max="8665" width="14" style="1" bestFit="1" customWidth="1"/>
    <col min="8666" max="8666" width="22.140625" style="1" bestFit="1" customWidth="1"/>
    <col min="8667" max="8667" width="14" style="1" bestFit="1" customWidth="1"/>
    <col min="8668" max="8668" width="22.140625" style="1" bestFit="1" customWidth="1"/>
    <col min="8669" max="8669" width="14" style="1" bestFit="1" customWidth="1"/>
    <col min="8670" max="8670" width="22.140625" style="1" bestFit="1" customWidth="1"/>
    <col min="8671" max="8671" width="14" style="1" bestFit="1" customWidth="1"/>
    <col min="8672" max="8672" width="22.140625" style="1" bestFit="1" customWidth="1"/>
    <col min="8673" max="8673" width="14" style="1" bestFit="1" customWidth="1"/>
    <col min="8674" max="8674" width="22.140625" style="1" bestFit="1" customWidth="1"/>
    <col min="8675" max="8675" width="13" style="1" bestFit="1" customWidth="1"/>
    <col min="8676" max="8676" width="15.85546875" style="1" bestFit="1" customWidth="1"/>
    <col min="8677" max="8677" width="14" style="1" bestFit="1" customWidth="1"/>
    <col min="8678" max="8678" width="22.140625" style="1" bestFit="1" customWidth="1"/>
    <col min="8679" max="8679" width="14" style="1" bestFit="1" customWidth="1"/>
    <col min="8680" max="8680" width="22.140625" style="1" bestFit="1" customWidth="1"/>
    <col min="8681" max="8681" width="14" style="1" bestFit="1" customWidth="1"/>
    <col min="8682" max="8682" width="22.140625" style="1" bestFit="1" customWidth="1"/>
    <col min="8683" max="8683" width="13" style="1" bestFit="1" customWidth="1"/>
    <col min="8684" max="8684" width="22.140625" style="1" bestFit="1" customWidth="1"/>
    <col min="8685" max="8685" width="13" style="1" bestFit="1" customWidth="1"/>
    <col min="8686" max="8686" width="22.140625" style="1" bestFit="1" customWidth="1"/>
    <col min="8687" max="8687" width="14" style="1" bestFit="1" customWidth="1"/>
    <col min="8688" max="8688" width="22.140625" style="1" bestFit="1" customWidth="1"/>
    <col min="8689" max="8689" width="14" style="1" bestFit="1" customWidth="1"/>
    <col min="8690" max="8690" width="22.140625" style="1" bestFit="1" customWidth="1"/>
    <col min="8691" max="8691" width="14" style="1" bestFit="1" customWidth="1"/>
    <col min="8692" max="8692" width="22.140625" style="1" bestFit="1" customWidth="1"/>
    <col min="8693" max="8693" width="14" style="1" bestFit="1" customWidth="1"/>
    <col min="8694" max="8694" width="22.140625" style="1" bestFit="1" customWidth="1"/>
    <col min="8695" max="8695" width="14" style="1" bestFit="1" customWidth="1"/>
    <col min="8696" max="8696" width="22.140625" style="1" bestFit="1" customWidth="1"/>
    <col min="8697" max="8697" width="13" style="1" bestFit="1" customWidth="1"/>
    <col min="8698" max="8698" width="21" style="1" bestFit="1" customWidth="1"/>
    <col min="8699" max="8699" width="14" style="1" bestFit="1" customWidth="1"/>
    <col min="8700" max="8700" width="22.140625" style="1" bestFit="1" customWidth="1"/>
    <col min="8701" max="8701" width="14" style="1" bestFit="1" customWidth="1"/>
    <col min="8702" max="8702" width="22.140625" style="1" bestFit="1" customWidth="1"/>
    <col min="8703" max="8703" width="14" style="1" bestFit="1" customWidth="1"/>
    <col min="8704" max="8704" width="22.140625" style="1" bestFit="1" customWidth="1"/>
    <col min="8705" max="8705" width="13" style="1" bestFit="1" customWidth="1"/>
    <col min="8706" max="8706" width="22.140625" style="1" bestFit="1" customWidth="1"/>
    <col min="8707" max="8707" width="14" style="1" bestFit="1" customWidth="1"/>
    <col min="8708" max="8708" width="22.140625" style="1" bestFit="1" customWidth="1"/>
    <col min="8709" max="8709" width="14" style="1" bestFit="1" customWidth="1"/>
    <col min="8710" max="8710" width="22.140625" style="1" bestFit="1" customWidth="1"/>
    <col min="8711" max="8711" width="14" style="1" bestFit="1" customWidth="1"/>
    <col min="8712" max="8712" width="22.140625" style="1" bestFit="1" customWidth="1"/>
    <col min="8713" max="8713" width="14" style="1" bestFit="1" customWidth="1"/>
    <col min="8714" max="8714" width="22.140625" style="1" bestFit="1" customWidth="1"/>
    <col min="8715" max="8715" width="14" style="1" bestFit="1" customWidth="1"/>
    <col min="8716" max="8716" width="22.140625" style="1" bestFit="1" customWidth="1"/>
    <col min="8717" max="8717" width="14" style="1" bestFit="1" customWidth="1"/>
    <col min="8718" max="8718" width="22.140625" style="1" bestFit="1" customWidth="1"/>
    <col min="8719" max="8719" width="14" style="1" bestFit="1" customWidth="1"/>
    <col min="8720" max="8720" width="22.140625" style="1" bestFit="1" customWidth="1"/>
    <col min="8721" max="8721" width="14" style="1" bestFit="1" customWidth="1"/>
    <col min="8722" max="8722" width="22.140625" style="1" bestFit="1" customWidth="1"/>
    <col min="8723" max="8723" width="14" style="1" bestFit="1" customWidth="1"/>
    <col min="8724" max="8724" width="22.140625" style="1" bestFit="1" customWidth="1"/>
    <col min="8725" max="8725" width="14" style="1" bestFit="1" customWidth="1"/>
    <col min="8726" max="8726" width="22.140625" style="1" bestFit="1" customWidth="1"/>
    <col min="8727" max="8727" width="14" style="1" bestFit="1" customWidth="1"/>
    <col min="8728" max="8728" width="22.140625" style="1" bestFit="1" customWidth="1"/>
    <col min="8729" max="8729" width="14" style="1" bestFit="1" customWidth="1"/>
    <col min="8730" max="8730" width="22.140625" style="1" bestFit="1" customWidth="1"/>
    <col min="8731" max="8731" width="14" style="1" bestFit="1" customWidth="1"/>
    <col min="8732" max="8732" width="22.140625" style="1" bestFit="1" customWidth="1"/>
    <col min="8733" max="8733" width="14" style="1" bestFit="1" customWidth="1"/>
    <col min="8734" max="8734" width="22.140625" style="1" bestFit="1" customWidth="1"/>
    <col min="8735" max="8735" width="14" style="1" bestFit="1" customWidth="1"/>
    <col min="8736" max="8736" width="22.140625" style="1" bestFit="1" customWidth="1"/>
    <col min="8737" max="8737" width="14" style="1" bestFit="1" customWidth="1"/>
    <col min="8738" max="8738" width="22.140625" style="1" bestFit="1" customWidth="1"/>
    <col min="8739" max="8739" width="14" style="1" bestFit="1" customWidth="1"/>
    <col min="8740" max="8740" width="22.140625" style="1" bestFit="1" customWidth="1"/>
    <col min="8741" max="8741" width="14" style="1" bestFit="1" customWidth="1"/>
    <col min="8742" max="8742" width="22.140625" style="1" bestFit="1" customWidth="1"/>
    <col min="8743" max="8743" width="14" style="1" bestFit="1" customWidth="1"/>
    <col min="8744" max="8744" width="21" style="1" bestFit="1" customWidth="1"/>
    <col min="8745" max="8745" width="12" style="1" bestFit="1" customWidth="1"/>
    <col min="8746" max="8746" width="14.85546875" style="1" bestFit="1" customWidth="1"/>
    <col min="8747" max="8747" width="14" style="1" bestFit="1" customWidth="1"/>
    <col min="8748" max="8748" width="22.140625" style="1" bestFit="1" customWidth="1"/>
    <col min="8749" max="8749" width="14" style="1" bestFit="1" customWidth="1"/>
    <col min="8750" max="8750" width="19" style="1" bestFit="1" customWidth="1"/>
    <col min="8751" max="8751" width="14" style="1" bestFit="1" customWidth="1"/>
    <col min="8752" max="8752" width="22.140625" style="1" bestFit="1" customWidth="1"/>
    <col min="8753" max="8753" width="14" style="1" bestFit="1" customWidth="1"/>
    <col min="8754" max="8754" width="22.140625" style="1" bestFit="1" customWidth="1"/>
    <col min="8755" max="8755" width="14" style="1" bestFit="1" customWidth="1"/>
    <col min="8756" max="8756" width="22.140625" style="1" bestFit="1" customWidth="1"/>
    <col min="8757" max="8757" width="14" style="1" bestFit="1" customWidth="1"/>
    <col min="8758" max="8758" width="22.140625" style="1" bestFit="1" customWidth="1"/>
    <col min="8759" max="8759" width="13" style="1" bestFit="1" customWidth="1"/>
    <col min="8760" max="8761" width="5" style="1" bestFit="1" customWidth="1"/>
    <col min="8762" max="8762" width="22.140625" style="1" bestFit="1" customWidth="1"/>
    <col min="8763" max="8763" width="13" style="1" bestFit="1" customWidth="1"/>
    <col min="8764" max="8764" width="22.140625" style="1" bestFit="1" customWidth="1"/>
    <col min="8765" max="8765" width="14" style="1" bestFit="1" customWidth="1"/>
    <col min="8766" max="8766" width="21" style="1" bestFit="1" customWidth="1"/>
    <col min="8767" max="8767" width="14" style="1" bestFit="1" customWidth="1"/>
    <col min="8768" max="8768" width="21" style="1" bestFit="1" customWidth="1"/>
    <col min="8769" max="8769" width="14" style="1" bestFit="1" customWidth="1"/>
    <col min="8770" max="8770" width="22.140625" style="1" bestFit="1" customWidth="1"/>
    <col min="8771" max="8771" width="13" style="1" bestFit="1" customWidth="1"/>
    <col min="8772" max="8772" width="22.140625" style="1" bestFit="1" customWidth="1"/>
    <col min="8773" max="8773" width="14" style="1" bestFit="1" customWidth="1"/>
    <col min="8774" max="8774" width="22.140625" style="1" bestFit="1" customWidth="1"/>
    <col min="8775" max="8775" width="14" style="1" bestFit="1" customWidth="1"/>
    <col min="8776" max="8776" width="22.140625" style="1" bestFit="1" customWidth="1"/>
    <col min="8777" max="8777" width="14" style="1" bestFit="1" customWidth="1"/>
    <col min="8778" max="8778" width="22.140625" style="1" bestFit="1" customWidth="1"/>
    <col min="8779" max="8779" width="13" style="1" bestFit="1" customWidth="1"/>
    <col min="8780" max="8780" width="22.140625" style="1" bestFit="1" customWidth="1"/>
    <col min="8781" max="8781" width="13" style="1" bestFit="1" customWidth="1"/>
    <col min="8782" max="8782" width="22.140625" style="1" bestFit="1" customWidth="1"/>
    <col min="8783" max="8783" width="14" style="1" bestFit="1" customWidth="1"/>
    <col min="8784" max="8784" width="22.140625" style="1" bestFit="1" customWidth="1"/>
    <col min="8785" max="8785" width="14" style="1" bestFit="1" customWidth="1"/>
    <col min="8786" max="8786" width="18" style="1" bestFit="1" customWidth="1"/>
    <col min="8787" max="8787" width="14" style="1" bestFit="1" customWidth="1"/>
    <col min="8788" max="8788" width="22.140625" style="1" bestFit="1" customWidth="1"/>
    <col min="8789" max="8789" width="14" style="1" bestFit="1" customWidth="1"/>
    <col min="8790" max="8790" width="22.140625" style="1" bestFit="1" customWidth="1"/>
    <col min="8791" max="8791" width="14" style="1" bestFit="1" customWidth="1"/>
    <col min="8792" max="8792" width="22.140625" style="1" bestFit="1" customWidth="1"/>
    <col min="8793" max="8793" width="14" style="1" bestFit="1" customWidth="1"/>
    <col min="8794" max="8794" width="22.140625" style="1" bestFit="1" customWidth="1"/>
    <col min="8795" max="8795" width="13" style="1" bestFit="1" customWidth="1"/>
    <col min="8796" max="8796" width="22.140625" style="1" bestFit="1" customWidth="1"/>
    <col min="8797" max="8797" width="14" style="1" bestFit="1" customWidth="1"/>
    <col min="8798" max="8798" width="22.140625" style="1" bestFit="1" customWidth="1"/>
    <col min="8799" max="8799" width="14" style="1" bestFit="1" customWidth="1"/>
    <col min="8800" max="8800" width="22.140625" style="1" bestFit="1" customWidth="1"/>
    <col min="8801" max="8801" width="14" style="1" bestFit="1" customWidth="1"/>
    <col min="8802" max="8802" width="22.140625" style="1" bestFit="1" customWidth="1"/>
    <col min="8803" max="8803" width="14" style="1" bestFit="1" customWidth="1"/>
    <col min="8804" max="8804" width="21" style="1" bestFit="1" customWidth="1"/>
    <col min="8805" max="8805" width="14" style="1" bestFit="1" customWidth="1"/>
    <col min="8806" max="8806" width="22.140625" style="1" bestFit="1" customWidth="1"/>
    <col min="8807" max="8807" width="14" style="1" bestFit="1" customWidth="1"/>
    <col min="8808" max="8808" width="22.140625" style="1" bestFit="1" customWidth="1"/>
    <col min="8809" max="8809" width="14" style="1" bestFit="1" customWidth="1"/>
    <col min="8810" max="8810" width="22.140625" style="1" bestFit="1" customWidth="1"/>
    <col min="8811" max="8811" width="14" style="1" bestFit="1" customWidth="1"/>
    <col min="8812" max="8812" width="22.140625" style="1" bestFit="1" customWidth="1"/>
    <col min="8813" max="8813" width="14" style="1" bestFit="1" customWidth="1"/>
    <col min="8814" max="8814" width="22.140625" style="1" bestFit="1" customWidth="1"/>
    <col min="8815" max="8815" width="14" style="1" bestFit="1" customWidth="1"/>
    <col min="8816" max="8816" width="22.140625" style="1" bestFit="1" customWidth="1"/>
    <col min="8817" max="8817" width="14" style="1" bestFit="1" customWidth="1"/>
    <col min="8818" max="8818" width="22.140625" style="1" bestFit="1" customWidth="1"/>
    <col min="8819" max="8819" width="14" style="1" bestFit="1" customWidth="1"/>
    <col min="8820" max="8820" width="22.140625" style="1" bestFit="1" customWidth="1"/>
    <col min="8821" max="8821" width="14" style="1" bestFit="1" customWidth="1"/>
    <col min="8822" max="8822" width="22.140625" style="1" bestFit="1" customWidth="1"/>
    <col min="8823" max="8823" width="14" style="1" bestFit="1" customWidth="1"/>
    <col min="8824" max="8824" width="22.140625" style="1" bestFit="1" customWidth="1"/>
    <col min="8825" max="8825" width="14" style="1" bestFit="1" customWidth="1"/>
    <col min="8826" max="8826" width="21" style="1" bestFit="1" customWidth="1"/>
    <col min="8827" max="8827" width="14" style="1" bestFit="1" customWidth="1"/>
    <col min="8828" max="8828" width="22.140625" style="1" bestFit="1" customWidth="1"/>
    <col min="8829" max="8829" width="14" style="1" bestFit="1" customWidth="1"/>
    <col min="8830" max="8830" width="22.140625" style="1" bestFit="1" customWidth="1"/>
    <col min="8831" max="8831" width="14" style="1" bestFit="1" customWidth="1"/>
    <col min="8832" max="8832" width="22.140625" style="1" bestFit="1" customWidth="1"/>
    <col min="8833" max="8833" width="14" style="1" bestFit="1" customWidth="1"/>
    <col min="8834" max="8834" width="22.140625" style="1" bestFit="1" customWidth="1"/>
    <col min="8835" max="8835" width="13" style="1" bestFit="1" customWidth="1"/>
    <col min="8836" max="8836" width="22.140625" style="1" bestFit="1" customWidth="1"/>
    <col min="8837" max="8837" width="14" style="1" bestFit="1" customWidth="1"/>
    <col min="8838" max="8838" width="22.140625" style="1" bestFit="1" customWidth="1"/>
    <col min="8839" max="8839" width="14" style="1" bestFit="1" customWidth="1"/>
    <col min="8840" max="8840" width="22.140625" style="1" bestFit="1" customWidth="1"/>
    <col min="8841" max="8841" width="14" style="1" bestFit="1" customWidth="1"/>
    <col min="8842" max="8842" width="22.140625" style="1" bestFit="1" customWidth="1"/>
    <col min="8843" max="8843" width="14" style="1" bestFit="1" customWidth="1"/>
    <col min="8844" max="8844" width="22.140625" style="1" bestFit="1" customWidth="1"/>
    <col min="8845" max="8845" width="14" style="1" bestFit="1" customWidth="1"/>
    <col min="8846" max="8846" width="22.140625" style="1" bestFit="1" customWidth="1"/>
    <col min="8847" max="8847" width="14" style="1" bestFit="1" customWidth="1"/>
    <col min="8848" max="8848" width="22.140625" style="1" bestFit="1" customWidth="1"/>
    <col min="8849" max="8849" width="14" style="1" bestFit="1" customWidth="1"/>
    <col min="8850" max="8850" width="22.140625" style="1" bestFit="1" customWidth="1"/>
    <col min="8851" max="8851" width="13" style="1" bestFit="1" customWidth="1"/>
    <col min="8852" max="8852" width="21" style="1" bestFit="1" customWidth="1"/>
    <col min="8853" max="8853" width="14" style="1" bestFit="1" customWidth="1"/>
    <col min="8854" max="8854" width="22.140625" style="1" bestFit="1" customWidth="1"/>
    <col min="8855" max="8855" width="13" style="1" bestFit="1" customWidth="1"/>
    <col min="8856" max="8856" width="22.140625" style="1" bestFit="1" customWidth="1"/>
    <col min="8857" max="8857" width="14" style="1" bestFit="1" customWidth="1"/>
    <col min="8858" max="8858" width="22.140625" style="1" bestFit="1" customWidth="1"/>
    <col min="8859" max="8859" width="14" style="1" bestFit="1" customWidth="1"/>
    <col min="8860" max="8860" width="22.140625" style="1" bestFit="1" customWidth="1"/>
    <col min="8861" max="8861" width="14" style="1" bestFit="1" customWidth="1"/>
    <col min="8862" max="8862" width="22.140625" style="1" bestFit="1" customWidth="1"/>
    <col min="8863" max="8863" width="14" style="1" bestFit="1" customWidth="1"/>
    <col min="8864" max="8864" width="22.140625" style="1" bestFit="1" customWidth="1"/>
    <col min="8865" max="8865" width="13" style="1" bestFit="1" customWidth="1"/>
    <col min="8866" max="8866" width="21" style="1" bestFit="1" customWidth="1"/>
    <col min="8867" max="8867" width="14" style="1" bestFit="1" customWidth="1"/>
    <col min="8868" max="8868" width="22.140625" style="1" bestFit="1" customWidth="1"/>
    <col min="8869" max="8869" width="14" style="1" bestFit="1" customWidth="1"/>
    <col min="8870" max="8870" width="22.140625" style="1" bestFit="1" customWidth="1"/>
    <col min="8871" max="8871" width="14" style="1" bestFit="1" customWidth="1"/>
    <col min="8872" max="8872" width="21" style="1" bestFit="1" customWidth="1"/>
    <col min="8873" max="8873" width="14" style="1" bestFit="1" customWidth="1"/>
    <col min="8874" max="8874" width="22.140625" style="1" bestFit="1" customWidth="1"/>
    <col min="8875" max="8875" width="14" style="1" bestFit="1" customWidth="1"/>
    <col min="8876" max="8876" width="21" style="1" bestFit="1" customWidth="1"/>
    <col min="8877" max="8877" width="14" style="1" bestFit="1" customWidth="1"/>
    <col min="8878" max="8879" width="5" style="1" bestFit="1" customWidth="1"/>
    <col min="8880" max="8880" width="22.140625" style="1" bestFit="1" customWidth="1"/>
    <col min="8881" max="8881" width="14" style="1" bestFit="1" customWidth="1"/>
    <col min="8882" max="8882" width="22.140625" style="1" bestFit="1" customWidth="1"/>
    <col min="8883" max="8883" width="14" style="1" bestFit="1" customWidth="1"/>
    <col min="8884" max="8884" width="22.140625" style="1" bestFit="1" customWidth="1"/>
    <col min="8885" max="8885" width="14" style="1" bestFit="1" customWidth="1"/>
    <col min="8886" max="8886" width="22.140625" style="1" bestFit="1" customWidth="1"/>
    <col min="8887" max="8887" width="14" style="1" bestFit="1" customWidth="1"/>
    <col min="8888" max="8888" width="22.140625" style="1" bestFit="1" customWidth="1"/>
    <col min="8889" max="8889" width="14" style="1" bestFit="1" customWidth="1"/>
    <col min="8890" max="8890" width="22.140625" style="1" bestFit="1" customWidth="1"/>
    <col min="8891" max="8891" width="14" style="1" bestFit="1" customWidth="1"/>
    <col min="8892" max="8892" width="22.140625" style="1" bestFit="1" customWidth="1"/>
    <col min="8893" max="8893" width="14" style="1" bestFit="1" customWidth="1"/>
    <col min="8894" max="8894" width="20" style="1" bestFit="1" customWidth="1"/>
    <col min="8895" max="8895" width="14" style="1" bestFit="1" customWidth="1"/>
    <col min="8896" max="8896" width="22.140625" style="1" bestFit="1" customWidth="1"/>
    <col min="8897" max="8897" width="14" style="1" bestFit="1" customWidth="1"/>
    <col min="8898" max="8898" width="22.140625" style="1" bestFit="1" customWidth="1"/>
    <col min="8899" max="8899" width="14" style="1" bestFit="1" customWidth="1"/>
    <col min="8900" max="8900" width="22.140625" style="1" bestFit="1" customWidth="1"/>
    <col min="8901" max="8901" width="14" style="1" bestFit="1" customWidth="1"/>
    <col min="8902" max="8902" width="22.140625" style="1" bestFit="1" customWidth="1"/>
    <col min="8903" max="8903" width="14" style="1" bestFit="1" customWidth="1"/>
    <col min="8904" max="8904" width="22.140625" style="1" bestFit="1" customWidth="1"/>
    <col min="8905" max="8905" width="13" style="1" bestFit="1" customWidth="1"/>
    <col min="8906" max="8906" width="21" style="1" bestFit="1" customWidth="1"/>
    <col min="8907" max="8907" width="14" style="1" bestFit="1" customWidth="1"/>
    <col min="8908" max="8908" width="22.140625" style="1" bestFit="1" customWidth="1"/>
    <col min="8909" max="8909" width="14" style="1" bestFit="1" customWidth="1"/>
    <col min="8910" max="8911" width="5" style="1" bestFit="1" customWidth="1"/>
    <col min="8912" max="8912" width="22.140625" style="1" bestFit="1" customWidth="1"/>
    <col min="8913" max="8913" width="14" style="1" bestFit="1" customWidth="1"/>
    <col min="8914" max="8914" width="22.140625" style="1" bestFit="1" customWidth="1"/>
    <col min="8915" max="8915" width="14" style="1" bestFit="1" customWidth="1"/>
    <col min="8916" max="8916" width="22.140625" style="1" bestFit="1" customWidth="1"/>
    <col min="8917" max="8917" width="12" style="1" bestFit="1" customWidth="1"/>
    <col min="8918" max="8918" width="21" style="1" bestFit="1" customWidth="1"/>
    <col min="8919" max="8919" width="14" style="1" bestFit="1" customWidth="1"/>
    <col min="8920" max="8920" width="22.140625" style="1" bestFit="1" customWidth="1"/>
    <col min="8921" max="8921" width="14" style="1" bestFit="1" customWidth="1"/>
    <col min="8922" max="8922" width="22.140625" style="1" bestFit="1" customWidth="1"/>
    <col min="8923" max="8923" width="14" style="1" bestFit="1" customWidth="1"/>
    <col min="8924" max="8924" width="22.140625" style="1" bestFit="1" customWidth="1"/>
    <col min="8925" max="8925" width="14" style="1" bestFit="1" customWidth="1"/>
    <col min="8926" max="8926" width="22.140625" style="1" bestFit="1" customWidth="1"/>
    <col min="8927" max="8927" width="14" style="1" bestFit="1" customWidth="1"/>
    <col min="8928" max="8928" width="22.140625" style="1" bestFit="1" customWidth="1"/>
    <col min="8929" max="8929" width="14" style="1" bestFit="1" customWidth="1"/>
    <col min="8930" max="8930" width="22.140625" style="1" bestFit="1" customWidth="1"/>
    <col min="8931" max="8931" width="14" style="1" bestFit="1" customWidth="1"/>
    <col min="8932" max="8932" width="22.140625" style="1" bestFit="1" customWidth="1"/>
    <col min="8933" max="8933" width="14" style="1" bestFit="1" customWidth="1"/>
    <col min="8934" max="8934" width="5" style="1" bestFit="1" customWidth="1"/>
    <col min="8935" max="8935" width="22.140625" style="1" bestFit="1" customWidth="1"/>
    <col min="8936" max="8936" width="13" style="1" bestFit="1" customWidth="1"/>
    <col min="8937" max="8937" width="20" style="1" bestFit="1" customWidth="1"/>
    <col min="8938" max="8938" width="14" style="1" bestFit="1" customWidth="1"/>
    <col min="8939" max="8939" width="22.140625" style="1" bestFit="1" customWidth="1"/>
    <col min="8940" max="8940" width="14" style="1" bestFit="1" customWidth="1"/>
    <col min="8941" max="8942" width="5" style="1" bestFit="1" customWidth="1"/>
    <col min="8943" max="8943" width="22.140625" style="1" bestFit="1" customWidth="1"/>
    <col min="8944" max="8944" width="14" style="1" bestFit="1" customWidth="1"/>
    <col min="8945" max="8945" width="22.140625" style="1" bestFit="1" customWidth="1"/>
    <col min="8946" max="8946" width="14" style="1" bestFit="1" customWidth="1"/>
    <col min="8947" max="8947" width="22.140625" style="1" bestFit="1" customWidth="1"/>
    <col min="8948" max="8948" width="14" style="1" bestFit="1" customWidth="1"/>
    <col min="8949" max="8950" width="5" style="1" bestFit="1" customWidth="1"/>
    <col min="8951" max="8951" width="22.140625" style="1" bestFit="1" customWidth="1"/>
    <col min="8952" max="8952" width="14" style="1" bestFit="1" customWidth="1"/>
    <col min="8953" max="8953" width="22.140625" style="1" bestFit="1" customWidth="1"/>
    <col min="8954" max="8954" width="14" style="1" bestFit="1" customWidth="1"/>
    <col min="8955" max="8955" width="22.140625" style="1" bestFit="1" customWidth="1"/>
    <col min="8956" max="8956" width="14" style="1" bestFit="1" customWidth="1"/>
    <col min="8957" max="8957" width="22.140625" style="1" bestFit="1" customWidth="1"/>
    <col min="8958" max="8958" width="14" style="1" bestFit="1" customWidth="1"/>
    <col min="8959" max="8959" width="22.140625" style="1" bestFit="1" customWidth="1"/>
    <col min="8960" max="8960" width="14" style="1" bestFit="1" customWidth="1"/>
    <col min="8961" max="8961" width="21" style="1" bestFit="1" customWidth="1"/>
    <col min="8962" max="8962" width="14" style="1" bestFit="1" customWidth="1"/>
    <col min="8963" max="8964" width="5" style="1" bestFit="1" customWidth="1"/>
    <col min="8965" max="8965" width="22.140625" style="1" bestFit="1" customWidth="1"/>
    <col min="8966" max="8966" width="14" style="1" bestFit="1" customWidth="1"/>
    <col min="8967" max="8967" width="22.140625" style="1" bestFit="1" customWidth="1"/>
    <col min="8968" max="8968" width="14" style="1" bestFit="1" customWidth="1"/>
    <col min="8969" max="8969" width="22.140625" style="1" bestFit="1" customWidth="1"/>
    <col min="8970" max="8970" width="14" style="1" bestFit="1" customWidth="1"/>
    <col min="8971" max="8971" width="22.140625" style="1" bestFit="1" customWidth="1"/>
    <col min="8972" max="8972" width="14" style="1" bestFit="1" customWidth="1"/>
    <col min="8973" max="8973" width="22.140625" style="1" bestFit="1" customWidth="1"/>
    <col min="8974" max="8974" width="14" style="1" bestFit="1" customWidth="1"/>
    <col min="8975" max="8975" width="21" style="1" bestFit="1" customWidth="1"/>
    <col min="8976" max="8976" width="14" style="1" bestFit="1" customWidth="1"/>
    <col min="8977" max="8977" width="22.140625" style="1" bestFit="1" customWidth="1"/>
    <col min="8978" max="8978" width="12" style="1" bestFit="1" customWidth="1"/>
    <col min="8979" max="8979" width="22.140625" style="1" bestFit="1" customWidth="1"/>
    <col min="8980" max="8980" width="14" style="1" bestFit="1" customWidth="1"/>
    <col min="8981" max="8981" width="22.140625" style="1" bestFit="1" customWidth="1"/>
    <col min="8982" max="8982" width="14" style="1" bestFit="1" customWidth="1"/>
    <col min="8983" max="8983" width="22.140625" style="1" bestFit="1" customWidth="1"/>
    <col min="8984" max="8984" width="14" style="1" bestFit="1" customWidth="1"/>
    <col min="8985" max="8985" width="22.140625" style="1" bestFit="1" customWidth="1"/>
    <col min="8986" max="8986" width="14" style="1" bestFit="1" customWidth="1"/>
    <col min="8987" max="8987" width="22.140625" style="1" bestFit="1" customWidth="1"/>
    <col min="8988" max="8988" width="14" style="1" bestFit="1" customWidth="1"/>
    <col min="8989" max="8990" width="5" style="1" bestFit="1" customWidth="1"/>
    <col min="8991" max="8991" width="22.140625" style="1" bestFit="1" customWidth="1"/>
    <col min="8992" max="8992" width="14" style="1" bestFit="1" customWidth="1"/>
    <col min="8993" max="8993" width="22.140625" style="1" bestFit="1" customWidth="1"/>
    <col min="8994" max="8994" width="14" style="1" bestFit="1" customWidth="1"/>
    <col min="8995" max="8995" width="22.140625" style="1" bestFit="1" customWidth="1"/>
    <col min="8996" max="8996" width="12" style="1" bestFit="1" customWidth="1"/>
    <col min="8997" max="8997" width="22.140625" style="1" bestFit="1" customWidth="1"/>
    <col min="8998" max="8998" width="14" style="1" bestFit="1" customWidth="1"/>
    <col min="8999" max="8999" width="22.140625" style="1" bestFit="1" customWidth="1"/>
    <col min="9000" max="9000" width="14" style="1" bestFit="1" customWidth="1"/>
    <col min="9001" max="9001" width="22.140625" style="1" bestFit="1" customWidth="1"/>
    <col min="9002" max="9002" width="14" style="1" bestFit="1" customWidth="1"/>
    <col min="9003" max="9003" width="22.140625" style="1" bestFit="1" customWidth="1"/>
    <col min="9004" max="9004" width="14" style="1" bestFit="1" customWidth="1"/>
    <col min="9005" max="9005" width="22.140625" style="1" bestFit="1" customWidth="1"/>
    <col min="9006" max="9006" width="13" style="1" bestFit="1" customWidth="1"/>
    <col min="9007" max="9007" width="22.140625" style="1" bestFit="1" customWidth="1"/>
    <col min="9008" max="9008" width="14" style="1" bestFit="1" customWidth="1"/>
    <col min="9009" max="9009" width="22.140625" style="1" bestFit="1" customWidth="1"/>
    <col min="9010" max="9010" width="14" style="1" bestFit="1" customWidth="1"/>
    <col min="9011" max="9011" width="22.140625" style="1" bestFit="1" customWidth="1"/>
    <col min="9012" max="9012" width="13" style="1" bestFit="1" customWidth="1"/>
    <col min="9013" max="9013" width="22.140625" style="1" bestFit="1" customWidth="1"/>
    <col min="9014" max="9014" width="11" style="1" bestFit="1" customWidth="1"/>
    <col min="9015" max="9015" width="13.85546875" style="1" bestFit="1" customWidth="1"/>
    <col min="9016" max="9016" width="14" style="1" bestFit="1" customWidth="1"/>
    <col min="9017" max="9017" width="22.140625" style="1" bestFit="1" customWidth="1"/>
    <col min="9018" max="9018" width="14" style="1" bestFit="1" customWidth="1"/>
    <col min="9019" max="9019" width="21" style="1" bestFit="1" customWidth="1"/>
    <col min="9020" max="9020" width="14" style="1" bestFit="1" customWidth="1"/>
    <col min="9021" max="9021" width="22.140625" style="1" bestFit="1" customWidth="1"/>
    <col min="9022" max="9022" width="14" style="1" bestFit="1" customWidth="1"/>
    <col min="9023" max="9023" width="22.140625" style="1" bestFit="1" customWidth="1"/>
    <col min="9024" max="9024" width="14" style="1" bestFit="1" customWidth="1"/>
    <col min="9025" max="9025" width="22.140625" style="1" bestFit="1" customWidth="1"/>
    <col min="9026" max="9026" width="13" style="1" bestFit="1" customWidth="1"/>
    <col min="9027" max="9027" width="22.140625" style="1" bestFit="1" customWidth="1"/>
    <col min="9028" max="9028" width="14" style="1" bestFit="1" customWidth="1"/>
    <col min="9029" max="9029" width="22.140625" style="1" bestFit="1" customWidth="1"/>
    <col min="9030" max="9030" width="13" style="1" bestFit="1" customWidth="1"/>
    <col min="9031" max="9031" width="22.140625" style="1" bestFit="1" customWidth="1"/>
    <col min="9032" max="9032" width="14" style="1" bestFit="1" customWidth="1"/>
    <col min="9033" max="9033" width="22.140625" style="1" bestFit="1" customWidth="1"/>
    <col min="9034" max="9034" width="14" style="1" bestFit="1" customWidth="1"/>
    <col min="9035" max="9035" width="22.140625" style="1" bestFit="1" customWidth="1"/>
    <col min="9036" max="9036" width="14" style="1" bestFit="1" customWidth="1"/>
    <col min="9037" max="9038" width="5" style="1" bestFit="1" customWidth="1"/>
    <col min="9039" max="9039" width="22.140625" style="1" bestFit="1" customWidth="1"/>
    <col min="9040" max="9040" width="14" style="1" bestFit="1" customWidth="1"/>
    <col min="9041" max="9041" width="22.140625" style="1" bestFit="1" customWidth="1"/>
    <col min="9042" max="9042" width="14" style="1" bestFit="1" customWidth="1"/>
    <col min="9043" max="9043" width="22.140625" style="1" bestFit="1" customWidth="1"/>
    <col min="9044" max="9044" width="14" style="1" bestFit="1" customWidth="1"/>
    <col min="9045" max="9045" width="22.140625" style="1" bestFit="1" customWidth="1"/>
    <col min="9046" max="9046" width="13" style="1" bestFit="1" customWidth="1"/>
    <col min="9047" max="9047" width="15.85546875" style="1" bestFit="1" customWidth="1"/>
    <col min="9048" max="9048" width="14" style="1" bestFit="1" customWidth="1"/>
    <col min="9049" max="9049" width="22.140625" style="1" bestFit="1" customWidth="1"/>
    <col min="9050" max="9050" width="14" style="1" bestFit="1" customWidth="1"/>
    <col min="9051" max="9051" width="22.140625" style="1" bestFit="1" customWidth="1"/>
    <col min="9052" max="9052" width="14" style="1" bestFit="1" customWidth="1"/>
    <col min="9053" max="9053" width="22.140625" style="1" bestFit="1" customWidth="1"/>
    <col min="9054" max="9054" width="14" style="1" bestFit="1" customWidth="1"/>
    <col min="9055" max="9055" width="21" style="1" bestFit="1" customWidth="1"/>
    <col min="9056" max="9056" width="14" style="1" bestFit="1" customWidth="1"/>
    <col min="9057" max="9057" width="22.140625" style="1" bestFit="1" customWidth="1"/>
    <col min="9058" max="9058" width="12" style="1" bestFit="1" customWidth="1"/>
    <col min="9059" max="9059" width="22.140625" style="1" bestFit="1" customWidth="1"/>
    <col min="9060" max="9060" width="14" style="1" bestFit="1" customWidth="1"/>
    <col min="9061" max="9061" width="16.85546875" style="1" bestFit="1" customWidth="1"/>
    <col min="9062" max="9062" width="14" style="1" bestFit="1" customWidth="1"/>
    <col min="9063" max="9063" width="21" style="1" bestFit="1" customWidth="1"/>
    <col min="9064" max="9064" width="14" style="1" bestFit="1" customWidth="1"/>
    <col min="9065" max="9065" width="22.140625" style="1" bestFit="1" customWidth="1"/>
    <col min="9066" max="9066" width="14" style="1" bestFit="1" customWidth="1"/>
    <col min="9067" max="9067" width="22.140625" style="1" bestFit="1" customWidth="1"/>
    <col min="9068" max="9068" width="14" style="1" bestFit="1" customWidth="1"/>
    <col min="9069" max="9069" width="22.140625" style="1" bestFit="1" customWidth="1"/>
    <col min="9070" max="9070" width="14" style="1" bestFit="1" customWidth="1"/>
    <col min="9071" max="9071" width="22.140625" style="1" bestFit="1" customWidth="1"/>
    <col min="9072" max="9072" width="14" style="1" bestFit="1" customWidth="1"/>
    <col min="9073" max="9073" width="22.140625" style="1" bestFit="1" customWidth="1"/>
    <col min="9074" max="9074" width="14" style="1" bestFit="1" customWidth="1"/>
    <col min="9075" max="9075" width="22.140625" style="1" bestFit="1" customWidth="1"/>
    <col min="9076" max="9076" width="13" style="1" bestFit="1" customWidth="1"/>
    <col min="9077" max="9077" width="19" style="1" bestFit="1" customWidth="1"/>
    <col min="9078" max="9078" width="14" style="1" bestFit="1" customWidth="1"/>
    <col min="9079" max="9079" width="22.140625" style="1" bestFit="1" customWidth="1"/>
    <col min="9080" max="9080" width="14" style="1" bestFit="1" customWidth="1"/>
    <col min="9081" max="9081" width="22.140625" style="1" bestFit="1" customWidth="1"/>
    <col min="9082" max="9082" width="14" style="1" bestFit="1" customWidth="1"/>
    <col min="9083" max="9083" width="22.140625" style="1" bestFit="1" customWidth="1"/>
    <col min="9084" max="9084" width="14" style="1" bestFit="1" customWidth="1"/>
    <col min="9085" max="9085" width="22.140625" style="1" bestFit="1" customWidth="1"/>
    <col min="9086" max="9086" width="13" style="1" bestFit="1" customWidth="1"/>
    <col min="9087" max="9087" width="22.140625" style="1" bestFit="1" customWidth="1"/>
    <col min="9088" max="9088" width="14" style="1" bestFit="1" customWidth="1"/>
    <col min="9089" max="9089" width="22.140625" style="1" bestFit="1" customWidth="1"/>
    <col min="9090" max="9090" width="13" style="1" bestFit="1" customWidth="1"/>
    <col min="9091" max="9091" width="22.140625" style="1" bestFit="1" customWidth="1"/>
    <col min="9092" max="9092" width="14" style="1" bestFit="1" customWidth="1"/>
    <col min="9093" max="9093" width="22.140625" style="1" bestFit="1" customWidth="1"/>
    <col min="9094" max="9094" width="14" style="1" bestFit="1" customWidth="1"/>
    <col min="9095" max="9095" width="20" style="1" bestFit="1" customWidth="1"/>
    <col min="9096" max="9096" width="14" style="1" bestFit="1" customWidth="1"/>
    <col min="9097" max="9097" width="21" style="1" bestFit="1" customWidth="1"/>
    <col min="9098" max="9098" width="14" style="1" bestFit="1" customWidth="1"/>
    <col min="9099" max="9099" width="22.140625" style="1" bestFit="1" customWidth="1"/>
    <col min="9100" max="9100" width="14" style="1" bestFit="1" customWidth="1"/>
    <col min="9101" max="9101" width="22.140625" style="1" bestFit="1" customWidth="1"/>
    <col min="9102" max="9102" width="14" style="1" bestFit="1" customWidth="1"/>
    <col min="9103" max="9103" width="22.140625" style="1" bestFit="1" customWidth="1"/>
    <col min="9104" max="9104" width="14" style="1" bestFit="1" customWidth="1"/>
    <col min="9105" max="9105" width="22.140625" style="1" bestFit="1" customWidth="1"/>
    <col min="9106" max="9106" width="6" style="1" bestFit="1" customWidth="1"/>
    <col min="9107" max="9108" width="5" style="1" bestFit="1" customWidth="1"/>
    <col min="9109" max="9109" width="8.7109375" style="1" bestFit="1" customWidth="1"/>
    <col min="9110" max="9110" width="14" style="1" bestFit="1" customWidth="1"/>
    <col min="9111" max="9111" width="22.140625" style="1" bestFit="1" customWidth="1"/>
    <col min="9112" max="9112" width="14" style="1" bestFit="1" customWidth="1"/>
    <col min="9113" max="9113" width="22.140625" style="1" bestFit="1" customWidth="1"/>
    <col min="9114" max="9114" width="14" style="1" bestFit="1" customWidth="1"/>
    <col min="9115" max="9115" width="22.140625" style="1" bestFit="1" customWidth="1"/>
    <col min="9116" max="9116" width="14" style="1" bestFit="1" customWidth="1"/>
    <col min="9117" max="9117" width="22.140625" style="1" bestFit="1" customWidth="1"/>
    <col min="9118" max="9118" width="14" style="1" bestFit="1" customWidth="1"/>
    <col min="9119" max="9119" width="22.140625" style="1" bestFit="1" customWidth="1"/>
    <col min="9120" max="9120" width="13" style="1" bestFit="1" customWidth="1"/>
    <col min="9121" max="9121" width="21" style="1" bestFit="1" customWidth="1"/>
    <col min="9122" max="9122" width="14" style="1" bestFit="1" customWidth="1"/>
    <col min="9123" max="9123" width="22.140625" style="1" bestFit="1" customWidth="1"/>
    <col min="9124" max="9124" width="14" style="1" bestFit="1" customWidth="1"/>
    <col min="9125" max="9125" width="22.140625" style="1" bestFit="1" customWidth="1"/>
    <col min="9126" max="9126" width="12" style="1" bestFit="1" customWidth="1"/>
    <col min="9127" max="9127" width="22.140625" style="1" bestFit="1" customWidth="1"/>
    <col min="9128" max="9128" width="14" style="1" bestFit="1" customWidth="1"/>
    <col min="9129" max="9129" width="22.140625" style="1" bestFit="1" customWidth="1"/>
    <col min="9130" max="9130" width="14" style="1" bestFit="1" customWidth="1"/>
    <col min="9131" max="9131" width="22.140625" style="1" bestFit="1" customWidth="1"/>
    <col min="9132" max="9132" width="13" style="1" bestFit="1" customWidth="1"/>
    <col min="9133" max="9133" width="22.140625" style="1" bestFit="1" customWidth="1"/>
    <col min="9134" max="9134" width="14" style="1" bestFit="1" customWidth="1"/>
    <col min="9135" max="9135" width="22.140625" style="1" bestFit="1" customWidth="1"/>
    <col min="9136" max="9136" width="14" style="1" bestFit="1" customWidth="1"/>
    <col min="9137" max="9137" width="22.140625" style="1" bestFit="1" customWidth="1"/>
    <col min="9138" max="9138" width="14" style="1" bestFit="1" customWidth="1"/>
    <col min="9139" max="9139" width="22.140625" style="1" bestFit="1" customWidth="1"/>
    <col min="9140" max="9140" width="14" style="1" bestFit="1" customWidth="1"/>
    <col min="9141" max="9141" width="22.140625" style="1" bestFit="1" customWidth="1"/>
    <col min="9142" max="9142" width="14" style="1" bestFit="1" customWidth="1"/>
    <col min="9143" max="9143" width="22.140625" style="1" bestFit="1" customWidth="1"/>
    <col min="9144" max="9144" width="14" style="1" bestFit="1" customWidth="1"/>
    <col min="9145" max="9145" width="22.140625" style="1" bestFit="1" customWidth="1"/>
    <col min="9146" max="9146" width="14" style="1" bestFit="1" customWidth="1"/>
    <col min="9147" max="9147" width="22.140625" style="1" bestFit="1" customWidth="1"/>
    <col min="9148" max="9148" width="14" style="1" bestFit="1" customWidth="1"/>
    <col min="9149" max="9149" width="22.140625" style="1" bestFit="1" customWidth="1"/>
    <col min="9150" max="9150" width="14" style="1" bestFit="1" customWidth="1"/>
    <col min="9151" max="9151" width="22.140625" style="1" bestFit="1" customWidth="1"/>
    <col min="9152" max="9154" width="5" style="1" bestFit="1" customWidth="1"/>
    <col min="9155" max="9155" width="7.140625" style="1" bestFit="1" customWidth="1"/>
    <col min="9156" max="9156" width="14" style="1" bestFit="1" customWidth="1"/>
    <col min="9157" max="9157" width="22.140625" style="1" bestFit="1" customWidth="1"/>
    <col min="9158" max="9158" width="14" style="1" bestFit="1" customWidth="1"/>
    <col min="9159" max="9159" width="22.140625" style="1" bestFit="1" customWidth="1"/>
    <col min="9160" max="9160" width="14" style="1" bestFit="1" customWidth="1"/>
    <col min="9161" max="9161" width="21" style="1" bestFit="1" customWidth="1"/>
    <col min="9162" max="9162" width="14" style="1" bestFit="1" customWidth="1"/>
    <col min="9163" max="9163" width="22.140625" style="1" bestFit="1" customWidth="1"/>
    <col min="9164" max="9164" width="14" style="1" bestFit="1" customWidth="1"/>
    <col min="9165" max="9165" width="22.140625" style="1" bestFit="1" customWidth="1"/>
    <col min="9166" max="9166" width="14" style="1" bestFit="1" customWidth="1"/>
    <col min="9167" max="9167" width="22.140625" style="1" bestFit="1" customWidth="1"/>
    <col min="9168" max="9168" width="14" style="1" bestFit="1" customWidth="1"/>
    <col min="9169" max="9169" width="22.140625" style="1" bestFit="1" customWidth="1"/>
    <col min="9170" max="9170" width="14" style="1" bestFit="1" customWidth="1"/>
    <col min="9171" max="9171" width="22.140625" style="1" bestFit="1" customWidth="1"/>
    <col min="9172" max="9172" width="14" style="1" bestFit="1" customWidth="1"/>
    <col min="9173" max="9174" width="5" style="1" bestFit="1" customWidth="1"/>
    <col min="9175" max="9175" width="22.140625" style="1" bestFit="1" customWidth="1"/>
    <col min="9176" max="9176" width="14" style="1" bestFit="1" customWidth="1"/>
    <col min="9177" max="9177" width="22.140625" style="1" bestFit="1" customWidth="1"/>
    <col min="9178" max="9178" width="13" style="1" bestFit="1" customWidth="1"/>
    <col min="9179" max="9180" width="5" style="1" bestFit="1" customWidth="1"/>
    <col min="9181" max="9181" width="22.140625" style="1" bestFit="1" customWidth="1"/>
    <col min="9182" max="9182" width="14" style="1" bestFit="1" customWidth="1"/>
    <col min="9183" max="9183" width="22.140625" style="1" bestFit="1" customWidth="1"/>
    <col min="9184" max="9184" width="12" style="1" bestFit="1" customWidth="1"/>
    <col min="9185" max="9185" width="22.140625" style="1" bestFit="1" customWidth="1"/>
    <col min="9186" max="9186" width="14" style="1" bestFit="1" customWidth="1"/>
    <col min="9187" max="9187" width="22.140625" style="1" bestFit="1" customWidth="1"/>
    <col min="9188" max="9188" width="14" style="1" bestFit="1" customWidth="1"/>
    <col min="9189" max="9189" width="22.140625" style="1" bestFit="1" customWidth="1"/>
    <col min="9190" max="9190" width="14" style="1" bestFit="1" customWidth="1"/>
    <col min="9191" max="9191" width="22.140625" style="1" bestFit="1" customWidth="1"/>
    <col min="9192" max="9192" width="14" style="1" bestFit="1" customWidth="1"/>
    <col min="9193" max="9193" width="22.140625" style="1" bestFit="1" customWidth="1"/>
    <col min="9194" max="9194" width="14" style="1" bestFit="1" customWidth="1"/>
    <col min="9195" max="9195" width="21" style="1" bestFit="1" customWidth="1"/>
    <col min="9196" max="9196" width="14" style="1" bestFit="1" customWidth="1"/>
    <col min="9197" max="9197" width="22.140625" style="1" bestFit="1" customWidth="1"/>
    <col min="9198" max="9198" width="14" style="1" bestFit="1" customWidth="1"/>
    <col min="9199" max="9199" width="22.140625" style="1" bestFit="1" customWidth="1"/>
    <col min="9200" max="9200" width="14" style="1" bestFit="1" customWidth="1"/>
    <col min="9201" max="9201" width="22.140625" style="1" bestFit="1" customWidth="1"/>
    <col min="9202" max="9202" width="13" style="1" bestFit="1" customWidth="1"/>
    <col min="9203" max="9203" width="22.140625" style="1" bestFit="1" customWidth="1"/>
    <col min="9204" max="9204" width="14" style="1" bestFit="1" customWidth="1"/>
    <col min="9205" max="9205" width="22.140625" style="1" bestFit="1" customWidth="1"/>
    <col min="9206" max="9206" width="14" style="1" bestFit="1" customWidth="1"/>
    <col min="9207" max="9207" width="22.140625" style="1" bestFit="1" customWidth="1"/>
    <col min="9208" max="9208" width="14" style="1" bestFit="1" customWidth="1"/>
    <col min="9209" max="9209" width="21" style="1" bestFit="1" customWidth="1"/>
    <col min="9210" max="9210" width="14" style="1" bestFit="1" customWidth="1"/>
    <col min="9211" max="9211" width="22.140625" style="1" bestFit="1" customWidth="1"/>
    <col min="9212" max="9212" width="14" style="1" bestFit="1" customWidth="1"/>
    <col min="9213" max="9213" width="22.140625" style="1" bestFit="1" customWidth="1"/>
    <col min="9214" max="9214" width="14" style="1" bestFit="1" customWidth="1"/>
    <col min="9215" max="9215" width="22.140625" style="1" bestFit="1" customWidth="1"/>
    <col min="9216" max="9216" width="14" style="1" bestFit="1" customWidth="1"/>
    <col min="9217" max="9217" width="22.140625" style="1" bestFit="1" customWidth="1"/>
    <col min="9218" max="9218" width="14" style="1" bestFit="1" customWidth="1"/>
    <col min="9219" max="9219" width="22.140625" style="1" bestFit="1" customWidth="1"/>
    <col min="9220" max="9220" width="14" style="1" bestFit="1" customWidth="1"/>
    <col min="9221" max="9221" width="22.140625" style="1" bestFit="1" customWidth="1"/>
    <col min="9222" max="9222" width="14" style="1" bestFit="1" customWidth="1"/>
    <col min="9223" max="9223" width="22.140625" style="1" bestFit="1" customWidth="1"/>
    <col min="9224" max="9224" width="14" style="1" bestFit="1" customWidth="1"/>
    <col min="9225" max="9225" width="22.140625" style="1" bestFit="1" customWidth="1"/>
    <col min="9226" max="9226" width="14" style="1" bestFit="1" customWidth="1"/>
    <col min="9227" max="9227" width="22.140625" style="1" bestFit="1" customWidth="1"/>
    <col min="9228" max="9228" width="14" style="1" bestFit="1" customWidth="1"/>
    <col min="9229" max="9229" width="22.140625" style="1" bestFit="1" customWidth="1"/>
    <col min="9230" max="9230" width="13" style="1" bestFit="1" customWidth="1"/>
    <col min="9231" max="9231" width="22.140625" style="1" bestFit="1" customWidth="1"/>
    <col min="9232" max="9232" width="14" style="1" bestFit="1" customWidth="1"/>
    <col min="9233" max="9233" width="22.140625" style="1" bestFit="1" customWidth="1"/>
    <col min="9234" max="9234" width="14" style="1" bestFit="1" customWidth="1"/>
    <col min="9235" max="9235" width="22.140625" style="1" bestFit="1" customWidth="1"/>
    <col min="9236" max="9236" width="14" style="1" bestFit="1" customWidth="1"/>
    <col min="9237" max="9237" width="22.140625" style="1" bestFit="1" customWidth="1"/>
    <col min="9238" max="9238" width="14" style="1" bestFit="1" customWidth="1"/>
    <col min="9239" max="9239" width="22.140625" style="1" bestFit="1" customWidth="1"/>
    <col min="9240" max="9240" width="14" style="1" bestFit="1" customWidth="1"/>
    <col min="9241" max="9241" width="22.140625" style="1" bestFit="1" customWidth="1"/>
    <col min="9242" max="9242" width="14" style="1" bestFit="1" customWidth="1"/>
    <col min="9243" max="9243" width="22.140625" style="1" bestFit="1" customWidth="1"/>
    <col min="9244" max="9244" width="14" style="1" bestFit="1" customWidth="1"/>
    <col min="9245" max="9245" width="22.140625" style="1" bestFit="1" customWidth="1"/>
    <col min="9246" max="9246" width="14" style="1" bestFit="1" customWidth="1"/>
    <col min="9247" max="9247" width="22.140625" style="1" bestFit="1" customWidth="1"/>
    <col min="9248" max="9248" width="14" style="1" bestFit="1" customWidth="1"/>
    <col min="9249" max="9249" width="22.140625" style="1" bestFit="1" customWidth="1"/>
    <col min="9250" max="9250" width="14" style="1" bestFit="1" customWidth="1"/>
    <col min="9251" max="9251" width="22.140625" style="1" bestFit="1" customWidth="1"/>
    <col min="9252" max="9252" width="14" style="1" bestFit="1" customWidth="1"/>
    <col min="9253" max="9253" width="22.140625" style="1" bestFit="1" customWidth="1"/>
    <col min="9254" max="9254" width="14" style="1" bestFit="1" customWidth="1"/>
    <col min="9255" max="9255" width="22.140625" style="1" bestFit="1" customWidth="1"/>
    <col min="9256" max="9256" width="14" style="1" bestFit="1" customWidth="1"/>
    <col min="9257" max="9257" width="22.140625" style="1" bestFit="1" customWidth="1"/>
    <col min="9258" max="9258" width="14" style="1" bestFit="1" customWidth="1"/>
    <col min="9259" max="9259" width="22.140625" style="1" bestFit="1" customWidth="1"/>
    <col min="9260" max="9260" width="13" style="1" bestFit="1" customWidth="1"/>
    <col min="9261" max="9261" width="22.140625" style="1" bestFit="1" customWidth="1"/>
    <col min="9262" max="9262" width="14" style="1" bestFit="1" customWidth="1"/>
    <col min="9263" max="9263" width="22.140625" style="1" bestFit="1" customWidth="1"/>
    <col min="9264" max="9264" width="14" style="1" bestFit="1" customWidth="1"/>
    <col min="9265" max="9265" width="22.140625" style="1" bestFit="1" customWidth="1"/>
    <col min="9266" max="9266" width="14" style="1" bestFit="1" customWidth="1"/>
    <col min="9267" max="9267" width="22.140625" style="1" bestFit="1" customWidth="1"/>
    <col min="9268" max="9268" width="14" style="1" bestFit="1" customWidth="1"/>
    <col min="9269" max="9269" width="22.140625" style="1" bestFit="1" customWidth="1"/>
    <col min="9270" max="9270" width="14" style="1" bestFit="1" customWidth="1"/>
    <col min="9271" max="9271" width="22.140625" style="1" bestFit="1" customWidth="1"/>
    <col min="9272" max="9272" width="14" style="1" bestFit="1" customWidth="1"/>
    <col min="9273" max="9273" width="22.140625" style="1" bestFit="1" customWidth="1"/>
    <col min="9274" max="9274" width="14" style="1" bestFit="1" customWidth="1"/>
    <col min="9275" max="9275" width="22.140625" style="1" bestFit="1" customWidth="1"/>
    <col min="9276" max="9276" width="13" style="1" bestFit="1" customWidth="1"/>
    <col min="9277" max="9277" width="22.140625" style="1" bestFit="1" customWidth="1"/>
    <col min="9278" max="9278" width="13" style="1" bestFit="1" customWidth="1"/>
    <col min="9279" max="9279" width="22.140625" style="1" bestFit="1" customWidth="1"/>
    <col min="9280" max="9280" width="14" style="1" bestFit="1" customWidth="1"/>
    <col min="9281" max="9282" width="5" style="1" bestFit="1" customWidth="1"/>
    <col min="9283" max="9283" width="21" style="1" bestFit="1" customWidth="1"/>
    <col min="9284" max="9284" width="14" style="1" bestFit="1" customWidth="1"/>
    <col min="9285" max="9285" width="22.140625" style="1" bestFit="1" customWidth="1"/>
    <col min="9286" max="9286" width="14" style="1" bestFit="1" customWidth="1"/>
    <col min="9287" max="9287" width="22.140625" style="1" bestFit="1" customWidth="1"/>
    <col min="9288" max="9288" width="14" style="1" bestFit="1" customWidth="1"/>
    <col min="9289" max="9290" width="5" style="1" bestFit="1" customWidth="1"/>
    <col min="9291" max="9291" width="22.140625" style="1" bestFit="1" customWidth="1"/>
    <col min="9292" max="9292" width="14" style="1" bestFit="1" customWidth="1"/>
    <col min="9293" max="9293" width="22.140625" style="1" bestFit="1" customWidth="1"/>
    <col min="9294" max="9294" width="14" style="1" bestFit="1" customWidth="1"/>
    <col min="9295" max="9295" width="19" style="1" bestFit="1" customWidth="1"/>
    <col min="9296" max="9296" width="14" style="1" bestFit="1" customWidth="1"/>
    <col min="9297" max="9298" width="5" style="1" bestFit="1" customWidth="1"/>
    <col min="9299" max="9299" width="21" style="1" bestFit="1" customWidth="1"/>
    <col min="9300" max="9300" width="14" style="1" bestFit="1" customWidth="1"/>
    <col min="9301" max="9301" width="22.140625" style="1" bestFit="1" customWidth="1"/>
    <col min="9302" max="9302" width="14" style="1" bestFit="1" customWidth="1"/>
    <col min="9303" max="9303" width="22.140625" style="1" bestFit="1" customWidth="1"/>
    <col min="9304" max="9304" width="14" style="1" bestFit="1" customWidth="1"/>
    <col min="9305" max="9305" width="22.140625" style="1" bestFit="1" customWidth="1"/>
    <col min="9306" max="9306" width="14" style="1" bestFit="1" customWidth="1"/>
    <col min="9307" max="9307" width="22.140625" style="1" bestFit="1" customWidth="1"/>
    <col min="9308" max="9308" width="14" style="1" bestFit="1" customWidth="1"/>
    <col min="9309" max="9310" width="5" style="1" bestFit="1" customWidth="1"/>
    <col min="9311" max="9311" width="21" style="1" bestFit="1" customWidth="1"/>
    <col min="9312" max="9312" width="14" style="1" bestFit="1" customWidth="1"/>
    <col min="9313" max="9313" width="22.140625" style="1" bestFit="1" customWidth="1"/>
    <col min="9314" max="9314" width="13" style="1" bestFit="1" customWidth="1"/>
    <col min="9315" max="9315" width="22.140625" style="1" bestFit="1" customWidth="1"/>
    <col min="9316" max="9316" width="14" style="1" bestFit="1" customWidth="1"/>
    <col min="9317" max="9317" width="22.140625" style="1" bestFit="1" customWidth="1"/>
    <col min="9318" max="9318" width="14" style="1" bestFit="1" customWidth="1"/>
    <col min="9319" max="9319" width="22.140625" style="1" bestFit="1" customWidth="1"/>
    <col min="9320" max="9320" width="12" style="1" bestFit="1" customWidth="1"/>
    <col min="9321" max="9321" width="21" style="1" bestFit="1" customWidth="1"/>
    <col min="9322" max="9322" width="14" style="1" bestFit="1" customWidth="1"/>
    <col min="9323" max="9323" width="22.140625" style="1" bestFit="1" customWidth="1"/>
    <col min="9324" max="9324" width="14" style="1" bestFit="1" customWidth="1"/>
    <col min="9325" max="9325" width="22.140625" style="1" bestFit="1" customWidth="1"/>
    <col min="9326" max="9326" width="13" style="1" bestFit="1" customWidth="1"/>
    <col min="9327" max="9328" width="5" style="1" bestFit="1" customWidth="1"/>
    <col min="9329" max="9329" width="21" style="1" bestFit="1" customWidth="1"/>
    <col min="9330" max="9330" width="14" style="1" bestFit="1" customWidth="1"/>
    <col min="9331" max="9331" width="22.140625" style="1" bestFit="1" customWidth="1"/>
    <col min="9332" max="9332" width="14" style="1" bestFit="1" customWidth="1"/>
    <col min="9333" max="9333" width="21" style="1" bestFit="1" customWidth="1"/>
    <col min="9334" max="9334" width="13" style="1" bestFit="1" customWidth="1"/>
    <col min="9335" max="9335" width="15.85546875" style="1" bestFit="1" customWidth="1"/>
    <col min="9336" max="9336" width="14" style="1" bestFit="1" customWidth="1"/>
    <col min="9337" max="9337" width="22.140625" style="1" bestFit="1" customWidth="1"/>
    <col min="9338" max="9338" width="14" style="1" bestFit="1" customWidth="1"/>
    <col min="9339" max="9339" width="22.140625" style="1" bestFit="1" customWidth="1"/>
    <col min="9340" max="9340" width="14" style="1" bestFit="1" customWidth="1"/>
    <col min="9341" max="9341" width="22.140625" style="1" bestFit="1" customWidth="1"/>
    <col min="9342" max="9342" width="14" style="1" bestFit="1" customWidth="1"/>
    <col min="9343" max="9343" width="22.140625" style="1" bestFit="1" customWidth="1"/>
    <col min="9344" max="9344" width="14" style="1" bestFit="1" customWidth="1"/>
    <col min="9345" max="9346" width="5" style="1" bestFit="1" customWidth="1"/>
    <col min="9347" max="9347" width="18" style="1" bestFit="1" customWidth="1"/>
    <col min="9348" max="9348" width="14" style="1" bestFit="1" customWidth="1"/>
    <col min="9349" max="9349" width="21" style="1" bestFit="1" customWidth="1"/>
    <col min="9350" max="9350" width="14" style="1" bestFit="1" customWidth="1"/>
    <col min="9351" max="9351" width="22.140625" style="1" bestFit="1" customWidth="1"/>
    <col min="9352" max="9352" width="14" style="1" bestFit="1" customWidth="1"/>
    <col min="9353" max="9353" width="22.140625" style="1" bestFit="1" customWidth="1"/>
    <col min="9354" max="9354" width="12" style="1" bestFit="1" customWidth="1"/>
    <col min="9355" max="9356" width="5" style="1" bestFit="1" customWidth="1"/>
    <col min="9357" max="9357" width="22.140625" style="1" bestFit="1" customWidth="1"/>
    <col min="9358" max="9358" width="14" style="1" bestFit="1" customWidth="1"/>
    <col min="9359" max="9359" width="22.140625" style="1" bestFit="1" customWidth="1"/>
    <col min="9360" max="9360" width="12" style="1" bestFit="1" customWidth="1"/>
    <col min="9361" max="9361" width="20" style="1" bestFit="1" customWidth="1"/>
    <col min="9362" max="9362" width="13" style="1" bestFit="1" customWidth="1"/>
    <col min="9363" max="9363" width="22.140625" style="1" bestFit="1" customWidth="1"/>
    <col min="9364" max="9364" width="14" style="1" bestFit="1" customWidth="1"/>
    <col min="9365" max="9365" width="22.140625" style="1" bestFit="1" customWidth="1"/>
    <col min="9366" max="9366" width="14" style="1" bestFit="1" customWidth="1"/>
    <col min="9367" max="9367" width="22.140625" style="1" bestFit="1" customWidth="1"/>
    <col min="9368" max="9368" width="14" style="1" bestFit="1" customWidth="1"/>
    <col min="9369" max="9369" width="22.140625" style="1" bestFit="1" customWidth="1"/>
    <col min="9370" max="9370" width="14" style="1" bestFit="1" customWidth="1"/>
    <col min="9371" max="9371" width="22.140625" style="1" bestFit="1" customWidth="1"/>
    <col min="9372" max="9372" width="13" style="1" bestFit="1" customWidth="1"/>
    <col min="9373" max="9373" width="22.140625" style="1" bestFit="1" customWidth="1"/>
    <col min="9374" max="9374" width="14" style="1" bestFit="1" customWidth="1"/>
    <col min="9375" max="9375" width="22.140625" style="1" bestFit="1" customWidth="1"/>
    <col min="9376" max="9376" width="14" style="1" bestFit="1" customWidth="1"/>
    <col min="9377" max="9377" width="21" style="1" bestFit="1" customWidth="1"/>
    <col min="9378" max="9378" width="14" style="1" bestFit="1" customWidth="1"/>
    <col min="9379" max="9379" width="22.140625" style="1" bestFit="1" customWidth="1"/>
    <col min="9380" max="9380" width="14" style="1" bestFit="1" customWidth="1"/>
    <col min="9381" max="9381" width="19" style="1" bestFit="1" customWidth="1"/>
    <col min="9382" max="9382" width="14" style="1" bestFit="1" customWidth="1"/>
    <col min="9383" max="9383" width="22.140625" style="1" bestFit="1" customWidth="1"/>
    <col min="9384" max="9384" width="14" style="1" bestFit="1" customWidth="1"/>
    <col min="9385" max="9385" width="22.140625" style="1" bestFit="1" customWidth="1"/>
    <col min="9386" max="9386" width="14" style="1" bestFit="1" customWidth="1"/>
    <col min="9387" max="9387" width="22.140625" style="1" bestFit="1" customWidth="1"/>
    <col min="9388" max="9388" width="14" style="1" bestFit="1" customWidth="1"/>
    <col min="9389" max="9389" width="22.140625" style="1" bestFit="1" customWidth="1"/>
    <col min="9390" max="9390" width="14" style="1" bestFit="1" customWidth="1"/>
    <col min="9391" max="9391" width="21" style="1" bestFit="1" customWidth="1"/>
    <col min="9392" max="9392" width="14" style="1" bestFit="1" customWidth="1"/>
    <col min="9393" max="9393" width="22.140625" style="1" bestFit="1" customWidth="1"/>
    <col min="9394" max="9394" width="14" style="1" bestFit="1" customWidth="1"/>
    <col min="9395" max="9395" width="22.140625" style="1" bestFit="1" customWidth="1"/>
    <col min="9396" max="9396" width="11" style="1" bestFit="1" customWidth="1"/>
    <col min="9397" max="9397" width="13.85546875" style="1" bestFit="1" customWidth="1"/>
    <col min="9398" max="9398" width="14" style="1" bestFit="1" customWidth="1"/>
    <col min="9399" max="9400" width="5" style="1" bestFit="1" customWidth="1"/>
    <col min="9401" max="9401" width="22.140625" style="1" bestFit="1" customWidth="1"/>
    <col min="9402" max="9402" width="14" style="1" bestFit="1" customWidth="1"/>
    <col min="9403" max="9403" width="22.140625" style="1" bestFit="1" customWidth="1"/>
    <col min="9404" max="9404" width="13" style="1" bestFit="1" customWidth="1"/>
    <col min="9405" max="9405" width="22.140625" style="1" bestFit="1" customWidth="1"/>
    <col min="9406" max="9406" width="14" style="1" bestFit="1" customWidth="1"/>
    <col min="9407" max="9407" width="22.140625" style="1" bestFit="1" customWidth="1"/>
    <col min="9408" max="9408" width="8" style="1" bestFit="1" customWidth="1"/>
    <col min="9409" max="9410" width="5" style="1" bestFit="1" customWidth="1"/>
    <col min="9411" max="9411" width="22.140625" style="1" bestFit="1" customWidth="1"/>
    <col min="9412" max="9412" width="14" style="1" bestFit="1" customWidth="1"/>
    <col min="9413" max="9413" width="22.140625" style="1" bestFit="1" customWidth="1"/>
    <col min="9414" max="9414" width="14" style="1" bestFit="1" customWidth="1"/>
    <col min="9415" max="9415" width="22.140625" style="1" bestFit="1" customWidth="1"/>
    <col min="9416" max="9416" width="14" style="1" bestFit="1" customWidth="1"/>
    <col min="9417" max="9417" width="21" style="1" bestFit="1" customWidth="1"/>
    <col min="9418" max="9418" width="14" style="1" bestFit="1" customWidth="1"/>
    <col min="9419" max="9419" width="22.140625" style="1" bestFit="1" customWidth="1"/>
    <col min="9420" max="9420" width="14" style="1" bestFit="1" customWidth="1"/>
    <col min="9421" max="9421" width="21" style="1" bestFit="1" customWidth="1"/>
    <col min="9422" max="9422" width="14" style="1" bestFit="1" customWidth="1"/>
    <col min="9423" max="9423" width="16.85546875" style="1" bestFit="1" customWidth="1"/>
    <col min="9424" max="9424" width="14" style="1" bestFit="1" customWidth="1"/>
    <col min="9425" max="9425" width="22.140625" style="1" bestFit="1" customWidth="1"/>
    <col min="9426" max="9426" width="14" style="1" bestFit="1" customWidth="1"/>
    <col min="9427" max="9427" width="22.140625" style="1" bestFit="1" customWidth="1"/>
    <col min="9428" max="9428" width="14" style="1" bestFit="1" customWidth="1"/>
    <col min="9429" max="9429" width="21" style="1" bestFit="1" customWidth="1"/>
    <col min="9430" max="9430" width="14" style="1" bestFit="1" customWidth="1"/>
    <col min="9431" max="9432" width="5" style="1" bestFit="1" customWidth="1"/>
    <col min="9433" max="9433" width="22.140625" style="1" bestFit="1" customWidth="1"/>
    <col min="9434" max="9434" width="14" style="1" bestFit="1" customWidth="1"/>
    <col min="9435" max="9435" width="22.140625" style="1" bestFit="1" customWidth="1"/>
    <col min="9436" max="9436" width="14" style="1" bestFit="1" customWidth="1"/>
    <col min="9437" max="9437" width="22.140625" style="1" bestFit="1" customWidth="1"/>
    <col min="9438" max="9438" width="14" style="1" bestFit="1" customWidth="1"/>
    <col min="9439" max="9439" width="21" style="1" bestFit="1" customWidth="1"/>
    <col min="9440" max="9440" width="14" style="1" bestFit="1" customWidth="1"/>
    <col min="9441" max="9441" width="22.140625" style="1" bestFit="1" customWidth="1"/>
    <col min="9442" max="9442" width="14" style="1" bestFit="1" customWidth="1"/>
    <col min="9443" max="9443" width="20" style="1" bestFit="1" customWidth="1"/>
    <col min="9444" max="9444" width="14" style="1" bestFit="1" customWidth="1"/>
    <col min="9445" max="9445" width="21" style="1" bestFit="1" customWidth="1"/>
    <col min="9446" max="9446" width="14" style="1" bestFit="1" customWidth="1"/>
    <col min="9447" max="9447" width="21" style="1" bestFit="1" customWidth="1"/>
    <col min="9448" max="9448" width="14" style="1" bestFit="1" customWidth="1"/>
    <col min="9449" max="9450" width="5" style="1" bestFit="1" customWidth="1"/>
    <col min="9451" max="9451" width="22.140625" style="1" bestFit="1" customWidth="1"/>
    <col min="9452" max="9452" width="14" style="1" bestFit="1" customWidth="1"/>
    <col min="9453" max="9453" width="22.140625" style="1" bestFit="1" customWidth="1"/>
    <col min="9454" max="9454" width="14" style="1" bestFit="1" customWidth="1"/>
    <col min="9455" max="9455" width="22.140625" style="1" bestFit="1" customWidth="1"/>
    <col min="9456" max="9456" width="14" style="1" bestFit="1" customWidth="1"/>
    <col min="9457" max="9457" width="22.140625" style="1" bestFit="1" customWidth="1"/>
    <col min="9458" max="9458" width="14" style="1" bestFit="1" customWidth="1"/>
    <col min="9459" max="9459" width="22.140625" style="1" bestFit="1" customWidth="1"/>
    <col min="9460" max="9460" width="14" style="1" bestFit="1" customWidth="1"/>
    <col min="9461" max="9461" width="22.140625" style="1" bestFit="1" customWidth="1"/>
    <col min="9462" max="9462" width="14" style="1" bestFit="1" customWidth="1"/>
    <col min="9463" max="9463" width="22.140625" style="1" bestFit="1" customWidth="1"/>
    <col min="9464" max="9464" width="14" style="1" bestFit="1" customWidth="1"/>
    <col min="9465" max="9465" width="22.140625" style="1" bestFit="1" customWidth="1"/>
    <col min="9466" max="9466" width="14" style="1" bestFit="1" customWidth="1"/>
    <col min="9467" max="9467" width="22.140625" style="1" bestFit="1" customWidth="1"/>
    <col min="9468" max="9468" width="14" style="1" bestFit="1" customWidth="1"/>
    <col min="9469" max="9469" width="22.140625" style="1" bestFit="1" customWidth="1"/>
    <col min="9470" max="9470" width="14" style="1" bestFit="1" customWidth="1"/>
    <col min="9471" max="9471" width="22.140625" style="1" bestFit="1" customWidth="1"/>
    <col min="9472" max="9472" width="14" style="1" bestFit="1" customWidth="1"/>
    <col min="9473" max="9473" width="22.140625" style="1" bestFit="1" customWidth="1"/>
    <col min="9474" max="9474" width="14" style="1" bestFit="1" customWidth="1"/>
    <col min="9475" max="9476" width="5" style="1" bestFit="1" customWidth="1"/>
    <col min="9477" max="9477" width="22.140625" style="1" bestFit="1" customWidth="1"/>
    <col min="9478" max="9478" width="14" style="1" bestFit="1" customWidth="1"/>
    <col min="9479" max="9479" width="22.140625" style="1" bestFit="1" customWidth="1"/>
    <col min="9480" max="9480" width="14" style="1" bestFit="1" customWidth="1"/>
    <col min="9481" max="9481" width="22.140625" style="1" bestFit="1" customWidth="1"/>
    <col min="9482" max="9482" width="14" style="1" bestFit="1" customWidth="1"/>
    <col min="9483" max="9484" width="5" style="1" bestFit="1" customWidth="1"/>
    <col min="9485" max="9485" width="22.140625" style="1" bestFit="1" customWidth="1"/>
    <col min="9486" max="9486" width="14" style="1" bestFit="1" customWidth="1"/>
    <col min="9487" max="9487" width="22.140625" style="1" bestFit="1" customWidth="1"/>
    <col min="9488" max="9488" width="14" style="1" bestFit="1" customWidth="1"/>
    <col min="9489" max="9489" width="22.140625" style="1" bestFit="1" customWidth="1"/>
    <col min="9490" max="9490" width="14" style="1" bestFit="1" customWidth="1"/>
    <col min="9491" max="9491" width="22.140625" style="1" bestFit="1" customWidth="1"/>
    <col min="9492" max="9492" width="14" style="1" bestFit="1" customWidth="1"/>
    <col min="9493" max="9493" width="22.140625" style="1" bestFit="1" customWidth="1"/>
    <col min="9494" max="9494" width="14" style="1" bestFit="1" customWidth="1"/>
    <col min="9495" max="9495" width="22.140625" style="1" bestFit="1" customWidth="1"/>
    <col min="9496" max="9496" width="14" style="1" bestFit="1" customWidth="1"/>
    <col min="9497" max="9497" width="22.140625" style="1" bestFit="1" customWidth="1"/>
    <col min="9498" max="9498" width="13" style="1" bestFit="1" customWidth="1"/>
    <col min="9499" max="9499" width="22.140625" style="1" bestFit="1" customWidth="1"/>
    <col min="9500" max="9500" width="14" style="1" bestFit="1" customWidth="1"/>
    <col min="9501" max="9501" width="21" style="1" bestFit="1" customWidth="1"/>
    <col min="9502" max="9502" width="14" style="1" bestFit="1" customWidth="1"/>
    <col min="9503" max="9503" width="22.140625" style="1" bestFit="1" customWidth="1"/>
    <col min="9504" max="9504" width="14" style="1" bestFit="1" customWidth="1"/>
    <col min="9505" max="9505" width="22.140625" style="1" bestFit="1" customWidth="1"/>
    <col min="9506" max="9506" width="14" style="1" bestFit="1" customWidth="1"/>
    <col min="9507" max="9507" width="22.140625" style="1" bestFit="1" customWidth="1"/>
    <col min="9508" max="9508" width="14" style="1" bestFit="1" customWidth="1"/>
    <col min="9509" max="9509" width="21" style="1" bestFit="1" customWidth="1"/>
    <col min="9510" max="9510" width="14" style="1" bestFit="1" customWidth="1"/>
    <col min="9511" max="9511" width="22.140625" style="1" bestFit="1" customWidth="1"/>
    <col min="9512" max="9512" width="14" style="1" bestFit="1" customWidth="1"/>
    <col min="9513" max="9513" width="22.140625" style="1" bestFit="1" customWidth="1"/>
    <col min="9514" max="9514" width="14" style="1" bestFit="1" customWidth="1"/>
    <col min="9515" max="9515" width="21" style="1" bestFit="1" customWidth="1"/>
    <col min="9516" max="9516" width="14" style="1" bestFit="1" customWidth="1"/>
    <col min="9517" max="9517" width="22.140625" style="1" bestFit="1" customWidth="1"/>
    <col min="9518" max="9518" width="14" style="1" bestFit="1" customWidth="1"/>
    <col min="9519" max="9519" width="22.140625" style="1" bestFit="1" customWidth="1"/>
    <col min="9520" max="9520" width="14" style="1" bestFit="1" customWidth="1"/>
    <col min="9521" max="9521" width="22.140625" style="1" bestFit="1" customWidth="1"/>
    <col min="9522" max="9522" width="14" style="1" bestFit="1" customWidth="1"/>
    <col min="9523" max="9523" width="22.140625" style="1" bestFit="1" customWidth="1"/>
    <col min="9524" max="9524" width="14" style="1" bestFit="1" customWidth="1"/>
    <col min="9525" max="9525" width="22.140625" style="1" bestFit="1" customWidth="1"/>
    <col min="9526" max="9526" width="14" style="1" bestFit="1" customWidth="1"/>
    <col min="9527" max="9527" width="22.140625" style="1" bestFit="1" customWidth="1"/>
    <col min="9528" max="9528" width="14" style="1" bestFit="1" customWidth="1"/>
    <col min="9529" max="9529" width="22.140625" style="1" bestFit="1" customWidth="1"/>
    <col min="9530" max="9530" width="13" style="1" bestFit="1" customWidth="1"/>
    <col min="9531" max="9531" width="22.140625" style="1" bestFit="1" customWidth="1"/>
    <col min="9532" max="9532" width="14" style="1" bestFit="1" customWidth="1"/>
    <col min="9533" max="9533" width="22.140625" style="1" bestFit="1" customWidth="1"/>
    <col min="9534" max="9534" width="14" style="1" bestFit="1" customWidth="1"/>
    <col min="9535" max="9535" width="16.85546875" style="1" bestFit="1" customWidth="1"/>
    <col min="9536" max="9536" width="13" style="1" bestFit="1" customWidth="1"/>
    <col min="9537" max="9537" width="21" style="1" bestFit="1" customWidth="1"/>
    <col min="9538" max="9538" width="14" style="1" bestFit="1" customWidth="1"/>
    <col min="9539" max="9539" width="22.140625" style="1" bestFit="1" customWidth="1"/>
    <col min="9540" max="9540" width="14" style="1" bestFit="1" customWidth="1"/>
    <col min="9541" max="9541" width="22.140625" style="1" bestFit="1" customWidth="1"/>
    <col min="9542" max="9542" width="14" style="1" bestFit="1" customWidth="1"/>
    <col min="9543" max="9543" width="22.140625" style="1" bestFit="1" customWidth="1"/>
    <col min="9544" max="9544" width="14" style="1" bestFit="1" customWidth="1"/>
    <col min="9545" max="9545" width="22.140625" style="1" bestFit="1" customWidth="1"/>
    <col min="9546" max="9546" width="14" style="1" bestFit="1" customWidth="1"/>
    <col min="9547" max="9547" width="22.140625" style="1" bestFit="1" customWidth="1"/>
    <col min="9548" max="9548" width="8" style="1" bestFit="1" customWidth="1"/>
    <col min="9549" max="9550" width="5" style="1" bestFit="1" customWidth="1"/>
    <col min="9551" max="9551" width="22.140625" style="1" bestFit="1" customWidth="1"/>
    <col min="9552" max="9552" width="13" style="1" bestFit="1" customWidth="1"/>
    <col min="9553" max="9553" width="22.140625" style="1" bestFit="1" customWidth="1"/>
    <col min="9554" max="9554" width="14" style="1" bestFit="1" customWidth="1"/>
    <col min="9555" max="9555" width="22.140625" style="1" bestFit="1" customWidth="1"/>
    <col min="9556" max="9556" width="14" style="1" bestFit="1" customWidth="1"/>
    <col min="9557" max="9558" width="5" style="1" bestFit="1" customWidth="1"/>
    <col min="9559" max="9559" width="22.140625" style="1" bestFit="1" customWidth="1"/>
    <col min="9560" max="9560" width="14" style="1" bestFit="1" customWidth="1"/>
    <col min="9561" max="9561" width="22.140625" style="1" bestFit="1" customWidth="1"/>
    <col min="9562" max="9562" width="14" style="1" bestFit="1" customWidth="1"/>
    <col min="9563" max="9563" width="22.140625" style="1" bestFit="1" customWidth="1"/>
    <col min="9564" max="9564" width="14" style="1" bestFit="1" customWidth="1"/>
    <col min="9565" max="9565" width="22.140625" style="1" bestFit="1" customWidth="1"/>
    <col min="9566" max="9566" width="14" style="1" bestFit="1" customWidth="1"/>
    <col min="9567" max="9567" width="20" style="1" bestFit="1" customWidth="1"/>
    <col min="9568" max="9568" width="14" style="1" bestFit="1" customWidth="1"/>
    <col min="9569" max="9569" width="22.140625" style="1" bestFit="1" customWidth="1"/>
    <col min="9570" max="9570" width="14" style="1" bestFit="1" customWidth="1"/>
    <col min="9571" max="9571" width="22.140625" style="1" bestFit="1" customWidth="1"/>
    <col min="9572" max="9572" width="14" style="1" bestFit="1" customWidth="1"/>
    <col min="9573" max="9573" width="22.140625" style="1" bestFit="1" customWidth="1"/>
    <col min="9574" max="9574" width="14" style="1" bestFit="1" customWidth="1"/>
    <col min="9575" max="9575" width="22.140625" style="1" bestFit="1" customWidth="1"/>
    <col min="9576" max="9576" width="14" style="1" bestFit="1" customWidth="1"/>
    <col min="9577" max="9577" width="22.140625" style="1" bestFit="1" customWidth="1"/>
    <col min="9578" max="9578" width="14" style="1" bestFit="1" customWidth="1"/>
    <col min="9579" max="9579" width="22.140625" style="1" bestFit="1" customWidth="1"/>
    <col min="9580" max="9580" width="14" style="1" bestFit="1" customWidth="1"/>
    <col min="9581" max="9581" width="21" style="1" bestFit="1" customWidth="1"/>
    <col min="9582" max="9582" width="14" style="1" bestFit="1" customWidth="1"/>
    <col min="9583" max="9584" width="5" style="1" bestFit="1" customWidth="1"/>
    <col min="9585" max="9585" width="22.140625" style="1" bestFit="1" customWidth="1"/>
    <col min="9586" max="9586" width="14" style="1" bestFit="1" customWidth="1"/>
    <col min="9587" max="9588" width="5" style="1" bestFit="1" customWidth="1"/>
    <col min="9589" max="9589" width="22.140625" style="1" bestFit="1" customWidth="1"/>
    <col min="9590" max="9590" width="13" style="1" bestFit="1" customWidth="1"/>
    <col min="9591" max="9591" width="22.140625" style="1" bestFit="1" customWidth="1"/>
    <col min="9592" max="9592" width="14" style="1" bestFit="1" customWidth="1"/>
    <col min="9593" max="9594" width="5" style="1" bestFit="1" customWidth="1"/>
    <col min="9595" max="9595" width="22.140625" style="1" bestFit="1" customWidth="1"/>
    <col min="9596" max="9596" width="14" style="1" bestFit="1" customWidth="1"/>
    <col min="9597" max="9598" width="5" style="1" bestFit="1" customWidth="1"/>
    <col min="9599" max="9599" width="21" style="1" bestFit="1" customWidth="1"/>
    <col min="9600" max="9600" width="14" style="1" bestFit="1" customWidth="1"/>
    <col min="9601" max="9601" width="22.140625" style="1" bestFit="1" customWidth="1"/>
    <col min="9602" max="9602" width="14" style="1" bestFit="1" customWidth="1"/>
    <col min="9603" max="9603" width="22.140625" style="1" bestFit="1" customWidth="1"/>
    <col min="9604" max="9604" width="13" style="1" bestFit="1" customWidth="1"/>
    <col min="9605" max="9605" width="22.140625" style="1" bestFit="1" customWidth="1"/>
    <col min="9606" max="9606" width="12" style="1" bestFit="1" customWidth="1"/>
    <col min="9607" max="9607" width="14.85546875" style="1" bestFit="1" customWidth="1"/>
    <col min="9608" max="9608" width="14" style="1" bestFit="1" customWidth="1"/>
    <col min="9609" max="9609" width="22.140625" style="1" bestFit="1" customWidth="1"/>
    <col min="9610" max="9610" width="14" style="1" bestFit="1" customWidth="1"/>
    <col min="9611" max="9611" width="22.140625" style="1" bestFit="1" customWidth="1"/>
    <col min="9612" max="9612" width="13" style="1" bestFit="1" customWidth="1"/>
    <col min="9613" max="9613" width="22.140625" style="1" bestFit="1" customWidth="1"/>
    <col min="9614" max="9614" width="14" style="1" bestFit="1" customWidth="1"/>
    <col min="9615" max="9615" width="22.140625" style="1" bestFit="1" customWidth="1"/>
    <col min="9616" max="9616" width="14" style="1" bestFit="1" customWidth="1"/>
    <col min="9617" max="9617" width="22.140625" style="1" bestFit="1" customWidth="1"/>
    <col min="9618" max="9618" width="14" style="1" bestFit="1" customWidth="1"/>
    <col min="9619" max="9619" width="22.140625" style="1" bestFit="1" customWidth="1"/>
    <col min="9620" max="9620" width="14" style="1" bestFit="1" customWidth="1"/>
    <col min="9621" max="9621" width="22.140625" style="1" bestFit="1" customWidth="1"/>
    <col min="9622" max="9622" width="14" style="1" bestFit="1" customWidth="1"/>
    <col min="9623" max="9623" width="22.140625" style="1" bestFit="1" customWidth="1"/>
    <col min="9624" max="9624" width="14" style="1" bestFit="1" customWidth="1"/>
    <col min="9625" max="9625" width="18" style="1" bestFit="1" customWidth="1"/>
    <col min="9626" max="9626" width="14" style="1" bestFit="1" customWidth="1"/>
    <col min="9627" max="9627" width="22.140625" style="1" bestFit="1" customWidth="1"/>
    <col min="9628" max="9628" width="14" style="1" bestFit="1" customWidth="1"/>
    <col min="9629" max="9629" width="22.140625" style="1" bestFit="1" customWidth="1"/>
    <col min="9630" max="9630" width="14" style="1" bestFit="1" customWidth="1"/>
    <col min="9631" max="9631" width="22.140625" style="1" bestFit="1" customWidth="1"/>
    <col min="9632" max="9632" width="14" style="1" bestFit="1" customWidth="1"/>
    <col min="9633" max="9633" width="22.140625" style="1" bestFit="1" customWidth="1"/>
    <col min="9634" max="9634" width="14" style="1" bestFit="1" customWidth="1"/>
    <col min="9635" max="9635" width="22.140625" style="1" bestFit="1" customWidth="1"/>
    <col min="9636" max="9636" width="14" style="1" bestFit="1" customWidth="1"/>
    <col min="9637" max="9637" width="22.140625" style="1" bestFit="1" customWidth="1"/>
    <col min="9638" max="9638" width="14" style="1" bestFit="1" customWidth="1"/>
    <col min="9639" max="9639" width="22.140625" style="1" bestFit="1" customWidth="1"/>
    <col min="9640" max="9640" width="14" style="1" bestFit="1" customWidth="1"/>
    <col min="9641" max="9641" width="22.140625" style="1" bestFit="1" customWidth="1"/>
    <col min="9642" max="9642" width="14" style="1" bestFit="1" customWidth="1"/>
    <col min="9643" max="9643" width="21" style="1" bestFit="1" customWidth="1"/>
    <col min="9644" max="9644" width="13" style="1" bestFit="1" customWidth="1"/>
    <col min="9645" max="9645" width="22.140625" style="1" bestFit="1" customWidth="1"/>
    <col min="9646" max="9646" width="14" style="1" bestFit="1" customWidth="1"/>
    <col min="9647" max="9647" width="20" style="1" bestFit="1" customWidth="1"/>
    <col min="9648" max="9648" width="14" style="1" bestFit="1" customWidth="1"/>
    <col min="9649" max="9649" width="21" style="1" bestFit="1" customWidth="1"/>
    <col min="9650" max="9650" width="14" style="1" bestFit="1" customWidth="1"/>
    <col min="9651" max="9651" width="22.140625" style="1" bestFit="1" customWidth="1"/>
    <col min="9652" max="9652" width="14" style="1" bestFit="1" customWidth="1"/>
    <col min="9653" max="9653" width="22.140625" style="1" bestFit="1" customWidth="1"/>
    <col min="9654" max="9654" width="14" style="1" bestFit="1" customWidth="1"/>
    <col min="9655" max="9656" width="5" style="1" bestFit="1" customWidth="1"/>
    <col min="9657" max="9657" width="22.140625" style="1" bestFit="1" customWidth="1"/>
    <col min="9658" max="9658" width="14" style="1" bestFit="1" customWidth="1"/>
    <col min="9659" max="9659" width="22.140625" style="1" bestFit="1" customWidth="1"/>
    <col min="9660" max="9660" width="14" style="1" bestFit="1" customWidth="1"/>
    <col min="9661" max="9661" width="22.140625" style="1" bestFit="1" customWidth="1"/>
    <col min="9662" max="9662" width="14" style="1" bestFit="1" customWidth="1"/>
    <col min="9663" max="9663" width="22.140625" style="1" bestFit="1" customWidth="1"/>
    <col min="9664" max="9664" width="14" style="1" bestFit="1" customWidth="1"/>
    <col min="9665" max="9665" width="22.140625" style="1" bestFit="1" customWidth="1"/>
    <col min="9666" max="9666" width="14" style="1" bestFit="1" customWidth="1"/>
    <col min="9667" max="9667" width="22.140625" style="1" bestFit="1" customWidth="1"/>
    <col min="9668" max="9668" width="14" style="1" bestFit="1" customWidth="1"/>
    <col min="9669" max="9669" width="22.140625" style="1" bestFit="1" customWidth="1"/>
    <col min="9670" max="9670" width="14" style="1" bestFit="1" customWidth="1"/>
    <col min="9671" max="9672" width="5" style="1" bestFit="1" customWidth="1"/>
    <col min="9673" max="9673" width="22.140625" style="1" bestFit="1" customWidth="1"/>
    <col min="9674" max="9674" width="14" style="1" bestFit="1" customWidth="1"/>
    <col min="9675" max="9675" width="22.140625" style="1" bestFit="1" customWidth="1"/>
    <col min="9676" max="9676" width="14" style="1" bestFit="1" customWidth="1"/>
    <col min="9677" max="9677" width="22.140625" style="1" bestFit="1" customWidth="1"/>
    <col min="9678" max="9678" width="14" style="1" bestFit="1" customWidth="1"/>
    <col min="9679" max="9679" width="22.140625" style="1" bestFit="1" customWidth="1"/>
    <col min="9680" max="9680" width="12" style="1" bestFit="1" customWidth="1"/>
    <col min="9681" max="9681" width="22.140625" style="1" bestFit="1" customWidth="1"/>
    <col min="9682" max="9682" width="12" style="1" bestFit="1" customWidth="1"/>
    <col min="9683" max="9683" width="22.140625" style="1" bestFit="1" customWidth="1"/>
    <col min="9684" max="9684" width="14" style="1" bestFit="1" customWidth="1"/>
    <col min="9685" max="9685" width="22.140625" style="1" bestFit="1" customWidth="1"/>
    <col min="9686" max="9686" width="14" style="1" bestFit="1" customWidth="1"/>
    <col min="9687" max="9687" width="22.140625" style="1" bestFit="1" customWidth="1"/>
    <col min="9688" max="9688" width="14" style="1" bestFit="1" customWidth="1"/>
    <col min="9689" max="9689" width="22.140625" style="1" bestFit="1" customWidth="1"/>
    <col min="9690" max="9690" width="14" style="1" bestFit="1" customWidth="1"/>
    <col min="9691" max="9691" width="22.140625" style="1" bestFit="1" customWidth="1"/>
    <col min="9692" max="9692" width="14" style="1" bestFit="1" customWidth="1"/>
    <col min="9693" max="9693" width="21" style="1" bestFit="1" customWidth="1"/>
    <col min="9694" max="9694" width="14" style="1" bestFit="1" customWidth="1"/>
    <col min="9695" max="9695" width="22.140625" style="1" bestFit="1" customWidth="1"/>
    <col min="9696" max="9696" width="14" style="1" bestFit="1" customWidth="1"/>
    <col min="9697" max="9697" width="22.140625" style="1" bestFit="1" customWidth="1"/>
    <col min="9698" max="9698" width="14" style="1" bestFit="1" customWidth="1"/>
    <col min="9699" max="9700" width="5" style="1" bestFit="1" customWidth="1"/>
    <col min="9701" max="9701" width="20" style="1" bestFit="1" customWidth="1"/>
    <col min="9702" max="9702" width="14" style="1" bestFit="1" customWidth="1"/>
    <col min="9703" max="9703" width="22.140625" style="1" bestFit="1" customWidth="1"/>
    <col min="9704" max="9704" width="13" style="1" bestFit="1" customWidth="1"/>
    <col min="9705" max="9705" width="22.140625" style="1" bestFit="1" customWidth="1"/>
    <col min="9706" max="9706" width="14" style="1" bestFit="1" customWidth="1"/>
    <col min="9707" max="9707" width="22.140625" style="1" bestFit="1" customWidth="1"/>
    <col min="9708" max="9708" width="14" style="1" bestFit="1" customWidth="1"/>
    <col min="9709" max="9709" width="22.140625" style="1" bestFit="1" customWidth="1"/>
    <col min="9710" max="9710" width="14" style="1" bestFit="1" customWidth="1"/>
    <col min="9711" max="9711" width="21" style="1" bestFit="1" customWidth="1"/>
    <col min="9712" max="9712" width="14" style="1" bestFit="1" customWidth="1"/>
    <col min="9713" max="9713" width="22.140625" style="1" bestFit="1" customWidth="1"/>
    <col min="9714" max="9714" width="14" style="1" bestFit="1" customWidth="1"/>
    <col min="9715" max="9715" width="22.140625" style="1" bestFit="1" customWidth="1"/>
    <col min="9716" max="9716" width="14" style="1" bestFit="1" customWidth="1"/>
    <col min="9717" max="9717" width="20" style="1" bestFit="1" customWidth="1"/>
    <col min="9718" max="9718" width="14" style="1" bestFit="1" customWidth="1"/>
    <col min="9719" max="9719" width="22.140625" style="1" bestFit="1" customWidth="1"/>
    <col min="9720" max="9720" width="14" style="1" bestFit="1" customWidth="1"/>
    <col min="9721" max="9721" width="22.140625" style="1" bestFit="1" customWidth="1"/>
    <col min="9722" max="9722" width="14" style="1" bestFit="1" customWidth="1"/>
    <col min="9723" max="9723" width="22.140625" style="1" bestFit="1" customWidth="1"/>
    <col min="9724" max="9724" width="14" style="1" bestFit="1" customWidth="1"/>
    <col min="9725" max="9725" width="22.140625" style="1" bestFit="1" customWidth="1"/>
    <col min="9726" max="9726" width="14" style="1" bestFit="1" customWidth="1"/>
    <col min="9727" max="9727" width="22.140625" style="1" bestFit="1" customWidth="1"/>
    <col min="9728" max="9728" width="14" style="1" bestFit="1" customWidth="1"/>
    <col min="9729" max="9729" width="21" style="1" bestFit="1" customWidth="1"/>
    <col min="9730" max="9730" width="14" style="1" bestFit="1" customWidth="1"/>
    <col min="9731" max="9731" width="22.140625" style="1" bestFit="1" customWidth="1"/>
    <col min="9732" max="9732" width="14" style="1" bestFit="1" customWidth="1"/>
    <col min="9733" max="9733" width="22.140625" style="1" bestFit="1" customWidth="1"/>
    <col min="9734" max="9734" width="14" style="1" bestFit="1" customWidth="1"/>
    <col min="9735" max="9735" width="22.140625" style="1" bestFit="1" customWidth="1"/>
    <col min="9736" max="9736" width="14" style="1" bestFit="1" customWidth="1"/>
    <col min="9737" max="9737" width="22.140625" style="1" bestFit="1" customWidth="1"/>
    <col min="9738" max="9738" width="14" style="1" bestFit="1" customWidth="1"/>
    <col min="9739" max="9739" width="22.140625" style="1" bestFit="1" customWidth="1"/>
    <col min="9740" max="9740" width="14" style="1" bestFit="1" customWidth="1"/>
    <col min="9741" max="9742" width="5" style="1" bestFit="1" customWidth="1"/>
    <col min="9743" max="9743" width="18" style="1" bestFit="1" customWidth="1"/>
    <col min="9744" max="9744" width="14" style="1" bestFit="1" customWidth="1"/>
    <col min="9745" max="9745" width="22.140625" style="1" bestFit="1" customWidth="1"/>
    <col min="9746" max="9746" width="14" style="1" bestFit="1" customWidth="1"/>
    <col min="9747" max="9747" width="22.140625" style="1" bestFit="1" customWidth="1"/>
    <col min="9748" max="9748" width="14" style="1" bestFit="1" customWidth="1"/>
    <col min="9749" max="9749" width="22.140625" style="1" bestFit="1" customWidth="1"/>
    <col min="9750" max="9750" width="14" style="1" bestFit="1" customWidth="1"/>
    <col min="9751" max="9751" width="22.140625" style="1" bestFit="1" customWidth="1"/>
    <col min="9752" max="9752" width="14" style="1" bestFit="1" customWidth="1"/>
    <col min="9753" max="9753" width="22.140625" style="1" bestFit="1" customWidth="1"/>
    <col min="9754" max="9754" width="14" style="1" bestFit="1" customWidth="1"/>
    <col min="9755" max="9755" width="22.140625" style="1" bestFit="1" customWidth="1"/>
    <col min="9756" max="9756" width="14" style="1" bestFit="1" customWidth="1"/>
    <col min="9757" max="9757" width="22.140625" style="1" bestFit="1" customWidth="1"/>
    <col min="9758" max="9758" width="14" style="1" bestFit="1" customWidth="1"/>
    <col min="9759" max="9759" width="22.140625" style="1" bestFit="1" customWidth="1"/>
    <col min="9760" max="9760" width="14" style="1" bestFit="1" customWidth="1"/>
    <col min="9761" max="9761" width="22.140625" style="1" bestFit="1" customWidth="1"/>
    <col min="9762" max="9762" width="14" style="1" bestFit="1" customWidth="1"/>
    <col min="9763" max="9763" width="22.140625" style="1" bestFit="1" customWidth="1"/>
    <col min="9764" max="9764" width="14" style="1" bestFit="1" customWidth="1"/>
    <col min="9765" max="9765" width="22.140625" style="1" bestFit="1" customWidth="1"/>
    <col min="9766" max="9766" width="14" style="1" bestFit="1" customWidth="1"/>
    <col min="9767" max="9767" width="22.140625" style="1" bestFit="1" customWidth="1"/>
    <col min="9768" max="9768" width="14" style="1" bestFit="1" customWidth="1"/>
    <col min="9769" max="9769" width="22.140625" style="1" bestFit="1" customWidth="1"/>
    <col min="9770" max="9770" width="14" style="1" bestFit="1" customWidth="1"/>
    <col min="9771" max="9771" width="22.140625" style="1" bestFit="1" customWidth="1"/>
    <col min="9772" max="9772" width="14" style="1" bestFit="1" customWidth="1"/>
    <col min="9773" max="9773" width="22.140625" style="1" bestFit="1" customWidth="1"/>
    <col min="9774" max="9774" width="14" style="1" bestFit="1" customWidth="1"/>
    <col min="9775" max="9775" width="20" style="1" bestFit="1" customWidth="1"/>
    <col min="9776" max="9776" width="14" style="1" bestFit="1" customWidth="1"/>
    <col min="9777" max="9777" width="22.140625" style="1" bestFit="1" customWidth="1"/>
    <col min="9778" max="9778" width="14" style="1" bestFit="1" customWidth="1"/>
    <col min="9779" max="9779" width="22.140625" style="1" bestFit="1" customWidth="1"/>
    <col min="9780" max="9780" width="14" style="1" bestFit="1" customWidth="1"/>
    <col min="9781" max="9781" width="22.140625" style="1" bestFit="1" customWidth="1"/>
    <col min="9782" max="9782" width="14" style="1" bestFit="1" customWidth="1"/>
    <col min="9783" max="9783" width="22.140625" style="1" bestFit="1" customWidth="1"/>
    <col min="9784" max="9784" width="14" style="1" bestFit="1" customWidth="1"/>
    <col min="9785" max="9786" width="5" style="1" bestFit="1" customWidth="1"/>
    <col min="9787" max="9787" width="22.140625" style="1" bestFit="1" customWidth="1"/>
    <col min="9788" max="9788" width="14" style="1" bestFit="1" customWidth="1"/>
    <col min="9789" max="9789" width="22.140625" style="1" bestFit="1" customWidth="1"/>
    <col min="9790" max="9790" width="14" style="1" bestFit="1" customWidth="1"/>
    <col min="9791" max="9791" width="22.140625" style="1" bestFit="1" customWidth="1"/>
    <col min="9792" max="9792" width="14" style="1" bestFit="1" customWidth="1"/>
    <col min="9793" max="9793" width="22.140625" style="1" bestFit="1" customWidth="1"/>
    <col min="9794" max="9794" width="14" style="1" bestFit="1" customWidth="1"/>
    <col min="9795" max="9795" width="21" style="1" bestFit="1" customWidth="1"/>
    <col min="9796" max="9796" width="14" style="1" bestFit="1" customWidth="1"/>
    <col min="9797" max="9797" width="22.140625" style="1" bestFit="1" customWidth="1"/>
    <col min="9798" max="9798" width="14" style="1" bestFit="1" customWidth="1"/>
    <col min="9799" max="9799" width="22.140625" style="1" bestFit="1" customWidth="1"/>
    <col min="9800" max="9800" width="14" style="1" bestFit="1" customWidth="1"/>
    <col min="9801" max="9801" width="22.140625" style="1" bestFit="1" customWidth="1"/>
    <col min="9802" max="9802" width="14" style="1" bestFit="1" customWidth="1"/>
    <col min="9803" max="9803" width="22.140625" style="1" bestFit="1" customWidth="1"/>
    <col min="9804" max="9804" width="14" style="1" bestFit="1" customWidth="1"/>
    <col min="9805" max="9805" width="21" style="1" bestFit="1" customWidth="1"/>
    <col min="9806" max="9806" width="14" style="1" bestFit="1" customWidth="1"/>
    <col min="9807" max="9807" width="22.140625" style="1" bestFit="1" customWidth="1"/>
    <col min="9808" max="9808" width="14" style="1" bestFit="1" customWidth="1"/>
    <col min="9809" max="9809" width="22.140625" style="1" bestFit="1" customWidth="1"/>
    <col min="9810" max="9810" width="14" style="1" bestFit="1" customWidth="1"/>
    <col min="9811" max="9811" width="22.140625" style="1" bestFit="1" customWidth="1"/>
    <col min="9812" max="9812" width="14" style="1" bestFit="1" customWidth="1"/>
    <col min="9813" max="9813" width="22.140625" style="1" bestFit="1" customWidth="1"/>
    <col min="9814" max="9814" width="14" style="1" bestFit="1" customWidth="1"/>
    <col min="9815" max="9815" width="21" style="1" bestFit="1" customWidth="1"/>
    <col min="9816" max="9816" width="14" style="1" bestFit="1" customWidth="1"/>
    <col min="9817" max="9817" width="22.140625" style="1" bestFit="1" customWidth="1"/>
    <col min="9818" max="9818" width="14" style="1" bestFit="1" customWidth="1"/>
    <col min="9819" max="9819" width="22.140625" style="1" bestFit="1" customWidth="1"/>
    <col min="9820" max="9820" width="14" style="1" bestFit="1" customWidth="1"/>
    <col min="9821" max="9821" width="22.140625" style="1" bestFit="1" customWidth="1"/>
    <col min="9822" max="9822" width="14" style="1" bestFit="1" customWidth="1"/>
    <col min="9823" max="9823" width="22.140625" style="1" bestFit="1" customWidth="1"/>
    <col min="9824" max="9824" width="14" style="1" bestFit="1" customWidth="1"/>
    <col min="9825" max="9825" width="22.140625" style="1" bestFit="1" customWidth="1"/>
    <col min="9826" max="9826" width="14" style="1" bestFit="1" customWidth="1"/>
    <col min="9827" max="9827" width="22.140625" style="1" bestFit="1" customWidth="1"/>
    <col min="9828" max="9828" width="14" style="1" bestFit="1" customWidth="1"/>
    <col min="9829" max="9829" width="22.140625" style="1" bestFit="1" customWidth="1"/>
    <col min="9830" max="9830" width="14" style="1" bestFit="1" customWidth="1"/>
    <col min="9831" max="9831" width="22.140625" style="1" bestFit="1" customWidth="1"/>
    <col min="9832" max="9832" width="14" style="1" bestFit="1" customWidth="1"/>
    <col min="9833" max="9833" width="21" style="1" bestFit="1" customWidth="1"/>
    <col min="9834" max="9834" width="14" style="1" bestFit="1" customWidth="1"/>
    <col min="9835" max="9835" width="22.140625" style="1" bestFit="1" customWidth="1"/>
    <col min="9836" max="9836" width="14" style="1" bestFit="1" customWidth="1"/>
    <col min="9837" max="9837" width="22.140625" style="1" bestFit="1" customWidth="1"/>
    <col min="9838" max="9838" width="14" style="1" bestFit="1" customWidth="1"/>
    <col min="9839" max="9839" width="22.140625" style="1" bestFit="1" customWidth="1"/>
    <col min="9840" max="9840" width="14" style="1" bestFit="1" customWidth="1"/>
    <col min="9841" max="9841" width="22.140625" style="1" bestFit="1" customWidth="1"/>
    <col min="9842" max="9842" width="14" style="1" bestFit="1" customWidth="1"/>
    <col min="9843" max="9843" width="21" style="1" bestFit="1" customWidth="1"/>
    <col min="9844" max="9844" width="13" style="1" bestFit="1" customWidth="1"/>
    <col min="9845" max="9845" width="22.140625" style="1" bestFit="1" customWidth="1"/>
    <col min="9846" max="9846" width="14" style="1" bestFit="1" customWidth="1"/>
    <col min="9847" max="9847" width="22.140625" style="1" bestFit="1" customWidth="1"/>
    <col min="9848" max="9848" width="14" style="1" bestFit="1" customWidth="1"/>
    <col min="9849" max="9849" width="22.140625" style="1" bestFit="1" customWidth="1"/>
    <col min="9850" max="9850" width="14" style="1" bestFit="1" customWidth="1"/>
    <col min="9851" max="9851" width="22.140625" style="1" bestFit="1" customWidth="1"/>
    <col min="9852" max="9852" width="14" style="1" bestFit="1" customWidth="1"/>
    <col min="9853" max="9853" width="22.140625" style="1" bestFit="1" customWidth="1"/>
    <col min="9854" max="9854" width="14" style="1" bestFit="1" customWidth="1"/>
    <col min="9855" max="9855" width="22.140625" style="1" bestFit="1" customWidth="1"/>
    <col min="9856" max="9856" width="14" style="1" bestFit="1" customWidth="1"/>
    <col min="9857" max="9857" width="22.140625" style="1" bestFit="1" customWidth="1"/>
    <col min="9858" max="9858" width="14" style="1" bestFit="1" customWidth="1"/>
    <col min="9859" max="9859" width="21" style="1" bestFit="1" customWidth="1"/>
    <col min="9860" max="9860" width="14" style="1" bestFit="1" customWidth="1"/>
    <col min="9861" max="9861" width="22.140625" style="1" bestFit="1" customWidth="1"/>
    <col min="9862" max="9862" width="14" style="1" bestFit="1" customWidth="1"/>
    <col min="9863" max="9863" width="22.140625" style="1" bestFit="1" customWidth="1"/>
    <col min="9864" max="9864" width="14" style="1" bestFit="1" customWidth="1"/>
    <col min="9865" max="9865" width="22.140625" style="1" bestFit="1" customWidth="1"/>
    <col min="9866" max="9866" width="13" style="1" bestFit="1" customWidth="1"/>
    <col min="9867" max="9867" width="22.140625" style="1" bestFit="1" customWidth="1"/>
    <col min="9868" max="9868" width="14" style="1" bestFit="1" customWidth="1"/>
    <col min="9869" max="9869" width="22.140625" style="1" bestFit="1" customWidth="1"/>
    <col min="9870" max="9870" width="14" style="1" bestFit="1" customWidth="1"/>
    <col min="9871" max="9871" width="22.140625" style="1" bestFit="1" customWidth="1"/>
    <col min="9872" max="9872" width="13" style="1" bestFit="1" customWidth="1"/>
    <col min="9873" max="9873" width="22.140625" style="1" bestFit="1" customWidth="1"/>
    <col min="9874" max="9874" width="14" style="1" bestFit="1" customWidth="1"/>
    <col min="9875" max="9875" width="22.140625" style="1" bestFit="1" customWidth="1"/>
    <col min="9876" max="9876" width="14" style="1" bestFit="1" customWidth="1"/>
    <col min="9877" max="9877" width="22.140625" style="1" bestFit="1" customWidth="1"/>
    <col min="9878" max="9878" width="13" style="1" bestFit="1" customWidth="1"/>
    <col min="9879" max="9879" width="22.140625" style="1" bestFit="1" customWidth="1"/>
    <col min="9880" max="9880" width="14" style="1" bestFit="1" customWidth="1"/>
    <col min="9881" max="9881" width="22.140625" style="1" bestFit="1" customWidth="1"/>
    <col min="9882" max="9882" width="14" style="1" bestFit="1" customWidth="1"/>
    <col min="9883" max="9883" width="22.140625" style="1" bestFit="1" customWidth="1"/>
    <col min="9884" max="9884" width="14" style="1" bestFit="1" customWidth="1"/>
    <col min="9885" max="9885" width="22.140625" style="1" bestFit="1" customWidth="1"/>
    <col min="9886" max="9886" width="13" style="1" bestFit="1" customWidth="1"/>
    <col min="9887" max="9887" width="21" style="1" bestFit="1" customWidth="1"/>
    <col min="9888" max="9888" width="14" style="1" bestFit="1" customWidth="1"/>
    <col min="9889" max="9889" width="22.140625" style="1" bestFit="1" customWidth="1"/>
    <col min="9890" max="9890" width="14" style="1" bestFit="1" customWidth="1"/>
    <col min="9891" max="9891" width="22.140625" style="1" bestFit="1" customWidth="1"/>
    <col min="9892" max="9892" width="14" style="1" bestFit="1" customWidth="1"/>
    <col min="9893" max="9893" width="22.140625" style="1" bestFit="1" customWidth="1"/>
    <col min="9894" max="9894" width="13" style="1" bestFit="1" customWidth="1"/>
    <col min="9895" max="9895" width="22.140625" style="1" bestFit="1" customWidth="1"/>
    <col min="9896" max="9896" width="14" style="1" bestFit="1" customWidth="1"/>
    <col min="9897" max="9897" width="22.140625" style="1" bestFit="1" customWidth="1"/>
    <col min="9898" max="9898" width="14" style="1" bestFit="1" customWidth="1"/>
    <col min="9899" max="9899" width="22.140625" style="1" bestFit="1" customWidth="1"/>
    <col min="9900" max="9900" width="14" style="1" bestFit="1" customWidth="1"/>
    <col min="9901" max="9901" width="22.140625" style="1" bestFit="1" customWidth="1"/>
    <col min="9902" max="9902" width="14" style="1" bestFit="1" customWidth="1"/>
    <col min="9903" max="9903" width="22.140625" style="1" bestFit="1" customWidth="1"/>
    <col min="9904" max="9904" width="14" style="1" bestFit="1" customWidth="1"/>
    <col min="9905" max="9905" width="22.140625" style="1" bestFit="1" customWidth="1"/>
    <col min="9906" max="9906" width="14" style="1" bestFit="1" customWidth="1"/>
    <col min="9907" max="9907" width="22.140625" style="1" bestFit="1" customWidth="1"/>
    <col min="9908" max="9908" width="13" style="1" bestFit="1" customWidth="1"/>
    <col min="9909" max="9909" width="22.140625" style="1" bestFit="1" customWidth="1"/>
    <col min="9910" max="9910" width="14" style="1" bestFit="1" customWidth="1"/>
    <col min="9911" max="9911" width="22.140625" style="1" bestFit="1" customWidth="1"/>
    <col min="9912" max="9912" width="14" style="1" bestFit="1" customWidth="1"/>
    <col min="9913" max="9913" width="22.140625" style="1" bestFit="1" customWidth="1"/>
    <col min="9914" max="9914" width="14" style="1" bestFit="1" customWidth="1"/>
    <col min="9915" max="9915" width="22.140625" style="1" bestFit="1" customWidth="1"/>
    <col min="9916" max="9916" width="14" style="1" bestFit="1" customWidth="1"/>
    <col min="9917" max="9917" width="22.140625" style="1" bestFit="1" customWidth="1"/>
    <col min="9918" max="9918" width="14" style="1" bestFit="1" customWidth="1"/>
    <col min="9919" max="9919" width="22.140625" style="1" bestFit="1" customWidth="1"/>
    <col min="9920" max="9920" width="14" style="1" bestFit="1" customWidth="1"/>
    <col min="9921" max="9921" width="22.140625" style="1" bestFit="1" customWidth="1"/>
    <col min="9922" max="9922" width="14" style="1" bestFit="1" customWidth="1"/>
    <col min="9923" max="9923" width="22.140625" style="1" bestFit="1" customWidth="1"/>
    <col min="9924" max="9924" width="14" style="1" bestFit="1" customWidth="1"/>
    <col min="9925" max="9925" width="22.140625" style="1" bestFit="1" customWidth="1"/>
    <col min="9926" max="9926" width="14" style="1" bestFit="1" customWidth="1"/>
    <col min="9927" max="9927" width="22.140625" style="1" bestFit="1" customWidth="1"/>
    <col min="9928" max="9928" width="14" style="1" bestFit="1" customWidth="1"/>
    <col min="9929" max="9929" width="22.140625" style="1" bestFit="1" customWidth="1"/>
    <col min="9930" max="9930" width="14" style="1" bestFit="1" customWidth="1"/>
    <col min="9931" max="9931" width="22.140625" style="1" bestFit="1" customWidth="1"/>
    <col min="9932" max="9932" width="14" style="1" bestFit="1" customWidth="1"/>
    <col min="9933" max="9933" width="22.140625" style="1" bestFit="1" customWidth="1"/>
    <col min="9934" max="9934" width="14" style="1" bestFit="1" customWidth="1"/>
    <col min="9935" max="9936" width="5" style="1" bestFit="1" customWidth="1"/>
    <col min="9937" max="9937" width="22.140625" style="1" bestFit="1" customWidth="1"/>
    <col min="9938" max="9938" width="14" style="1" bestFit="1" customWidth="1"/>
    <col min="9939" max="9939" width="22.140625" style="1" bestFit="1" customWidth="1"/>
    <col min="9940" max="9940" width="14" style="1" bestFit="1" customWidth="1"/>
    <col min="9941" max="9941" width="20" style="1" bestFit="1" customWidth="1"/>
    <col min="9942" max="9942" width="14" style="1" bestFit="1" customWidth="1"/>
    <col min="9943" max="9943" width="22.140625" style="1" bestFit="1" customWidth="1"/>
    <col min="9944" max="9944" width="14" style="1" bestFit="1" customWidth="1"/>
    <col min="9945" max="9945" width="22.140625" style="1" bestFit="1" customWidth="1"/>
    <col min="9946" max="9946" width="14" style="1" bestFit="1" customWidth="1"/>
    <col min="9947" max="9948" width="5" style="1" bestFit="1" customWidth="1"/>
    <col min="9949" max="9949" width="22.140625" style="1" bestFit="1" customWidth="1"/>
    <col min="9950" max="9950" width="14" style="1" bestFit="1" customWidth="1"/>
    <col min="9951" max="9951" width="22.140625" style="1" bestFit="1" customWidth="1"/>
    <col min="9952" max="9952" width="14" style="1" bestFit="1" customWidth="1"/>
    <col min="9953" max="9953" width="22.140625" style="1" bestFit="1" customWidth="1"/>
    <col min="9954" max="9954" width="14" style="1" bestFit="1" customWidth="1"/>
    <col min="9955" max="9956" width="5" style="1" bestFit="1" customWidth="1"/>
    <col min="9957" max="9957" width="22.140625" style="1" bestFit="1" customWidth="1"/>
    <col min="9958" max="9958" width="14" style="1" bestFit="1" customWidth="1"/>
    <col min="9959" max="9959" width="21" style="1" bestFit="1" customWidth="1"/>
    <col min="9960" max="9960" width="14" style="1" bestFit="1" customWidth="1"/>
    <col min="9961" max="9961" width="22.140625" style="1" bestFit="1" customWidth="1"/>
    <col min="9962" max="9962" width="14" style="1" bestFit="1" customWidth="1"/>
    <col min="9963" max="9963" width="22.140625" style="1" bestFit="1" customWidth="1"/>
    <col min="9964" max="9964" width="14" style="1" bestFit="1" customWidth="1"/>
    <col min="9965" max="9965" width="21" style="1" bestFit="1" customWidth="1"/>
    <col min="9966" max="9966" width="14" style="1" bestFit="1" customWidth="1"/>
    <col min="9967" max="9967" width="22.140625" style="1" bestFit="1" customWidth="1"/>
    <col min="9968" max="9968" width="14" style="1" bestFit="1" customWidth="1"/>
    <col min="9969" max="9969" width="22.140625" style="1" bestFit="1" customWidth="1"/>
    <col min="9970" max="9970" width="14" style="1" bestFit="1" customWidth="1"/>
    <col min="9971" max="9971" width="22.140625" style="1" bestFit="1" customWidth="1"/>
    <col min="9972" max="9972" width="14" style="1" bestFit="1" customWidth="1"/>
    <col min="9973" max="9973" width="22.140625" style="1" bestFit="1" customWidth="1"/>
    <col min="9974" max="9974" width="14" style="1" bestFit="1" customWidth="1"/>
    <col min="9975" max="9975" width="22.140625" style="1" bestFit="1" customWidth="1"/>
    <col min="9976" max="9976" width="14" style="1" bestFit="1" customWidth="1"/>
    <col min="9977" max="9977" width="22.140625" style="1" bestFit="1" customWidth="1"/>
    <col min="9978" max="9978" width="14" style="1" bestFit="1" customWidth="1"/>
    <col min="9979" max="9979" width="22.140625" style="1" bestFit="1" customWidth="1"/>
    <col min="9980" max="9980" width="13" style="1" bestFit="1" customWidth="1"/>
    <col min="9981" max="9981" width="22.140625" style="1" bestFit="1" customWidth="1"/>
    <col min="9982" max="9982" width="14" style="1" bestFit="1" customWidth="1"/>
    <col min="9983" max="9983" width="22.140625" style="1" bestFit="1" customWidth="1"/>
    <col min="9984" max="9984" width="14" style="1" bestFit="1" customWidth="1"/>
    <col min="9985" max="9985" width="22.140625" style="1" bestFit="1" customWidth="1"/>
    <col min="9986" max="9986" width="14" style="1" bestFit="1" customWidth="1"/>
    <col min="9987" max="9988" width="5" style="1" bestFit="1" customWidth="1"/>
    <col min="9989" max="9989" width="22.140625" style="1" bestFit="1" customWidth="1"/>
    <col min="9990" max="9990" width="14" style="1" bestFit="1" customWidth="1"/>
    <col min="9991" max="9991" width="22.140625" style="1" bestFit="1" customWidth="1"/>
    <col min="9992" max="9992" width="14" style="1" bestFit="1" customWidth="1"/>
    <col min="9993" max="9993" width="22.140625" style="1" bestFit="1" customWidth="1"/>
    <col min="9994" max="9994" width="14" style="1" bestFit="1" customWidth="1"/>
    <col min="9995" max="9995" width="22.140625" style="1" bestFit="1" customWidth="1"/>
    <col min="9996" max="9996" width="14" style="1" bestFit="1" customWidth="1"/>
    <col min="9997" max="9997" width="22.140625" style="1" bestFit="1" customWidth="1"/>
    <col min="9998" max="9998" width="13" style="1" bestFit="1" customWidth="1"/>
    <col min="9999" max="9999" width="22.140625" style="1" bestFit="1" customWidth="1"/>
    <col min="10000" max="10000" width="14" style="1" bestFit="1" customWidth="1"/>
    <col min="10001" max="10001" width="22.140625" style="1" bestFit="1" customWidth="1"/>
    <col min="10002" max="10002" width="14" style="1" bestFit="1" customWidth="1"/>
    <col min="10003" max="10003" width="22.140625" style="1" bestFit="1" customWidth="1"/>
    <col min="10004" max="10004" width="14" style="1" bestFit="1" customWidth="1"/>
    <col min="10005" max="10005" width="22.140625" style="1" bestFit="1" customWidth="1"/>
    <col min="10006" max="10006" width="14" style="1" bestFit="1" customWidth="1"/>
    <col min="10007" max="10007" width="22.140625" style="1" bestFit="1" customWidth="1"/>
    <col min="10008" max="10008" width="13" style="1" bestFit="1" customWidth="1"/>
    <col min="10009" max="10009" width="22.140625" style="1" bestFit="1" customWidth="1"/>
    <col min="10010" max="10010" width="14" style="1" bestFit="1" customWidth="1"/>
    <col min="10011" max="10011" width="22.140625" style="1" bestFit="1" customWidth="1"/>
    <col min="10012" max="10012" width="14" style="1" bestFit="1" customWidth="1"/>
    <col min="10013" max="10013" width="20" style="1" bestFit="1" customWidth="1"/>
    <col min="10014" max="10014" width="13" style="1" bestFit="1" customWidth="1"/>
    <col min="10015" max="10015" width="22.140625" style="1" bestFit="1" customWidth="1"/>
    <col min="10016" max="10016" width="14" style="1" bestFit="1" customWidth="1"/>
    <col min="10017" max="10017" width="22.140625" style="1" bestFit="1" customWidth="1"/>
    <col min="10018" max="10018" width="13" style="1" bestFit="1" customWidth="1"/>
    <col min="10019" max="10019" width="22.140625" style="1" bestFit="1" customWidth="1"/>
    <col min="10020" max="10020" width="14" style="1" bestFit="1" customWidth="1"/>
    <col min="10021" max="10021" width="22.140625" style="1" bestFit="1" customWidth="1"/>
    <col min="10022" max="10022" width="14" style="1" bestFit="1" customWidth="1"/>
    <col min="10023" max="10023" width="22.140625" style="1" bestFit="1" customWidth="1"/>
    <col min="10024" max="10024" width="14" style="1" bestFit="1" customWidth="1"/>
    <col min="10025" max="10025" width="22.140625" style="1" bestFit="1" customWidth="1"/>
    <col min="10026" max="10026" width="13" style="1" bestFit="1" customWidth="1"/>
    <col min="10027" max="10027" width="22.140625" style="1" bestFit="1" customWidth="1"/>
    <col min="10028" max="10028" width="14" style="1" bestFit="1" customWidth="1"/>
    <col min="10029" max="10029" width="22.140625" style="1" bestFit="1" customWidth="1"/>
    <col min="10030" max="10030" width="14" style="1" bestFit="1" customWidth="1"/>
    <col min="10031" max="10031" width="21" style="1" bestFit="1" customWidth="1"/>
    <col min="10032" max="10032" width="14" style="1" bestFit="1" customWidth="1"/>
    <col min="10033" max="10033" width="22.140625" style="1" bestFit="1" customWidth="1"/>
    <col min="10034" max="10034" width="14" style="1" bestFit="1" customWidth="1"/>
    <col min="10035" max="10035" width="22.140625" style="1" bestFit="1" customWidth="1"/>
    <col min="10036" max="10036" width="14" style="1" bestFit="1" customWidth="1"/>
    <col min="10037" max="10037" width="22.140625" style="1" bestFit="1" customWidth="1"/>
    <col min="10038" max="10038" width="13" style="1" bestFit="1" customWidth="1"/>
    <col min="10039" max="10039" width="22.140625" style="1" bestFit="1" customWidth="1"/>
    <col min="10040" max="10040" width="14" style="1" bestFit="1" customWidth="1"/>
    <col min="10041" max="10041" width="22.140625" style="1" bestFit="1" customWidth="1"/>
    <col min="10042" max="10042" width="14" style="1" bestFit="1" customWidth="1"/>
    <col min="10043" max="10043" width="20" style="1" bestFit="1" customWidth="1"/>
    <col min="10044" max="10044" width="14" style="1" bestFit="1" customWidth="1"/>
    <col min="10045" max="10045" width="22.140625" style="1" bestFit="1" customWidth="1"/>
    <col min="10046" max="10046" width="14" style="1" bestFit="1" customWidth="1"/>
    <col min="10047" max="10048" width="5" style="1" bestFit="1" customWidth="1"/>
    <col min="10049" max="10049" width="22.140625" style="1" bestFit="1" customWidth="1"/>
    <col min="10050" max="10052" width="5" style="1" bestFit="1" customWidth="1"/>
    <col min="10053" max="10053" width="8.140625" style="1" bestFit="1" customWidth="1"/>
    <col min="10054" max="10054" width="14" style="1" bestFit="1" customWidth="1"/>
    <col min="10055" max="10055" width="22.140625" style="1" bestFit="1" customWidth="1"/>
    <col min="10056" max="10056" width="13" style="1" bestFit="1" customWidth="1"/>
    <col min="10057" max="10057" width="22.140625" style="1" bestFit="1" customWidth="1"/>
    <col min="10058" max="10058" width="14" style="1" bestFit="1" customWidth="1"/>
    <col min="10059" max="10059" width="22.140625" style="1" bestFit="1" customWidth="1"/>
    <col min="10060" max="10060" width="14" style="1" bestFit="1" customWidth="1"/>
    <col min="10061" max="10061" width="22.140625" style="1" bestFit="1" customWidth="1"/>
    <col min="10062" max="10062" width="13" style="1" bestFit="1" customWidth="1"/>
    <col min="10063" max="10063" width="22.140625" style="1" bestFit="1" customWidth="1"/>
    <col min="10064" max="10064" width="14" style="1" bestFit="1" customWidth="1"/>
    <col min="10065" max="10065" width="22.140625" style="1" bestFit="1" customWidth="1"/>
    <col min="10066" max="10066" width="14" style="1" bestFit="1" customWidth="1"/>
    <col min="10067" max="10067" width="21" style="1" bestFit="1" customWidth="1"/>
    <col min="10068" max="10068" width="80.85546875" style="1" bestFit="1" customWidth="1"/>
    <col min="10069" max="10070" width="5" style="1" bestFit="1" customWidth="1"/>
    <col min="10071" max="10071" width="84.28515625" style="1" bestFit="1" customWidth="1"/>
    <col min="10072" max="10072" width="11.7109375" style="1" bestFit="1" customWidth="1"/>
    <col min="10073" max="16384" width="9.140625" style="1"/>
  </cols>
  <sheetData>
    <row r="1" spans="1:16" x14ac:dyDescent="0.2">
      <c r="I1"/>
      <c r="J1"/>
      <c r="K1"/>
      <c r="L1"/>
      <c r="M1"/>
      <c r="N1"/>
      <c r="O1"/>
      <c r="P1"/>
    </row>
    <row r="2" spans="1:16" x14ac:dyDescent="0.2">
      <c r="I2"/>
      <c r="J2"/>
      <c r="K2"/>
      <c r="L2"/>
      <c r="M2"/>
      <c r="N2"/>
      <c r="O2"/>
      <c r="P2"/>
    </row>
    <row r="3" spans="1:16" x14ac:dyDescent="0.2">
      <c r="I3"/>
      <c r="J3"/>
      <c r="K3"/>
      <c r="L3"/>
      <c r="M3"/>
      <c r="N3"/>
      <c r="O3"/>
      <c r="P3"/>
    </row>
    <row r="4" spans="1:16" x14ac:dyDescent="0.2">
      <c r="I4"/>
      <c r="J4"/>
      <c r="K4"/>
      <c r="L4"/>
      <c r="M4"/>
      <c r="N4"/>
      <c r="O4"/>
      <c r="P4"/>
    </row>
    <row r="5" spans="1:16" customFormat="1" x14ac:dyDescent="0.2">
      <c r="A5" s="1"/>
    </row>
    <row r="6" spans="1:16" x14ac:dyDescent="0.2">
      <c r="B6" s="35" t="s">
        <v>905</v>
      </c>
      <c r="C6" s="35" t="s">
        <v>790</v>
      </c>
      <c r="D6" s="35" t="s">
        <v>906</v>
      </c>
      <c r="E6" s="35">
        <v>2020</v>
      </c>
      <c r="F6" s="35">
        <v>2025</v>
      </c>
      <c r="G6" s="35">
        <v>2030</v>
      </c>
      <c r="I6"/>
      <c r="J6"/>
      <c r="K6"/>
      <c r="L6"/>
      <c r="M6"/>
      <c r="N6"/>
      <c r="O6"/>
      <c r="P6"/>
    </row>
    <row r="7" spans="1:16" x14ac:dyDescent="0.2">
      <c r="B7" s="1" t="s">
        <v>41</v>
      </c>
      <c r="C7" s="1" t="s">
        <v>137</v>
      </c>
      <c r="D7" s="1" t="s">
        <v>656</v>
      </c>
      <c r="E7" s="1">
        <v>5.7306505504909705E-2</v>
      </c>
      <c r="F7" s="1">
        <v>6.3941696903634479E-2</v>
      </c>
      <c r="G7" s="1">
        <v>4.3501250127715371E-2</v>
      </c>
      <c r="I7"/>
      <c r="J7"/>
      <c r="K7"/>
      <c r="L7"/>
      <c r="M7"/>
      <c r="N7"/>
      <c r="O7"/>
      <c r="P7"/>
    </row>
    <row r="8" spans="1:16" x14ac:dyDescent="0.2">
      <c r="B8" s="1" t="s">
        <v>41</v>
      </c>
      <c r="C8" s="1" t="s">
        <v>165</v>
      </c>
      <c r="D8" s="1" t="s">
        <v>656</v>
      </c>
      <c r="E8" s="1">
        <v>2.2559979495277098E-2</v>
      </c>
      <c r="F8" s="1">
        <v>2.2559979495277098E-2</v>
      </c>
      <c r="G8" s="1">
        <v>2.2559979495277098E-2</v>
      </c>
      <c r="I8"/>
      <c r="J8"/>
      <c r="K8"/>
      <c r="L8"/>
      <c r="M8"/>
      <c r="N8"/>
      <c r="O8"/>
      <c r="P8"/>
    </row>
    <row r="9" spans="1:16" x14ac:dyDescent="0.2">
      <c r="B9" s="1" t="s">
        <v>41</v>
      </c>
      <c r="C9" s="1" t="s">
        <v>76</v>
      </c>
      <c r="D9" s="1" t="s">
        <v>656</v>
      </c>
      <c r="E9" s="1">
        <v>4.3731732045138666E-2</v>
      </c>
      <c r="F9" s="1">
        <v>4.0724586928733514E-2</v>
      </c>
      <c r="G9" s="1">
        <v>3.8447620548918267E-2</v>
      </c>
      <c r="I9"/>
      <c r="J9"/>
      <c r="K9"/>
      <c r="L9"/>
      <c r="M9"/>
      <c r="N9"/>
      <c r="O9"/>
      <c r="P9"/>
    </row>
    <row r="10" spans="1:16" x14ac:dyDescent="0.2">
      <c r="B10" s="1" t="s">
        <v>41</v>
      </c>
      <c r="C10" s="1" t="s">
        <v>112</v>
      </c>
      <c r="D10" s="1" t="s">
        <v>656</v>
      </c>
      <c r="E10" s="1">
        <v>1.1242310132767937E-2</v>
      </c>
      <c r="F10" s="1">
        <v>1.0409908955405089E-2</v>
      </c>
      <c r="G10" s="1">
        <v>1.0002582510744944E-2</v>
      </c>
      <c r="I10"/>
      <c r="J10"/>
      <c r="K10"/>
      <c r="L10"/>
      <c r="M10"/>
      <c r="N10"/>
      <c r="O10"/>
      <c r="P10"/>
    </row>
    <row r="11" spans="1:16" x14ac:dyDescent="0.2">
      <c r="B11" s="1" t="s">
        <v>41</v>
      </c>
      <c r="C11" s="1" t="s">
        <v>183</v>
      </c>
      <c r="D11" s="1" t="s">
        <v>656</v>
      </c>
      <c r="E11" s="1">
        <v>3.5834360189226384E-3</v>
      </c>
      <c r="F11" s="1">
        <v>2.3654607494749741E-3</v>
      </c>
      <c r="G11" s="1">
        <v>1.497210099141701E-3</v>
      </c>
      <c r="I11"/>
      <c r="J11"/>
      <c r="K11"/>
      <c r="L11"/>
      <c r="M11"/>
      <c r="N11"/>
      <c r="O11"/>
      <c r="P11"/>
    </row>
    <row r="12" spans="1:16" x14ac:dyDescent="0.2">
      <c r="B12" s="1" t="s">
        <v>41</v>
      </c>
      <c r="C12" s="1" t="s">
        <v>396</v>
      </c>
      <c r="D12" s="1" t="s">
        <v>656</v>
      </c>
      <c r="E12" s="1">
        <v>4.9421963497889611E-2</v>
      </c>
      <c r="F12" s="1">
        <v>4.4373787558900118E-2</v>
      </c>
      <c r="G12" s="1">
        <v>4.1226993027022783E-2</v>
      </c>
      <c r="I12"/>
      <c r="J12"/>
      <c r="K12"/>
      <c r="L12"/>
      <c r="M12"/>
      <c r="N12"/>
      <c r="O12"/>
      <c r="P12"/>
    </row>
    <row r="13" spans="1:16" x14ac:dyDescent="0.2">
      <c r="B13" s="1" t="s">
        <v>41</v>
      </c>
      <c r="C13" s="1" t="s">
        <v>398</v>
      </c>
      <c r="D13" s="1" t="s">
        <v>656</v>
      </c>
      <c r="E13" s="1">
        <v>1.8572710515445678E-2</v>
      </c>
      <c r="F13" s="1">
        <v>1.1658011210555593E-2</v>
      </c>
      <c r="G13" s="1">
        <v>6.7165152083169784E-3</v>
      </c>
      <c r="I13"/>
      <c r="J13"/>
      <c r="K13"/>
      <c r="L13"/>
      <c r="M13"/>
      <c r="N13"/>
      <c r="O13"/>
      <c r="P13"/>
    </row>
    <row r="14" spans="1:16" x14ac:dyDescent="0.2">
      <c r="B14" s="1" t="s">
        <v>41</v>
      </c>
      <c r="C14" s="1" t="s">
        <v>400</v>
      </c>
      <c r="D14" s="1" t="s">
        <v>656</v>
      </c>
      <c r="E14" s="1">
        <v>1.7728309667356064E-2</v>
      </c>
      <c r="F14" s="1">
        <v>1.276990474663527E-2</v>
      </c>
      <c r="G14" s="1">
        <v>9.1563818806557288E-3</v>
      </c>
      <c r="I14"/>
      <c r="J14"/>
      <c r="K14"/>
      <c r="L14"/>
      <c r="M14"/>
      <c r="N14"/>
      <c r="O14"/>
      <c r="P14"/>
    </row>
    <row r="15" spans="1:16" x14ac:dyDescent="0.2">
      <c r="B15" s="1" t="s">
        <v>41</v>
      </c>
      <c r="C15" s="1" t="s">
        <v>130</v>
      </c>
      <c r="D15" s="1" t="s">
        <v>656</v>
      </c>
      <c r="E15" s="1">
        <v>3.589016090574416E-3</v>
      </c>
      <c r="F15" s="1">
        <v>3.589016090574416E-3</v>
      </c>
      <c r="G15" s="1">
        <v>3.589016090574416E-3</v>
      </c>
      <c r="I15"/>
      <c r="J15"/>
      <c r="K15"/>
      <c r="L15"/>
      <c r="M15"/>
      <c r="N15"/>
      <c r="O15"/>
      <c r="P15"/>
    </row>
    <row r="16" spans="1:16" x14ac:dyDescent="0.2">
      <c r="B16" s="1" t="s">
        <v>41</v>
      </c>
      <c r="C16" s="1" t="s">
        <v>189</v>
      </c>
      <c r="D16" s="1" t="s">
        <v>656</v>
      </c>
      <c r="E16" s="1">
        <v>1.8393707078128125</v>
      </c>
      <c r="F16" s="1">
        <v>1.7378728995432506</v>
      </c>
      <c r="G16" s="1">
        <v>1.7386096876370529</v>
      </c>
      <c r="I16"/>
      <c r="J16"/>
      <c r="K16"/>
      <c r="L16"/>
      <c r="M16"/>
      <c r="N16"/>
      <c r="O16"/>
      <c r="P16"/>
    </row>
    <row r="17" spans="2:16" x14ac:dyDescent="0.2">
      <c r="B17" s="1" t="s">
        <v>41</v>
      </c>
      <c r="C17" s="1" t="s">
        <v>145</v>
      </c>
      <c r="D17" s="1" t="s">
        <v>656</v>
      </c>
      <c r="E17" s="1">
        <v>4.43675304695088</v>
      </c>
      <c r="F17" s="1">
        <v>4.4947967300908145</v>
      </c>
      <c r="G17" s="1">
        <v>4.4679234714110736</v>
      </c>
      <c r="I17"/>
      <c r="J17"/>
      <c r="K17"/>
      <c r="L17"/>
      <c r="M17"/>
      <c r="N17"/>
      <c r="O17"/>
      <c r="P17"/>
    </row>
    <row r="18" spans="2:16" x14ac:dyDescent="0.2">
      <c r="B18" s="1" t="s">
        <v>41</v>
      </c>
      <c r="C18" s="1" t="s">
        <v>63</v>
      </c>
      <c r="D18" s="1" t="s">
        <v>656</v>
      </c>
      <c r="E18" s="1">
        <v>1.2847019242103495E-2</v>
      </c>
      <c r="F18" s="1">
        <v>1.384346897876206E-2</v>
      </c>
      <c r="G18" s="1">
        <v>1.4365299934279005E-2</v>
      </c>
      <c r="I18"/>
      <c r="J18"/>
      <c r="K18"/>
      <c r="L18"/>
      <c r="M18"/>
      <c r="N18"/>
      <c r="O18"/>
      <c r="P18"/>
    </row>
    <row r="19" spans="2:16" x14ac:dyDescent="0.2">
      <c r="B19" s="1" t="s">
        <v>41</v>
      </c>
      <c r="C19" s="1" t="s">
        <v>237</v>
      </c>
      <c r="D19" s="1" t="s">
        <v>656</v>
      </c>
      <c r="E19" s="1">
        <v>2.7924460041390451E-3</v>
      </c>
      <c r="F19" s="1">
        <v>3.0090357074017593E-3</v>
      </c>
      <c r="G19" s="1">
        <v>3.1224616110381129E-3</v>
      </c>
      <c r="I19"/>
      <c r="J19"/>
      <c r="K19"/>
      <c r="L19"/>
      <c r="M19"/>
      <c r="N19"/>
      <c r="O19"/>
      <c r="P19"/>
    </row>
    <row r="20" spans="2:16" x14ac:dyDescent="0.2">
      <c r="B20" s="1" t="s">
        <v>41</v>
      </c>
      <c r="C20" s="1" t="s">
        <v>58</v>
      </c>
      <c r="D20" s="1" t="s">
        <v>656</v>
      </c>
      <c r="E20" s="1">
        <v>0.38729475119035783</v>
      </c>
      <c r="F20" s="1">
        <v>0.1669134207089904</v>
      </c>
      <c r="G20" s="1">
        <v>0.12660025036126593</v>
      </c>
      <c r="I20"/>
      <c r="J20"/>
      <c r="K20"/>
      <c r="L20"/>
      <c r="M20"/>
      <c r="N20"/>
      <c r="O20"/>
      <c r="P20"/>
    </row>
    <row r="21" spans="2:16" x14ac:dyDescent="0.2">
      <c r="B21" s="1" t="s">
        <v>41</v>
      </c>
      <c r="C21" s="1" t="s">
        <v>61</v>
      </c>
      <c r="D21" s="1" t="s">
        <v>656</v>
      </c>
      <c r="E21" s="1">
        <v>0.16387600421703449</v>
      </c>
      <c r="F21" s="1">
        <v>4.5023995534545745E-2</v>
      </c>
      <c r="G21" s="1">
        <v>3.1240076663516195E-2</v>
      </c>
      <c r="I21"/>
      <c r="J21"/>
      <c r="K21"/>
      <c r="L21"/>
      <c r="M21"/>
      <c r="N21"/>
      <c r="O21"/>
      <c r="P21"/>
    </row>
    <row r="22" spans="2:16" x14ac:dyDescent="0.2">
      <c r="B22" s="1" t="s">
        <v>41</v>
      </c>
      <c r="C22" s="1" t="s">
        <v>66</v>
      </c>
      <c r="D22" s="1" t="s">
        <v>656</v>
      </c>
      <c r="E22" s="1">
        <v>9.4481294842495483E-2</v>
      </c>
      <c r="F22" s="1">
        <v>2.6686849602094248E-2</v>
      </c>
      <c r="G22" s="1">
        <v>1.8442481949052274E-2</v>
      </c>
      <c r="I22"/>
      <c r="J22"/>
      <c r="K22"/>
      <c r="L22"/>
      <c r="M22"/>
      <c r="N22"/>
      <c r="O22"/>
      <c r="P22"/>
    </row>
    <row r="23" spans="2:16" x14ac:dyDescent="0.2">
      <c r="B23" s="1" t="s">
        <v>41</v>
      </c>
      <c r="C23" s="1" t="s">
        <v>68</v>
      </c>
      <c r="D23" s="1" t="s">
        <v>656</v>
      </c>
      <c r="E23" s="1">
        <v>7.1477582892337166E-3</v>
      </c>
      <c r="F23" s="1">
        <v>5.8894774290888354E-3</v>
      </c>
      <c r="G23" s="1">
        <v>5.9628586642402779E-3</v>
      </c>
      <c r="I23"/>
      <c r="J23"/>
      <c r="K23"/>
      <c r="L23"/>
      <c r="M23"/>
      <c r="N23"/>
      <c r="O23"/>
      <c r="P23"/>
    </row>
    <row r="24" spans="2:16" x14ac:dyDescent="0.2">
      <c r="B24" s="1" t="s">
        <v>41</v>
      </c>
      <c r="C24" s="1" t="s">
        <v>73</v>
      </c>
      <c r="D24" s="1" t="s">
        <v>656</v>
      </c>
      <c r="E24" s="1">
        <v>1.4092651069779398</v>
      </c>
      <c r="F24" s="1">
        <v>1.4847248985247499</v>
      </c>
      <c r="G24" s="1">
        <v>1.5698823501946342</v>
      </c>
      <c r="I24"/>
      <c r="J24"/>
      <c r="K24"/>
      <c r="L24"/>
      <c r="M24"/>
      <c r="N24"/>
      <c r="O24"/>
      <c r="P24"/>
    </row>
    <row r="25" spans="2:16" x14ac:dyDescent="0.2">
      <c r="B25" s="1" t="s">
        <v>41</v>
      </c>
      <c r="C25" s="1" t="s">
        <v>75</v>
      </c>
      <c r="D25" s="1" t="s">
        <v>656</v>
      </c>
      <c r="E25" s="1">
        <v>0.10936205561602869</v>
      </c>
      <c r="F25" s="1">
        <v>0.11468991207061488</v>
      </c>
      <c r="G25" s="1">
        <v>0.12065241214039001</v>
      </c>
      <c r="I25"/>
      <c r="J25"/>
      <c r="K25"/>
      <c r="L25"/>
      <c r="M25"/>
      <c r="N25"/>
      <c r="O25"/>
      <c r="P25"/>
    </row>
    <row r="26" spans="2:16" x14ac:dyDescent="0.2">
      <c r="B26" s="1" t="s">
        <v>41</v>
      </c>
      <c r="C26" s="1" t="s">
        <v>233</v>
      </c>
      <c r="D26" s="1" t="s">
        <v>656</v>
      </c>
      <c r="E26" s="1">
        <v>0.24888867714154062</v>
      </c>
      <c r="F26" s="1">
        <v>0.19753673574564912</v>
      </c>
      <c r="G26" s="1">
        <v>0.20536087885703797</v>
      </c>
      <c r="I26"/>
      <c r="J26"/>
      <c r="K26"/>
      <c r="L26"/>
      <c r="M26"/>
      <c r="N26"/>
      <c r="O26"/>
      <c r="P26"/>
    </row>
    <row r="27" spans="2:16" x14ac:dyDescent="0.2">
      <c r="B27" s="1" t="s">
        <v>41</v>
      </c>
      <c r="C27" s="1" t="s">
        <v>70</v>
      </c>
      <c r="D27" s="1" t="s">
        <v>656</v>
      </c>
      <c r="E27" s="1">
        <v>0.66780110748488741</v>
      </c>
      <c r="F27" s="1">
        <v>0.64839269928742338</v>
      </c>
      <c r="G27" s="1">
        <v>0.64537796555911842</v>
      </c>
      <c r="I27"/>
      <c r="J27"/>
      <c r="K27"/>
      <c r="L27"/>
      <c r="M27"/>
      <c r="N27"/>
      <c r="O27"/>
      <c r="P27"/>
    </row>
    <row r="28" spans="2:16" x14ac:dyDescent="0.2">
      <c r="B28" s="1" t="s">
        <v>41</v>
      </c>
      <c r="C28" s="1" t="s">
        <v>181</v>
      </c>
      <c r="D28" s="1" t="s">
        <v>656</v>
      </c>
      <c r="E28" s="1">
        <v>6.4531746593866401E-2</v>
      </c>
      <c r="F28" s="1">
        <v>2.6865840578124401E-2</v>
      </c>
      <c r="G28" s="1">
        <v>2.7129029796657898E-2</v>
      </c>
      <c r="I28"/>
      <c r="J28"/>
      <c r="K28"/>
      <c r="L28"/>
      <c r="M28"/>
      <c r="N28"/>
      <c r="O28"/>
      <c r="P28"/>
    </row>
    <row r="29" spans="2:16" x14ac:dyDescent="0.2">
      <c r="B29" s="1" t="s">
        <v>41</v>
      </c>
      <c r="C29" s="1" t="s">
        <v>134</v>
      </c>
      <c r="D29" s="1" t="s">
        <v>656</v>
      </c>
      <c r="E29" s="1">
        <v>7.2895053228722875E-2</v>
      </c>
      <c r="F29" s="1">
        <v>5.1871298184549365E-2</v>
      </c>
      <c r="G29" s="1">
        <v>4.0293062045354544E-2</v>
      </c>
      <c r="I29"/>
      <c r="J29"/>
      <c r="K29"/>
      <c r="L29"/>
      <c r="M29"/>
      <c r="N29"/>
      <c r="O29"/>
      <c r="P29"/>
    </row>
    <row r="30" spans="2:16" x14ac:dyDescent="0.2">
      <c r="B30" s="1" t="s">
        <v>41</v>
      </c>
      <c r="C30" s="1" t="s">
        <v>95</v>
      </c>
      <c r="D30" s="1" t="s">
        <v>656</v>
      </c>
      <c r="E30" s="1">
        <v>4.6541491177526648</v>
      </c>
      <c r="F30" s="1">
        <v>4.7558934245140589</v>
      </c>
      <c r="G30" s="1">
        <v>4.7776322506159969</v>
      </c>
      <c r="I30"/>
      <c r="J30"/>
      <c r="K30"/>
      <c r="L30"/>
      <c r="M30"/>
      <c r="N30"/>
      <c r="O30"/>
      <c r="P30"/>
    </row>
    <row r="31" spans="2:16" x14ac:dyDescent="0.2">
      <c r="B31" s="1" t="s">
        <v>41</v>
      </c>
      <c r="C31" s="1" t="s">
        <v>186</v>
      </c>
      <c r="D31" s="1" t="s">
        <v>656</v>
      </c>
      <c r="E31" s="1">
        <v>1.0408255524819996E-2</v>
      </c>
      <c r="F31" s="1">
        <v>1.0851860880667903E-2</v>
      </c>
      <c r="G31" s="1">
        <v>1.1282795606645857E-2</v>
      </c>
      <c r="I31"/>
      <c r="J31"/>
      <c r="K31"/>
      <c r="L31"/>
      <c r="M31"/>
      <c r="N31"/>
      <c r="O31"/>
      <c r="P31"/>
    </row>
    <row r="32" spans="2:16" x14ac:dyDescent="0.2">
      <c r="B32" s="1" t="s">
        <v>41</v>
      </c>
      <c r="C32" s="1" t="s">
        <v>40</v>
      </c>
      <c r="D32" s="1" t="s">
        <v>656</v>
      </c>
      <c r="E32" s="1">
        <v>0.17875544498829748</v>
      </c>
      <c r="F32" s="1">
        <v>0.17885567013675138</v>
      </c>
      <c r="G32" s="1">
        <v>0.17884163082935833</v>
      </c>
      <c r="I32"/>
      <c r="J32"/>
      <c r="K32"/>
      <c r="L32"/>
      <c r="M32"/>
      <c r="N32"/>
      <c r="O32"/>
      <c r="P32"/>
    </row>
    <row r="33" spans="2:16" x14ac:dyDescent="0.2">
      <c r="B33" s="1" t="s">
        <v>41</v>
      </c>
      <c r="C33" s="1" t="s">
        <v>177</v>
      </c>
      <c r="D33" s="1" t="s">
        <v>656</v>
      </c>
      <c r="E33" s="1">
        <v>1.1686555341496827</v>
      </c>
      <c r="F33" s="1">
        <v>1.1683289569736628</v>
      </c>
      <c r="G33" s="1">
        <v>1.1683289569736728</v>
      </c>
      <c r="I33"/>
      <c r="J33"/>
      <c r="K33"/>
      <c r="L33"/>
      <c r="M33"/>
      <c r="N33"/>
      <c r="O33"/>
      <c r="P33"/>
    </row>
    <row r="34" spans="2:16" x14ac:dyDescent="0.2">
      <c r="B34" s="1" t="s">
        <v>41</v>
      </c>
      <c r="C34" s="1" t="s">
        <v>108</v>
      </c>
      <c r="D34" s="1" t="s">
        <v>656</v>
      </c>
      <c r="E34" s="1">
        <v>5.2320463894583703E-2</v>
      </c>
      <c r="F34" s="1">
        <v>4.9446700200894665E-2</v>
      </c>
      <c r="G34" s="1">
        <v>4.6747971780018473E-2</v>
      </c>
      <c r="I34"/>
      <c r="J34"/>
      <c r="K34"/>
      <c r="L34"/>
      <c r="M34"/>
      <c r="N34"/>
      <c r="O34"/>
      <c r="P34"/>
    </row>
    <row r="35" spans="2:16" x14ac:dyDescent="0.2">
      <c r="B35" s="1" t="s">
        <v>41</v>
      </c>
      <c r="C35" s="1" t="s">
        <v>179</v>
      </c>
      <c r="D35" s="1" t="s">
        <v>656</v>
      </c>
      <c r="E35" s="1">
        <v>5.8547364309638542E-2</v>
      </c>
      <c r="F35" s="1">
        <v>5.8547364309638542E-2</v>
      </c>
      <c r="G35" s="1">
        <v>5.8547364309638542E-2</v>
      </c>
      <c r="I35"/>
      <c r="J35"/>
      <c r="K35"/>
      <c r="L35"/>
      <c r="M35"/>
      <c r="N35"/>
      <c r="O35"/>
      <c r="P35"/>
    </row>
    <row r="36" spans="2:16" x14ac:dyDescent="0.2">
      <c r="B36" s="1" t="s">
        <v>41</v>
      </c>
      <c r="C36" s="1" t="s">
        <v>92</v>
      </c>
      <c r="D36" s="1" t="s">
        <v>656</v>
      </c>
      <c r="E36" s="1">
        <v>0</v>
      </c>
      <c r="F36" s="1">
        <v>0</v>
      </c>
      <c r="G36" s="1">
        <v>0</v>
      </c>
      <c r="I36"/>
      <c r="J36"/>
      <c r="K36"/>
      <c r="L36"/>
      <c r="M36"/>
      <c r="N36"/>
      <c r="O36"/>
      <c r="P36"/>
    </row>
    <row r="37" spans="2:16" x14ac:dyDescent="0.2">
      <c r="B37" s="1" t="s">
        <v>41</v>
      </c>
      <c r="C37" s="1" t="s">
        <v>82</v>
      </c>
      <c r="D37" s="1" t="s">
        <v>656</v>
      </c>
      <c r="E37" s="1">
        <v>0.32943023355684731</v>
      </c>
      <c r="F37" s="1">
        <v>0.32740130297524966</v>
      </c>
      <c r="G37" s="1">
        <v>0.32648336597892891</v>
      </c>
      <c r="I37"/>
      <c r="J37"/>
      <c r="K37"/>
      <c r="L37"/>
      <c r="M37"/>
      <c r="N37"/>
      <c r="O37"/>
      <c r="P37"/>
    </row>
    <row r="38" spans="2:16" x14ac:dyDescent="0.2">
      <c r="B38" s="1" t="s">
        <v>41</v>
      </c>
      <c r="C38" s="1" t="s">
        <v>140</v>
      </c>
      <c r="D38" s="1" t="s">
        <v>656</v>
      </c>
      <c r="E38" s="1">
        <v>0.10910343930353932</v>
      </c>
      <c r="F38" s="1">
        <v>8.4191499905190884E-2</v>
      </c>
      <c r="G38" s="1">
        <v>4.6348998959048093E-2</v>
      </c>
      <c r="I38"/>
      <c r="J38"/>
      <c r="K38"/>
      <c r="L38"/>
      <c r="M38"/>
      <c r="N38"/>
      <c r="O38"/>
      <c r="P38"/>
    </row>
    <row r="39" spans="2:16" x14ac:dyDescent="0.2">
      <c r="B39" s="1" t="s">
        <v>41</v>
      </c>
      <c r="C39" s="1" t="s">
        <v>336</v>
      </c>
      <c r="D39" s="1" t="s">
        <v>656</v>
      </c>
      <c r="E39" s="1">
        <v>4.7654053845337099E-4</v>
      </c>
      <c r="F39" s="1">
        <v>4.3121511864997497E-4</v>
      </c>
      <c r="G39" s="1">
        <v>4.2276724632744298E-4</v>
      </c>
      <c r="I39"/>
      <c r="J39"/>
      <c r="K39"/>
      <c r="L39"/>
      <c r="M39"/>
      <c r="N39"/>
      <c r="O39"/>
      <c r="P39"/>
    </row>
    <row r="40" spans="2:16" x14ac:dyDescent="0.2">
      <c r="B40" s="1" t="s">
        <v>41</v>
      </c>
      <c r="C40" s="1" t="s">
        <v>205</v>
      </c>
      <c r="D40" s="1" t="s">
        <v>656</v>
      </c>
      <c r="E40" s="1">
        <v>3.4772723101246924E-3</v>
      </c>
      <c r="F40" s="1">
        <v>3.6370748998811055E-3</v>
      </c>
      <c r="G40" s="1">
        <v>3.9833237777451378E-3</v>
      </c>
      <c r="I40"/>
      <c r="J40"/>
      <c r="K40"/>
      <c r="L40"/>
      <c r="M40"/>
      <c r="N40"/>
      <c r="O40"/>
      <c r="P40"/>
    </row>
    <row r="41" spans="2:16" x14ac:dyDescent="0.2">
      <c r="B41" s="1" t="s">
        <v>41</v>
      </c>
      <c r="C41" s="1" t="s">
        <v>198</v>
      </c>
      <c r="D41" s="1" t="s">
        <v>656</v>
      </c>
      <c r="E41" s="1">
        <v>0</v>
      </c>
      <c r="F41" s="1">
        <v>0</v>
      </c>
      <c r="G41" s="1">
        <v>0</v>
      </c>
    </row>
    <row r="42" spans="2:16" x14ac:dyDescent="0.2">
      <c r="B42" s="1" t="s">
        <v>41</v>
      </c>
      <c r="C42" s="1" t="s">
        <v>417</v>
      </c>
      <c r="D42" s="1" t="s">
        <v>656</v>
      </c>
      <c r="E42" s="1">
        <v>0</v>
      </c>
      <c r="F42" s="1">
        <v>0</v>
      </c>
      <c r="G42" s="1">
        <v>0</v>
      </c>
    </row>
    <row r="43" spans="2:16" x14ac:dyDescent="0.2">
      <c r="B43" s="1" t="s">
        <v>41</v>
      </c>
      <c r="C43" s="1" t="s">
        <v>273</v>
      </c>
      <c r="D43" s="1" t="s">
        <v>656</v>
      </c>
      <c r="E43" s="1">
        <v>8.2573552154728439E-4</v>
      </c>
      <c r="F43" s="1">
        <v>8.7864951433986693E-4</v>
      </c>
      <c r="G43" s="1">
        <v>8.7864951433986693E-4</v>
      </c>
    </row>
    <row r="44" spans="2:16" x14ac:dyDescent="0.2">
      <c r="B44" s="1" t="s">
        <v>41</v>
      </c>
      <c r="C44" s="1" t="s">
        <v>173</v>
      </c>
      <c r="D44" s="1" t="s">
        <v>656</v>
      </c>
      <c r="E44" s="1">
        <v>6.502368714384082E-4</v>
      </c>
      <c r="F44" s="1">
        <v>6.502368714384082E-4</v>
      </c>
      <c r="G44" s="1">
        <v>6.502368714384082E-4</v>
      </c>
    </row>
    <row r="45" spans="2:16" x14ac:dyDescent="0.2">
      <c r="B45" s="1" t="s">
        <v>41</v>
      </c>
      <c r="C45" s="1" t="s">
        <v>301</v>
      </c>
      <c r="D45" s="1" t="s">
        <v>656</v>
      </c>
      <c r="E45" s="1">
        <v>1.674774E-4</v>
      </c>
      <c r="F45" s="1">
        <v>1.674774E-4</v>
      </c>
      <c r="G45" s="1">
        <v>1.674774E-4</v>
      </c>
    </row>
    <row r="46" spans="2:16" x14ac:dyDescent="0.2">
      <c r="B46" s="1" t="s">
        <v>41</v>
      </c>
      <c r="C46" s="1" t="s">
        <v>311</v>
      </c>
      <c r="D46" s="1" t="s">
        <v>656</v>
      </c>
      <c r="E46" s="1">
        <v>7.7867279999999998E-5</v>
      </c>
      <c r="F46" s="1">
        <v>7.7867279999999998E-5</v>
      </c>
      <c r="G46" s="1">
        <v>7.7867279999999998E-5</v>
      </c>
    </row>
    <row r="47" spans="2:16" x14ac:dyDescent="0.2">
      <c r="B47" s="1" t="s">
        <v>41</v>
      </c>
      <c r="C47" s="1" t="s">
        <v>114</v>
      </c>
      <c r="D47" s="1" t="s">
        <v>656</v>
      </c>
      <c r="E47" s="1">
        <v>1.0601911647590372E-2</v>
      </c>
      <c r="F47" s="1">
        <v>9.6136367002257403E-3</v>
      </c>
      <c r="G47" s="1">
        <v>9.1021147642529766E-3</v>
      </c>
    </row>
    <row r="48" spans="2:16" x14ac:dyDescent="0.2">
      <c r="B48" s="1" t="s">
        <v>41</v>
      </c>
      <c r="C48" s="1" t="s">
        <v>192</v>
      </c>
      <c r="D48" s="1" t="s">
        <v>656</v>
      </c>
      <c r="E48" s="1">
        <v>2.8819846223813983E-3</v>
      </c>
      <c r="F48" s="1">
        <v>2.5740356672561953E-3</v>
      </c>
      <c r="G48" s="1">
        <v>2.3750469974017112E-3</v>
      </c>
    </row>
    <row r="49" spans="2:7" x14ac:dyDescent="0.2">
      <c r="B49" s="1" t="s">
        <v>41</v>
      </c>
      <c r="C49" s="1" t="s">
        <v>211</v>
      </c>
      <c r="D49" s="1" t="s">
        <v>656</v>
      </c>
      <c r="E49" s="1">
        <v>0</v>
      </c>
      <c r="F49" s="1">
        <v>0</v>
      </c>
      <c r="G49" s="1">
        <v>0</v>
      </c>
    </row>
    <row r="50" spans="2:7" x14ac:dyDescent="0.2">
      <c r="B50" s="1" t="s">
        <v>41</v>
      </c>
      <c r="C50" s="1" t="s">
        <v>296</v>
      </c>
      <c r="D50" s="1" t="s">
        <v>656</v>
      </c>
      <c r="E50" s="1">
        <v>0</v>
      </c>
      <c r="F50" s="1">
        <v>0</v>
      </c>
      <c r="G50" s="1">
        <v>0</v>
      </c>
    </row>
    <row r="51" spans="2:7" x14ac:dyDescent="0.2">
      <c r="B51" s="1" t="s">
        <v>41</v>
      </c>
      <c r="C51" s="1" t="s">
        <v>293</v>
      </c>
      <c r="D51" s="1" t="s">
        <v>656</v>
      </c>
      <c r="E51" s="1">
        <v>3.2757468212427501E-6</v>
      </c>
      <c r="F51" s="1">
        <v>2.9257231594152698E-6</v>
      </c>
      <c r="G51" s="1">
        <v>2.6995468995986602E-6</v>
      </c>
    </row>
    <row r="52" spans="2:7" x14ac:dyDescent="0.2">
      <c r="B52" s="1" t="s">
        <v>41</v>
      </c>
      <c r="C52" s="1" t="s">
        <v>275</v>
      </c>
      <c r="D52" s="1" t="s">
        <v>656</v>
      </c>
      <c r="E52" s="1">
        <v>0</v>
      </c>
      <c r="F52" s="1">
        <v>0</v>
      </c>
      <c r="G52" s="1">
        <v>0</v>
      </c>
    </row>
    <row r="53" spans="2:7" x14ac:dyDescent="0.2">
      <c r="B53" s="1" t="s">
        <v>41</v>
      </c>
      <c r="C53" s="1" t="s">
        <v>245</v>
      </c>
      <c r="D53" s="1" t="s">
        <v>656</v>
      </c>
      <c r="E53" s="1">
        <v>1.0658620078882E-2</v>
      </c>
      <c r="F53" s="1">
        <v>9.6448418362834291E-3</v>
      </c>
      <c r="G53" s="1">
        <v>9.4558911504655594E-3</v>
      </c>
    </row>
    <row r="54" spans="2:7" x14ac:dyDescent="0.2">
      <c r="B54" s="1" t="s">
        <v>41</v>
      </c>
      <c r="C54" s="1" t="s">
        <v>218</v>
      </c>
      <c r="D54" s="1" t="s">
        <v>656</v>
      </c>
      <c r="E54" s="1">
        <v>0</v>
      </c>
      <c r="F54" s="1">
        <v>0</v>
      </c>
      <c r="G54" s="1">
        <v>0</v>
      </c>
    </row>
    <row r="55" spans="2:7" x14ac:dyDescent="0.2">
      <c r="B55" s="1" t="s">
        <v>41</v>
      </c>
      <c r="C55" s="1" t="s">
        <v>214</v>
      </c>
      <c r="D55" s="1" t="s">
        <v>656</v>
      </c>
      <c r="E55" s="1">
        <v>0</v>
      </c>
      <c r="F55" s="1">
        <v>0</v>
      </c>
      <c r="G55" s="1">
        <v>0</v>
      </c>
    </row>
    <row r="56" spans="2:7" x14ac:dyDescent="0.2">
      <c r="B56" s="1" t="s">
        <v>41</v>
      </c>
      <c r="C56" s="1" t="s">
        <v>249</v>
      </c>
      <c r="D56" s="1" t="s">
        <v>656</v>
      </c>
      <c r="E56" s="1">
        <v>3.7953977158593599E-3</v>
      </c>
      <c r="F56" s="1">
        <v>3.2990910632065898E-3</v>
      </c>
      <c r="G56" s="1">
        <v>2.8676841422573401E-3</v>
      </c>
    </row>
    <row r="57" spans="2:7" x14ac:dyDescent="0.2">
      <c r="B57" s="1" t="s">
        <v>41</v>
      </c>
      <c r="C57" s="1" t="s">
        <v>242</v>
      </c>
      <c r="D57" s="1" t="s">
        <v>656</v>
      </c>
      <c r="E57" s="1">
        <v>0</v>
      </c>
      <c r="F57" s="1">
        <v>0</v>
      </c>
      <c r="G57" s="1">
        <v>0</v>
      </c>
    </row>
    <row r="58" spans="2:7" x14ac:dyDescent="0.2">
      <c r="B58" s="1" t="s">
        <v>41</v>
      </c>
      <c r="C58" s="1" t="s">
        <v>328</v>
      </c>
      <c r="D58" s="1" t="s">
        <v>656</v>
      </c>
      <c r="E58" s="1">
        <v>0</v>
      </c>
      <c r="F58" s="1">
        <v>0</v>
      </c>
      <c r="G58" s="1">
        <v>0</v>
      </c>
    </row>
    <row r="59" spans="2:7" x14ac:dyDescent="0.2">
      <c r="B59" s="1" t="s">
        <v>41</v>
      </c>
      <c r="C59" s="1" t="s">
        <v>712</v>
      </c>
      <c r="D59" s="1" t="s">
        <v>656</v>
      </c>
      <c r="E59" s="1">
        <v>0</v>
      </c>
      <c r="F59" s="1">
        <v>0</v>
      </c>
      <c r="G59" s="1">
        <v>0</v>
      </c>
    </row>
    <row r="60" spans="2:7" x14ac:dyDescent="0.2">
      <c r="B60" s="1" t="s">
        <v>41</v>
      </c>
      <c r="C60" s="1" t="s">
        <v>714</v>
      </c>
      <c r="D60" s="1" t="s">
        <v>656</v>
      </c>
      <c r="E60" s="1">
        <v>0</v>
      </c>
      <c r="F60" s="1">
        <v>0</v>
      </c>
      <c r="G60" s="1">
        <v>0</v>
      </c>
    </row>
    <row r="61" spans="2:7" x14ac:dyDescent="0.2">
      <c r="B61" s="1" t="s">
        <v>41</v>
      </c>
      <c r="C61" s="1" t="s">
        <v>716</v>
      </c>
      <c r="D61" s="1" t="s">
        <v>656</v>
      </c>
      <c r="E61" s="1">
        <v>0</v>
      </c>
      <c r="F61" s="1">
        <v>0</v>
      </c>
      <c r="G61" s="1">
        <v>0</v>
      </c>
    </row>
    <row r="62" spans="2:7" x14ac:dyDescent="0.2">
      <c r="B62" s="1" t="s">
        <v>41</v>
      </c>
      <c r="C62" s="1" t="s">
        <v>718</v>
      </c>
      <c r="D62" s="1" t="s">
        <v>656</v>
      </c>
      <c r="E62" s="1">
        <v>0</v>
      </c>
      <c r="F62" s="1">
        <v>0</v>
      </c>
      <c r="G62" s="1">
        <v>0</v>
      </c>
    </row>
    <row r="63" spans="2:7" x14ac:dyDescent="0.2">
      <c r="B63" s="1" t="s">
        <v>41</v>
      </c>
      <c r="C63" s="1" t="s">
        <v>720</v>
      </c>
      <c r="D63" s="1" t="s">
        <v>656</v>
      </c>
      <c r="E63" s="1">
        <v>0</v>
      </c>
      <c r="F63" s="1">
        <v>0</v>
      </c>
      <c r="G63" s="1">
        <v>0</v>
      </c>
    </row>
    <row r="64" spans="2:7" x14ac:dyDescent="0.2">
      <c r="B64" s="1" t="s">
        <v>41</v>
      </c>
      <c r="C64" s="1" t="s">
        <v>722</v>
      </c>
      <c r="D64" s="1" t="s">
        <v>656</v>
      </c>
      <c r="E64" s="1">
        <v>0</v>
      </c>
      <c r="F64" s="1">
        <v>0</v>
      </c>
      <c r="G64" s="1">
        <v>0</v>
      </c>
    </row>
    <row r="65" spans="2:7" x14ac:dyDescent="0.2">
      <c r="B65" s="1" t="s">
        <v>41</v>
      </c>
      <c r="C65" s="1" t="s">
        <v>725</v>
      </c>
      <c r="D65" s="1" t="s">
        <v>656</v>
      </c>
      <c r="E65" s="1">
        <v>0</v>
      </c>
      <c r="F65" s="1">
        <v>0</v>
      </c>
      <c r="G65" s="1">
        <v>0</v>
      </c>
    </row>
    <row r="66" spans="2:7" x14ac:dyDescent="0.2">
      <c r="B66" s="1" t="s">
        <v>41</v>
      </c>
      <c r="C66" s="1" t="s">
        <v>727</v>
      </c>
      <c r="D66" s="1" t="s">
        <v>656</v>
      </c>
      <c r="E66" s="1">
        <v>0</v>
      </c>
      <c r="F66" s="1">
        <v>0</v>
      </c>
      <c r="G66" s="1">
        <v>0</v>
      </c>
    </row>
    <row r="67" spans="2:7" x14ac:dyDescent="0.2">
      <c r="B67" s="1" t="s">
        <v>41</v>
      </c>
      <c r="C67" s="1" t="s">
        <v>729</v>
      </c>
      <c r="D67" s="1" t="s">
        <v>656</v>
      </c>
      <c r="E67" s="1">
        <v>0</v>
      </c>
      <c r="F67" s="1">
        <v>0</v>
      </c>
      <c r="G67" s="1">
        <v>0</v>
      </c>
    </row>
    <row r="68" spans="2:7" x14ac:dyDescent="0.2">
      <c r="B68" s="1" t="s">
        <v>41</v>
      </c>
      <c r="C68" s="1" t="s">
        <v>731</v>
      </c>
      <c r="D68" s="1" t="s">
        <v>656</v>
      </c>
      <c r="E68" s="1">
        <v>0</v>
      </c>
      <c r="F68" s="1">
        <v>0</v>
      </c>
      <c r="G68" s="1">
        <v>0</v>
      </c>
    </row>
    <row r="69" spans="2:7" x14ac:dyDescent="0.2">
      <c r="B69" s="1" t="s">
        <v>41</v>
      </c>
      <c r="C69" s="1" t="s">
        <v>733</v>
      </c>
      <c r="D69" s="1" t="s">
        <v>656</v>
      </c>
      <c r="E69" s="1">
        <v>0</v>
      </c>
      <c r="F69" s="1">
        <v>0</v>
      </c>
      <c r="G69" s="1">
        <v>0</v>
      </c>
    </row>
    <row r="70" spans="2:7" x14ac:dyDescent="0.2">
      <c r="B70" s="1" t="s">
        <v>41</v>
      </c>
      <c r="C70" s="1" t="s">
        <v>735</v>
      </c>
      <c r="D70" s="1" t="s">
        <v>656</v>
      </c>
      <c r="E70" s="1">
        <v>0</v>
      </c>
      <c r="F70" s="1">
        <v>0</v>
      </c>
      <c r="G70" s="1">
        <v>0</v>
      </c>
    </row>
    <row r="71" spans="2:7" x14ac:dyDescent="0.2">
      <c r="B71" s="1" t="s">
        <v>41</v>
      </c>
      <c r="C71" s="1" t="s">
        <v>126</v>
      </c>
      <c r="D71" s="1" t="s">
        <v>656</v>
      </c>
      <c r="E71" s="1">
        <v>0</v>
      </c>
      <c r="F71" s="1">
        <v>0</v>
      </c>
      <c r="G71" s="1">
        <v>0</v>
      </c>
    </row>
    <row r="72" spans="2:7" x14ac:dyDescent="0.2">
      <c r="B72" s="1" t="s">
        <v>41</v>
      </c>
      <c r="C72" s="1" t="s">
        <v>120</v>
      </c>
      <c r="D72" s="1" t="s">
        <v>656</v>
      </c>
      <c r="E72" s="1">
        <v>0</v>
      </c>
      <c r="F72" s="1">
        <v>0</v>
      </c>
      <c r="G72" s="1">
        <v>0</v>
      </c>
    </row>
    <row r="73" spans="2:7" x14ac:dyDescent="0.2">
      <c r="B73" s="1" t="s">
        <v>41</v>
      </c>
      <c r="C73" s="1" t="s">
        <v>266</v>
      </c>
      <c r="D73" s="1" t="s">
        <v>656</v>
      </c>
      <c r="E73" s="1">
        <v>9.8635686591630901E-5</v>
      </c>
      <c r="F73" s="1">
        <v>8.5403134071271495E-5</v>
      </c>
      <c r="G73" s="1">
        <v>8.1546059896588403E-5</v>
      </c>
    </row>
    <row r="74" spans="2:7" x14ac:dyDescent="0.2">
      <c r="B74" s="1" t="s">
        <v>41</v>
      </c>
      <c r="C74" s="1" t="s">
        <v>263</v>
      </c>
      <c r="D74" s="1" t="s">
        <v>656</v>
      </c>
      <c r="E74" s="1">
        <v>3.13498367791688E-4</v>
      </c>
      <c r="F74" s="1">
        <v>3.21296767259418E-4</v>
      </c>
      <c r="G74" s="1">
        <v>3.2802046428571197E-4</v>
      </c>
    </row>
    <row r="75" spans="2:7" x14ac:dyDescent="0.2">
      <c r="B75" s="1" t="s">
        <v>41</v>
      </c>
      <c r="C75" s="1" t="s">
        <v>260</v>
      </c>
      <c r="D75" s="1" t="s">
        <v>656</v>
      </c>
      <c r="E75" s="1">
        <v>1.09785864E-3</v>
      </c>
      <c r="F75" s="1">
        <v>1.09785864E-3</v>
      </c>
      <c r="G75" s="1">
        <v>1.09785864E-3</v>
      </c>
    </row>
    <row r="76" spans="2:7" x14ac:dyDescent="0.2">
      <c r="B76" s="1" t="s">
        <v>41</v>
      </c>
      <c r="C76" s="1" t="s">
        <v>269</v>
      </c>
      <c r="D76" s="1" t="s">
        <v>656</v>
      </c>
      <c r="E76" s="1">
        <v>9.8832478066782532E-3</v>
      </c>
      <c r="F76" s="1">
        <v>9.8979437323899432E-3</v>
      </c>
      <c r="G76" s="1">
        <v>9.9106144031365778E-3</v>
      </c>
    </row>
    <row r="77" spans="2:7" x14ac:dyDescent="0.2">
      <c r="B77" s="1" t="s">
        <v>41</v>
      </c>
      <c r="C77" s="1" t="s">
        <v>331</v>
      </c>
      <c r="D77" s="1" t="s">
        <v>656</v>
      </c>
      <c r="E77" s="1">
        <v>0.58153676279107602</v>
      </c>
      <c r="F77" s="1">
        <v>0.58153676279107602</v>
      </c>
      <c r="G77" s="1">
        <v>0.58153676279107602</v>
      </c>
    </row>
    <row r="78" spans="2:7" x14ac:dyDescent="0.2">
      <c r="B78" s="1" t="s">
        <v>41</v>
      </c>
      <c r="C78" s="1" t="s">
        <v>287</v>
      </c>
      <c r="D78" s="1" t="s">
        <v>656</v>
      </c>
      <c r="E78" s="1">
        <v>0.78664619568732397</v>
      </c>
      <c r="F78" s="1">
        <v>0.80291900658213478</v>
      </c>
      <c r="G78" s="1">
        <v>0.8172397806310937</v>
      </c>
    </row>
    <row r="79" spans="2:7" x14ac:dyDescent="0.2">
      <c r="B79" s="1" t="s">
        <v>41</v>
      </c>
      <c r="C79" s="1" t="s">
        <v>104</v>
      </c>
      <c r="D79" s="1" t="s">
        <v>656</v>
      </c>
      <c r="E79" s="1">
        <v>0</v>
      </c>
      <c r="F79" s="1">
        <v>0</v>
      </c>
      <c r="G79" s="1">
        <v>0</v>
      </c>
    </row>
    <row r="80" spans="2:7" x14ac:dyDescent="0.2">
      <c r="B80" s="1" t="s">
        <v>41</v>
      </c>
      <c r="C80" s="1" t="s">
        <v>346</v>
      </c>
      <c r="D80" s="1" t="s">
        <v>656</v>
      </c>
      <c r="E80" s="1">
        <v>5.22292712727273E-2</v>
      </c>
      <c r="F80" s="1">
        <v>5.22292712727273E-2</v>
      </c>
      <c r="G80" s="1">
        <v>5.22292712727273E-2</v>
      </c>
    </row>
    <row r="81" spans="2:7" x14ac:dyDescent="0.2">
      <c r="B81" s="1" t="s">
        <v>41</v>
      </c>
      <c r="C81" s="1" t="s">
        <v>254</v>
      </c>
      <c r="D81" s="1" t="s">
        <v>656</v>
      </c>
      <c r="E81" s="1">
        <v>5.7643686352941245E-2</v>
      </c>
      <c r="F81" s="1">
        <v>5.7643686352941245E-2</v>
      </c>
      <c r="G81" s="1">
        <v>5.7643686352941245E-2</v>
      </c>
    </row>
    <row r="82" spans="2:7" x14ac:dyDescent="0.2">
      <c r="B82" s="1" t="s">
        <v>41</v>
      </c>
      <c r="C82" s="1" t="s">
        <v>352</v>
      </c>
      <c r="D82" s="1" t="s">
        <v>656</v>
      </c>
      <c r="E82" s="1">
        <v>0.33654003159603213</v>
      </c>
      <c r="F82" s="1">
        <v>0.36264299132071953</v>
      </c>
      <c r="G82" s="1">
        <v>0.3763128553528291</v>
      </c>
    </row>
    <row r="83" spans="2:7" x14ac:dyDescent="0.2">
      <c r="B83" s="1" t="s">
        <v>41</v>
      </c>
      <c r="C83" s="1" t="s">
        <v>350</v>
      </c>
      <c r="D83" s="1" t="s">
        <v>656</v>
      </c>
      <c r="E83" s="1">
        <v>1.0728348633691006E-2</v>
      </c>
      <c r="F83" s="1">
        <v>1.1560468518417863E-2</v>
      </c>
      <c r="G83" s="1">
        <v>1.1996241541960113E-2</v>
      </c>
    </row>
    <row r="84" spans="2:7" x14ac:dyDescent="0.2">
      <c r="B84" s="1" t="s">
        <v>41</v>
      </c>
      <c r="C84" s="1" t="s">
        <v>203</v>
      </c>
      <c r="D84" s="1" t="s">
        <v>656</v>
      </c>
      <c r="E84" s="1">
        <v>0.81593123887961605</v>
      </c>
      <c r="F84" s="1">
        <v>0.81593123887961605</v>
      </c>
      <c r="G84" s="1">
        <v>0.81593123887961605</v>
      </c>
    </row>
    <row r="85" spans="2:7" x14ac:dyDescent="0.2">
      <c r="B85" s="1" t="s">
        <v>50</v>
      </c>
      <c r="C85" s="1" t="s">
        <v>137</v>
      </c>
      <c r="D85" s="1" t="s">
        <v>656</v>
      </c>
      <c r="E85" s="1">
        <v>0.1238819394261392</v>
      </c>
      <c r="F85" s="1">
        <v>0.17519825691155311</v>
      </c>
      <c r="G85" s="1">
        <v>0.1826081883061724</v>
      </c>
    </row>
    <row r="86" spans="2:7" x14ac:dyDescent="0.2">
      <c r="B86" s="1" t="s">
        <v>50</v>
      </c>
      <c r="C86" s="1" t="s">
        <v>130</v>
      </c>
      <c r="D86" s="1" t="s">
        <v>656</v>
      </c>
      <c r="E86" s="1">
        <v>0.409493154287561</v>
      </c>
      <c r="F86" s="1">
        <v>0.409493154287561</v>
      </c>
      <c r="G86" s="1">
        <v>0.409493154287561</v>
      </c>
    </row>
    <row r="87" spans="2:7" x14ac:dyDescent="0.2">
      <c r="B87" s="1" t="s">
        <v>50</v>
      </c>
      <c r="C87" s="1" t="s">
        <v>189</v>
      </c>
      <c r="D87" s="1" t="s">
        <v>656</v>
      </c>
      <c r="E87" s="1">
        <v>1.3996674279854496E-2</v>
      </c>
      <c r="F87" s="1">
        <v>1.3193271484428866E-2</v>
      </c>
      <c r="G87" s="1">
        <v>1.3184779652773615E-2</v>
      </c>
    </row>
    <row r="88" spans="2:7" x14ac:dyDescent="0.2">
      <c r="B88" s="1" t="s">
        <v>50</v>
      </c>
      <c r="C88" s="1" t="s">
        <v>145</v>
      </c>
      <c r="D88" s="1" t="s">
        <v>656</v>
      </c>
      <c r="E88" s="1">
        <v>2.4950029652275951</v>
      </c>
      <c r="F88" s="1">
        <v>2.5469460183162638</v>
      </c>
      <c r="G88" s="1">
        <v>2.5394226284852692</v>
      </c>
    </row>
    <row r="89" spans="2:7" x14ac:dyDescent="0.2">
      <c r="B89" s="1" t="s">
        <v>50</v>
      </c>
      <c r="C89" s="1" t="s">
        <v>58</v>
      </c>
      <c r="D89" s="1" t="s">
        <v>656</v>
      </c>
      <c r="E89" s="1">
        <v>3.7187022466851265</v>
      </c>
      <c r="F89" s="1">
        <v>3.8608959619400434</v>
      </c>
      <c r="G89" s="1">
        <v>3.9100632749577771</v>
      </c>
    </row>
    <row r="90" spans="2:7" x14ac:dyDescent="0.2">
      <c r="B90" s="1" t="s">
        <v>50</v>
      </c>
      <c r="C90" s="1" t="s">
        <v>61</v>
      </c>
      <c r="D90" s="1" t="s">
        <v>656</v>
      </c>
      <c r="E90" s="1">
        <v>0.45097059104315662</v>
      </c>
      <c r="F90" s="1">
        <v>0.59866748381939794</v>
      </c>
      <c r="G90" s="1">
        <v>0.68430655604336232</v>
      </c>
    </row>
    <row r="91" spans="2:7" x14ac:dyDescent="0.2">
      <c r="B91" s="1" t="s">
        <v>50</v>
      </c>
      <c r="C91" s="1" t="s">
        <v>66</v>
      </c>
      <c r="D91" s="1" t="s">
        <v>656</v>
      </c>
      <c r="E91" s="1">
        <v>0.28771713920496073</v>
      </c>
      <c r="F91" s="1">
        <v>0.28805923658660693</v>
      </c>
      <c r="G91" s="1">
        <v>0.29023727291053875</v>
      </c>
    </row>
    <row r="92" spans="2:7" x14ac:dyDescent="0.2">
      <c r="B92" s="1" t="s">
        <v>50</v>
      </c>
      <c r="C92" s="1" t="s">
        <v>68</v>
      </c>
      <c r="D92" s="1" t="s">
        <v>656</v>
      </c>
      <c r="E92" s="1">
        <v>9.3364931026383557E-3</v>
      </c>
      <c r="F92" s="1">
        <v>9.3124251329320534E-3</v>
      </c>
      <c r="G92" s="1">
        <v>9.464157553484235E-3</v>
      </c>
    </row>
    <row r="93" spans="2:7" x14ac:dyDescent="0.2">
      <c r="B93" s="1" t="s">
        <v>50</v>
      </c>
      <c r="C93" s="1" t="s">
        <v>233</v>
      </c>
      <c r="D93" s="1" t="s">
        <v>656</v>
      </c>
      <c r="E93" s="1">
        <v>8.1410605402119605E-3</v>
      </c>
      <c r="F93" s="1">
        <v>7.7441243778564499E-3</v>
      </c>
      <c r="G93" s="1">
        <v>7.5958387537187391E-3</v>
      </c>
    </row>
    <row r="94" spans="2:7" x14ac:dyDescent="0.2">
      <c r="B94" s="1" t="s">
        <v>50</v>
      </c>
      <c r="C94" s="1" t="s">
        <v>70</v>
      </c>
      <c r="D94" s="1" t="s">
        <v>656</v>
      </c>
      <c r="E94" s="1">
        <v>1.523409826031316E-2</v>
      </c>
      <c r="F94" s="1">
        <v>1.4973578294772142E-2</v>
      </c>
      <c r="G94" s="1">
        <v>1.4857770959599146E-2</v>
      </c>
    </row>
    <row r="95" spans="2:7" x14ac:dyDescent="0.2">
      <c r="B95" s="1" t="s">
        <v>50</v>
      </c>
      <c r="C95" s="1" t="s">
        <v>181</v>
      </c>
      <c r="D95" s="1" t="s">
        <v>656</v>
      </c>
      <c r="E95" s="1">
        <v>1.58149446867405E-3</v>
      </c>
      <c r="F95" s="1">
        <v>1.7401190977127199E-3</v>
      </c>
      <c r="G95" s="1">
        <v>1.89874372675138E-3</v>
      </c>
    </row>
    <row r="96" spans="2:7" x14ac:dyDescent="0.2">
      <c r="B96" s="1" t="s">
        <v>50</v>
      </c>
      <c r="C96" s="1" t="s">
        <v>95</v>
      </c>
      <c r="D96" s="1" t="s">
        <v>656</v>
      </c>
      <c r="E96" s="1">
        <v>2.7676678573834983</v>
      </c>
      <c r="F96" s="1">
        <v>2.904652704666244</v>
      </c>
      <c r="G96" s="1">
        <v>2.9377002872644331</v>
      </c>
    </row>
    <row r="97" spans="2:7" x14ac:dyDescent="0.2">
      <c r="B97" s="1" t="s">
        <v>50</v>
      </c>
      <c r="C97" s="1" t="s">
        <v>186</v>
      </c>
      <c r="D97" s="1" t="s">
        <v>656</v>
      </c>
      <c r="E97" s="1">
        <v>5.4384508181344875E-4</v>
      </c>
      <c r="F97" s="1">
        <v>5.6702404686370656E-4</v>
      </c>
      <c r="G97" s="1">
        <v>5.8954095478808079E-4</v>
      </c>
    </row>
    <row r="98" spans="2:7" x14ac:dyDescent="0.2">
      <c r="B98" s="1" t="s">
        <v>50</v>
      </c>
      <c r="C98" s="1" t="s">
        <v>177</v>
      </c>
      <c r="D98" s="1" t="s">
        <v>656</v>
      </c>
      <c r="E98" s="1">
        <v>1.0573037958140177E-2</v>
      </c>
      <c r="F98" s="1">
        <v>1.0570085029673177E-2</v>
      </c>
      <c r="G98" s="1">
        <v>1.0570085029673278E-2</v>
      </c>
    </row>
    <row r="99" spans="2:7" x14ac:dyDescent="0.2">
      <c r="B99" s="1" t="s">
        <v>50</v>
      </c>
      <c r="C99" s="1" t="s">
        <v>108</v>
      </c>
      <c r="D99" s="1" t="s">
        <v>656</v>
      </c>
      <c r="E99" s="1">
        <v>1.8596445338095774E-3</v>
      </c>
      <c r="F99" s="1">
        <v>1.7487194477118248E-3</v>
      </c>
      <c r="G99" s="1">
        <v>1.6442004074156517E-3</v>
      </c>
    </row>
    <row r="100" spans="2:7" x14ac:dyDescent="0.2">
      <c r="B100" s="1" t="s">
        <v>50</v>
      </c>
      <c r="C100" s="1" t="s">
        <v>179</v>
      </c>
      <c r="D100" s="1" t="s">
        <v>656</v>
      </c>
      <c r="E100" s="1">
        <v>1.5483200228671901E-3</v>
      </c>
      <c r="F100" s="1">
        <v>1.5483200228671901E-3</v>
      </c>
      <c r="G100" s="1">
        <v>1.5483200228671901E-3</v>
      </c>
    </row>
    <row r="101" spans="2:7" x14ac:dyDescent="0.2">
      <c r="B101" s="1" t="s">
        <v>50</v>
      </c>
      <c r="C101" s="1" t="s">
        <v>82</v>
      </c>
      <c r="D101" s="1" t="s">
        <v>656</v>
      </c>
      <c r="E101" s="1">
        <v>0.18830062508457956</v>
      </c>
      <c r="F101" s="1">
        <v>0.17581116760998783</v>
      </c>
      <c r="G101" s="1">
        <v>0.16967773931661473</v>
      </c>
    </row>
    <row r="102" spans="2:7" x14ac:dyDescent="0.2">
      <c r="B102" s="1" t="s">
        <v>50</v>
      </c>
      <c r="C102" s="1" t="s">
        <v>445</v>
      </c>
      <c r="D102" s="1" t="s">
        <v>656</v>
      </c>
      <c r="E102" s="1">
        <v>7.6814800000000001E-3</v>
      </c>
      <c r="F102" s="1">
        <v>7.6814800000000001E-3</v>
      </c>
      <c r="G102" s="1">
        <v>7.6814800000000001E-3</v>
      </c>
    </row>
    <row r="103" spans="2:7" x14ac:dyDescent="0.2">
      <c r="B103" s="1" t="s">
        <v>50</v>
      </c>
      <c r="C103" s="1" t="s">
        <v>205</v>
      </c>
      <c r="D103" s="1" t="s">
        <v>656</v>
      </c>
      <c r="E103" s="1">
        <v>0.52942291759391802</v>
      </c>
      <c r="F103" s="1">
        <v>0.55621702124313899</v>
      </c>
      <c r="G103" s="1">
        <v>0.61427257801513202</v>
      </c>
    </row>
    <row r="104" spans="2:7" x14ac:dyDescent="0.2">
      <c r="B104" s="1" t="s">
        <v>50</v>
      </c>
      <c r="C104" s="1" t="s">
        <v>173</v>
      </c>
      <c r="D104" s="1" t="s">
        <v>656</v>
      </c>
      <c r="E104" s="1">
        <v>0.92703556918431496</v>
      </c>
      <c r="F104" s="1">
        <v>0.80266834185147096</v>
      </c>
      <c r="G104" s="1">
        <v>0.76641731469821206</v>
      </c>
    </row>
    <row r="105" spans="2:7" x14ac:dyDescent="0.2">
      <c r="B105" s="1" t="s">
        <v>50</v>
      </c>
      <c r="C105" s="1" t="s">
        <v>311</v>
      </c>
      <c r="D105" s="1" t="s">
        <v>656</v>
      </c>
      <c r="E105" s="1">
        <v>0.32</v>
      </c>
      <c r="F105" s="1">
        <v>0.32</v>
      </c>
      <c r="G105" s="1">
        <v>0.32</v>
      </c>
    </row>
    <row r="106" spans="2:7" x14ac:dyDescent="0.2">
      <c r="B106" s="1" t="s">
        <v>50</v>
      </c>
      <c r="C106" s="1" t="s">
        <v>275</v>
      </c>
      <c r="D106" s="1" t="s">
        <v>656</v>
      </c>
      <c r="E106" s="1">
        <v>1.7860131871265299E-3</v>
      </c>
      <c r="F106" s="1">
        <v>1.59517216370671E-3</v>
      </c>
      <c r="G106" s="1">
        <v>1.4718556179871801E-3</v>
      </c>
    </row>
    <row r="107" spans="2:7" x14ac:dyDescent="0.2">
      <c r="B107" s="1" t="s">
        <v>50</v>
      </c>
      <c r="C107" s="1" t="s">
        <v>429</v>
      </c>
      <c r="D107" s="1" t="s">
        <v>656</v>
      </c>
      <c r="E107" s="1">
        <v>1.2308198369032199</v>
      </c>
      <c r="F107" s="1">
        <v>1.28327802938629</v>
      </c>
      <c r="G107" s="1">
        <v>1.33423786678453</v>
      </c>
    </row>
    <row r="108" spans="2:7" x14ac:dyDescent="0.2">
      <c r="B108" s="1" t="s">
        <v>50</v>
      </c>
      <c r="C108" s="1" t="s">
        <v>249</v>
      </c>
      <c r="D108" s="1" t="s">
        <v>656</v>
      </c>
      <c r="E108" s="1">
        <v>0.129637041323591</v>
      </c>
      <c r="F108" s="1">
        <v>0.11268500339347599</v>
      </c>
      <c r="G108" s="1">
        <v>9.79497052705183E-2</v>
      </c>
    </row>
    <row r="109" spans="2:7" x14ac:dyDescent="0.2">
      <c r="B109" s="1" t="s">
        <v>50</v>
      </c>
      <c r="C109" s="1" t="s">
        <v>426</v>
      </c>
      <c r="D109" s="1" t="s">
        <v>656</v>
      </c>
      <c r="E109" s="1">
        <v>4.6852100353093496E-3</v>
      </c>
      <c r="F109" s="1">
        <v>4.1771968346979603E-3</v>
      </c>
      <c r="G109" s="1">
        <v>3.81650206369108E-3</v>
      </c>
    </row>
    <row r="110" spans="2:7" x14ac:dyDescent="0.2">
      <c r="B110" s="1" t="s">
        <v>50</v>
      </c>
      <c r="C110" s="1" t="s">
        <v>442</v>
      </c>
      <c r="D110" s="1" t="s">
        <v>656</v>
      </c>
      <c r="E110" s="1">
        <v>0.759292039656697</v>
      </c>
      <c r="F110" s="1">
        <v>0.77118234799663998</v>
      </c>
      <c r="G110" s="1">
        <v>0.78226228909857398</v>
      </c>
    </row>
    <row r="111" spans="2:7" x14ac:dyDescent="0.2">
      <c r="B111" s="1" t="s">
        <v>50</v>
      </c>
      <c r="C111" s="1" t="s">
        <v>712</v>
      </c>
      <c r="D111" s="1" t="s">
        <v>656</v>
      </c>
      <c r="E111" s="1">
        <v>35.872272385176373</v>
      </c>
      <c r="F111" s="1">
        <v>34.933384272003572</v>
      </c>
      <c r="G111" s="1">
        <v>34.776125018729331</v>
      </c>
    </row>
    <row r="112" spans="2:7" x14ac:dyDescent="0.2">
      <c r="B112" s="1" t="s">
        <v>50</v>
      </c>
      <c r="C112" s="1" t="s">
        <v>714</v>
      </c>
      <c r="D112" s="1" t="s">
        <v>656</v>
      </c>
      <c r="E112" s="1">
        <v>34.95229176425466</v>
      </c>
      <c r="F112" s="1">
        <v>34.743815932617068</v>
      </c>
      <c r="G112" s="1">
        <v>34.533107164041098</v>
      </c>
    </row>
    <row r="113" spans="2:7" x14ac:dyDescent="0.2">
      <c r="B113" s="1" t="s">
        <v>50</v>
      </c>
      <c r="C113" s="1" t="s">
        <v>716</v>
      </c>
      <c r="D113" s="1" t="s">
        <v>656</v>
      </c>
      <c r="E113" s="1">
        <v>1.8400085690742836</v>
      </c>
      <c r="F113" s="1">
        <v>1.7870395724130361</v>
      </c>
      <c r="G113" s="1">
        <v>1.7766675560452097</v>
      </c>
    </row>
    <row r="114" spans="2:7" x14ac:dyDescent="0.2">
      <c r="B114" s="1" t="s">
        <v>50</v>
      </c>
      <c r="C114" s="1" t="s">
        <v>718</v>
      </c>
      <c r="D114" s="1" t="s">
        <v>656</v>
      </c>
      <c r="E114" s="1">
        <v>13.249897724557046</v>
      </c>
      <c r="F114" s="1">
        <v>13.665593643348384</v>
      </c>
      <c r="G114" s="1">
        <v>13.834220557322634</v>
      </c>
    </row>
    <row r="115" spans="2:7" x14ac:dyDescent="0.2">
      <c r="B115" s="1" t="s">
        <v>50</v>
      </c>
      <c r="C115" s="1" t="s">
        <v>720</v>
      </c>
      <c r="D115" s="1" t="s">
        <v>656</v>
      </c>
      <c r="E115" s="1">
        <v>3.2640500647507981E-2</v>
      </c>
      <c r="F115" s="1">
        <v>3.2640500647507981E-2</v>
      </c>
      <c r="G115" s="1">
        <v>3.2640500647507981E-2</v>
      </c>
    </row>
    <row r="116" spans="2:7" x14ac:dyDescent="0.2">
      <c r="B116" s="1" t="s">
        <v>50</v>
      </c>
      <c r="C116" s="1" t="s">
        <v>722</v>
      </c>
      <c r="D116" s="1" t="s">
        <v>656</v>
      </c>
      <c r="E116" s="1">
        <v>0.54351331308027462</v>
      </c>
      <c r="F116" s="1">
        <v>0.54351331308027462</v>
      </c>
      <c r="G116" s="1">
        <v>0.54351331308027462</v>
      </c>
    </row>
    <row r="117" spans="2:7" x14ac:dyDescent="0.2">
      <c r="B117" s="1" t="s">
        <v>50</v>
      </c>
      <c r="C117" s="1" t="s">
        <v>725</v>
      </c>
      <c r="D117" s="1" t="s">
        <v>656</v>
      </c>
      <c r="E117" s="1">
        <v>5.7902770764320124</v>
      </c>
      <c r="F117" s="1">
        <v>5.9220593137888144</v>
      </c>
      <c r="G117" s="1">
        <v>5.9891747364728136</v>
      </c>
    </row>
    <row r="118" spans="2:7" x14ac:dyDescent="0.2">
      <c r="B118" s="1" t="s">
        <v>50</v>
      </c>
      <c r="C118" s="1" t="s">
        <v>727</v>
      </c>
      <c r="D118" s="1" t="s">
        <v>656</v>
      </c>
      <c r="E118" s="1">
        <v>4.4854064302158889</v>
      </c>
      <c r="F118" s="1">
        <v>4.5823578627451029</v>
      </c>
      <c r="G118" s="1">
        <v>4.6313835878610332</v>
      </c>
    </row>
    <row r="119" spans="2:7" x14ac:dyDescent="0.2">
      <c r="B119" s="1" t="s">
        <v>50</v>
      </c>
      <c r="C119" s="1" t="s">
        <v>729</v>
      </c>
      <c r="D119" s="1" t="s">
        <v>656</v>
      </c>
      <c r="E119" s="1">
        <v>2.1439185598314294</v>
      </c>
      <c r="F119" s="1">
        <v>2.1906564252909679</v>
      </c>
      <c r="G119" s="1">
        <v>2.2147804250341316</v>
      </c>
    </row>
    <row r="120" spans="2:7" x14ac:dyDescent="0.2">
      <c r="B120" s="1" t="s">
        <v>50</v>
      </c>
      <c r="C120" s="1" t="s">
        <v>731</v>
      </c>
      <c r="D120" s="1" t="s">
        <v>656</v>
      </c>
      <c r="E120" s="1">
        <v>3.9160242322221124</v>
      </c>
      <c r="F120" s="1">
        <v>4.0019399435716467</v>
      </c>
      <c r="G120" s="1">
        <v>4.045707256895545</v>
      </c>
    </row>
    <row r="121" spans="2:7" x14ac:dyDescent="0.2">
      <c r="B121" s="1" t="s">
        <v>50</v>
      </c>
      <c r="C121" s="1" t="s">
        <v>733</v>
      </c>
      <c r="D121" s="1" t="s">
        <v>656</v>
      </c>
      <c r="E121" s="1">
        <v>1.9340546988185658E-2</v>
      </c>
      <c r="F121" s="1">
        <v>1.9340546988185658E-2</v>
      </c>
      <c r="G121" s="1">
        <v>1.9340546988185658E-2</v>
      </c>
    </row>
    <row r="122" spans="2:7" x14ac:dyDescent="0.2">
      <c r="B122" s="1" t="s">
        <v>50</v>
      </c>
      <c r="C122" s="1" t="s">
        <v>759</v>
      </c>
      <c r="D122" s="1" t="s">
        <v>656</v>
      </c>
      <c r="E122" s="1">
        <v>44.625404024059534</v>
      </c>
      <c r="F122" s="1">
        <v>43.484360073894052</v>
      </c>
      <c r="G122" s="1">
        <v>43.045614737193056</v>
      </c>
    </row>
    <row r="123" spans="2:7" x14ac:dyDescent="0.2">
      <c r="B123" s="1" t="s">
        <v>50</v>
      </c>
      <c r="C123" s="1" t="s">
        <v>761</v>
      </c>
      <c r="D123" s="1" t="s">
        <v>656</v>
      </c>
      <c r="E123" s="1">
        <v>61.199575465520226</v>
      </c>
      <c r="F123" s="1">
        <v>61.150183920767248</v>
      </c>
      <c r="G123" s="1">
        <v>61.251023026746211</v>
      </c>
    </row>
    <row r="124" spans="2:7" x14ac:dyDescent="0.2">
      <c r="B124" s="1" t="s">
        <v>50</v>
      </c>
      <c r="C124" s="1" t="s">
        <v>763</v>
      </c>
      <c r="D124" s="1" t="s">
        <v>656</v>
      </c>
      <c r="E124" s="1">
        <v>4.3242894311529927</v>
      </c>
      <c r="F124" s="1">
        <v>4.3242894311529927</v>
      </c>
      <c r="G124" s="1">
        <v>4.3242894311529927</v>
      </c>
    </row>
    <row r="125" spans="2:7" x14ac:dyDescent="0.2">
      <c r="B125" s="1" t="s">
        <v>50</v>
      </c>
      <c r="C125" s="1" t="s">
        <v>455</v>
      </c>
      <c r="D125" s="1" t="s">
        <v>656</v>
      </c>
      <c r="E125" s="1">
        <v>16.280091991032311</v>
      </c>
      <c r="F125" s="1">
        <v>16.280091991032311</v>
      </c>
      <c r="G125" s="1">
        <v>16.280091991032311</v>
      </c>
    </row>
    <row r="126" spans="2:7" x14ac:dyDescent="0.2">
      <c r="B126" s="1" t="s">
        <v>50</v>
      </c>
      <c r="C126" s="1" t="s">
        <v>766</v>
      </c>
      <c r="D126" s="1" t="s">
        <v>656</v>
      </c>
      <c r="E126" s="1">
        <v>17.44990375276306</v>
      </c>
      <c r="F126" s="1">
        <v>17.230384576716066</v>
      </c>
      <c r="G126" s="1">
        <v>17.164030548771105</v>
      </c>
    </row>
    <row r="127" spans="2:7" x14ac:dyDescent="0.2">
      <c r="B127" s="1" t="s">
        <v>50</v>
      </c>
      <c r="C127" s="1" t="s">
        <v>769</v>
      </c>
      <c r="D127" s="1" t="s">
        <v>656</v>
      </c>
      <c r="E127" s="1">
        <v>0</v>
      </c>
      <c r="F127" s="1">
        <v>0</v>
      </c>
      <c r="G127" s="1">
        <v>0</v>
      </c>
    </row>
    <row r="128" spans="2:7" x14ac:dyDescent="0.2">
      <c r="B128" s="1" t="s">
        <v>50</v>
      </c>
      <c r="C128" s="1" t="s">
        <v>126</v>
      </c>
      <c r="D128" s="1" t="s">
        <v>656</v>
      </c>
      <c r="E128" s="1">
        <v>0.248954407455976</v>
      </c>
      <c r="F128" s="1">
        <v>0.21896385570181601</v>
      </c>
      <c r="G128" s="1">
        <v>0.20987028680124201</v>
      </c>
    </row>
    <row r="129" spans="2:7" x14ac:dyDescent="0.2">
      <c r="B129" s="1" t="s">
        <v>50</v>
      </c>
      <c r="C129" s="1" t="s">
        <v>448</v>
      </c>
      <c r="D129" s="1" t="s">
        <v>656</v>
      </c>
      <c r="E129" s="1">
        <v>5.863228183881624</v>
      </c>
      <c r="F129" s="1">
        <v>5.863228183881624</v>
      </c>
      <c r="G129" s="1">
        <v>5.863228183881624</v>
      </c>
    </row>
    <row r="130" spans="2:7" x14ac:dyDescent="0.2">
      <c r="B130" s="1" t="s">
        <v>50</v>
      </c>
      <c r="C130" s="1" t="s">
        <v>450</v>
      </c>
      <c r="D130" s="1" t="s">
        <v>656</v>
      </c>
      <c r="E130" s="1">
        <v>1.7532553587136841</v>
      </c>
      <c r="F130" s="1">
        <v>1.7532553587136841</v>
      </c>
      <c r="G130" s="1">
        <v>1.7532553587136841</v>
      </c>
    </row>
    <row r="131" spans="2:7" x14ac:dyDescent="0.2">
      <c r="B131" s="1" t="s">
        <v>50</v>
      </c>
      <c r="C131" s="1" t="s">
        <v>120</v>
      </c>
      <c r="D131" s="1" t="s">
        <v>656</v>
      </c>
      <c r="E131" s="1">
        <v>0</v>
      </c>
      <c r="F131" s="1">
        <v>0</v>
      </c>
      <c r="G131" s="1">
        <v>0</v>
      </c>
    </row>
    <row r="132" spans="2:7" x14ac:dyDescent="0.2">
      <c r="B132" s="1" t="s">
        <v>50</v>
      </c>
      <c r="C132" s="1" t="s">
        <v>266</v>
      </c>
      <c r="D132" s="1" t="s">
        <v>656</v>
      </c>
      <c r="E132" s="1">
        <v>1.2475254337932699E-3</v>
      </c>
      <c r="F132" s="1">
        <v>1.0801626222836801E-3</v>
      </c>
      <c r="G132" s="1">
        <v>1.0313790805533401E-3</v>
      </c>
    </row>
    <row r="133" spans="2:7" x14ac:dyDescent="0.2">
      <c r="B133" s="1" t="s">
        <v>50</v>
      </c>
      <c r="C133" s="1" t="s">
        <v>260</v>
      </c>
      <c r="D133" s="1" t="s">
        <v>656</v>
      </c>
      <c r="E133" s="1">
        <v>2.2314199999999999E-2</v>
      </c>
      <c r="F133" s="1">
        <v>2.2314199999999999E-2</v>
      </c>
      <c r="G133" s="1">
        <v>2.2314199999999999E-2</v>
      </c>
    </row>
    <row r="134" spans="2:7" x14ac:dyDescent="0.2">
      <c r="B134" s="1" t="s">
        <v>50</v>
      </c>
      <c r="C134" s="1" t="s">
        <v>424</v>
      </c>
      <c r="D134" s="1" t="s">
        <v>656</v>
      </c>
      <c r="E134" s="1">
        <v>1.47443804321608</v>
      </c>
      <c r="F134" s="1">
        <v>1.5111152895201501</v>
      </c>
      <c r="G134" s="1">
        <v>1.5427380209444299</v>
      </c>
    </row>
    <row r="135" spans="2:7" x14ac:dyDescent="0.2">
      <c r="B135" s="1" t="s">
        <v>50</v>
      </c>
      <c r="C135" s="1" t="s">
        <v>104</v>
      </c>
      <c r="D135" s="1" t="s">
        <v>656</v>
      </c>
      <c r="E135" s="1">
        <v>13.794386584544146</v>
      </c>
      <c r="F135" s="1">
        <v>14.019241296240082</v>
      </c>
      <c r="G135" s="1">
        <v>14.214425520852762</v>
      </c>
    </row>
    <row r="136" spans="2:7" x14ac:dyDescent="0.2">
      <c r="B136" s="1" t="s">
        <v>50</v>
      </c>
      <c r="C136" s="1" t="s">
        <v>346</v>
      </c>
      <c r="D136" s="1" t="s">
        <v>656</v>
      </c>
      <c r="E136" s="1">
        <v>0.23536572250000001</v>
      </c>
      <c r="F136" s="1">
        <v>0.23536572250000001</v>
      </c>
      <c r="G136" s="1">
        <v>0.23536572250000001</v>
      </c>
    </row>
    <row r="137" spans="2:7" x14ac:dyDescent="0.2">
      <c r="B137" s="1" t="s">
        <v>50</v>
      </c>
      <c r="C137" s="1" t="s">
        <v>254</v>
      </c>
      <c r="D137" s="1" t="s">
        <v>656</v>
      </c>
      <c r="E137" s="1">
        <v>8.545894883346417</v>
      </c>
      <c r="F137" s="1">
        <v>8.5700191829420866</v>
      </c>
      <c r="G137" s="1">
        <v>8.5908188973096387</v>
      </c>
    </row>
    <row r="138" spans="2:7" x14ac:dyDescent="0.2">
      <c r="B138" s="1" t="s">
        <v>50</v>
      </c>
      <c r="C138" s="1" t="s">
        <v>203</v>
      </c>
      <c r="D138" s="1" t="s">
        <v>656</v>
      </c>
      <c r="E138" s="1">
        <v>2.4394246605647672E-2</v>
      </c>
      <c r="F138" s="1">
        <v>2.4394246605647672E-2</v>
      </c>
      <c r="G138" s="1">
        <v>2.4394246605647672E-2</v>
      </c>
    </row>
    <row r="139" spans="2:7" x14ac:dyDescent="0.2">
      <c r="B139" s="1" t="s">
        <v>53</v>
      </c>
      <c r="C139" s="1" t="s">
        <v>137</v>
      </c>
      <c r="D139" s="1" t="s">
        <v>656</v>
      </c>
      <c r="E139" s="1">
        <v>68.168105056702473</v>
      </c>
      <c r="F139" s="1">
        <v>70.34854281327577</v>
      </c>
      <c r="G139" s="1">
        <v>59.238702043946489</v>
      </c>
    </row>
    <row r="140" spans="2:7" x14ac:dyDescent="0.2">
      <c r="B140" s="1" t="s">
        <v>53</v>
      </c>
      <c r="C140" s="1" t="s">
        <v>165</v>
      </c>
      <c r="D140" s="1" t="s">
        <v>656</v>
      </c>
      <c r="E140" s="1">
        <v>14.062216459095144</v>
      </c>
      <c r="F140" s="1">
        <v>13.722216459095137</v>
      </c>
      <c r="G140" s="1">
        <v>13.722216459095137</v>
      </c>
    </row>
    <row r="141" spans="2:7" x14ac:dyDescent="0.2">
      <c r="B141" s="1" t="s">
        <v>53</v>
      </c>
      <c r="C141" s="1" t="s">
        <v>76</v>
      </c>
      <c r="D141" s="1" t="s">
        <v>656</v>
      </c>
      <c r="E141" s="1">
        <v>49.115311361272589</v>
      </c>
      <c r="F141" s="1">
        <v>45.719701511491145</v>
      </c>
      <c r="G141" s="1">
        <v>43.213766531855313</v>
      </c>
    </row>
    <row r="142" spans="2:7" x14ac:dyDescent="0.2">
      <c r="B142" s="1" t="s">
        <v>53</v>
      </c>
      <c r="C142" s="1" t="s">
        <v>112</v>
      </c>
      <c r="D142" s="1" t="s">
        <v>656</v>
      </c>
      <c r="E142" s="1">
        <v>10.256882937029806</v>
      </c>
      <c r="F142" s="1">
        <v>9.6392376646857052</v>
      </c>
      <c r="G142" s="1">
        <v>9.3703670433864126</v>
      </c>
    </row>
    <row r="143" spans="2:7" x14ac:dyDescent="0.2">
      <c r="B143" s="1" t="s">
        <v>53</v>
      </c>
      <c r="C143" s="1" t="s">
        <v>183</v>
      </c>
      <c r="D143" s="1" t="s">
        <v>656</v>
      </c>
      <c r="E143" s="1">
        <v>0.88629176387543396</v>
      </c>
      <c r="F143" s="1">
        <v>0.7229574343377374</v>
      </c>
      <c r="G143" s="1">
        <v>0.64105767904371658</v>
      </c>
    </row>
    <row r="144" spans="2:7" x14ac:dyDescent="0.2">
      <c r="B144" s="1" t="s">
        <v>53</v>
      </c>
      <c r="C144" s="1" t="s">
        <v>396</v>
      </c>
      <c r="D144" s="1" t="s">
        <v>656</v>
      </c>
      <c r="E144" s="1">
        <v>9.9609151106394371</v>
      </c>
      <c r="F144" s="1">
        <v>8.7303077744739035</v>
      </c>
      <c r="G144" s="1">
        <v>8.2764173242393539</v>
      </c>
    </row>
    <row r="145" spans="2:7" x14ac:dyDescent="0.2">
      <c r="B145" s="1" t="s">
        <v>53</v>
      </c>
      <c r="C145" s="1" t="s">
        <v>398</v>
      </c>
      <c r="D145" s="1" t="s">
        <v>656</v>
      </c>
      <c r="E145" s="1">
        <v>1.7750065865714619</v>
      </c>
      <c r="F145" s="1">
        <v>1.4271751378236237</v>
      </c>
      <c r="G145" s="1">
        <v>1.2420712284666824</v>
      </c>
    </row>
    <row r="146" spans="2:7" x14ac:dyDescent="0.2">
      <c r="B146" s="1" t="s">
        <v>53</v>
      </c>
      <c r="C146" s="1" t="s">
        <v>400</v>
      </c>
      <c r="D146" s="1" t="s">
        <v>656</v>
      </c>
      <c r="E146" s="1">
        <v>5.117445121594173</v>
      </c>
      <c r="F146" s="1">
        <v>4.369743390277292</v>
      </c>
      <c r="G146" s="1">
        <v>4.0607636381218013</v>
      </c>
    </row>
    <row r="147" spans="2:7" x14ac:dyDescent="0.2">
      <c r="B147" s="1" t="s">
        <v>53</v>
      </c>
      <c r="C147" s="1" t="s">
        <v>130</v>
      </c>
      <c r="D147" s="1" t="s">
        <v>656</v>
      </c>
      <c r="E147" s="1">
        <v>16.985437480094905</v>
      </c>
      <c r="F147" s="1">
        <v>16.985437480094905</v>
      </c>
      <c r="G147" s="1">
        <v>16.985437480094905</v>
      </c>
    </row>
    <row r="148" spans="2:7" x14ac:dyDescent="0.2">
      <c r="B148" s="1" t="s">
        <v>53</v>
      </c>
      <c r="C148" s="1" t="s">
        <v>189</v>
      </c>
      <c r="D148" s="1" t="s">
        <v>656</v>
      </c>
      <c r="E148" s="1">
        <v>27.576870618812691</v>
      </c>
      <c r="F148" s="1">
        <v>25.336954005810288</v>
      </c>
      <c r="G148" s="1">
        <v>25.075796530715003</v>
      </c>
    </row>
    <row r="149" spans="2:7" x14ac:dyDescent="0.2">
      <c r="B149" s="1" t="s">
        <v>53</v>
      </c>
      <c r="C149" s="1" t="s">
        <v>145</v>
      </c>
      <c r="D149" s="1" t="s">
        <v>656</v>
      </c>
      <c r="E149" s="1">
        <v>65.42505994920306</v>
      </c>
      <c r="F149" s="1">
        <v>64.443664226494093</v>
      </c>
      <c r="G149" s="1">
        <v>63.589232374634832</v>
      </c>
    </row>
    <row r="150" spans="2:7" x14ac:dyDescent="0.2">
      <c r="B150" s="1" t="s">
        <v>53</v>
      </c>
      <c r="C150" s="1" t="s">
        <v>63</v>
      </c>
      <c r="D150" s="1" t="s">
        <v>656</v>
      </c>
      <c r="E150" s="1">
        <v>11.221521215362724</v>
      </c>
      <c r="F150" s="1">
        <v>12.091892906199009</v>
      </c>
      <c r="G150" s="1">
        <v>12.54769802548892</v>
      </c>
    </row>
    <row r="151" spans="2:7" x14ac:dyDescent="0.2">
      <c r="B151" s="1" t="s">
        <v>53</v>
      </c>
      <c r="C151" s="1" t="s">
        <v>237</v>
      </c>
      <c r="D151" s="1" t="s">
        <v>656</v>
      </c>
      <c r="E151" s="1">
        <v>1.43959025441906</v>
      </c>
      <c r="F151" s="1">
        <v>1.551248788035239</v>
      </c>
      <c r="G151" s="1">
        <v>1.6097232671233042</v>
      </c>
    </row>
    <row r="152" spans="2:7" x14ac:dyDescent="0.2">
      <c r="B152" s="1" t="s">
        <v>53</v>
      </c>
      <c r="C152" s="1" t="s">
        <v>58</v>
      </c>
      <c r="D152" s="1" t="s">
        <v>656</v>
      </c>
      <c r="E152" s="1">
        <v>116.36019742831557</v>
      </c>
      <c r="F152" s="1">
        <v>80.908247269095668</v>
      </c>
      <c r="G152" s="1">
        <v>52.021922726649983</v>
      </c>
    </row>
    <row r="153" spans="2:7" x14ac:dyDescent="0.2">
      <c r="B153" s="1" t="s">
        <v>53</v>
      </c>
      <c r="C153" s="1" t="s">
        <v>61</v>
      </c>
      <c r="D153" s="1" t="s">
        <v>656</v>
      </c>
      <c r="E153" s="1">
        <v>75.803653152924412</v>
      </c>
      <c r="F153" s="1">
        <v>40.135955564784503</v>
      </c>
      <c r="G153" s="1">
        <v>21.271669764130841</v>
      </c>
    </row>
    <row r="154" spans="2:7" x14ac:dyDescent="0.2">
      <c r="B154" s="1" t="s">
        <v>53</v>
      </c>
      <c r="C154" s="1" t="s">
        <v>66</v>
      </c>
      <c r="D154" s="1" t="s">
        <v>656</v>
      </c>
      <c r="E154" s="1">
        <v>21.582244559607023</v>
      </c>
      <c r="F154" s="1">
        <v>8.6635903790952788</v>
      </c>
      <c r="G154" s="1">
        <v>6.1214065628916483</v>
      </c>
    </row>
    <row r="155" spans="2:7" x14ac:dyDescent="0.2">
      <c r="B155" s="1" t="s">
        <v>53</v>
      </c>
      <c r="C155" s="1" t="s">
        <v>68</v>
      </c>
      <c r="D155" s="1" t="s">
        <v>656</v>
      </c>
      <c r="E155" s="1">
        <v>0.4064333139975328</v>
      </c>
      <c r="F155" s="1">
        <v>0.17600699191030417</v>
      </c>
      <c r="G155" s="1">
        <v>0.12492395997861126</v>
      </c>
    </row>
    <row r="156" spans="2:7" x14ac:dyDescent="0.2">
      <c r="B156" s="1" t="s">
        <v>53</v>
      </c>
      <c r="C156" s="1" t="s">
        <v>233</v>
      </c>
      <c r="D156" s="1" t="s">
        <v>656</v>
      </c>
      <c r="E156" s="1">
        <v>15.768539462685927</v>
      </c>
      <c r="F156" s="1">
        <v>15.136997853253206</v>
      </c>
      <c r="G156" s="1">
        <v>15.150853869917443</v>
      </c>
    </row>
    <row r="157" spans="2:7" x14ac:dyDescent="0.2">
      <c r="B157" s="1" t="s">
        <v>53</v>
      </c>
      <c r="C157" s="1" t="s">
        <v>70</v>
      </c>
      <c r="D157" s="1" t="s">
        <v>656</v>
      </c>
      <c r="E157" s="1">
        <v>83.49177637769759</v>
      </c>
      <c r="F157" s="1">
        <v>79.456319371168249</v>
      </c>
      <c r="G157" s="1">
        <v>76.323269859331035</v>
      </c>
    </row>
    <row r="158" spans="2:7" x14ac:dyDescent="0.2">
      <c r="B158" s="1" t="s">
        <v>53</v>
      </c>
      <c r="C158" s="1" t="s">
        <v>181</v>
      </c>
      <c r="D158" s="1" t="s">
        <v>656</v>
      </c>
      <c r="E158" s="1">
        <v>1.49425336056068</v>
      </c>
      <c r="F158" s="1">
        <v>1.3438711828432599</v>
      </c>
      <c r="G158" s="1">
        <v>1.1249296520018399</v>
      </c>
    </row>
    <row r="159" spans="2:7" x14ac:dyDescent="0.2">
      <c r="B159" s="1" t="s">
        <v>53</v>
      </c>
      <c r="C159" s="1" t="s">
        <v>134</v>
      </c>
      <c r="D159" s="1" t="s">
        <v>656</v>
      </c>
      <c r="E159" s="1">
        <v>26.123101098488355</v>
      </c>
      <c r="F159" s="1">
        <v>25.662394827173788</v>
      </c>
      <c r="G159" s="1">
        <v>27.582015867381912</v>
      </c>
    </row>
    <row r="160" spans="2:7" x14ac:dyDescent="0.2">
      <c r="B160" s="1" t="s">
        <v>53</v>
      </c>
      <c r="C160" s="1" t="s">
        <v>95</v>
      </c>
      <c r="D160" s="1" t="s">
        <v>656</v>
      </c>
      <c r="E160" s="1">
        <v>32.936889506652655</v>
      </c>
      <c r="F160" s="1">
        <v>31.636443283445921</v>
      </c>
      <c r="G160" s="1">
        <v>31.680389103143799</v>
      </c>
    </row>
    <row r="161" spans="2:7" x14ac:dyDescent="0.2">
      <c r="B161" s="1" t="s">
        <v>53</v>
      </c>
      <c r="C161" s="1" t="s">
        <v>186</v>
      </c>
      <c r="D161" s="1" t="s">
        <v>656</v>
      </c>
      <c r="E161" s="1">
        <v>0.871397447971624</v>
      </c>
      <c r="F161" s="1">
        <v>0.90853686812426504</v>
      </c>
      <c r="G161" s="1">
        <v>0.94461548087200908</v>
      </c>
    </row>
    <row r="162" spans="2:7" x14ac:dyDescent="0.2">
      <c r="B162" s="1" t="s">
        <v>53</v>
      </c>
      <c r="C162" s="1" t="s">
        <v>40</v>
      </c>
      <c r="D162" s="1" t="s">
        <v>656</v>
      </c>
      <c r="E162" s="1">
        <v>0.96392297134310101</v>
      </c>
      <c r="F162" s="1">
        <v>0.96389415094970399</v>
      </c>
      <c r="G162" s="1">
        <v>0.96390223788235707</v>
      </c>
    </row>
    <row r="163" spans="2:7" x14ac:dyDescent="0.2">
      <c r="B163" s="1" t="s">
        <v>53</v>
      </c>
      <c r="C163" s="1" t="s">
        <v>177</v>
      </c>
      <c r="D163" s="1" t="s">
        <v>656</v>
      </c>
      <c r="E163" s="1">
        <v>14.128759152889518</v>
      </c>
      <c r="F163" s="1">
        <v>10.150449711090019</v>
      </c>
      <c r="G163" s="1">
        <v>10.150449711090019</v>
      </c>
    </row>
    <row r="164" spans="2:7" x14ac:dyDescent="0.2">
      <c r="B164" s="1" t="s">
        <v>53</v>
      </c>
      <c r="C164" s="1" t="s">
        <v>108</v>
      </c>
      <c r="D164" s="1" t="s">
        <v>656</v>
      </c>
      <c r="E164" s="1">
        <v>12.569972528234715</v>
      </c>
      <c r="F164" s="1">
        <v>11.408217694338086</v>
      </c>
      <c r="G164" s="1">
        <v>10.351990999005258</v>
      </c>
    </row>
    <row r="165" spans="2:7" x14ac:dyDescent="0.2">
      <c r="B165" s="1" t="s">
        <v>53</v>
      </c>
      <c r="C165" s="1" t="s">
        <v>179</v>
      </c>
      <c r="D165" s="1" t="s">
        <v>656</v>
      </c>
      <c r="E165" s="1">
        <v>13.594447484110878</v>
      </c>
      <c r="F165" s="1">
        <v>13.20384483644925</v>
      </c>
      <c r="G165" s="1">
        <v>12.825012032360158</v>
      </c>
    </row>
    <row r="166" spans="2:7" x14ac:dyDescent="0.2">
      <c r="B166" s="1" t="s">
        <v>53</v>
      </c>
      <c r="C166" s="1" t="s">
        <v>82</v>
      </c>
      <c r="D166" s="1" t="s">
        <v>656</v>
      </c>
      <c r="E166" s="1">
        <v>7.0048039252343583E-2</v>
      </c>
      <c r="F166" s="1">
        <v>6.5235931578467327E-2</v>
      </c>
      <c r="G166" s="1">
        <v>6.2929897620971842E-2</v>
      </c>
    </row>
    <row r="167" spans="2:7" x14ac:dyDescent="0.2">
      <c r="B167" s="1" t="s">
        <v>53</v>
      </c>
      <c r="C167" s="1" t="s">
        <v>458</v>
      </c>
      <c r="D167" s="1" t="s">
        <v>656</v>
      </c>
      <c r="E167" s="1">
        <v>0.110870769801449</v>
      </c>
      <c r="F167" s="1">
        <v>8.5555290143125601E-2</v>
      </c>
      <c r="G167" s="1">
        <v>4.5573237930534499E-2</v>
      </c>
    </row>
    <row r="168" spans="2:7" x14ac:dyDescent="0.2">
      <c r="B168" s="1" t="s">
        <v>53</v>
      </c>
      <c r="C168" s="1" t="s">
        <v>472</v>
      </c>
      <c r="D168" s="1" t="s">
        <v>656</v>
      </c>
      <c r="E168" s="1">
        <v>5.4768377669565202E-2</v>
      </c>
      <c r="F168" s="1">
        <v>4.2262937747967799E-2</v>
      </c>
      <c r="G168" s="1">
        <v>3.2702255592126701E-2</v>
      </c>
    </row>
    <row r="169" spans="2:7" x14ac:dyDescent="0.2">
      <c r="B169" s="1" t="s">
        <v>53</v>
      </c>
      <c r="C169" s="1" t="s">
        <v>140</v>
      </c>
      <c r="D169" s="1" t="s">
        <v>656</v>
      </c>
      <c r="E169" s="1">
        <v>1.786469188929497</v>
      </c>
      <c r="F169" s="1">
        <v>1.3785589300437799</v>
      </c>
      <c r="G169" s="1">
        <v>0.76148471589736799</v>
      </c>
    </row>
    <row r="170" spans="2:7" x14ac:dyDescent="0.2">
      <c r="B170" s="1" t="s">
        <v>53</v>
      </c>
      <c r="C170" s="1" t="s">
        <v>173</v>
      </c>
      <c r="D170" s="1" t="s">
        <v>656</v>
      </c>
      <c r="E170" s="1">
        <v>0.54842468514899601</v>
      </c>
      <c r="F170" s="1">
        <v>0.47485031566403502</v>
      </c>
      <c r="G170" s="1">
        <v>0.45340458174214598</v>
      </c>
    </row>
    <row r="171" spans="2:7" x14ac:dyDescent="0.2">
      <c r="B171" s="1" t="s">
        <v>53</v>
      </c>
      <c r="C171" s="1" t="s">
        <v>465</v>
      </c>
      <c r="D171" s="1" t="s">
        <v>656</v>
      </c>
      <c r="E171" s="1">
        <v>0.106</v>
      </c>
      <c r="F171" s="1">
        <v>0.106</v>
      </c>
      <c r="G171" s="1">
        <v>0.106</v>
      </c>
    </row>
    <row r="172" spans="2:7" x14ac:dyDescent="0.2">
      <c r="B172" s="1" t="s">
        <v>53</v>
      </c>
      <c r="C172" s="1" t="s">
        <v>460</v>
      </c>
      <c r="D172" s="1" t="s">
        <v>656</v>
      </c>
      <c r="E172" s="1">
        <v>0</v>
      </c>
      <c r="F172" s="1">
        <v>0</v>
      </c>
      <c r="G172" s="1">
        <v>0</v>
      </c>
    </row>
    <row r="173" spans="2:7" x14ac:dyDescent="0.2">
      <c r="B173" s="1" t="s">
        <v>53</v>
      </c>
      <c r="C173" s="1" t="s">
        <v>114</v>
      </c>
      <c r="D173" s="1" t="s">
        <v>656</v>
      </c>
      <c r="E173" s="1">
        <v>0.82246637489335206</v>
      </c>
      <c r="F173" s="1">
        <v>0.74579879451961206</v>
      </c>
      <c r="G173" s="1">
        <v>0.706116366827098</v>
      </c>
    </row>
    <row r="174" spans="2:7" x14ac:dyDescent="0.2">
      <c r="B174" s="1" t="s">
        <v>53</v>
      </c>
      <c r="C174" s="1" t="s">
        <v>192</v>
      </c>
      <c r="D174" s="1" t="s">
        <v>656</v>
      </c>
      <c r="E174" s="1">
        <v>2.3371669343782899E-3</v>
      </c>
      <c r="F174" s="1">
        <v>2.0874334313590302E-3</v>
      </c>
      <c r="G174" s="1">
        <v>1.9260620847223601E-3</v>
      </c>
    </row>
    <row r="175" spans="2:7" x14ac:dyDescent="0.2">
      <c r="B175" s="1" t="s">
        <v>53</v>
      </c>
      <c r="C175" s="1" t="s">
        <v>296</v>
      </c>
      <c r="D175" s="1" t="s">
        <v>656</v>
      </c>
      <c r="E175" s="1">
        <v>0</v>
      </c>
      <c r="F175" s="1">
        <v>0</v>
      </c>
      <c r="G175" s="1">
        <v>0</v>
      </c>
    </row>
    <row r="176" spans="2:7" x14ac:dyDescent="0.2">
      <c r="B176" s="1" t="s">
        <v>53</v>
      </c>
      <c r="C176" s="1" t="s">
        <v>249</v>
      </c>
      <c r="D176" s="1" t="s">
        <v>656</v>
      </c>
      <c r="E176" s="1">
        <v>5.8914192981549256E-2</v>
      </c>
      <c r="F176" s="1">
        <v>5.162831913113728E-2</v>
      </c>
      <c r="G176" s="1">
        <v>4.5294714652398385E-2</v>
      </c>
    </row>
    <row r="177" spans="2:7" x14ac:dyDescent="0.2">
      <c r="B177" s="1" t="s">
        <v>53</v>
      </c>
      <c r="C177" s="1" t="s">
        <v>712</v>
      </c>
      <c r="D177" s="1" t="s">
        <v>656</v>
      </c>
      <c r="E177" s="1">
        <v>0.20117688464040437</v>
      </c>
      <c r="F177" s="1">
        <v>0.19579641027834255</v>
      </c>
      <c r="G177" s="1">
        <v>0.19474694749438765</v>
      </c>
    </row>
    <row r="178" spans="2:7" x14ac:dyDescent="0.2">
      <c r="B178" s="1" t="s">
        <v>53</v>
      </c>
      <c r="C178" s="1" t="s">
        <v>714</v>
      </c>
      <c r="D178" s="1" t="s">
        <v>656</v>
      </c>
      <c r="E178" s="1">
        <v>0.94388818169830024</v>
      </c>
      <c r="F178" s="1">
        <v>0.93715316775794444</v>
      </c>
      <c r="G178" s="1">
        <v>0.93120720003119239</v>
      </c>
    </row>
    <row r="179" spans="2:7" x14ac:dyDescent="0.2">
      <c r="B179" s="1" t="s">
        <v>53</v>
      </c>
      <c r="C179" s="1" t="s">
        <v>716</v>
      </c>
      <c r="D179" s="1" t="s">
        <v>656</v>
      </c>
      <c r="E179" s="1">
        <v>1.7941547775331211E-2</v>
      </c>
      <c r="F179" s="1">
        <v>1.7425305869601223E-2</v>
      </c>
      <c r="G179" s="1">
        <v>1.7324441632052413E-2</v>
      </c>
    </row>
    <row r="180" spans="2:7" x14ac:dyDescent="0.2">
      <c r="B180" s="1" t="s">
        <v>53</v>
      </c>
      <c r="C180" s="1" t="s">
        <v>718</v>
      </c>
      <c r="D180" s="1" t="s">
        <v>656</v>
      </c>
      <c r="E180" s="1">
        <v>0.18349097862624153</v>
      </c>
      <c r="F180" s="1">
        <v>0.18999465450184572</v>
      </c>
      <c r="G180" s="1">
        <v>0.19244742006250032</v>
      </c>
    </row>
    <row r="181" spans="2:7" x14ac:dyDescent="0.2">
      <c r="B181" s="1" t="s">
        <v>53</v>
      </c>
      <c r="C181" s="1" t="s">
        <v>720</v>
      </c>
      <c r="D181" s="1" t="s">
        <v>656</v>
      </c>
      <c r="E181" s="1">
        <v>1.2591137189881564E-3</v>
      </c>
      <c r="F181" s="1">
        <v>1.2591137189881564E-3</v>
      </c>
      <c r="G181" s="1">
        <v>1.2591137189881564E-3</v>
      </c>
    </row>
    <row r="182" spans="2:7" x14ac:dyDescent="0.2">
      <c r="B182" s="1" t="s">
        <v>53</v>
      </c>
      <c r="C182" s="1" t="s">
        <v>722</v>
      </c>
      <c r="D182" s="1" t="s">
        <v>656</v>
      </c>
      <c r="E182" s="1">
        <v>2.4067452169355626E-2</v>
      </c>
      <c r="F182" s="1">
        <v>2.4067452169355626E-2</v>
      </c>
      <c r="G182" s="1">
        <v>2.4067452169355626E-2</v>
      </c>
    </row>
    <row r="183" spans="2:7" x14ac:dyDescent="0.2">
      <c r="B183" s="1" t="s">
        <v>53</v>
      </c>
      <c r="C183" s="1" t="s">
        <v>725</v>
      </c>
      <c r="D183" s="1" t="s">
        <v>656</v>
      </c>
      <c r="E183" s="1">
        <v>3.2562191488639224E-2</v>
      </c>
      <c r="F183" s="1">
        <v>3.3309848128960214E-2</v>
      </c>
      <c r="G183" s="1">
        <v>3.369130039421827E-2</v>
      </c>
    </row>
    <row r="184" spans="2:7" x14ac:dyDescent="0.2">
      <c r="B184" s="1" t="s">
        <v>53</v>
      </c>
      <c r="C184" s="1" t="s">
        <v>727</v>
      </c>
      <c r="D184" s="1" t="s">
        <v>656</v>
      </c>
      <c r="E184" s="1">
        <v>7.9266380759376406E-2</v>
      </c>
      <c r="F184" s="1">
        <v>8.0995025972135093E-2</v>
      </c>
      <c r="G184" s="1">
        <v>8.1872038926885549E-2</v>
      </c>
    </row>
    <row r="185" spans="2:7" x14ac:dyDescent="0.2">
      <c r="B185" s="1" t="s">
        <v>53</v>
      </c>
      <c r="C185" s="1" t="s">
        <v>729</v>
      </c>
      <c r="D185" s="1" t="s">
        <v>656</v>
      </c>
      <c r="E185" s="1">
        <v>1.1755748556629147E-2</v>
      </c>
      <c r="F185" s="1">
        <v>1.2012068943966892E-2</v>
      </c>
      <c r="G185" s="1">
        <v>1.2144380922610252E-2</v>
      </c>
    </row>
    <row r="186" spans="2:7" x14ac:dyDescent="0.2">
      <c r="B186" s="1" t="s">
        <v>53</v>
      </c>
      <c r="C186" s="1" t="s">
        <v>731</v>
      </c>
      <c r="D186" s="1" t="s">
        <v>656</v>
      </c>
      <c r="E186" s="1">
        <v>6.3856786369211688E-2</v>
      </c>
      <c r="F186" s="1">
        <v>6.5253662860455586E-2</v>
      </c>
      <c r="G186" s="1">
        <v>6.5965902044826163E-2</v>
      </c>
    </row>
    <row r="187" spans="2:7" x14ac:dyDescent="0.2">
      <c r="B187" s="1" t="s">
        <v>53</v>
      </c>
      <c r="C187" s="1" t="s">
        <v>733</v>
      </c>
      <c r="D187" s="1" t="s">
        <v>656</v>
      </c>
      <c r="E187" s="1">
        <v>7.7854589841315155E-4</v>
      </c>
      <c r="F187" s="1">
        <v>7.7854589841315155E-4</v>
      </c>
      <c r="G187" s="1">
        <v>7.7854589841315155E-4</v>
      </c>
    </row>
    <row r="188" spans="2:7" x14ac:dyDescent="0.2">
      <c r="B188" s="1" t="s">
        <v>53</v>
      </c>
      <c r="C188" s="1" t="s">
        <v>759</v>
      </c>
      <c r="D188" s="1" t="s">
        <v>656</v>
      </c>
      <c r="E188" s="1">
        <v>12.725024809972822</v>
      </c>
      <c r="F188" s="1">
        <v>12.485996191474886</v>
      </c>
      <c r="G188" s="1">
        <v>12.3312144549128</v>
      </c>
    </row>
    <row r="189" spans="2:7" x14ac:dyDescent="0.2">
      <c r="B189" s="1" t="s">
        <v>53</v>
      </c>
      <c r="C189" s="1" t="s">
        <v>761</v>
      </c>
      <c r="D189" s="1" t="s">
        <v>656</v>
      </c>
      <c r="E189" s="1">
        <v>3.1641186146503033</v>
      </c>
      <c r="F189" s="1">
        <v>3.1419730318734969</v>
      </c>
      <c r="G189" s="1">
        <v>3.1380627430096419</v>
      </c>
    </row>
    <row r="190" spans="2:7" x14ac:dyDescent="0.2">
      <c r="B190" s="1" t="s">
        <v>53</v>
      </c>
      <c r="C190" s="1" t="s">
        <v>763</v>
      </c>
      <c r="D190" s="1" t="s">
        <v>656</v>
      </c>
      <c r="E190" s="1">
        <v>0.87484250173958289</v>
      </c>
      <c r="F190" s="1">
        <v>0.87484250173958289</v>
      </c>
      <c r="G190" s="1">
        <v>0.87484250173958289</v>
      </c>
    </row>
    <row r="191" spans="2:7" x14ac:dyDescent="0.2">
      <c r="B191" s="1" t="s">
        <v>53</v>
      </c>
      <c r="C191" s="1" t="s">
        <v>766</v>
      </c>
      <c r="D191" s="1" t="s">
        <v>656</v>
      </c>
      <c r="E191" s="1">
        <v>1.4521436054694625</v>
      </c>
      <c r="F191" s="1">
        <v>1.4244676651494204</v>
      </c>
      <c r="G191" s="1">
        <v>1.4195790288992571</v>
      </c>
    </row>
    <row r="192" spans="2:7" x14ac:dyDescent="0.2">
      <c r="B192" s="1" t="s">
        <v>53</v>
      </c>
      <c r="C192" s="1" t="s">
        <v>776</v>
      </c>
      <c r="D192" s="1" t="s">
        <v>656</v>
      </c>
      <c r="E192" s="1">
        <v>6.9525422855688541</v>
      </c>
      <c r="F192" s="1">
        <v>6.8789973695234554</v>
      </c>
      <c r="G192" s="1">
        <v>6.8490124100342982</v>
      </c>
    </row>
    <row r="193" spans="2:7" x14ac:dyDescent="0.2">
      <c r="B193" s="1" t="s">
        <v>53</v>
      </c>
      <c r="C193" s="1" t="s">
        <v>769</v>
      </c>
      <c r="D193" s="1" t="s">
        <v>656</v>
      </c>
      <c r="E193" s="1">
        <v>0</v>
      </c>
      <c r="F193" s="1">
        <v>0</v>
      </c>
      <c r="G193" s="1">
        <v>0</v>
      </c>
    </row>
    <row r="194" spans="2:7" x14ac:dyDescent="0.2">
      <c r="B194" s="1" t="s">
        <v>53</v>
      </c>
      <c r="C194" s="1" t="s">
        <v>120</v>
      </c>
      <c r="D194" s="1" t="s">
        <v>656</v>
      </c>
      <c r="E194" s="1">
        <v>0</v>
      </c>
      <c r="F194" s="1">
        <v>0</v>
      </c>
      <c r="G194" s="1">
        <v>0</v>
      </c>
    </row>
    <row r="195" spans="2:7" x14ac:dyDescent="0.2">
      <c r="B195" s="1" t="s">
        <v>53</v>
      </c>
      <c r="C195" s="1" t="s">
        <v>266</v>
      </c>
      <c r="D195" s="1" t="s">
        <v>656</v>
      </c>
      <c r="E195" s="1">
        <v>0.19180801030192801</v>
      </c>
      <c r="F195" s="1">
        <v>0.16607584724968399</v>
      </c>
      <c r="G195" s="1">
        <v>0.15857533958762501</v>
      </c>
    </row>
    <row r="196" spans="2:7" x14ac:dyDescent="0.2">
      <c r="B196" s="1" t="s">
        <v>53</v>
      </c>
      <c r="C196" s="1" t="s">
        <v>263</v>
      </c>
      <c r="D196" s="1" t="s">
        <v>656</v>
      </c>
      <c r="E196" s="1">
        <v>0.16695179349853201</v>
      </c>
      <c r="F196" s="1">
        <v>0.17110478729791501</v>
      </c>
      <c r="G196" s="1">
        <v>0.17468545435333799</v>
      </c>
    </row>
    <row r="197" spans="2:7" x14ac:dyDescent="0.2">
      <c r="B197" s="1" t="s">
        <v>53</v>
      </c>
      <c r="C197" s="1" t="s">
        <v>260</v>
      </c>
      <c r="D197" s="1" t="s">
        <v>656</v>
      </c>
      <c r="E197" s="1">
        <v>0.18332292384173801</v>
      </c>
      <c r="F197" s="1">
        <v>0.18332292384173801</v>
      </c>
      <c r="G197" s="1">
        <v>0.18332292384173801</v>
      </c>
    </row>
    <row r="198" spans="2:7" x14ac:dyDescent="0.2">
      <c r="B198" s="1" t="s">
        <v>53</v>
      </c>
      <c r="C198" s="1" t="s">
        <v>269</v>
      </c>
      <c r="D198" s="1" t="s">
        <v>656</v>
      </c>
      <c r="E198" s="1">
        <v>0.64631295857788995</v>
      </c>
      <c r="F198" s="1">
        <v>0.65629578172498304</v>
      </c>
      <c r="G198" s="1">
        <v>0.66490286559980705</v>
      </c>
    </row>
    <row r="199" spans="2:7" x14ac:dyDescent="0.2">
      <c r="B199" s="1" t="s">
        <v>53</v>
      </c>
      <c r="C199" s="1" t="s">
        <v>331</v>
      </c>
      <c r="D199" s="1" t="s">
        <v>656</v>
      </c>
      <c r="E199" s="1">
        <v>0.130663642107502</v>
      </c>
      <c r="F199" s="1">
        <v>0.130663642107502</v>
      </c>
      <c r="G199" s="1">
        <v>0.130663642107502</v>
      </c>
    </row>
    <row r="200" spans="2:7" x14ac:dyDescent="0.2">
      <c r="B200" s="1" t="s">
        <v>53</v>
      </c>
      <c r="C200" s="1" t="s">
        <v>287</v>
      </c>
      <c r="D200" s="1" t="s">
        <v>656</v>
      </c>
      <c r="E200" s="1">
        <v>0.12026966228145181</v>
      </c>
      <c r="F200" s="1">
        <v>0.12282543541609109</v>
      </c>
      <c r="G200" s="1">
        <v>0.1253082084054582</v>
      </c>
    </row>
    <row r="201" spans="2:7" x14ac:dyDescent="0.2">
      <c r="B201" s="1" t="s">
        <v>53</v>
      </c>
      <c r="C201" s="1" t="s">
        <v>104</v>
      </c>
      <c r="D201" s="1" t="s">
        <v>656</v>
      </c>
      <c r="E201" s="1">
        <v>0.3786749294351987</v>
      </c>
      <c r="F201" s="1">
        <v>0.3786749294351987</v>
      </c>
      <c r="G201" s="1">
        <v>0.3786749294351987</v>
      </c>
    </row>
    <row r="202" spans="2:7" x14ac:dyDescent="0.2">
      <c r="B202" s="1" t="s">
        <v>53</v>
      </c>
      <c r="C202" s="1" t="s">
        <v>346</v>
      </c>
      <c r="D202" s="1" t="s">
        <v>656</v>
      </c>
      <c r="E202" s="1">
        <v>0.13274666666666701</v>
      </c>
      <c r="F202" s="1">
        <v>0.13274666666666701</v>
      </c>
      <c r="G202" s="1">
        <v>0.13274666666666701</v>
      </c>
    </row>
    <row r="203" spans="2:7" x14ac:dyDescent="0.2">
      <c r="B203" s="1" t="s">
        <v>53</v>
      </c>
      <c r="C203" s="1" t="s">
        <v>254</v>
      </c>
      <c r="D203" s="1" t="s">
        <v>656</v>
      </c>
      <c r="E203" s="1">
        <v>0.10783495098039239</v>
      </c>
      <c r="F203" s="1">
        <v>0.10783495098039239</v>
      </c>
      <c r="G203" s="1">
        <v>0.10783495098039239</v>
      </c>
    </row>
    <row r="204" spans="2:7" x14ac:dyDescent="0.2">
      <c r="B204" s="1" t="s">
        <v>53</v>
      </c>
      <c r="C204" s="1" t="s">
        <v>352</v>
      </c>
      <c r="D204" s="1" t="s">
        <v>656</v>
      </c>
      <c r="E204" s="1">
        <v>192.41940377693996</v>
      </c>
      <c r="F204" s="1">
        <v>207.34397582032528</v>
      </c>
      <c r="G204" s="1">
        <v>215.15982784332473</v>
      </c>
    </row>
    <row r="205" spans="2:7" x14ac:dyDescent="0.2">
      <c r="B205" s="1" t="s">
        <v>53</v>
      </c>
      <c r="C205" s="1" t="s">
        <v>350</v>
      </c>
      <c r="D205" s="1" t="s">
        <v>656</v>
      </c>
      <c r="E205" s="1">
        <v>5.1624952798104404</v>
      </c>
      <c r="F205" s="1">
        <v>5.5629124478029315</v>
      </c>
      <c r="G205" s="1">
        <v>5.7726069920351124</v>
      </c>
    </row>
    <row r="206" spans="2:7" x14ac:dyDescent="0.2">
      <c r="B206" s="1" t="s">
        <v>53</v>
      </c>
      <c r="C206" s="1" t="s">
        <v>203</v>
      </c>
      <c r="D206" s="1" t="s">
        <v>656</v>
      </c>
      <c r="E206" s="1">
        <v>167.92883376399857</v>
      </c>
      <c r="F206" s="1">
        <v>161.88863986857839</v>
      </c>
      <c r="G206" s="1">
        <v>156.03973933823164</v>
      </c>
    </row>
    <row r="207" spans="2:7" x14ac:dyDescent="0.2">
      <c r="B207" s="1" t="s">
        <v>56</v>
      </c>
      <c r="C207" s="1" t="s">
        <v>137</v>
      </c>
      <c r="D207" s="1" t="s">
        <v>656</v>
      </c>
      <c r="E207" s="1">
        <v>1.9869006375281106</v>
      </c>
      <c r="F207" s="1">
        <v>2.1731519334435574</v>
      </c>
      <c r="G207" s="1">
        <v>1.5305775841972951</v>
      </c>
    </row>
    <row r="208" spans="2:7" x14ac:dyDescent="0.2">
      <c r="B208" s="1" t="s">
        <v>56</v>
      </c>
      <c r="C208" s="1" t="s">
        <v>165</v>
      </c>
      <c r="D208" s="1" t="s">
        <v>656</v>
      </c>
      <c r="E208" s="1">
        <v>0.78351305396343385</v>
      </c>
      <c r="F208" s="1">
        <v>0.78081305396343481</v>
      </c>
      <c r="G208" s="1">
        <v>0.78081305396343481</v>
      </c>
    </row>
    <row r="209" spans="2:7" x14ac:dyDescent="0.2">
      <c r="B209" s="1" t="s">
        <v>56</v>
      </c>
      <c r="C209" s="1" t="s">
        <v>76</v>
      </c>
      <c r="D209" s="1" t="s">
        <v>656</v>
      </c>
      <c r="E209" s="1">
        <v>0.2777999986367331</v>
      </c>
      <c r="F209" s="1">
        <v>0.25814808204848655</v>
      </c>
      <c r="G209" s="1">
        <v>0.24378627798605237</v>
      </c>
    </row>
    <row r="210" spans="2:7" x14ac:dyDescent="0.2">
      <c r="B210" s="1" t="s">
        <v>56</v>
      </c>
      <c r="C210" s="1" t="s">
        <v>112</v>
      </c>
      <c r="D210" s="1" t="s">
        <v>656</v>
      </c>
      <c r="E210" s="1">
        <v>0.17027394614286834</v>
      </c>
      <c r="F210" s="1">
        <v>0.15722400953396154</v>
      </c>
      <c r="G210" s="1">
        <v>0.15105740040619489</v>
      </c>
    </row>
    <row r="211" spans="2:7" x14ac:dyDescent="0.2">
      <c r="B211" s="1" t="s">
        <v>56</v>
      </c>
      <c r="C211" s="1" t="s">
        <v>183</v>
      </c>
      <c r="D211" s="1" t="s">
        <v>656</v>
      </c>
      <c r="E211" s="1">
        <v>9.7997437560182948E-2</v>
      </c>
      <c r="F211" s="1">
        <v>6.0222534188630453E-2</v>
      </c>
      <c r="G211" s="1">
        <v>3.3715021006920143E-2</v>
      </c>
    </row>
    <row r="212" spans="2:7" x14ac:dyDescent="0.2">
      <c r="B212" s="1" t="s">
        <v>56</v>
      </c>
      <c r="C212" s="1" t="s">
        <v>396</v>
      </c>
      <c r="D212" s="1" t="s">
        <v>656</v>
      </c>
      <c r="E212" s="1">
        <v>0.27364681614993325</v>
      </c>
      <c r="F212" s="1">
        <v>0.2041390726619009</v>
      </c>
      <c r="G212" s="1">
        <v>0.15833279407761044</v>
      </c>
    </row>
    <row r="213" spans="2:7" x14ac:dyDescent="0.2">
      <c r="B213" s="1" t="s">
        <v>56</v>
      </c>
      <c r="C213" s="1" t="s">
        <v>398</v>
      </c>
      <c r="D213" s="1" t="s">
        <v>656</v>
      </c>
      <c r="E213" s="1">
        <v>0.28036085567035951</v>
      </c>
      <c r="F213" s="1">
        <v>0.17034273701900191</v>
      </c>
      <c r="G213" s="1">
        <v>9.274060433841054E-2</v>
      </c>
    </row>
    <row r="214" spans="2:7" x14ac:dyDescent="0.2">
      <c r="B214" s="1" t="s">
        <v>56</v>
      </c>
      <c r="C214" s="1" t="s">
        <v>400</v>
      </c>
      <c r="D214" s="1" t="s">
        <v>656</v>
      </c>
      <c r="E214" s="1">
        <v>0.24899851510612755</v>
      </c>
      <c r="F214" s="1">
        <v>0.16360877376158206</v>
      </c>
      <c r="G214" s="1">
        <v>0.10502604393415528</v>
      </c>
    </row>
    <row r="215" spans="2:7" x14ac:dyDescent="0.2">
      <c r="B215" s="1" t="s">
        <v>56</v>
      </c>
      <c r="C215" s="1" t="s">
        <v>130</v>
      </c>
      <c r="D215" s="1" t="s">
        <v>656</v>
      </c>
      <c r="E215" s="1">
        <v>0.11577044894775401</v>
      </c>
      <c r="F215" s="1">
        <v>0.10588226182290693</v>
      </c>
      <c r="G215" s="1">
        <v>0.10588226182290693</v>
      </c>
    </row>
    <row r="216" spans="2:7" x14ac:dyDescent="0.2">
      <c r="B216" s="1" t="s">
        <v>56</v>
      </c>
      <c r="C216" s="1" t="s">
        <v>189</v>
      </c>
      <c r="D216" s="1" t="s">
        <v>656</v>
      </c>
      <c r="E216" s="1">
        <v>2.9309265348110496</v>
      </c>
      <c r="F216" s="1">
        <v>2.7127542782537484</v>
      </c>
      <c r="G216" s="1">
        <v>2.6850170813107557</v>
      </c>
    </row>
    <row r="217" spans="2:7" x14ac:dyDescent="0.2">
      <c r="B217" s="1" t="s">
        <v>56</v>
      </c>
      <c r="C217" s="1" t="s">
        <v>145</v>
      </c>
      <c r="D217" s="1" t="s">
        <v>656</v>
      </c>
      <c r="E217" s="1">
        <v>12.461206853531857</v>
      </c>
      <c r="F217" s="1">
        <v>11.899594127690582</v>
      </c>
      <c r="G217" s="1">
        <v>11.448111541661374</v>
      </c>
    </row>
    <row r="218" spans="2:7" x14ac:dyDescent="0.2">
      <c r="B218" s="1" t="s">
        <v>56</v>
      </c>
      <c r="C218" s="1" t="s">
        <v>63</v>
      </c>
      <c r="D218" s="1" t="s">
        <v>656</v>
      </c>
      <c r="E218" s="1">
        <v>8.5646794947356733E-2</v>
      </c>
      <c r="F218" s="1">
        <v>9.2289793191746849E-2</v>
      </c>
      <c r="G218" s="1">
        <v>9.576866622852645E-2</v>
      </c>
    </row>
    <row r="219" spans="2:7" x14ac:dyDescent="0.2">
      <c r="B219" s="1" t="s">
        <v>56</v>
      </c>
      <c r="C219" s="1" t="s">
        <v>237</v>
      </c>
      <c r="D219" s="1" t="s">
        <v>656</v>
      </c>
      <c r="E219" s="1">
        <v>1.8616306694260301E-2</v>
      </c>
      <c r="F219" s="1">
        <v>2.0060238049345029E-2</v>
      </c>
      <c r="G219" s="1">
        <v>2.0816410740254091E-2</v>
      </c>
    </row>
    <row r="220" spans="2:7" x14ac:dyDescent="0.2">
      <c r="B220" s="1" t="s">
        <v>56</v>
      </c>
      <c r="C220" s="1" t="s">
        <v>58</v>
      </c>
      <c r="D220" s="1" t="s">
        <v>656</v>
      </c>
      <c r="E220" s="1">
        <v>1.5873205414439899</v>
      </c>
      <c r="F220" s="1">
        <v>0.90272116848506612</v>
      </c>
      <c r="G220" s="1">
        <v>0.73188352472270124</v>
      </c>
    </row>
    <row r="221" spans="2:7" x14ac:dyDescent="0.2">
      <c r="B221" s="1" t="s">
        <v>56</v>
      </c>
      <c r="C221" s="1" t="s">
        <v>61</v>
      </c>
      <c r="D221" s="1" t="s">
        <v>656</v>
      </c>
      <c r="E221" s="1">
        <v>0.59570833875234919</v>
      </c>
      <c r="F221" s="1">
        <v>0.21377710447960738</v>
      </c>
      <c r="G221" s="1">
        <v>0.15699052400367788</v>
      </c>
    </row>
    <row r="222" spans="2:7" x14ac:dyDescent="0.2">
      <c r="B222" s="1" t="s">
        <v>56</v>
      </c>
      <c r="C222" s="1" t="s">
        <v>66</v>
      </c>
      <c r="D222" s="1" t="s">
        <v>656</v>
      </c>
      <c r="E222" s="1">
        <v>0.34059026210294896</v>
      </c>
      <c r="F222" s="1">
        <v>0.15210183619340706</v>
      </c>
      <c r="G222" s="1">
        <v>0.12034186305232164</v>
      </c>
    </row>
    <row r="223" spans="2:7" x14ac:dyDescent="0.2">
      <c r="B223" s="1" t="s">
        <v>56</v>
      </c>
      <c r="C223" s="1" t="s">
        <v>68</v>
      </c>
      <c r="D223" s="1" t="s">
        <v>656</v>
      </c>
      <c r="E223" s="1">
        <v>2.8910669405531747E-2</v>
      </c>
      <c r="F223" s="1">
        <v>2.3737771012696928E-2</v>
      </c>
      <c r="G223" s="1">
        <v>2.4002615277873993E-2</v>
      </c>
    </row>
    <row r="224" spans="2:7" x14ac:dyDescent="0.2">
      <c r="B224" s="1" t="s">
        <v>56</v>
      </c>
      <c r="C224" s="1" t="s">
        <v>73</v>
      </c>
      <c r="D224" s="1" t="s">
        <v>656</v>
      </c>
      <c r="E224" s="1">
        <v>5.4074975092335951</v>
      </c>
      <c r="F224" s="1">
        <v>5.6901149489163041</v>
      </c>
      <c r="G224" s="1">
        <v>6.0066848856414827</v>
      </c>
    </row>
    <row r="225" spans="2:7" x14ac:dyDescent="0.2">
      <c r="B225" s="1" t="s">
        <v>56</v>
      </c>
      <c r="C225" s="1" t="s">
        <v>75</v>
      </c>
      <c r="D225" s="1" t="s">
        <v>656</v>
      </c>
      <c r="E225" s="1">
        <v>2.7856372656912964</v>
      </c>
      <c r="F225" s="1">
        <v>2.9213468168930232</v>
      </c>
      <c r="G225" s="1">
        <v>3.0732218186703113</v>
      </c>
    </row>
    <row r="226" spans="2:7" x14ac:dyDescent="0.2">
      <c r="B226" s="1" t="s">
        <v>56</v>
      </c>
      <c r="C226" s="1" t="s">
        <v>233</v>
      </c>
      <c r="D226" s="1" t="s">
        <v>656</v>
      </c>
      <c r="E226" s="1">
        <v>0.3438418375335231</v>
      </c>
      <c r="F226" s="1">
        <v>0.27956412993629798</v>
      </c>
      <c r="G226" s="1">
        <v>0.2750403793978346</v>
      </c>
    </row>
    <row r="227" spans="2:7" x14ac:dyDescent="0.2">
      <c r="B227" s="1" t="s">
        <v>56</v>
      </c>
      <c r="C227" s="1" t="s">
        <v>70</v>
      </c>
      <c r="D227" s="1" t="s">
        <v>656</v>
      </c>
      <c r="E227" s="1">
        <v>1.8386224958052055</v>
      </c>
      <c r="F227" s="1">
        <v>1.7973323096258873</v>
      </c>
      <c r="G227" s="1">
        <v>1.7927041824504077</v>
      </c>
    </row>
    <row r="228" spans="2:7" x14ac:dyDescent="0.2">
      <c r="B228" s="1" t="s">
        <v>56</v>
      </c>
      <c r="C228" s="1" t="s">
        <v>181</v>
      </c>
      <c r="D228" s="1" t="s">
        <v>656</v>
      </c>
      <c r="E228" s="1">
        <v>6.4531746593866401E-2</v>
      </c>
      <c r="F228" s="1">
        <v>2.6865840578124401E-2</v>
      </c>
      <c r="G228" s="1">
        <v>2.7129029796657898E-2</v>
      </c>
    </row>
    <row r="229" spans="2:7" x14ac:dyDescent="0.2">
      <c r="B229" s="1" t="s">
        <v>56</v>
      </c>
      <c r="C229" s="1" t="s">
        <v>134</v>
      </c>
      <c r="D229" s="1" t="s">
        <v>656</v>
      </c>
      <c r="E229" s="1">
        <v>0.48627259377453796</v>
      </c>
      <c r="F229" s="1">
        <v>0.41637413879713409</v>
      </c>
      <c r="G229" s="1">
        <v>0.39892830767027676</v>
      </c>
    </row>
    <row r="230" spans="2:7" x14ac:dyDescent="0.2">
      <c r="B230" s="1" t="s">
        <v>56</v>
      </c>
      <c r="C230" s="1" t="s">
        <v>95</v>
      </c>
      <c r="D230" s="1" t="s">
        <v>656</v>
      </c>
      <c r="E230" s="1">
        <v>41.925930222836797</v>
      </c>
      <c r="F230" s="1">
        <v>41.214061980845308</v>
      </c>
      <c r="G230" s="1">
        <v>41.039587792475224</v>
      </c>
    </row>
    <row r="231" spans="2:7" x14ac:dyDescent="0.2">
      <c r="B231" s="1" t="s">
        <v>56</v>
      </c>
      <c r="C231" s="1" t="s">
        <v>186</v>
      </c>
      <c r="D231" s="1" t="s">
        <v>656</v>
      </c>
      <c r="E231" s="1">
        <v>2.2177168707851552E-2</v>
      </c>
      <c r="F231" s="1">
        <v>2.3122371368651338E-2</v>
      </c>
      <c r="G231" s="1">
        <v>2.404057635480826E-2</v>
      </c>
    </row>
    <row r="232" spans="2:7" x14ac:dyDescent="0.2">
      <c r="B232" s="1" t="s">
        <v>56</v>
      </c>
      <c r="C232" s="1" t="s">
        <v>40</v>
      </c>
      <c r="D232" s="1" t="s">
        <v>656</v>
      </c>
      <c r="E232" s="1">
        <v>0.45053528172715035</v>
      </c>
      <c r="F232" s="1">
        <v>0.45060207058788682</v>
      </c>
      <c r="G232" s="1">
        <v>0.45059276434555551</v>
      </c>
    </row>
    <row r="233" spans="2:7" x14ac:dyDescent="0.2">
      <c r="B233" s="1" t="s">
        <v>56</v>
      </c>
      <c r="C233" s="1" t="s">
        <v>177</v>
      </c>
      <c r="D233" s="1" t="s">
        <v>656</v>
      </c>
      <c r="E233" s="1">
        <v>1.5397498406481849</v>
      </c>
      <c r="F233" s="1">
        <v>1.4227597488821648</v>
      </c>
      <c r="G233" s="1">
        <v>1.4227597488821648</v>
      </c>
    </row>
    <row r="234" spans="2:7" x14ac:dyDescent="0.2">
      <c r="B234" s="1" t="s">
        <v>56</v>
      </c>
      <c r="C234" s="1" t="s">
        <v>108</v>
      </c>
      <c r="D234" s="1" t="s">
        <v>656</v>
      </c>
      <c r="E234" s="1">
        <v>0.17690928630843925</v>
      </c>
      <c r="F234" s="1">
        <v>0.16724045369485971</v>
      </c>
      <c r="G234" s="1">
        <v>0.15815578769031302</v>
      </c>
    </row>
    <row r="235" spans="2:7" x14ac:dyDescent="0.2">
      <c r="B235" s="1" t="s">
        <v>56</v>
      </c>
      <c r="C235" s="1" t="s">
        <v>179</v>
      </c>
      <c r="D235" s="1" t="s">
        <v>656</v>
      </c>
      <c r="E235" s="1">
        <v>0.20174914183496162</v>
      </c>
      <c r="F235" s="1">
        <v>0.20243482150444</v>
      </c>
      <c r="G235" s="1">
        <v>0.20317104832889668</v>
      </c>
    </row>
    <row r="236" spans="2:7" x14ac:dyDescent="0.2">
      <c r="B236" s="1" t="s">
        <v>56</v>
      </c>
      <c r="C236" s="1" t="s">
        <v>92</v>
      </c>
      <c r="D236" s="1" t="s">
        <v>656</v>
      </c>
      <c r="E236" s="1">
        <v>1.9294425E-2</v>
      </c>
      <c r="F236" s="1">
        <v>1.9294425E-2</v>
      </c>
      <c r="G236" s="1">
        <v>1.9170075000000002E-2</v>
      </c>
    </row>
    <row r="237" spans="2:7" x14ac:dyDescent="0.2">
      <c r="B237" s="1" t="s">
        <v>56</v>
      </c>
      <c r="C237" s="1" t="s">
        <v>82</v>
      </c>
      <c r="D237" s="1" t="s">
        <v>656</v>
      </c>
      <c r="E237" s="1">
        <v>0.67262113455774242</v>
      </c>
      <c r="F237" s="1">
        <v>0.66846187238427568</v>
      </c>
      <c r="G237" s="1">
        <v>0.66657891086281695</v>
      </c>
    </row>
    <row r="238" spans="2:7" x14ac:dyDescent="0.2">
      <c r="B238" s="1" t="s">
        <v>56</v>
      </c>
      <c r="C238" s="1" t="s">
        <v>140</v>
      </c>
      <c r="D238" s="1" t="s">
        <v>656</v>
      </c>
      <c r="E238" s="1">
        <v>0.45459766376474847</v>
      </c>
      <c r="F238" s="1">
        <v>0.35079791627162893</v>
      </c>
      <c r="G238" s="1">
        <v>0.19312082899603311</v>
      </c>
    </row>
    <row r="239" spans="2:7" x14ac:dyDescent="0.2">
      <c r="B239" s="1" t="s">
        <v>56</v>
      </c>
      <c r="C239" s="1" t="s">
        <v>336</v>
      </c>
      <c r="D239" s="1" t="s">
        <v>656</v>
      </c>
      <c r="E239" s="1">
        <v>1.5884684615112402E-2</v>
      </c>
      <c r="F239" s="1">
        <v>1.4373837288332501E-2</v>
      </c>
      <c r="G239" s="1">
        <v>1.40922415442481E-2</v>
      </c>
    </row>
    <row r="240" spans="2:7" x14ac:dyDescent="0.2">
      <c r="B240" s="1" t="s">
        <v>56</v>
      </c>
      <c r="C240" s="1" t="s">
        <v>205</v>
      </c>
      <c r="D240" s="1" t="s">
        <v>656</v>
      </c>
      <c r="E240" s="1">
        <v>0.26692439330724943</v>
      </c>
      <c r="F240" s="1">
        <v>0.26911375979497254</v>
      </c>
      <c r="G240" s="1">
        <v>0.28788957927568448</v>
      </c>
    </row>
    <row r="241" spans="2:7" x14ac:dyDescent="0.2">
      <c r="B241" s="1" t="s">
        <v>56</v>
      </c>
      <c r="C241" s="1" t="s">
        <v>198</v>
      </c>
      <c r="D241" s="1" t="s">
        <v>656</v>
      </c>
      <c r="E241" s="1">
        <v>0.86625579387212004</v>
      </c>
      <c r="F241" s="1">
        <v>0.78386320741597504</v>
      </c>
      <c r="G241" s="1">
        <v>0.76850665796262496</v>
      </c>
    </row>
    <row r="242" spans="2:7" x14ac:dyDescent="0.2">
      <c r="B242" s="1" t="s">
        <v>56</v>
      </c>
      <c r="C242" s="1" t="s">
        <v>417</v>
      </c>
      <c r="D242" s="1" t="s">
        <v>656</v>
      </c>
      <c r="E242" s="1">
        <v>3.0231636836533013</v>
      </c>
      <c r="F242" s="1">
        <v>2.7356201232655692</v>
      </c>
      <c r="G242" s="1">
        <v>2.6820269895260704</v>
      </c>
    </row>
    <row r="243" spans="2:7" x14ac:dyDescent="0.2">
      <c r="B243" s="1" t="s">
        <v>56</v>
      </c>
      <c r="C243" s="1" t="s">
        <v>273</v>
      </c>
      <c r="D243" s="1" t="s">
        <v>656</v>
      </c>
      <c r="E243" s="1">
        <v>1.3490713203017772</v>
      </c>
      <c r="F243" s="1">
        <v>1.4327767296987781</v>
      </c>
      <c r="G243" s="1">
        <v>1.4324711105453292</v>
      </c>
    </row>
    <row r="244" spans="2:7" x14ac:dyDescent="0.2">
      <c r="B244" s="1" t="s">
        <v>56</v>
      </c>
      <c r="C244" s="1" t="s">
        <v>173</v>
      </c>
      <c r="D244" s="1" t="s">
        <v>656</v>
      </c>
      <c r="E244" s="1">
        <v>9.3439644043776415E-2</v>
      </c>
      <c r="F244" s="1">
        <v>8.5951686230629418E-2</v>
      </c>
      <c r="G244" s="1">
        <v>8.376906812593872E-2</v>
      </c>
    </row>
    <row r="245" spans="2:7" x14ac:dyDescent="0.2">
      <c r="B245" s="1" t="s">
        <v>56</v>
      </c>
      <c r="C245" s="1" t="s">
        <v>301</v>
      </c>
      <c r="D245" s="1" t="s">
        <v>656</v>
      </c>
      <c r="E245" s="1">
        <v>9.3043000000000101E-3</v>
      </c>
      <c r="F245" s="1">
        <v>9.3043000000000101E-3</v>
      </c>
      <c r="G245" s="1">
        <v>9.3043000000000101E-3</v>
      </c>
    </row>
    <row r="246" spans="2:7" x14ac:dyDescent="0.2">
      <c r="B246" s="1" t="s">
        <v>56</v>
      </c>
      <c r="C246" s="1" t="s">
        <v>311</v>
      </c>
      <c r="D246" s="1" t="s">
        <v>656</v>
      </c>
      <c r="E246" s="1">
        <v>4.3259600000000002E-3</v>
      </c>
      <c r="F246" s="1">
        <v>4.3259600000000002E-3</v>
      </c>
      <c r="G246" s="1">
        <v>4.3259600000000002E-3</v>
      </c>
    </row>
    <row r="247" spans="2:7" x14ac:dyDescent="0.2">
      <c r="B247" s="1" t="s">
        <v>56</v>
      </c>
      <c r="C247" s="1" t="s">
        <v>114</v>
      </c>
      <c r="D247" s="1" t="s">
        <v>656</v>
      </c>
      <c r="E247" s="1">
        <v>2.5694561450028779</v>
      </c>
      <c r="F247" s="1">
        <v>2.3299399878355453</v>
      </c>
      <c r="G247" s="1">
        <v>2.2059686489508521</v>
      </c>
    </row>
    <row r="248" spans="2:7" x14ac:dyDescent="0.2">
      <c r="B248" s="1" t="s">
        <v>56</v>
      </c>
      <c r="C248" s="1" t="s">
        <v>192</v>
      </c>
      <c r="D248" s="1" t="s">
        <v>656</v>
      </c>
      <c r="E248" s="1">
        <v>0.12530367923397412</v>
      </c>
      <c r="F248" s="1">
        <v>0.11191459422853051</v>
      </c>
      <c r="G248" s="1">
        <v>0.10326291293050893</v>
      </c>
    </row>
    <row r="249" spans="2:7" x14ac:dyDescent="0.2">
      <c r="B249" s="1" t="s">
        <v>56</v>
      </c>
      <c r="C249" s="1" t="s">
        <v>211</v>
      </c>
      <c r="D249" s="1" t="s">
        <v>656</v>
      </c>
      <c r="E249" s="1">
        <v>4.5945111567652934E-3</v>
      </c>
      <c r="F249" s="1">
        <v>4.1095618719385668E-3</v>
      </c>
      <c r="G249" s="1">
        <v>3.7971171127741793E-3</v>
      </c>
    </row>
    <row r="250" spans="2:7" x14ac:dyDescent="0.2">
      <c r="B250" s="1" t="s">
        <v>56</v>
      </c>
      <c r="C250" s="1" t="s">
        <v>296</v>
      </c>
      <c r="D250" s="1" t="s">
        <v>656</v>
      </c>
      <c r="E250" s="1">
        <v>8.1583541342315899E-4</v>
      </c>
      <c r="F250" s="1">
        <v>7.2866088057981502E-4</v>
      </c>
      <c r="G250" s="1">
        <v>6.7233094652099706E-4</v>
      </c>
    </row>
    <row r="251" spans="2:7" x14ac:dyDescent="0.2">
      <c r="B251" s="1" t="s">
        <v>56</v>
      </c>
      <c r="C251" s="1" t="s">
        <v>293</v>
      </c>
      <c r="D251" s="1" t="s">
        <v>656</v>
      </c>
      <c r="E251" s="1">
        <v>3.27574682124275E-3</v>
      </c>
      <c r="F251" s="1">
        <v>2.9257231594152699E-3</v>
      </c>
      <c r="G251" s="1">
        <v>2.69954689959866E-3</v>
      </c>
    </row>
    <row r="252" spans="2:7" x14ac:dyDescent="0.2">
      <c r="B252" s="1" t="s">
        <v>56</v>
      </c>
      <c r="C252" s="1" t="s">
        <v>275</v>
      </c>
      <c r="D252" s="1" t="s">
        <v>656</v>
      </c>
      <c r="E252" s="1">
        <v>0.31321336237837621</v>
      </c>
      <c r="F252" s="1">
        <v>0.2797455475515323</v>
      </c>
      <c r="G252" s="1">
        <v>0.25811950906530839</v>
      </c>
    </row>
    <row r="253" spans="2:7" x14ac:dyDescent="0.2">
      <c r="B253" s="1" t="s">
        <v>56</v>
      </c>
      <c r="C253" s="1" t="s">
        <v>245</v>
      </c>
      <c r="D253" s="1" t="s">
        <v>656</v>
      </c>
      <c r="E253" s="1">
        <v>0.18699333471722801</v>
      </c>
      <c r="F253" s="1">
        <v>0.16920775151374401</v>
      </c>
      <c r="G253" s="1">
        <v>0.16589282720115001</v>
      </c>
    </row>
    <row r="254" spans="2:7" x14ac:dyDescent="0.2">
      <c r="B254" s="1" t="s">
        <v>56</v>
      </c>
      <c r="C254" s="1" t="s">
        <v>218</v>
      </c>
      <c r="D254" s="1" t="s">
        <v>656</v>
      </c>
      <c r="E254" s="1">
        <v>0.31392196407381689</v>
      </c>
      <c r="F254" s="1">
        <v>0.34092326339325602</v>
      </c>
      <c r="G254" s="1">
        <v>0.36792456271269475</v>
      </c>
    </row>
    <row r="255" spans="2:7" x14ac:dyDescent="0.2">
      <c r="B255" s="1" t="s">
        <v>56</v>
      </c>
      <c r="C255" s="1" t="s">
        <v>214</v>
      </c>
      <c r="D255" s="1" t="s">
        <v>656</v>
      </c>
      <c r="E255" s="1">
        <v>5.9448193664046627E-2</v>
      </c>
      <c r="F255" s="1">
        <v>6.4091856685236467E-2</v>
      </c>
      <c r="G255" s="1">
        <v>6.8735519706426565E-2</v>
      </c>
    </row>
    <row r="256" spans="2:7" x14ac:dyDescent="0.2">
      <c r="B256" s="1" t="s">
        <v>56</v>
      </c>
      <c r="C256" s="1" t="s">
        <v>249</v>
      </c>
      <c r="D256" s="1" t="s">
        <v>656</v>
      </c>
      <c r="E256" s="1">
        <v>1.380017584830703</v>
      </c>
      <c r="F256" s="1">
        <v>1.2830752581974929</v>
      </c>
      <c r="G256" s="1">
        <v>1.198715592110164</v>
      </c>
    </row>
    <row r="257" spans="2:7" x14ac:dyDescent="0.2">
      <c r="B257" s="1" t="s">
        <v>56</v>
      </c>
      <c r="C257" s="1" t="s">
        <v>242</v>
      </c>
      <c r="D257" s="1" t="s">
        <v>656</v>
      </c>
      <c r="E257" s="1">
        <v>0.38578527740898899</v>
      </c>
      <c r="F257" s="1">
        <v>0.38504330723211599</v>
      </c>
      <c r="G257" s="1">
        <v>0.39011510300358199</v>
      </c>
    </row>
    <row r="258" spans="2:7" x14ac:dyDescent="0.2">
      <c r="B258" s="1" t="s">
        <v>56</v>
      </c>
      <c r="C258" s="1" t="s">
        <v>328</v>
      </c>
      <c r="D258" s="1" t="s">
        <v>656</v>
      </c>
      <c r="E258" s="1">
        <v>0.75112618789266905</v>
      </c>
      <c r="F258" s="1">
        <v>0.67968397669684</v>
      </c>
      <c r="G258" s="1">
        <v>0.666368387315878</v>
      </c>
    </row>
    <row r="259" spans="2:7" x14ac:dyDescent="0.2">
      <c r="B259" s="1" t="s">
        <v>56</v>
      </c>
      <c r="C259" s="1" t="s">
        <v>712</v>
      </c>
      <c r="D259" s="1" t="s">
        <v>656</v>
      </c>
      <c r="E259" s="1">
        <v>0.59770414494776558</v>
      </c>
      <c r="F259" s="1">
        <v>0.57085036511466369</v>
      </c>
      <c r="G259" s="1">
        <v>0.56368030128260793</v>
      </c>
    </row>
    <row r="260" spans="2:7" x14ac:dyDescent="0.2">
      <c r="B260" s="1" t="s">
        <v>56</v>
      </c>
      <c r="C260" s="1" t="s">
        <v>714</v>
      </c>
      <c r="D260" s="1" t="s">
        <v>656</v>
      </c>
      <c r="E260" s="1">
        <v>0.72604919405445556</v>
      </c>
      <c r="F260" s="1">
        <v>0.71925496919307541</v>
      </c>
      <c r="G260" s="1">
        <v>0.71438097104970777</v>
      </c>
    </row>
    <row r="261" spans="2:7" x14ac:dyDescent="0.2">
      <c r="B261" s="1" t="s">
        <v>56</v>
      </c>
      <c r="C261" s="1" t="s">
        <v>716</v>
      </c>
      <c r="D261" s="1" t="s">
        <v>656</v>
      </c>
      <c r="E261" s="1">
        <v>2.9637017286834173E-2</v>
      </c>
      <c r="F261" s="1">
        <v>2.8795230176418853E-2</v>
      </c>
      <c r="G261" s="1">
        <v>2.8631941896991007E-2</v>
      </c>
    </row>
    <row r="262" spans="2:7" x14ac:dyDescent="0.2">
      <c r="B262" s="1" t="s">
        <v>56</v>
      </c>
      <c r="C262" s="1" t="s">
        <v>718</v>
      </c>
      <c r="D262" s="1" t="s">
        <v>656</v>
      </c>
      <c r="E262" s="1">
        <v>2.6349568016067547E-2</v>
      </c>
      <c r="F262" s="1">
        <v>2.717960792114053E-2</v>
      </c>
      <c r="G262" s="1">
        <v>2.7509797947801902E-2</v>
      </c>
    </row>
    <row r="263" spans="2:7" x14ac:dyDescent="0.2">
      <c r="B263" s="1" t="s">
        <v>56</v>
      </c>
      <c r="C263" s="1" t="s">
        <v>720</v>
      </c>
      <c r="D263" s="1" t="s">
        <v>656</v>
      </c>
      <c r="E263" s="1">
        <v>1.78193424460274E-4</v>
      </c>
      <c r="F263" s="1">
        <v>1.78193424460274E-4</v>
      </c>
      <c r="G263" s="1">
        <v>1.78193424460274E-4</v>
      </c>
    </row>
    <row r="264" spans="2:7" x14ac:dyDescent="0.2">
      <c r="B264" s="1" t="s">
        <v>56</v>
      </c>
      <c r="C264" s="1" t="s">
        <v>722</v>
      </c>
      <c r="D264" s="1" t="s">
        <v>656</v>
      </c>
      <c r="E264" s="1">
        <v>8.7260274387961651E-3</v>
      </c>
      <c r="F264" s="1">
        <v>8.7260274387961651E-3</v>
      </c>
      <c r="G264" s="1">
        <v>8.7260274387961651E-3</v>
      </c>
    </row>
    <row r="265" spans="2:7" x14ac:dyDescent="0.2">
      <c r="B265" s="1" t="s">
        <v>56</v>
      </c>
      <c r="C265" s="1" t="s">
        <v>725</v>
      </c>
      <c r="D265" s="1" t="s">
        <v>656</v>
      </c>
      <c r="E265" s="1">
        <v>9.1971041180722482E-2</v>
      </c>
      <c r="F265" s="1">
        <v>9.4081159581513196E-2</v>
      </c>
      <c r="G265" s="1">
        <v>9.5158232756035424E-2</v>
      </c>
    </row>
    <row r="266" spans="2:7" x14ac:dyDescent="0.2">
      <c r="B266" s="1" t="s">
        <v>56</v>
      </c>
      <c r="C266" s="1" t="s">
        <v>727</v>
      </c>
      <c r="D266" s="1" t="s">
        <v>656</v>
      </c>
      <c r="E266" s="1">
        <v>0.24467089924844998</v>
      </c>
      <c r="F266" s="1">
        <v>0.25000669450786911</v>
      </c>
      <c r="G266" s="1">
        <v>0.25271376333371498</v>
      </c>
    </row>
    <row r="267" spans="2:7" x14ac:dyDescent="0.2">
      <c r="B267" s="1" t="s">
        <v>56</v>
      </c>
      <c r="C267" s="1" t="s">
        <v>729</v>
      </c>
      <c r="D267" s="1" t="s">
        <v>656</v>
      </c>
      <c r="E267" s="1">
        <v>8.1570304973805879E-2</v>
      </c>
      <c r="F267" s="1">
        <v>8.3348850339899153E-2</v>
      </c>
      <c r="G267" s="1">
        <v>8.4266931255132335E-2</v>
      </c>
    </row>
    <row r="268" spans="2:7" x14ac:dyDescent="0.2">
      <c r="B268" s="1" t="s">
        <v>56</v>
      </c>
      <c r="C268" s="1" t="s">
        <v>731</v>
      </c>
      <c r="D268" s="1" t="s">
        <v>656</v>
      </c>
      <c r="E268" s="1">
        <v>0.24471667535055563</v>
      </c>
      <c r="F268" s="1">
        <v>0.25007642912270323</v>
      </c>
      <c r="G268" s="1">
        <v>0.25282238343410679</v>
      </c>
    </row>
    <row r="269" spans="2:7" x14ac:dyDescent="0.2">
      <c r="B269" s="1" t="s">
        <v>56</v>
      </c>
      <c r="C269" s="1" t="s">
        <v>733</v>
      </c>
      <c r="D269" s="1" t="s">
        <v>656</v>
      </c>
      <c r="E269" s="1">
        <v>1.177978794520548E-3</v>
      </c>
      <c r="F269" s="1">
        <v>1.177978794520548E-3</v>
      </c>
      <c r="G269" s="1">
        <v>1.177978794520548E-3</v>
      </c>
    </row>
    <row r="270" spans="2:7" x14ac:dyDescent="0.2">
      <c r="B270" s="1" t="s">
        <v>56</v>
      </c>
      <c r="C270" s="1" t="s">
        <v>735</v>
      </c>
      <c r="D270" s="1" t="s">
        <v>656</v>
      </c>
      <c r="E270" s="1">
        <v>0.76948867783202346</v>
      </c>
      <c r="F270" s="1">
        <v>0.76128177884235715</v>
      </c>
      <c r="G270" s="1">
        <v>0.7568303086671716</v>
      </c>
    </row>
    <row r="271" spans="2:7" x14ac:dyDescent="0.2">
      <c r="B271" s="1" t="s">
        <v>56</v>
      </c>
      <c r="C271" s="1" t="s">
        <v>126</v>
      </c>
      <c r="D271" s="1" t="s">
        <v>656</v>
      </c>
      <c r="E271" s="1">
        <v>1.3886364558627199E-3</v>
      </c>
      <c r="F271" s="1">
        <v>1.2213529202031699E-3</v>
      </c>
      <c r="G271" s="1">
        <v>1.17063013357619E-3</v>
      </c>
    </row>
    <row r="272" spans="2:7" x14ac:dyDescent="0.2">
      <c r="B272" s="1" t="s">
        <v>56</v>
      </c>
      <c r="C272" s="1" t="s">
        <v>120</v>
      </c>
      <c r="D272" s="1" t="s">
        <v>656</v>
      </c>
      <c r="E272" s="1">
        <v>0</v>
      </c>
      <c r="F272" s="1">
        <v>0</v>
      </c>
      <c r="G272" s="1">
        <v>0</v>
      </c>
    </row>
    <row r="273" spans="2:7" x14ac:dyDescent="0.2">
      <c r="B273" s="1" t="s">
        <v>56</v>
      </c>
      <c r="C273" s="1" t="s">
        <v>266</v>
      </c>
      <c r="D273" s="1" t="s">
        <v>656</v>
      </c>
      <c r="E273" s="1">
        <v>2.8181624740466001E-3</v>
      </c>
      <c r="F273" s="1">
        <v>2.4400895448934701E-3</v>
      </c>
      <c r="G273" s="1">
        <v>2.3298874256168101E-3</v>
      </c>
    </row>
    <row r="274" spans="2:7" x14ac:dyDescent="0.2">
      <c r="B274" s="1" t="s">
        <v>56</v>
      </c>
      <c r="C274" s="1" t="s">
        <v>263</v>
      </c>
      <c r="D274" s="1" t="s">
        <v>656</v>
      </c>
      <c r="E274" s="1">
        <v>8.95709622261966E-3</v>
      </c>
      <c r="F274" s="1">
        <v>9.1799076359833694E-3</v>
      </c>
      <c r="G274" s="1">
        <v>9.3720132653060603E-3</v>
      </c>
    </row>
    <row r="275" spans="2:7" x14ac:dyDescent="0.2">
      <c r="B275" s="1" t="s">
        <v>56</v>
      </c>
      <c r="C275" s="1" t="s">
        <v>260</v>
      </c>
      <c r="D275" s="1" t="s">
        <v>656</v>
      </c>
      <c r="E275" s="1">
        <v>3.1367389714285702E-2</v>
      </c>
      <c r="F275" s="1">
        <v>3.1367389714285702E-2</v>
      </c>
      <c r="G275" s="1">
        <v>3.1367389714285702E-2</v>
      </c>
    </row>
    <row r="276" spans="2:7" x14ac:dyDescent="0.2">
      <c r="B276" s="1" t="s">
        <v>56</v>
      </c>
      <c r="C276" s="1" t="s">
        <v>269</v>
      </c>
      <c r="D276" s="1" t="s">
        <v>656</v>
      </c>
      <c r="E276" s="1">
        <v>0.28237850876223597</v>
      </c>
      <c r="F276" s="1">
        <v>0.28279839235399851</v>
      </c>
      <c r="G276" s="1">
        <v>0.2831604115181881</v>
      </c>
    </row>
    <row r="277" spans="2:7" x14ac:dyDescent="0.2">
      <c r="B277" s="1" t="s">
        <v>56</v>
      </c>
      <c r="C277" s="1" t="s">
        <v>331</v>
      </c>
      <c r="D277" s="1" t="s">
        <v>656</v>
      </c>
      <c r="E277" s="1">
        <v>1.3846113399787501</v>
      </c>
      <c r="F277" s="1">
        <v>1.3846113399787501</v>
      </c>
      <c r="G277" s="1">
        <v>1.3846113399787501</v>
      </c>
    </row>
    <row r="278" spans="2:7" x14ac:dyDescent="0.2">
      <c r="B278" s="1" t="s">
        <v>56</v>
      </c>
      <c r="C278" s="1" t="s">
        <v>287</v>
      </c>
      <c r="D278" s="1" t="s">
        <v>656</v>
      </c>
      <c r="E278" s="1">
        <v>1.872967132588871</v>
      </c>
      <c r="F278" s="1">
        <v>1.9117119204336541</v>
      </c>
      <c r="G278" s="1">
        <v>1.945809001502607</v>
      </c>
    </row>
    <row r="279" spans="2:7" x14ac:dyDescent="0.2">
      <c r="B279" s="1" t="s">
        <v>56</v>
      </c>
      <c r="C279" s="1" t="s">
        <v>104</v>
      </c>
      <c r="D279" s="1" t="s">
        <v>656</v>
      </c>
      <c r="E279" s="1">
        <v>2.7327990754572287E-2</v>
      </c>
      <c r="F279" s="1">
        <v>2.7327990754572287E-2</v>
      </c>
      <c r="G279" s="1">
        <v>2.7327990754572287E-2</v>
      </c>
    </row>
    <row r="280" spans="2:7" x14ac:dyDescent="0.2">
      <c r="B280" s="1" t="s">
        <v>56</v>
      </c>
      <c r="C280" s="1" t="s">
        <v>346</v>
      </c>
      <c r="D280" s="1" t="s">
        <v>656</v>
      </c>
      <c r="E280" s="1">
        <v>0.185210181818182</v>
      </c>
      <c r="F280" s="1">
        <v>0.185210181818182</v>
      </c>
      <c r="G280" s="1">
        <v>0.185210181818182</v>
      </c>
    </row>
    <row r="281" spans="2:7" x14ac:dyDescent="0.2">
      <c r="B281" s="1" t="s">
        <v>56</v>
      </c>
      <c r="C281" s="1" t="s">
        <v>254</v>
      </c>
      <c r="D281" s="1" t="s">
        <v>656</v>
      </c>
      <c r="E281" s="1">
        <v>6.5744399457312586</v>
      </c>
      <c r="F281" s="1">
        <v>6.5744399457312586</v>
      </c>
      <c r="G281" s="1">
        <v>6.5744399457312586</v>
      </c>
    </row>
    <row r="282" spans="2:7" x14ac:dyDescent="0.2">
      <c r="B282" s="1" t="s">
        <v>56</v>
      </c>
      <c r="C282" s="1" t="s">
        <v>352</v>
      </c>
      <c r="D282" s="1" t="s">
        <v>656</v>
      </c>
      <c r="E282" s="1">
        <v>2.2436002106402109</v>
      </c>
      <c r="F282" s="1">
        <v>2.4176199421381308</v>
      </c>
      <c r="G282" s="1">
        <v>2.5087523690188611</v>
      </c>
    </row>
    <row r="283" spans="2:7" x14ac:dyDescent="0.2">
      <c r="B283" s="1" t="s">
        <v>56</v>
      </c>
      <c r="C283" s="1" t="s">
        <v>350</v>
      </c>
      <c r="D283" s="1" t="s">
        <v>656</v>
      </c>
      <c r="E283" s="1">
        <v>7.1522324224606651E-2</v>
      </c>
      <c r="F283" s="1">
        <v>7.7069790122785531E-2</v>
      </c>
      <c r="G283" s="1">
        <v>7.9974943613067465E-2</v>
      </c>
    </row>
    <row r="284" spans="2:7" x14ac:dyDescent="0.2">
      <c r="B284" s="1" t="s">
        <v>56</v>
      </c>
      <c r="C284" s="1" t="s">
        <v>203</v>
      </c>
      <c r="D284" s="1" t="s">
        <v>656</v>
      </c>
      <c r="E284" s="1">
        <v>2.352970383408425</v>
      </c>
      <c r="F284" s="1">
        <v>2.3601814592143424</v>
      </c>
      <c r="G284" s="1">
        <v>2.3679166576797472</v>
      </c>
    </row>
    <row r="285" spans="2:7" x14ac:dyDescent="0.2">
      <c r="B285" s="1" t="s">
        <v>59</v>
      </c>
      <c r="C285" s="1" t="s">
        <v>137</v>
      </c>
      <c r="D285" s="1" t="s">
        <v>656</v>
      </c>
      <c r="E285" s="1">
        <v>5.0446991973063824</v>
      </c>
      <c r="F285" s="1">
        <v>4.8644312715539613</v>
      </c>
      <c r="G285" s="1">
        <v>4.1213533718593727</v>
      </c>
    </row>
    <row r="286" spans="2:7" x14ac:dyDescent="0.2">
      <c r="B286" s="1" t="s">
        <v>59</v>
      </c>
      <c r="C286" s="1" t="s">
        <v>165</v>
      </c>
      <c r="D286" s="1" t="s">
        <v>656</v>
      </c>
      <c r="E286" s="1">
        <v>21.380576181645814</v>
      </c>
      <c r="F286" s="1">
        <v>20.980579217700573</v>
      </c>
      <c r="G286" s="1">
        <v>20.980579217700573</v>
      </c>
    </row>
    <row r="287" spans="2:7" x14ac:dyDescent="0.2">
      <c r="B287" s="1" t="s">
        <v>59</v>
      </c>
      <c r="C287" s="1" t="s">
        <v>76</v>
      </c>
      <c r="D287" s="1" t="s">
        <v>656</v>
      </c>
      <c r="E287" s="1">
        <v>2.6710919069113186</v>
      </c>
      <c r="F287" s="1">
        <v>2.1648985518666453</v>
      </c>
      <c r="G287" s="1">
        <v>2.0457766942050672</v>
      </c>
    </row>
    <row r="288" spans="2:7" x14ac:dyDescent="0.2">
      <c r="B288" s="1" t="s">
        <v>59</v>
      </c>
      <c r="C288" s="1" t="s">
        <v>112</v>
      </c>
      <c r="D288" s="1" t="s">
        <v>656</v>
      </c>
      <c r="E288" s="1">
        <v>8.0833900968700245</v>
      </c>
      <c r="F288" s="1">
        <v>7.349023189003006</v>
      </c>
      <c r="G288" s="1">
        <v>7.0809531580707086</v>
      </c>
    </row>
    <row r="289" spans="2:7" x14ac:dyDescent="0.2">
      <c r="B289" s="1" t="s">
        <v>59</v>
      </c>
      <c r="C289" s="1" t="s">
        <v>183</v>
      </c>
      <c r="D289" s="1" t="s">
        <v>656</v>
      </c>
      <c r="E289" s="1">
        <v>0.60754954957149598</v>
      </c>
      <c r="F289" s="1">
        <v>0.36350361411597004</v>
      </c>
      <c r="G289" s="1">
        <v>0.19008402680533673</v>
      </c>
    </row>
    <row r="290" spans="2:7" x14ac:dyDescent="0.2">
      <c r="B290" s="1" t="s">
        <v>59</v>
      </c>
      <c r="C290" s="1" t="s">
        <v>396</v>
      </c>
      <c r="D290" s="1" t="s">
        <v>656</v>
      </c>
      <c r="E290" s="1">
        <v>1.2838811972243689</v>
      </c>
      <c r="F290" s="1">
        <v>1.0065850023201734</v>
      </c>
      <c r="G290" s="1">
        <v>0.78707523923908185</v>
      </c>
    </row>
    <row r="291" spans="2:7" x14ac:dyDescent="0.2">
      <c r="B291" s="1" t="s">
        <v>59</v>
      </c>
      <c r="C291" s="1" t="s">
        <v>398</v>
      </c>
      <c r="D291" s="1" t="s">
        <v>656</v>
      </c>
      <c r="E291" s="1">
        <v>1.3531390047226952</v>
      </c>
      <c r="F291" s="1">
        <v>0.80876359810711107</v>
      </c>
      <c r="G291" s="1">
        <v>0.42182834669432434</v>
      </c>
    </row>
    <row r="292" spans="2:7" x14ac:dyDescent="0.2">
      <c r="B292" s="1" t="s">
        <v>59</v>
      </c>
      <c r="C292" s="1" t="s">
        <v>400</v>
      </c>
      <c r="D292" s="1" t="s">
        <v>656</v>
      </c>
      <c r="E292" s="1">
        <v>1.0842817823223219</v>
      </c>
      <c r="F292" s="1">
        <v>0.69236164017433099</v>
      </c>
      <c r="G292" s="1">
        <v>0.411548390851665</v>
      </c>
    </row>
    <row r="293" spans="2:7" x14ac:dyDescent="0.2">
      <c r="B293" s="1" t="s">
        <v>59</v>
      </c>
      <c r="C293" s="1" t="s">
        <v>130</v>
      </c>
      <c r="D293" s="1" t="s">
        <v>656</v>
      </c>
      <c r="E293" s="1">
        <v>4.6047538613491898</v>
      </c>
      <c r="F293" s="1">
        <v>4.6047341182107875</v>
      </c>
      <c r="G293" s="1">
        <v>4.6047272297359907</v>
      </c>
    </row>
    <row r="294" spans="2:7" x14ac:dyDescent="0.2">
      <c r="B294" s="1" t="s">
        <v>59</v>
      </c>
      <c r="C294" s="1" t="s">
        <v>189</v>
      </c>
      <c r="D294" s="1" t="s">
        <v>656</v>
      </c>
      <c r="E294" s="1">
        <v>2.726573391505983E-2</v>
      </c>
      <c r="F294" s="1">
        <v>2.5684087527918668E-2</v>
      </c>
      <c r="G294" s="1">
        <v>2.56609699576794E-2</v>
      </c>
    </row>
    <row r="295" spans="2:7" x14ac:dyDescent="0.2">
      <c r="B295" s="1" t="s">
        <v>59</v>
      </c>
      <c r="C295" s="1" t="s">
        <v>145</v>
      </c>
      <c r="D295" s="1" t="s">
        <v>656</v>
      </c>
      <c r="E295" s="1">
        <v>18.09711547685869</v>
      </c>
      <c r="F295" s="1">
        <v>15.06840650233741</v>
      </c>
      <c r="G295" s="1">
        <v>12.680841950593081</v>
      </c>
    </row>
    <row r="296" spans="2:7" x14ac:dyDescent="0.2">
      <c r="B296" s="1" t="s">
        <v>59</v>
      </c>
      <c r="C296" s="1" t="s">
        <v>63</v>
      </c>
      <c r="D296" s="1" t="s">
        <v>656</v>
      </c>
      <c r="E296" s="1">
        <v>1.3796518510989064</v>
      </c>
      <c r="F296" s="1">
        <v>1.4866613992127955</v>
      </c>
      <c r="G296" s="1">
        <v>1.5427012501830717</v>
      </c>
    </row>
    <row r="297" spans="2:7" x14ac:dyDescent="0.2">
      <c r="B297" s="1" t="s">
        <v>59</v>
      </c>
      <c r="C297" s="1" t="s">
        <v>237</v>
      </c>
      <c r="D297" s="1" t="s">
        <v>656</v>
      </c>
      <c r="E297" s="1">
        <v>0.2136776264281329</v>
      </c>
      <c r="F297" s="1">
        <v>0.2302510440101922</v>
      </c>
      <c r="G297" s="1">
        <v>0.23893038027257979</v>
      </c>
    </row>
    <row r="298" spans="2:7" x14ac:dyDescent="0.2">
      <c r="B298" s="1" t="s">
        <v>59</v>
      </c>
      <c r="C298" s="1" t="s">
        <v>58</v>
      </c>
      <c r="D298" s="1" t="s">
        <v>656</v>
      </c>
      <c r="E298" s="1">
        <v>1.0915089373904314</v>
      </c>
      <c r="F298" s="1">
        <v>1.0844235934789095</v>
      </c>
      <c r="G298" s="1">
        <v>1.0583939023541464</v>
      </c>
    </row>
    <row r="299" spans="2:7" x14ac:dyDescent="0.2">
      <c r="B299" s="1" t="s">
        <v>59</v>
      </c>
      <c r="C299" s="1" t="s">
        <v>61</v>
      </c>
      <c r="D299" s="1" t="s">
        <v>656</v>
      </c>
      <c r="E299" s="1">
        <v>8.7814937721538075E-2</v>
      </c>
      <c r="F299" s="1">
        <v>9.2887623981949219E-2</v>
      </c>
      <c r="G299" s="1">
        <v>9.827551722181109E-2</v>
      </c>
    </row>
    <row r="300" spans="2:7" x14ac:dyDescent="0.2">
      <c r="B300" s="1" t="s">
        <v>59</v>
      </c>
      <c r="C300" s="1" t="s">
        <v>66</v>
      </c>
      <c r="D300" s="1" t="s">
        <v>656</v>
      </c>
      <c r="E300" s="1">
        <v>0.102723362051411</v>
      </c>
      <c r="F300" s="1">
        <v>0.10294748832046481</v>
      </c>
      <c r="G300" s="1">
        <v>0.10413156377591135</v>
      </c>
    </row>
    <row r="301" spans="2:7" x14ac:dyDescent="0.2">
      <c r="B301" s="1" t="s">
        <v>59</v>
      </c>
      <c r="C301" s="1" t="s">
        <v>68</v>
      </c>
      <c r="D301" s="1" t="s">
        <v>656</v>
      </c>
      <c r="E301" s="1">
        <v>3.0307418379018221E-3</v>
      </c>
      <c r="F301" s="1">
        <v>2.9753795699175838E-3</v>
      </c>
      <c r="G301" s="1">
        <v>2.9551118735823682E-3</v>
      </c>
    </row>
    <row r="302" spans="2:7" x14ac:dyDescent="0.2">
      <c r="B302" s="1" t="s">
        <v>59</v>
      </c>
      <c r="C302" s="1" t="s">
        <v>233</v>
      </c>
      <c r="D302" s="1" t="s">
        <v>656</v>
      </c>
      <c r="E302" s="1">
        <v>0.24360681008587468</v>
      </c>
      <c r="F302" s="1">
        <v>0.18486933978006331</v>
      </c>
      <c r="G302" s="1">
        <v>0.15570652680203059</v>
      </c>
    </row>
    <row r="303" spans="2:7" x14ac:dyDescent="0.2">
      <c r="B303" s="1" t="s">
        <v>59</v>
      </c>
      <c r="C303" s="1" t="s">
        <v>70</v>
      </c>
      <c r="D303" s="1" t="s">
        <v>656</v>
      </c>
      <c r="E303" s="1">
        <v>6.0218297934667051</v>
      </c>
      <c r="F303" s="1">
        <v>6.0777057851869998</v>
      </c>
      <c r="G303" s="1">
        <v>6.1754087551146988</v>
      </c>
    </row>
    <row r="304" spans="2:7" x14ac:dyDescent="0.2">
      <c r="B304" s="1" t="s">
        <v>59</v>
      </c>
      <c r="C304" s="1" t="s">
        <v>181</v>
      </c>
      <c r="D304" s="1" t="s">
        <v>656</v>
      </c>
      <c r="E304" s="1">
        <v>3.0443768521975501E-3</v>
      </c>
      <c r="F304" s="1">
        <v>3.34972926309699E-3</v>
      </c>
      <c r="G304" s="1">
        <v>3.65508167399642E-3</v>
      </c>
    </row>
    <row r="305" spans="2:7" x14ac:dyDescent="0.2">
      <c r="B305" s="1" t="s">
        <v>59</v>
      </c>
      <c r="C305" s="1" t="s">
        <v>134</v>
      </c>
      <c r="D305" s="1" t="s">
        <v>656</v>
      </c>
      <c r="E305" s="1">
        <v>2.0016652947187232</v>
      </c>
      <c r="F305" s="1">
        <v>1.4412360853863284</v>
      </c>
      <c r="G305" s="1">
        <v>1.1314362682765879</v>
      </c>
    </row>
    <row r="306" spans="2:7" x14ac:dyDescent="0.2">
      <c r="B306" s="1" t="s">
        <v>59</v>
      </c>
      <c r="C306" s="1" t="s">
        <v>95</v>
      </c>
      <c r="D306" s="1" t="s">
        <v>656</v>
      </c>
      <c r="E306" s="1">
        <v>29.855844092577698</v>
      </c>
      <c r="F306" s="1">
        <v>18.879642252892545</v>
      </c>
      <c r="G306" s="1">
        <v>15.491014713437803</v>
      </c>
    </row>
    <row r="307" spans="2:7" x14ac:dyDescent="0.2">
      <c r="B307" s="1" t="s">
        <v>59</v>
      </c>
      <c r="C307" s="1" t="s">
        <v>186</v>
      </c>
      <c r="D307" s="1" t="s">
        <v>656</v>
      </c>
      <c r="E307" s="1">
        <v>1.367694755122449E-3</v>
      </c>
      <c r="F307" s="1">
        <v>1.4259866290191319E-3</v>
      </c>
      <c r="G307" s="1">
        <v>1.4826135213081111E-3</v>
      </c>
    </row>
    <row r="308" spans="2:7" x14ac:dyDescent="0.2">
      <c r="B308" s="1" t="s">
        <v>59</v>
      </c>
      <c r="C308" s="1" t="s">
        <v>40</v>
      </c>
      <c r="D308" s="1" t="s">
        <v>656</v>
      </c>
      <c r="E308" s="1">
        <v>0.25623503907649214</v>
      </c>
      <c r="F308" s="1">
        <v>0.25623420887829418</v>
      </c>
      <c r="G308" s="1">
        <v>0.25623469418977751</v>
      </c>
    </row>
    <row r="309" spans="2:7" x14ac:dyDescent="0.2">
      <c r="B309" s="1" t="s">
        <v>59</v>
      </c>
      <c r="C309" s="1" t="s">
        <v>177</v>
      </c>
      <c r="D309" s="1" t="s">
        <v>656</v>
      </c>
      <c r="E309" s="1">
        <v>2.079327746797624E-2</v>
      </c>
      <c r="F309" s="1">
        <v>2.078759308067734E-2</v>
      </c>
      <c r="G309" s="1">
        <v>2.078759308067744E-2</v>
      </c>
    </row>
    <row r="310" spans="2:7" x14ac:dyDescent="0.2">
      <c r="B310" s="1" t="s">
        <v>59</v>
      </c>
      <c r="C310" s="1" t="s">
        <v>108</v>
      </c>
      <c r="D310" s="1" t="s">
        <v>656</v>
      </c>
      <c r="E310" s="1">
        <v>0.86592411511950218</v>
      </c>
      <c r="F310" s="1">
        <v>0.83356728034957905</v>
      </c>
      <c r="G310" s="1">
        <v>0.80365793257575202</v>
      </c>
    </row>
    <row r="311" spans="2:7" x14ac:dyDescent="0.2">
      <c r="B311" s="1" t="s">
        <v>59</v>
      </c>
      <c r="C311" s="1" t="s">
        <v>179</v>
      </c>
      <c r="D311" s="1" t="s">
        <v>656</v>
      </c>
      <c r="E311" s="1">
        <v>1.1920688852210455</v>
      </c>
      <c r="F311" s="1">
        <v>1.2126529390807606</v>
      </c>
      <c r="G311" s="1">
        <v>1.2342031059861376</v>
      </c>
    </row>
    <row r="312" spans="2:7" x14ac:dyDescent="0.2">
      <c r="B312" s="1" t="s">
        <v>59</v>
      </c>
      <c r="C312" s="1" t="s">
        <v>82</v>
      </c>
      <c r="D312" s="1" t="s">
        <v>656</v>
      </c>
      <c r="E312" s="1">
        <v>0.90660001702425586</v>
      </c>
      <c r="F312" s="1">
        <v>0.23378501841365609</v>
      </c>
      <c r="G312" s="1">
        <v>0.21526191020996058</v>
      </c>
    </row>
    <row r="313" spans="2:7" x14ac:dyDescent="0.2">
      <c r="B313" s="1" t="s">
        <v>59</v>
      </c>
      <c r="C313" s="1" t="s">
        <v>458</v>
      </c>
      <c r="D313" s="1" t="s">
        <v>656</v>
      </c>
      <c r="E313" s="1">
        <v>3.8270113434002602E-4</v>
      </c>
      <c r="F313" s="1">
        <v>2.9531775277830098E-4</v>
      </c>
      <c r="G313" s="1">
        <v>1.5730863854194601E-4</v>
      </c>
    </row>
    <row r="314" spans="2:7" x14ac:dyDescent="0.2">
      <c r="B314" s="1" t="s">
        <v>59</v>
      </c>
      <c r="C314" s="1" t="s">
        <v>472</v>
      </c>
      <c r="D314" s="1" t="s">
        <v>656</v>
      </c>
      <c r="E314" s="1">
        <v>5.8696530066310699E-4</v>
      </c>
      <c r="F314" s="1">
        <v>4.5294162466907E-4</v>
      </c>
      <c r="G314" s="1">
        <v>3.5047759496920701E-4</v>
      </c>
    </row>
    <row r="315" spans="2:7" x14ac:dyDescent="0.2">
      <c r="B315" s="1" t="s">
        <v>59</v>
      </c>
      <c r="C315" s="1" t="s">
        <v>140</v>
      </c>
      <c r="D315" s="1" t="s">
        <v>656</v>
      </c>
      <c r="E315" s="1">
        <v>0.55225321903055502</v>
      </c>
      <c r="F315" s="1">
        <v>0.42615546434148016</v>
      </c>
      <c r="G315" s="1">
        <v>0.22728717844331112</v>
      </c>
    </row>
    <row r="316" spans="2:7" x14ac:dyDescent="0.2">
      <c r="B316" s="1" t="s">
        <v>59</v>
      </c>
      <c r="C316" s="1" t="s">
        <v>273</v>
      </c>
      <c r="D316" s="1" t="s">
        <v>656</v>
      </c>
      <c r="E316" s="1">
        <v>7.2228311760808399</v>
      </c>
      <c r="F316" s="1">
        <v>7.6856857531174096</v>
      </c>
      <c r="G316" s="1">
        <v>7.6856857531174096</v>
      </c>
    </row>
    <row r="317" spans="2:7" x14ac:dyDescent="0.2">
      <c r="B317" s="1" t="s">
        <v>59</v>
      </c>
      <c r="C317" s="1" t="s">
        <v>173</v>
      </c>
      <c r="D317" s="1" t="s">
        <v>656</v>
      </c>
      <c r="E317" s="1">
        <v>0.816556427500435</v>
      </c>
      <c r="F317" s="1">
        <v>0.73782514242932906</v>
      </c>
      <c r="G317" s="1">
        <v>0.71487625135784794</v>
      </c>
    </row>
    <row r="318" spans="2:7" x14ac:dyDescent="0.2">
      <c r="B318" s="1" t="s">
        <v>59</v>
      </c>
      <c r="C318" s="1" t="s">
        <v>114</v>
      </c>
      <c r="D318" s="1" t="s">
        <v>656</v>
      </c>
      <c r="E318" s="1">
        <v>0.6985054094062414</v>
      </c>
      <c r="F318" s="1">
        <v>0.43421649790096867</v>
      </c>
      <c r="G318" s="1">
        <v>0.41111272660572146</v>
      </c>
    </row>
    <row r="319" spans="2:7" x14ac:dyDescent="0.2">
      <c r="B319" s="1" t="s">
        <v>59</v>
      </c>
      <c r="C319" s="1" t="s">
        <v>192</v>
      </c>
      <c r="D319" s="1" t="s">
        <v>656</v>
      </c>
      <c r="E319" s="1">
        <v>0.61930900270205802</v>
      </c>
      <c r="F319" s="1">
        <v>0.55313392362612002</v>
      </c>
      <c r="G319" s="1">
        <v>0.51037329481514304</v>
      </c>
    </row>
    <row r="320" spans="2:7" x14ac:dyDescent="0.2">
      <c r="B320" s="1" t="s">
        <v>59</v>
      </c>
      <c r="C320" s="1" t="s">
        <v>211</v>
      </c>
      <c r="D320" s="1" t="s">
        <v>656</v>
      </c>
      <c r="E320" s="1">
        <v>0.173426417450397</v>
      </c>
      <c r="F320" s="1">
        <v>0.154895269285968</v>
      </c>
      <c r="G320" s="1">
        <v>0.14292091943757401</v>
      </c>
    </row>
    <row r="321" spans="2:7" x14ac:dyDescent="0.2">
      <c r="B321" s="1" t="s">
        <v>59</v>
      </c>
      <c r="C321" s="1" t="s">
        <v>249</v>
      </c>
      <c r="D321" s="1" t="s">
        <v>656</v>
      </c>
      <c r="E321" s="1">
        <v>3.11998368885208E-2</v>
      </c>
      <c r="F321" s="1">
        <v>3.1975945526975698E-2</v>
      </c>
      <c r="G321" s="1">
        <v>3.2645098135284101E-2</v>
      </c>
    </row>
    <row r="322" spans="2:7" x14ac:dyDescent="0.2">
      <c r="B322" s="1" t="s">
        <v>59</v>
      </c>
      <c r="C322" s="1" t="s">
        <v>769</v>
      </c>
      <c r="D322" s="1" t="s">
        <v>656</v>
      </c>
      <c r="E322" s="1">
        <v>0</v>
      </c>
      <c r="F322" s="1">
        <v>0</v>
      </c>
      <c r="G322" s="1">
        <v>0</v>
      </c>
    </row>
    <row r="323" spans="2:7" x14ac:dyDescent="0.2">
      <c r="B323" s="1" t="s">
        <v>59</v>
      </c>
      <c r="C323" s="1" t="s">
        <v>120</v>
      </c>
      <c r="D323" s="1" t="s">
        <v>656</v>
      </c>
      <c r="E323" s="1">
        <v>0</v>
      </c>
      <c r="F323" s="1">
        <v>0</v>
      </c>
      <c r="G323" s="1">
        <v>0</v>
      </c>
    </row>
    <row r="324" spans="2:7" x14ac:dyDescent="0.2">
      <c r="B324" s="1" t="s">
        <v>59</v>
      </c>
      <c r="C324" s="1" t="s">
        <v>266</v>
      </c>
      <c r="D324" s="1" t="s">
        <v>656</v>
      </c>
      <c r="E324" s="1">
        <v>2.0848545264787102E-2</v>
      </c>
      <c r="F324" s="1">
        <v>1.80515913455471E-2</v>
      </c>
      <c r="G324" s="1">
        <v>1.7236324698157598E-2</v>
      </c>
    </row>
    <row r="325" spans="2:7" x14ac:dyDescent="0.2">
      <c r="B325" s="1" t="s">
        <v>59</v>
      </c>
      <c r="C325" s="1" t="s">
        <v>263</v>
      </c>
      <c r="D325" s="1" t="s">
        <v>656</v>
      </c>
      <c r="E325" s="1">
        <v>0.10202609602688099</v>
      </c>
      <c r="F325" s="1">
        <v>0.10456403668205901</v>
      </c>
      <c r="G325" s="1">
        <v>0.106752222104818</v>
      </c>
    </row>
    <row r="326" spans="2:7" x14ac:dyDescent="0.2">
      <c r="B326" s="1" t="s">
        <v>59</v>
      </c>
      <c r="C326" s="1" t="s">
        <v>260</v>
      </c>
      <c r="D326" s="1" t="s">
        <v>656</v>
      </c>
      <c r="E326" s="1">
        <v>0.24991904000000001</v>
      </c>
      <c r="F326" s="1">
        <v>0.24991904000000001</v>
      </c>
      <c r="G326" s="1">
        <v>0.24991904000000001</v>
      </c>
    </row>
    <row r="327" spans="2:7" x14ac:dyDescent="0.2">
      <c r="B327" s="1" t="s">
        <v>59</v>
      </c>
      <c r="C327" s="1" t="s">
        <v>269</v>
      </c>
      <c r="D327" s="1" t="s">
        <v>656</v>
      </c>
      <c r="E327" s="1">
        <v>0.2199677143264262</v>
      </c>
      <c r="F327" s="1">
        <v>0.2213350585877856</v>
      </c>
      <c r="G327" s="1">
        <v>0.222513968257913</v>
      </c>
    </row>
    <row r="328" spans="2:7" x14ac:dyDescent="0.2">
      <c r="B328" s="1" t="s">
        <v>59</v>
      </c>
      <c r="C328" s="1" t="s">
        <v>352</v>
      </c>
      <c r="D328" s="1" t="s">
        <v>656</v>
      </c>
      <c r="E328" s="1">
        <v>17.55287223618522</v>
      </c>
      <c r="F328" s="1">
        <v>18.914320723786528</v>
      </c>
      <c r="G328" s="1">
        <v>19.627297945853421</v>
      </c>
    </row>
    <row r="329" spans="2:7" x14ac:dyDescent="0.2">
      <c r="B329" s="1" t="s">
        <v>59</v>
      </c>
      <c r="C329" s="1" t="s">
        <v>350</v>
      </c>
      <c r="D329" s="1" t="s">
        <v>656</v>
      </c>
      <c r="E329" s="1">
        <v>0.55955700716898149</v>
      </c>
      <c r="F329" s="1">
        <v>0.60295776978414517</v>
      </c>
      <c r="G329" s="1">
        <v>0.62568632356105658</v>
      </c>
    </row>
    <row r="330" spans="2:7" x14ac:dyDescent="0.2">
      <c r="B330" s="1" t="s">
        <v>59</v>
      </c>
      <c r="C330" s="1" t="s">
        <v>203</v>
      </c>
      <c r="D330" s="1" t="s">
        <v>656</v>
      </c>
      <c r="E330" s="1">
        <v>14.703022635357001</v>
      </c>
      <c r="F330" s="1">
        <v>14.919785128332656</v>
      </c>
      <c r="G330" s="1">
        <v>15.146721373947184</v>
      </c>
    </row>
    <row r="331" spans="2:7" x14ac:dyDescent="0.2">
      <c r="B331" s="1" t="s">
        <v>62</v>
      </c>
      <c r="C331" s="1" t="s">
        <v>137</v>
      </c>
      <c r="D331" s="1" t="s">
        <v>656</v>
      </c>
      <c r="E331" s="1">
        <v>1.5994435517682617</v>
      </c>
      <c r="F331" s="1">
        <v>1.5530516663984382</v>
      </c>
      <c r="G331" s="1">
        <v>1.204323015371509</v>
      </c>
    </row>
    <row r="332" spans="2:7" x14ac:dyDescent="0.2">
      <c r="B332" s="1" t="s">
        <v>62</v>
      </c>
      <c r="C332" s="1" t="s">
        <v>165</v>
      </c>
      <c r="D332" s="1" t="s">
        <v>656</v>
      </c>
      <c r="E332" s="1">
        <v>0.65542172818489031</v>
      </c>
      <c r="F332" s="1">
        <v>0.65542172818489031</v>
      </c>
      <c r="G332" s="1">
        <v>0.65542172818489031</v>
      </c>
    </row>
    <row r="333" spans="2:7" x14ac:dyDescent="0.2">
      <c r="B333" s="1" t="s">
        <v>62</v>
      </c>
      <c r="C333" s="1" t="s">
        <v>76</v>
      </c>
      <c r="D333" s="1" t="s">
        <v>656</v>
      </c>
      <c r="E333" s="1">
        <v>1.045242881816822</v>
      </c>
      <c r="F333" s="1">
        <v>0.9728926067926682</v>
      </c>
      <c r="G333" s="1">
        <v>0.92218282797453155</v>
      </c>
    </row>
    <row r="334" spans="2:7" x14ac:dyDescent="0.2">
      <c r="B334" s="1" t="s">
        <v>62</v>
      </c>
      <c r="C334" s="1" t="s">
        <v>112</v>
      </c>
      <c r="D334" s="1" t="s">
        <v>656</v>
      </c>
      <c r="E334" s="1">
        <v>0.98606716655994497</v>
      </c>
      <c r="F334" s="1">
        <v>0.95974993138333964</v>
      </c>
      <c r="G334" s="1">
        <v>0.94996260525195997</v>
      </c>
    </row>
    <row r="335" spans="2:7" x14ac:dyDescent="0.2">
      <c r="B335" s="1" t="s">
        <v>62</v>
      </c>
      <c r="C335" s="1" t="s">
        <v>183</v>
      </c>
      <c r="D335" s="1" t="s">
        <v>656</v>
      </c>
      <c r="E335" s="1">
        <v>2.7743974414364984E-2</v>
      </c>
      <c r="F335" s="1">
        <v>2.3477433037447485E-2</v>
      </c>
      <c r="G335" s="1">
        <v>2.1735214100051279E-2</v>
      </c>
    </row>
    <row r="336" spans="2:7" x14ac:dyDescent="0.2">
      <c r="B336" s="1" t="s">
        <v>62</v>
      </c>
      <c r="C336" s="1" t="s">
        <v>396</v>
      </c>
      <c r="D336" s="1" t="s">
        <v>656</v>
      </c>
      <c r="E336" s="1">
        <v>0.23916973171840675</v>
      </c>
      <c r="F336" s="1">
        <v>0.2059349990337099</v>
      </c>
      <c r="G336" s="1">
        <v>0.19393117305379953</v>
      </c>
    </row>
    <row r="337" spans="2:7" x14ac:dyDescent="0.2">
      <c r="B337" s="1" t="s">
        <v>62</v>
      </c>
      <c r="C337" s="1" t="s">
        <v>398</v>
      </c>
      <c r="D337" s="1" t="s">
        <v>656</v>
      </c>
      <c r="E337" s="1">
        <v>5.2536058706671794E-2</v>
      </c>
      <c r="F337" s="1">
        <v>4.4139813732236757E-2</v>
      </c>
      <c r="G337" s="1">
        <v>4.0553778273330773E-2</v>
      </c>
    </row>
    <row r="338" spans="2:7" x14ac:dyDescent="0.2">
      <c r="B338" s="1" t="s">
        <v>62</v>
      </c>
      <c r="C338" s="1" t="s">
        <v>400</v>
      </c>
      <c r="D338" s="1" t="s">
        <v>656</v>
      </c>
      <c r="E338" s="1">
        <v>0.17522630791627014</v>
      </c>
      <c r="F338" s="1">
        <v>0.1503683946546624</v>
      </c>
      <c r="G338" s="1">
        <v>0.14121507651626752</v>
      </c>
    </row>
    <row r="339" spans="2:7" x14ac:dyDescent="0.2">
      <c r="B339" s="1" t="s">
        <v>62</v>
      </c>
      <c r="C339" s="1" t="s">
        <v>130</v>
      </c>
      <c r="D339" s="1" t="s">
        <v>656</v>
      </c>
      <c r="E339" s="1">
        <v>0.50594075864544341</v>
      </c>
      <c r="F339" s="1">
        <v>0.50594075864544341</v>
      </c>
      <c r="G339" s="1">
        <v>0.50594075864544341</v>
      </c>
    </row>
    <row r="340" spans="2:7" x14ac:dyDescent="0.2">
      <c r="B340" s="1" t="s">
        <v>62</v>
      </c>
      <c r="C340" s="1" t="s">
        <v>189</v>
      </c>
      <c r="D340" s="1" t="s">
        <v>656</v>
      </c>
      <c r="E340" s="1">
        <v>14.935038635970431</v>
      </c>
      <c r="F340" s="1">
        <v>13.70268955495013</v>
      </c>
      <c r="G340" s="1">
        <v>13.498324427182311</v>
      </c>
    </row>
    <row r="341" spans="2:7" x14ac:dyDescent="0.2">
      <c r="B341" s="1" t="s">
        <v>62</v>
      </c>
      <c r="C341" s="1" t="s">
        <v>145</v>
      </c>
      <c r="D341" s="1" t="s">
        <v>656</v>
      </c>
      <c r="E341" s="1">
        <v>2.6370913976362522</v>
      </c>
      <c r="F341" s="1">
        <v>2.5794318861088077</v>
      </c>
      <c r="G341" s="1">
        <v>2.5352844497859595</v>
      </c>
    </row>
    <row r="342" spans="2:7" x14ac:dyDescent="0.2">
      <c r="B342" s="1" t="s">
        <v>62</v>
      </c>
      <c r="C342" s="1" t="s">
        <v>63</v>
      </c>
      <c r="D342" s="1" t="s">
        <v>656</v>
      </c>
      <c r="E342" s="1">
        <v>1.1264836839612924</v>
      </c>
      <c r="F342" s="1">
        <v>1.2138568208018337</v>
      </c>
      <c r="G342" s="1">
        <v>1.2596132757504896</v>
      </c>
    </row>
    <row r="343" spans="2:7" x14ac:dyDescent="0.2">
      <c r="B343" s="1" t="s">
        <v>62</v>
      </c>
      <c r="C343" s="1" t="s">
        <v>237</v>
      </c>
      <c r="D343" s="1" t="s">
        <v>656</v>
      </c>
      <c r="E343" s="1">
        <v>0.54697402250399008</v>
      </c>
      <c r="F343" s="1">
        <v>0.58939881462206589</v>
      </c>
      <c r="G343" s="1">
        <v>0.611616262220398</v>
      </c>
    </row>
    <row r="344" spans="2:7" x14ac:dyDescent="0.2">
      <c r="B344" s="1" t="s">
        <v>62</v>
      </c>
      <c r="C344" s="1" t="s">
        <v>58</v>
      </c>
      <c r="D344" s="1" t="s">
        <v>656</v>
      </c>
      <c r="E344" s="1">
        <v>6.2197242922792135</v>
      </c>
      <c r="F344" s="1">
        <v>5.7844709622807553</v>
      </c>
      <c r="G344" s="1">
        <v>5.6761542909647131</v>
      </c>
    </row>
    <row r="345" spans="2:7" x14ac:dyDescent="0.2">
      <c r="B345" s="1" t="s">
        <v>62</v>
      </c>
      <c r="C345" s="1" t="s">
        <v>61</v>
      </c>
      <c r="D345" s="1" t="s">
        <v>656</v>
      </c>
      <c r="E345" s="1">
        <v>2.4067307773240811</v>
      </c>
      <c r="F345" s="1">
        <v>2.3862928723558152</v>
      </c>
      <c r="G345" s="1">
        <v>2.4999470463001185</v>
      </c>
    </row>
    <row r="346" spans="2:7" x14ac:dyDescent="0.2">
      <c r="B346" s="1" t="s">
        <v>62</v>
      </c>
      <c r="C346" s="1" t="s">
        <v>66</v>
      </c>
      <c r="D346" s="1" t="s">
        <v>656</v>
      </c>
      <c r="E346" s="1">
        <v>0.78371411301847571</v>
      </c>
      <c r="F346" s="1">
        <v>0.62761507756523494</v>
      </c>
      <c r="G346" s="1">
        <v>0.60378952571102118</v>
      </c>
    </row>
    <row r="347" spans="2:7" x14ac:dyDescent="0.2">
      <c r="B347" s="1" t="s">
        <v>62</v>
      </c>
      <c r="C347" s="1" t="s">
        <v>68</v>
      </c>
      <c r="D347" s="1" t="s">
        <v>656</v>
      </c>
      <c r="E347" s="1">
        <v>0.74616478931117902</v>
      </c>
      <c r="F347" s="1">
        <v>0.257542895557408</v>
      </c>
      <c r="G347" s="1">
        <v>0.13514199632581958</v>
      </c>
    </row>
    <row r="348" spans="2:7" x14ac:dyDescent="0.2">
      <c r="B348" s="1" t="s">
        <v>62</v>
      </c>
      <c r="C348" s="1" t="s">
        <v>155</v>
      </c>
      <c r="D348" s="1" t="s">
        <v>656</v>
      </c>
      <c r="E348" s="1">
        <v>13.675027595345197</v>
      </c>
      <c r="F348" s="1">
        <v>14.632896816267337</v>
      </c>
      <c r="G348" s="1">
        <v>14.88713215430279</v>
      </c>
    </row>
    <row r="349" spans="2:7" x14ac:dyDescent="0.2">
      <c r="B349" s="1" t="s">
        <v>62</v>
      </c>
      <c r="C349" s="1" t="s">
        <v>233</v>
      </c>
      <c r="D349" s="1" t="s">
        <v>656</v>
      </c>
      <c r="E349" s="1">
        <v>0.8106729593359755</v>
      </c>
      <c r="F349" s="1">
        <v>0.58188938762105313</v>
      </c>
      <c r="G349" s="1">
        <v>0.57770983474407089</v>
      </c>
    </row>
    <row r="350" spans="2:7" x14ac:dyDescent="0.2">
      <c r="B350" s="1" t="s">
        <v>62</v>
      </c>
      <c r="C350" s="1" t="s">
        <v>70</v>
      </c>
      <c r="D350" s="1" t="s">
        <v>656</v>
      </c>
      <c r="E350" s="1">
        <v>8.6554505715806194</v>
      </c>
      <c r="F350" s="1">
        <v>8.3170530034679633</v>
      </c>
      <c r="G350" s="1">
        <v>8.2760990683461433</v>
      </c>
    </row>
    <row r="351" spans="2:7" x14ac:dyDescent="0.2">
      <c r="B351" s="1" t="s">
        <v>62</v>
      </c>
      <c r="C351" s="1" t="s">
        <v>181</v>
      </c>
      <c r="D351" s="1" t="s">
        <v>656</v>
      </c>
      <c r="E351" s="1">
        <v>0.23284088908230199</v>
      </c>
      <c r="F351" s="1">
        <v>0.17610222021118799</v>
      </c>
      <c r="G351" s="1">
        <v>0.18847379075437601</v>
      </c>
    </row>
    <row r="352" spans="2:7" x14ac:dyDescent="0.2">
      <c r="B352" s="1" t="s">
        <v>62</v>
      </c>
      <c r="C352" s="1" t="s">
        <v>134</v>
      </c>
      <c r="D352" s="1" t="s">
        <v>656</v>
      </c>
      <c r="E352" s="1">
        <v>0.91115343993578091</v>
      </c>
      <c r="F352" s="1">
        <v>0.91221529223023579</v>
      </c>
      <c r="G352" s="1">
        <v>0.99383327511253672</v>
      </c>
    </row>
    <row r="353" spans="2:7" x14ac:dyDescent="0.2">
      <c r="B353" s="1" t="s">
        <v>62</v>
      </c>
      <c r="C353" s="1" t="s">
        <v>95</v>
      </c>
      <c r="D353" s="1" t="s">
        <v>656</v>
      </c>
      <c r="E353" s="1">
        <v>46.064284205729294</v>
      </c>
      <c r="F353" s="1">
        <v>45.460300529931175</v>
      </c>
      <c r="G353" s="1">
        <v>45.358407791321454</v>
      </c>
    </row>
    <row r="354" spans="2:7" x14ac:dyDescent="0.2">
      <c r="B354" s="1" t="s">
        <v>62</v>
      </c>
      <c r="C354" s="1" t="s">
        <v>186</v>
      </c>
      <c r="D354" s="1" t="s">
        <v>656</v>
      </c>
      <c r="E354" s="1">
        <v>1.3700616702915416</v>
      </c>
      <c r="F354" s="1">
        <v>1.4284544233647047</v>
      </c>
      <c r="G354" s="1">
        <v>1.4851793134341322</v>
      </c>
    </row>
    <row r="355" spans="2:7" x14ac:dyDescent="0.2">
      <c r="B355" s="1" t="s">
        <v>62</v>
      </c>
      <c r="C355" s="1" t="s">
        <v>40</v>
      </c>
      <c r="D355" s="1" t="s">
        <v>656</v>
      </c>
      <c r="E355" s="1">
        <v>0.86839186690674686</v>
      </c>
      <c r="F355" s="1">
        <v>0.86840727501876047</v>
      </c>
      <c r="G355" s="1">
        <v>0.86840525666569812</v>
      </c>
    </row>
    <row r="356" spans="2:7" x14ac:dyDescent="0.2">
      <c r="B356" s="1" t="s">
        <v>62</v>
      </c>
      <c r="C356" s="1" t="s">
        <v>177</v>
      </c>
      <c r="D356" s="1" t="s">
        <v>656</v>
      </c>
      <c r="E356" s="1">
        <v>3.3686966760112438</v>
      </c>
      <c r="F356" s="1">
        <v>3.1680909659326737</v>
      </c>
      <c r="G356" s="1">
        <v>3.1680909659326737</v>
      </c>
    </row>
    <row r="357" spans="2:7" x14ac:dyDescent="0.2">
      <c r="B357" s="1" t="s">
        <v>62</v>
      </c>
      <c r="C357" s="1" t="s">
        <v>108</v>
      </c>
      <c r="D357" s="1" t="s">
        <v>656</v>
      </c>
      <c r="E357" s="1">
        <v>0.43332078520762557</v>
      </c>
      <c r="F357" s="1">
        <v>0.40740205985000733</v>
      </c>
      <c r="G357" s="1">
        <v>0.38297126212250671</v>
      </c>
    </row>
    <row r="358" spans="2:7" x14ac:dyDescent="0.2">
      <c r="B358" s="1" t="s">
        <v>62</v>
      </c>
      <c r="C358" s="1" t="s">
        <v>179</v>
      </c>
      <c r="D358" s="1" t="s">
        <v>656</v>
      </c>
      <c r="E358" s="1">
        <v>0.64626603233096125</v>
      </c>
      <c r="F358" s="1">
        <v>0.64424965238167042</v>
      </c>
      <c r="G358" s="1">
        <v>0.6423517421937367</v>
      </c>
    </row>
    <row r="359" spans="2:7" x14ac:dyDescent="0.2">
      <c r="B359" s="1" t="s">
        <v>62</v>
      </c>
      <c r="C359" s="1" t="s">
        <v>92</v>
      </c>
      <c r="D359" s="1" t="s">
        <v>656</v>
      </c>
      <c r="E359" s="1">
        <v>0.71361249999999998</v>
      </c>
      <c r="F359" s="1">
        <v>0.71361249999999998</v>
      </c>
      <c r="G359" s="1">
        <v>0.63900250000000003</v>
      </c>
    </row>
    <row r="360" spans="2:7" x14ac:dyDescent="0.2">
      <c r="B360" s="1" t="s">
        <v>62</v>
      </c>
      <c r="C360" s="1" t="s">
        <v>82</v>
      </c>
      <c r="D360" s="1" t="s">
        <v>656</v>
      </c>
      <c r="E360" s="1">
        <v>0.31771956425308501</v>
      </c>
      <c r="F360" s="1">
        <v>0.31340613205611456</v>
      </c>
      <c r="G360" s="1">
        <v>0.31126003442758543</v>
      </c>
    </row>
    <row r="361" spans="2:7" x14ac:dyDescent="0.2">
      <c r="B361" s="1" t="s">
        <v>62</v>
      </c>
      <c r="C361" s="1" t="s">
        <v>458</v>
      </c>
      <c r="D361" s="1" t="s">
        <v>656</v>
      </c>
      <c r="E361" s="1">
        <v>34.341728700029329</v>
      </c>
      <c r="F361" s="1">
        <v>26.500371271969858</v>
      </c>
      <c r="G361" s="1">
        <v>14.116108112129648</v>
      </c>
    </row>
    <row r="362" spans="2:7" x14ac:dyDescent="0.2">
      <c r="B362" s="1" t="s">
        <v>62</v>
      </c>
      <c r="C362" s="1" t="s">
        <v>445</v>
      </c>
      <c r="D362" s="1" t="s">
        <v>656</v>
      </c>
      <c r="E362" s="1">
        <v>19.329952053987629</v>
      </c>
      <c r="F362" s="1">
        <v>19.329952053987629</v>
      </c>
      <c r="G362" s="1">
        <v>19.329952053987629</v>
      </c>
    </row>
    <row r="363" spans="2:7" x14ac:dyDescent="0.2">
      <c r="B363" s="1" t="s">
        <v>62</v>
      </c>
      <c r="C363" s="1" t="s">
        <v>532</v>
      </c>
      <c r="D363" s="1" t="s">
        <v>656</v>
      </c>
      <c r="E363" s="1">
        <v>22.099986389965224</v>
      </c>
      <c r="F363" s="1">
        <v>20.902667259658209</v>
      </c>
      <c r="G363" s="1">
        <v>20.294658431172071</v>
      </c>
    </row>
    <row r="364" spans="2:7" x14ac:dyDescent="0.2">
      <c r="B364" s="1" t="s">
        <v>62</v>
      </c>
      <c r="C364" s="1" t="s">
        <v>472</v>
      </c>
      <c r="D364" s="1" t="s">
        <v>656</v>
      </c>
      <c r="E364" s="1">
        <v>21.966170463525732</v>
      </c>
      <c r="F364" s="1">
        <v>18.915600225428005</v>
      </c>
      <c r="G364" s="1">
        <v>15.91244402391172</v>
      </c>
    </row>
    <row r="365" spans="2:7" x14ac:dyDescent="0.2">
      <c r="B365" s="1" t="s">
        <v>62</v>
      </c>
      <c r="C365" s="1" t="s">
        <v>140</v>
      </c>
      <c r="D365" s="1" t="s">
        <v>656</v>
      </c>
      <c r="E365" s="1">
        <v>48.235872356383922</v>
      </c>
      <c r="F365" s="1">
        <v>37.389840966118093</v>
      </c>
      <c r="G365" s="1">
        <v>22.537037012820235</v>
      </c>
    </row>
    <row r="366" spans="2:7" x14ac:dyDescent="0.2">
      <c r="B366" s="1" t="s">
        <v>62</v>
      </c>
      <c r="C366" s="1" t="s">
        <v>205</v>
      </c>
      <c r="D366" s="1" t="s">
        <v>656</v>
      </c>
      <c r="E366" s="1">
        <v>0.20250328163237499</v>
      </c>
      <c r="F366" s="1">
        <v>0.212600146404892</v>
      </c>
      <c r="G366" s="1">
        <v>0.23447731437043001</v>
      </c>
    </row>
    <row r="367" spans="2:7" x14ac:dyDescent="0.2">
      <c r="B367" s="1" t="s">
        <v>62</v>
      </c>
      <c r="C367" s="1" t="s">
        <v>273</v>
      </c>
      <c r="D367" s="1" t="s">
        <v>656</v>
      </c>
      <c r="E367" s="1">
        <v>0.96824037320352896</v>
      </c>
      <c r="F367" s="1">
        <v>1.03028730154556</v>
      </c>
      <c r="G367" s="1">
        <v>1.03028730154556</v>
      </c>
    </row>
    <row r="368" spans="2:7" x14ac:dyDescent="0.2">
      <c r="B368" s="1" t="s">
        <v>62</v>
      </c>
      <c r="C368" s="1" t="s">
        <v>173</v>
      </c>
      <c r="D368" s="1" t="s">
        <v>656</v>
      </c>
      <c r="E368" s="1">
        <v>11.12133227306712</v>
      </c>
      <c r="F368" s="1">
        <v>9.9746173015845567</v>
      </c>
      <c r="G368" s="1">
        <v>9.9674937382647695</v>
      </c>
    </row>
    <row r="369" spans="2:7" x14ac:dyDescent="0.2">
      <c r="B369" s="1" t="s">
        <v>62</v>
      </c>
      <c r="C369" s="1" t="s">
        <v>619</v>
      </c>
      <c r="D369" s="1" t="s">
        <v>656</v>
      </c>
      <c r="E369" s="1">
        <v>1.9</v>
      </c>
      <c r="F369" s="1">
        <v>1.9</v>
      </c>
      <c r="G369" s="1">
        <v>1.9</v>
      </c>
    </row>
    <row r="370" spans="2:7" x14ac:dyDescent="0.2">
      <c r="B370" s="1" t="s">
        <v>62</v>
      </c>
      <c r="C370" s="1" t="s">
        <v>114</v>
      </c>
      <c r="D370" s="1" t="s">
        <v>656</v>
      </c>
      <c r="E370" s="1">
        <v>0.96783557775391815</v>
      </c>
      <c r="F370" s="1">
        <v>0.87761716371160137</v>
      </c>
      <c r="G370" s="1">
        <v>0.8309209503406354</v>
      </c>
    </row>
    <row r="371" spans="2:7" x14ac:dyDescent="0.2">
      <c r="B371" s="1" t="s">
        <v>62</v>
      </c>
      <c r="C371" s="1" t="s">
        <v>429</v>
      </c>
      <c r="D371" s="1" t="s">
        <v>656</v>
      </c>
      <c r="E371" s="1">
        <v>151.99437788789174</v>
      </c>
      <c r="F371" s="1">
        <v>156.86515888720228</v>
      </c>
      <c r="G371" s="1">
        <v>161.72781117924532</v>
      </c>
    </row>
    <row r="372" spans="2:7" x14ac:dyDescent="0.2">
      <c r="B372" s="1" t="s">
        <v>62</v>
      </c>
      <c r="C372" s="1" t="s">
        <v>245</v>
      </c>
      <c r="D372" s="1" t="s">
        <v>656</v>
      </c>
      <c r="E372" s="1">
        <v>0.95668318618451309</v>
      </c>
      <c r="F372" s="1">
        <v>0.86568973749828504</v>
      </c>
      <c r="G372" s="1">
        <v>0.84873013646154694</v>
      </c>
    </row>
    <row r="373" spans="2:7" x14ac:dyDescent="0.2">
      <c r="B373" s="1" t="s">
        <v>62</v>
      </c>
      <c r="C373" s="1" t="s">
        <v>218</v>
      </c>
      <c r="D373" s="1" t="s">
        <v>656</v>
      </c>
      <c r="E373" s="1">
        <v>76.484815133155308</v>
      </c>
      <c r="F373" s="1">
        <v>75.328231438252033</v>
      </c>
      <c r="G373" s="1">
        <v>74.268041797190392</v>
      </c>
    </row>
    <row r="374" spans="2:7" x14ac:dyDescent="0.2">
      <c r="B374" s="1" t="s">
        <v>62</v>
      </c>
      <c r="C374" s="1" t="s">
        <v>506</v>
      </c>
      <c r="D374" s="1" t="s">
        <v>656</v>
      </c>
      <c r="E374" s="1">
        <v>12.639965569960131</v>
      </c>
      <c r="F374" s="1">
        <v>12.605866168181736</v>
      </c>
      <c r="G374" s="1">
        <v>12.763548708525247</v>
      </c>
    </row>
    <row r="375" spans="2:7" x14ac:dyDescent="0.2">
      <c r="B375" s="1" t="s">
        <v>62</v>
      </c>
      <c r="C375" s="1" t="s">
        <v>496</v>
      </c>
      <c r="D375" s="1" t="s">
        <v>656</v>
      </c>
      <c r="E375" s="1">
        <v>0.67325443002734398</v>
      </c>
      <c r="F375" s="1">
        <v>0.69000190793530303</v>
      </c>
      <c r="G375" s="1">
        <v>0.70444140515183096</v>
      </c>
    </row>
    <row r="376" spans="2:7" x14ac:dyDescent="0.2">
      <c r="B376" s="1" t="s">
        <v>62</v>
      </c>
      <c r="C376" s="1" t="s">
        <v>214</v>
      </c>
      <c r="D376" s="1" t="s">
        <v>656</v>
      </c>
      <c r="E376" s="1">
        <v>14.953098039667852</v>
      </c>
      <c r="F376" s="1">
        <v>14.935639875471153</v>
      </c>
      <c r="G376" s="1">
        <v>14.950015976597756</v>
      </c>
    </row>
    <row r="377" spans="2:7" x14ac:dyDescent="0.2">
      <c r="B377" s="1" t="s">
        <v>62</v>
      </c>
      <c r="C377" s="1" t="s">
        <v>542</v>
      </c>
      <c r="D377" s="1" t="s">
        <v>656</v>
      </c>
      <c r="E377" s="1">
        <v>8.5726604149090129</v>
      </c>
      <c r="F377" s="1">
        <v>8.4984827323225964</v>
      </c>
      <c r="G377" s="1">
        <v>8.4243050497361551</v>
      </c>
    </row>
    <row r="378" spans="2:7" x14ac:dyDescent="0.2">
      <c r="B378" s="1" t="s">
        <v>62</v>
      </c>
      <c r="C378" s="1" t="s">
        <v>501</v>
      </c>
      <c r="D378" s="1" t="s">
        <v>656</v>
      </c>
      <c r="E378" s="1">
        <v>33.25931425657231</v>
      </c>
      <c r="F378" s="1">
        <v>33.826699448712866</v>
      </c>
      <c r="G378" s="1">
        <v>34.892593466405394</v>
      </c>
    </row>
    <row r="379" spans="2:7" x14ac:dyDescent="0.2">
      <c r="B379" s="1" t="s">
        <v>62</v>
      </c>
      <c r="C379" s="1" t="s">
        <v>249</v>
      </c>
      <c r="D379" s="1" t="s">
        <v>656</v>
      </c>
      <c r="E379" s="1">
        <v>0.151191151808719</v>
      </c>
      <c r="F379" s="1">
        <v>0.131420582270946</v>
      </c>
      <c r="G379" s="1">
        <v>0.114235318917906</v>
      </c>
    </row>
    <row r="380" spans="2:7" x14ac:dyDescent="0.2">
      <c r="B380" s="1" t="s">
        <v>62</v>
      </c>
      <c r="C380" s="1" t="s">
        <v>442</v>
      </c>
      <c r="D380" s="1" t="s">
        <v>656</v>
      </c>
      <c r="E380" s="1">
        <v>110.05127043827383</v>
      </c>
      <c r="F380" s="1">
        <v>111.77464362062015</v>
      </c>
      <c r="G380" s="1">
        <v>113.38056272810933</v>
      </c>
    </row>
    <row r="381" spans="2:7" x14ac:dyDescent="0.2">
      <c r="B381" s="1" t="s">
        <v>62</v>
      </c>
      <c r="C381" s="1" t="s">
        <v>328</v>
      </c>
      <c r="D381" s="1" t="s">
        <v>656</v>
      </c>
      <c r="E381" s="1">
        <v>0.68991488217063202</v>
      </c>
      <c r="F381" s="1">
        <v>0.62429469009949301</v>
      </c>
      <c r="G381" s="1">
        <v>0.61206422413135497</v>
      </c>
    </row>
    <row r="382" spans="2:7" x14ac:dyDescent="0.2">
      <c r="B382" s="1" t="s">
        <v>62</v>
      </c>
      <c r="C382" s="1" t="s">
        <v>712</v>
      </c>
      <c r="D382" s="1" t="s">
        <v>656</v>
      </c>
      <c r="E382" s="1">
        <v>26.608443962668904</v>
      </c>
      <c r="F382" s="1">
        <v>25.41902481206996</v>
      </c>
      <c r="G382" s="1">
        <v>25.099514154378461</v>
      </c>
    </row>
    <row r="383" spans="2:7" x14ac:dyDescent="0.2">
      <c r="B383" s="1" t="s">
        <v>62</v>
      </c>
      <c r="C383" s="1" t="s">
        <v>714</v>
      </c>
      <c r="D383" s="1" t="s">
        <v>656</v>
      </c>
      <c r="E383" s="1">
        <v>26.447494834287212</v>
      </c>
      <c r="F383" s="1">
        <v>26.290747631458686</v>
      </c>
      <c r="G383" s="1">
        <v>26.13099194094071</v>
      </c>
    </row>
    <row r="384" spans="2:7" x14ac:dyDescent="0.2">
      <c r="B384" s="1" t="s">
        <v>62</v>
      </c>
      <c r="C384" s="1" t="s">
        <v>716</v>
      </c>
      <c r="D384" s="1" t="s">
        <v>656</v>
      </c>
      <c r="E384" s="1">
        <v>1.7431236215889341</v>
      </c>
      <c r="F384" s="1">
        <v>1.6934566363869694</v>
      </c>
      <c r="G384" s="1">
        <v>1.6836576915992787</v>
      </c>
    </row>
    <row r="385" spans="2:7" x14ac:dyDescent="0.2">
      <c r="B385" s="1" t="s">
        <v>62</v>
      </c>
      <c r="C385" s="1" t="s">
        <v>718</v>
      </c>
      <c r="D385" s="1" t="s">
        <v>656</v>
      </c>
      <c r="E385" s="1">
        <v>2.1528129054952352</v>
      </c>
      <c r="F385" s="1">
        <v>2.2161731534971985</v>
      </c>
      <c r="G385" s="1">
        <v>2.2413681491697379</v>
      </c>
    </row>
    <row r="386" spans="2:7" x14ac:dyDescent="0.2">
      <c r="B386" s="1" t="s">
        <v>62</v>
      </c>
      <c r="C386" s="1" t="s">
        <v>720</v>
      </c>
      <c r="D386" s="1" t="s">
        <v>656</v>
      </c>
      <c r="E386" s="1">
        <v>8.8488114344100251E-3</v>
      </c>
      <c r="F386" s="1">
        <v>8.8488114344100251E-3</v>
      </c>
      <c r="G386" s="1">
        <v>8.8488114344100251E-3</v>
      </c>
    </row>
    <row r="387" spans="2:7" x14ac:dyDescent="0.2">
      <c r="B387" s="1" t="s">
        <v>62</v>
      </c>
      <c r="C387" s="1" t="s">
        <v>722</v>
      </c>
      <c r="D387" s="1" t="s">
        <v>656</v>
      </c>
      <c r="E387" s="1">
        <v>0.43731506198587466</v>
      </c>
      <c r="F387" s="1">
        <v>0.43731506198587466</v>
      </c>
      <c r="G387" s="1">
        <v>0.43731506198587466</v>
      </c>
    </row>
    <row r="388" spans="2:7" x14ac:dyDescent="0.2">
      <c r="B388" s="1" t="s">
        <v>62</v>
      </c>
      <c r="C388" s="1" t="s">
        <v>725</v>
      </c>
      <c r="D388" s="1" t="s">
        <v>656</v>
      </c>
      <c r="E388" s="1">
        <v>1.4793679353226969</v>
      </c>
      <c r="F388" s="1">
        <v>1.5133913585641103</v>
      </c>
      <c r="G388" s="1">
        <v>1.5307660397441314</v>
      </c>
    </row>
    <row r="389" spans="2:7" x14ac:dyDescent="0.2">
      <c r="B389" s="1" t="s">
        <v>62</v>
      </c>
      <c r="C389" s="1" t="s">
        <v>727</v>
      </c>
      <c r="D389" s="1" t="s">
        <v>656</v>
      </c>
      <c r="E389" s="1">
        <v>5.6723675200384953</v>
      </c>
      <c r="F389" s="1">
        <v>5.7949749504811905</v>
      </c>
      <c r="G389" s="1">
        <v>5.8569742219230339</v>
      </c>
    </row>
    <row r="390" spans="2:7" x14ac:dyDescent="0.2">
      <c r="B390" s="1" t="s">
        <v>62</v>
      </c>
      <c r="C390" s="1" t="s">
        <v>729</v>
      </c>
      <c r="D390" s="1" t="s">
        <v>656</v>
      </c>
      <c r="E390" s="1">
        <v>0.63115220284044549</v>
      </c>
      <c r="F390" s="1">
        <v>0.64491145064515765</v>
      </c>
      <c r="G390" s="1">
        <v>0.65201336014038136</v>
      </c>
    </row>
    <row r="391" spans="2:7" x14ac:dyDescent="0.2">
      <c r="B391" s="1" t="s">
        <v>62</v>
      </c>
      <c r="C391" s="1" t="s">
        <v>731</v>
      </c>
      <c r="D391" s="1" t="s">
        <v>656</v>
      </c>
      <c r="E391" s="1">
        <v>0.91845071899227171</v>
      </c>
      <c r="F391" s="1">
        <v>0.93875912148559026</v>
      </c>
      <c r="G391" s="1">
        <v>0.949097737792851</v>
      </c>
    </row>
    <row r="392" spans="2:7" x14ac:dyDescent="0.2">
      <c r="B392" s="1" t="s">
        <v>62</v>
      </c>
      <c r="C392" s="1" t="s">
        <v>733</v>
      </c>
      <c r="D392" s="1" t="s">
        <v>656</v>
      </c>
      <c r="E392" s="1">
        <v>2.1481353009445777E-3</v>
      </c>
      <c r="F392" s="1">
        <v>2.1481353009445777E-3</v>
      </c>
      <c r="G392" s="1">
        <v>2.1481353009445777E-3</v>
      </c>
    </row>
    <row r="393" spans="2:7" x14ac:dyDescent="0.2">
      <c r="B393" s="1" t="s">
        <v>62</v>
      </c>
      <c r="C393" s="1" t="s">
        <v>761</v>
      </c>
      <c r="D393" s="1" t="s">
        <v>656</v>
      </c>
      <c r="E393" s="1">
        <v>24.706275954832037</v>
      </c>
      <c r="F393" s="1">
        <v>24.781009739633085</v>
      </c>
      <c r="G393" s="1">
        <v>24.859097374446069</v>
      </c>
    </row>
    <row r="394" spans="2:7" x14ac:dyDescent="0.2">
      <c r="B394" s="1" t="s">
        <v>62</v>
      </c>
      <c r="C394" s="1" t="s">
        <v>766</v>
      </c>
      <c r="D394" s="1" t="s">
        <v>656</v>
      </c>
      <c r="E394" s="1">
        <v>1.3558813135458432</v>
      </c>
      <c r="F394" s="1">
        <v>1.3347559176176096</v>
      </c>
      <c r="G394" s="1">
        <v>1.3248211415026969</v>
      </c>
    </row>
    <row r="395" spans="2:7" x14ac:dyDescent="0.2">
      <c r="B395" s="1" t="s">
        <v>62</v>
      </c>
      <c r="C395" s="1" t="s">
        <v>784</v>
      </c>
      <c r="D395" s="1" t="s">
        <v>656</v>
      </c>
      <c r="E395" s="1">
        <v>8.0836512145429253</v>
      </c>
      <c r="F395" s="1">
        <v>8.0687932872670896</v>
      </c>
      <c r="G395" s="1">
        <v>8.0653709553187696</v>
      </c>
    </row>
    <row r="396" spans="2:7" x14ac:dyDescent="0.2">
      <c r="B396" s="1" t="s">
        <v>62</v>
      </c>
      <c r="C396" s="1" t="s">
        <v>769</v>
      </c>
      <c r="D396" s="1" t="s">
        <v>656</v>
      </c>
      <c r="E396" s="1">
        <v>0</v>
      </c>
      <c r="F396" s="1">
        <v>0</v>
      </c>
      <c r="G396" s="1">
        <v>0</v>
      </c>
    </row>
    <row r="397" spans="2:7" x14ac:dyDescent="0.2">
      <c r="B397" s="1" t="s">
        <v>62</v>
      </c>
      <c r="C397" s="1" t="s">
        <v>126</v>
      </c>
      <c r="D397" s="1" t="s">
        <v>656</v>
      </c>
      <c r="E397" s="1">
        <v>1.8977536554557199</v>
      </c>
      <c r="F397" s="1">
        <v>1.66913878656389</v>
      </c>
      <c r="G397" s="1">
        <v>1.5998194529615899</v>
      </c>
    </row>
    <row r="398" spans="2:7" x14ac:dyDescent="0.2">
      <c r="B398" s="1" t="s">
        <v>62</v>
      </c>
      <c r="C398" s="1" t="s">
        <v>120</v>
      </c>
      <c r="D398" s="1" t="s">
        <v>656</v>
      </c>
      <c r="E398" s="1">
        <v>0</v>
      </c>
      <c r="F398" s="1">
        <v>0</v>
      </c>
      <c r="G398" s="1">
        <v>0</v>
      </c>
    </row>
    <row r="399" spans="2:7" x14ac:dyDescent="0.2">
      <c r="B399" s="1" t="s">
        <v>62</v>
      </c>
      <c r="C399" s="1" t="s">
        <v>266</v>
      </c>
      <c r="D399" s="1" t="s">
        <v>656</v>
      </c>
      <c r="E399" s="1">
        <v>9.60743404770531E-3</v>
      </c>
      <c r="F399" s="1">
        <v>8.3185407473677295E-3</v>
      </c>
      <c r="G399" s="1">
        <v>7.9428492808116691E-3</v>
      </c>
    </row>
    <row r="400" spans="2:7" x14ac:dyDescent="0.2">
      <c r="B400" s="1" t="s">
        <v>62</v>
      </c>
      <c r="C400" s="1" t="s">
        <v>263</v>
      </c>
      <c r="D400" s="1" t="s">
        <v>656</v>
      </c>
      <c r="E400" s="1">
        <v>6.4925697471651403E-2</v>
      </c>
      <c r="F400" s="1">
        <v>6.6540750615855807E-2</v>
      </c>
      <c r="G400" s="1">
        <v>6.7933232248520298E-2</v>
      </c>
    </row>
    <row r="401" spans="2:7" x14ac:dyDescent="0.2">
      <c r="B401" s="1" t="s">
        <v>62</v>
      </c>
      <c r="C401" s="1" t="s">
        <v>260</v>
      </c>
      <c r="D401" s="1" t="s">
        <v>656</v>
      </c>
      <c r="E401" s="1">
        <v>9.3719640000000007E-2</v>
      </c>
      <c r="F401" s="1">
        <v>9.3719640000000007E-2</v>
      </c>
      <c r="G401" s="1">
        <v>9.3719640000000007E-2</v>
      </c>
    </row>
    <row r="402" spans="2:7" x14ac:dyDescent="0.2">
      <c r="B402" s="1" t="s">
        <v>62</v>
      </c>
      <c r="C402" s="1" t="s">
        <v>269</v>
      </c>
      <c r="D402" s="1" t="s">
        <v>656</v>
      </c>
      <c r="E402" s="1">
        <v>2.006323719347288</v>
      </c>
      <c r="F402" s="1">
        <v>2.0064810244393025</v>
      </c>
      <c r="G402" s="1">
        <v>2.0066166512155119</v>
      </c>
    </row>
    <row r="403" spans="2:7" x14ac:dyDescent="0.2">
      <c r="B403" s="1" t="s">
        <v>62</v>
      </c>
      <c r="C403" s="1" t="s">
        <v>331</v>
      </c>
      <c r="D403" s="1" t="s">
        <v>656</v>
      </c>
      <c r="E403" s="1">
        <v>1.4753309334098601</v>
      </c>
      <c r="F403" s="1">
        <v>1.4753309334098601</v>
      </c>
      <c r="G403" s="1">
        <v>1.4753309334098601</v>
      </c>
    </row>
    <row r="404" spans="2:7" x14ac:dyDescent="0.2">
      <c r="B404" s="1" t="s">
        <v>62</v>
      </c>
      <c r="C404" s="1" t="s">
        <v>424</v>
      </c>
      <c r="D404" s="1" t="s">
        <v>656</v>
      </c>
      <c r="E404" s="1">
        <v>4.2389274995690299E-2</v>
      </c>
      <c r="F404" s="1">
        <v>4.3443725460272899E-2</v>
      </c>
      <c r="G404" s="1">
        <v>4.4352861428804201E-2</v>
      </c>
    </row>
    <row r="405" spans="2:7" x14ac:dyDescent="0.2">
      <c r="B405" s="1" t="s">
        <v>62</v>
      </c>
      <c r="C405" s="1" t="s">
        <v>644</v>
      </c>
      <c r="D405" s="1" t="s">
        <v>656</v>
      </c>
      <c r="E405" s="1">
        <v>0.227340647363524</v>
      </c>
      <c r="F405" s="1">
        <v>0.23090074052158799</v>
      </c>
      <c r="G405" s="1">
        <v>0.234218200538688</v>
      </c>
    </row>
    <row r="406" spans="2:7" x14ac:dyDescent="0.2">
      <c r="B406" s="1" t="s">
        <v>62</v>
      </c>
      <c r="C406" s="1" t="s">
        <v>287</v>
      </c>
      <c r="D406" s="1" t="s">
        <v>656</v>
      </c>
      <c r="E406" s="1">
        <v>0.5915166783007908</v>
      </c>
      <c r="F406" s="1">
        <v>0.60429554397398788</v>
      </c>
      <c r="G406" s="1">
        <v>0.61670940892082282</v>
      </c>
    </row>
    <row r="407" spans="2:7" x14ac:dyDescent="0.2">
      <c r="B407" s="1" t="s">
        <v>62</v>
      </c>
      <c r="C407" s="1" t="s">
        <v>104</v>
      </c>
      <c r="D407" s="1" t="s">
        <v>656</v>
      </c>
      <c r="E407" s="1">
        <v>1.5339340994061561</v>
      </c>
      <c r="F407" s="1">
        <v>1.5339340994061561</v>
      </c>
      <c r="G407" s="1">
        <v>1.5339340994061561</v>
      </c>
    </row>
    <row r="408" spans="2:7" x14ac:dyDescent="0.2">
      <c r="B408" s="1" t="s">
        <v>62</v>
      </c>
      <c r="C408" s="1" t="s">
        <v>346</v>
      </c>
      <c r="D408" s="1" t="s">
        <v>656</v>
      </c>
      <c r="E408" s="1">
        <v>0.349333333333333</v>
      </c>
      <c r="F408" s="1">
        <v>0.349333333333333</v>
      </c>
      <c r="G408" s="1">
        <v>0.349333333333333</v>
      </c>
    </row>
    <row r="409" spans="2:7" x14ac:dyDescent="0.2">
      <c r="B409" s="1" t="s">
        <v>62</v>
      </c>
      <c r="C409" s="1" t="s">
        <v>254</v>
      </c>
      <c r="D409" s="1" t="s">
        <v>656</v>
      </c>
      <c r="E409" s="1">
        <v>91.34365039215686</v>
      </c>
      <c r="F409" s="1">
        <v>91.34365039215686</v>
      </c>
      <c r="G409" s="1">
        <v>91.34365039215686</v>
      </c>
    </row>
    <row r="410" spans="2:7" x14ac:dyDescent="0.2">
      <c r="B410" s="1" t="s">
        <v>62</v>
      </c>
      <c r="C410" s="1" t="s">
        <v>352</v>
      </c>
      <c r="D410" s="1" t="s">
        <v>656</v>
      </c>
      <c r="E410" s="1">
        <v>1.261368474419656</v>
      </c>
      <c r="F410" s="1">
        <v>1.3592036422884552</v>
      </c>
      <c r="G410" s="1">
        <v>1.4104389602918861</v>
      </c>
    </row>
    <row r="411" spans="2:7" x14ac:dyDescent="0.2">
      <c r="B411" s="1" t="s">
        <v>62</v>
      </c>
      <c r="C411" s="1" t="s">
        <v>350</v>
      </c>
      <c r="D411" s="1" t="s">
        <v>656</v>
      </c>
      <c r="E411" s="1">
        <v>0.2450652562625121</v>
      </c>
      <c r="F411" s="1">
        <v>0.26407318374086791</v>
      </c>
      <c r="G411" s="1">
        <v>0.27402744896220016</v>
      </c>
    </row>
    <row r="412" spans="2:7" x14ac:dyDescent="0.2">
      <c r="B412" s="1" t="s">
        <v>62</v>
      </c>
      <c r="C412" s="1" t="s">
        <v>203</v>
      </c>
      <c r="D412" s="1" t="s">
        <v>656</v>
      </c>
      <c r="E412" s="1">
        <v>5.0320376582147759</v>
      </c>
      <c r="F412" s="1">
        <v>5.0153874249387158</v>
      </c>
      <c r="G412" s="1">
        <v>4.9996511131918977</v>
      </c>
    </row>
  </sheetData>
  <autoFilter ref="B6:J412" xr:uid="{E896E8E2-C917-4180-8527-E96CC35C83EE}"/>
  <pageMargins left="0.7" right="0.7" top="0.75" bottom="0.75" header="0.3" footer="0.3"/>
  <pageSetup paperSize="9" orientation="portrait"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46756-65BF-4A8C-89DB-5980126FBC5D}">
  <dimension ref="A2:G101"/>
  <sheetViews>
    <sheetView zoomScale="80" zoomScaleNormal="80" workbookViewId="0">
      <selection activeCell="K25" sqref="K25"/>
    </sheetView>
  </sheetViews>
  <sheetFormatPr defaultRowHeight="12.75" x14ac:dyDescent="0.2"/>
  <cols>
    <col min="4" max="4" width="25" customWidth="1"/>
  </cols>
  <sheetData>
    <row r="2" spans="1:7" x14ac:dyDescent="0.2">
      <c r="B2" t="s">
        <v>787</v>
      </c>
      <c r="E2" t="s">
        <v>788</v>
      </c>
    </row>
    <row r="3" spans="1:7" x14ac:dyDescent="0.2">
      <c r="B3" t="s">
        <v>789</v>
      </c>
      <c r="C3" t="s">
        <v>790</v>
      </c>
      <c r="D3" t="s">
        <v>791</v>
      </c>
      <c r="E3">
        <v>2020</v>
      </c>
      <c r="F3">
        <v>2025</v>
      </c>
      <c r="G3">
        <v>2030</v>
      </c>
    </row>
    <row r="4" spans="1:7" x14ac:dyDescent="0.2">
      <c r="A4" t="s">
        <v>792</v>
      </c>
      <c r="B4" t="s">
        <v>50</v>
      </c>
      <c r="C4" t="s">
        <v>712</v>
      </c>
      <c r="D4" t="s">
        <v>793</v>
      </c>
      <c r="E4" s="1">
        <v>35.872272385176373</v>
      </c>
      <c r="F4">
        <v>34.933384272003572</v>
      </c>
      <c r="G4">
        <v>34.776125018729331</v>
      </c>
    </row>
    <row r="5" spans="1:7" x14ac:dyDescent="0.2">
      <c r="A5" t="s">
        <v>794</v>
      </c>
      <c r="B5" t="s">
        <v>50</v>
      </c>
      <c r="C5" t="s">
        <v>714</v>
      </c>
      <c r="D5" t="s">
        <v>795</v>
      </c>
      <c r="E5" s="1">
        <v>34.95229176425466</v>
      </c>
      <c r="F5">
        <v>34.743815932617068</v>
      </c>
      <c r="G5">
        <v>34.533107164041098</v>
      </c>
    </row>
    <row r="6" spans="1:7" x14ac:dyDescent="0.2">
      <c r="A6" t="s">
        <v>796</v>
      </c>
      <c r="B6" t="s">
        <v>50</v>
      </c>
      <c r="C6" t="s">
        <v>716</v>
      </c>
      <c r="D6" t="s">
        <v>797</v>
      </c>
      <c r="E6" s="1">
        <v>1.8400085690742836</v>
      </c>
      <c r="F6">
        <v>1.7870395724130361</v>
      </c>
      <c r="G6">
        <v>1.7766675560452097</v>
      </c>
    </row>
    <row r="7" spans="1:7" x14ac:dyDescent="0.2">
      <c r="A7" t="s">
        <v>798</v>
      </c>
      <c r="B7" t="s">
        <v>50</v>
      </c>
      <c r="C7" t="s">
        <v>718</v>
      </c>
      <c r="D7" t="s">
        <v>799</v>
      </c>
      <c r="E7" s="1">
        <v>13.249897724557046</v>
      </c>
      <c r="F7">
        <v>13.665593643348384</v>
      </c>
      <c r="G7">
        <v>13.834220557322634</v>
      </c>
    </row>
    <row r="8" spans="1:7" x14ac:dyDescent="0.2">
      <c r="A8" t="s">
        <v>800</v>
      </c>
      <c r="B8" t="s">
        <v>50</v>
      </c>
      <c r="C8" t="s">
        <v>725</v>
      </c>
      <c r="D8" t="s">
        <v>801</v>
      </c>
      <c r="E8" s="1">
        <v>5.7902770764320124</v>
      </c>
      <c r="F8">
        <v>5.9220593137888144</v>
      </c>
      <c r="G8">
        <v>5.9891747364728136</v>
      </c>
    </row>
    <row r="9" spans="1:7" x14ac:dyDescent="0.2">
      <c r="A9" t="s">
        <v>802</v>
      </c>
      <c r="B9" t="s">
        <v>50</v>
      </c>
      <c r="C9" t="s">
        <v>727</v>
      </c>
      <c r="D9" t="s">
        <v>803</v>
      </c>
      <c r="E9" s="1">
        <v>4.4854064302158889</v>
      </c>
      <c r="F9">
        <v>4.5823578627451029</v>
      </c>
      <c r="G9">
        <v>4.6313835878610332</v>
      </c>
    </row>
    <row r="10" spans="1:7" x14ac:dyDescent="0.2">
      <c r="A10" t="s">
        <v>804</v>
      </c>
      <c r="B10" t="s">
        <v>50</v>
      </c>
      <c r="C10" t="s">
        <v>729</v>
      </c>
      <c r="D10" t="s">
        <v>805</v>
      </c>
      <c r="E10" s="1">
        <v>2.1439185598314294</v>
      </c>
      <c r="F10">
        <v>2.1906564252909679</v>
      </c>
      <c r="G10">
        <v>2.2147804250341316</v>
      </c>
    </row>
    <row r="11" spans="1:7" x14ac:dyDescent="0.2">
      <c r="A11" t="s">
        <v>806</v>
      </c>
      <c r="B11" t="s">
        <v>50</v>
      </c>
      <c r="C11" t="s">
        <v>731</v>
      </c>
      <c r="D11" t="s">
        <v>807</v>
      </c>
      <c r="E11" s="1">
        <v>3.9160242322221124</v>
      </c>
      <c r="F11">
        <v>4.0019399435716467</v>
      </c>
      <c r="G11">
        <v>4.045707256895545</v>
      </c>
    </row>
    <row r="12" spans="1:7" x14ac:dyDescent="0.2">
      <c r="A12" t="s">
        <v>808</v>
      </c>
      <c r="B12" t="s">
        <v>50</v>
      </c>
      <c r="C12" t="s">
        <v>720</v>
      </c>
      <c r="D12" t="s">
        <v>809</v>
      </c>
      <c r="E12" s="1">
        <v>3.2640500647507981E-2</v>
      </c>
      <c r="F12">
        <v>3.2640500647507981E-2</v>
      </c>
      <c r="G12">
        <v>3.2640500647507981E-2</v>
      </c>
    </row>
    <row r="13" spans="1:7" x14ac:dyDescent="0.2">
      <c r="A13" t="s">
        <v>810</v>
      </c>
      <c r="B13" t="s">
        <v>50</v>
      </c>
      <c r="C13" t="s">
        <v>733</v>
      </c>
      <c r="D13" t="s">
        <v>811</v>
      </c>
      <c r="E13" s="1">
        <v>1.9340546988185658E-2</v>
      </c>
      <c r="F13">
        <v>1.9340546988185658E-2</v>
      </c>
      <c r="G13">
        <v>1.9340546988185658E-2</v>
      </c>
    </row>
    <row r="14" spans="1:7" x14ac:dyDescent="0.2">
      <c r="A14" t="s">
        <v>812</v>
      </c>
      <c r="B14" t="s">
        <v>50</v>
      </c>
      <c r="C14" t="s">
        <v>722</v>
      </c>
      <c r="D14" t="s">
        <v>813</v>
      </c>
      <c r="E14" s="1">
        <v>0.54351331308027462</v>
      </c>
      <c r="F14">
        <v>0.54351331308027462</v>
      </c>
      <c r="G14">
        <v>0.54351331308027462</v>
      </c>
    </row>
    <row r="15" spans="1:7" x14ac:dyDescent="0.2">
      <c r="A15" t="s">
        <v>814</v>
      </c>
      <c r="B15" t="s">
        <v>50</v>
      </c>
      <c r="C15" t="s">
        <v>759</v>
      </c>
      <c r="D15" t="s">
        <v>815</v>
      </c>
      <c r="E15" s="1">
        <v>44.625404024059534</v>
      </c>
      <c r="F15">
        <v>43.484360073894052</v>
      </c>
      <c r="G15">
        <v>43.045614737193056</v>
      </c>
    </row>
    <row r="16" spans="1:7" x14ac:dyDescent="0.2">
      <c r="A16" t="s">
        <v>816</v>
      </c>
      <c r="B16" t="s">
        <v>50</v>
      </c>
      <c r="C16" t="s">
        <v>761</v>
      </c>
      <c r="D16" t="s">
        <v>762</v>
      </c>
      <c r="E16" s="1">
        <v>61.199575465520226</v>
      </c>
      <c r="F16">
        <v>61.150183920767248</v>
      </c>
      <c r="G16">
        <v>61.251023026746211</v>
      </c>
    </row>
    <row r="17" spans="1:7" x14ac:dyDescent="0.2">
      <c r="A17" t="s">
        <v>817</v>
      </c>
      <c r="B17" t="s">
        <v>50</v>
      </c>
      <c r="C17" t="s">
        <v>763</v>
      </c>
      <c r="D17" t="s">
        <v>764</v>
      </c>
      <c r="E17" s="1">
        <v>4.3242894311529927</v>
      </c>
      <c r="F17">
        <v>4.3242894311529927</v>
      </c>
      <c r="G17">
        <v>4.3242894311529927</v>
      </c>
    </row>
    <row r="18" spans="1:7" x14ac:dyDescent="0.2">
      <c r="A18" t="s">
        <v>818</v>
      </c>
      <c r="B18" t="s">
        <v>50</v>
      </c>
      <c r="C18" t="s">
        <v>766</v>
      </c>
      <c r="D18" t="s">
        <v>819</v>
      </c>
      <c r="E18" s="1">
        <v>17.44990375276306</v>
      </c>
      <c r="F18">
        <v>17.230384576716066</v>
      </c>
      <c r="G18">
        <v>17.164030548771105</v>
      </c>
    </row>
    <row r="19" spans="1:7" x14ac:dyDescent="0.2">
      <c r="A19" t="s">
        <v>820</v>
      </c>
      <c r="B19" t="s">
        <v>50</v>
      </c>
      <c r="C19" t="s">
        <v>104</v>
      </c>
      <c r="D19" t="s">
        <v>821</v>
      </c>
      <c r="E19" s="1">
        <v>4.598302003480109</v>
      </c>
      <c r="F19">
        <v>4.598302003480109</v>
      </c>
      <c r="G19">
        <v>4.598302003480109</v>
      </c>
    </row>
    <row r="20" spans="1:7" x14ac:dyDescent="0.2">
      <c r="B20" t="s">
        <v>50</v>
      </c>
      <c r="E20" s="63">
        <f>SUM(E4:E19)</f>
        <v>235.04306577945573</v>
      </c>
      <c r="F20" s="63">
        <f t="shared" ref="F20:G20" si="0">SUM(F4:F19)</f>
        <v>233.20986133250503</v>
      </c>
      <c r="G20" s="63">
        <f t="shared" si="0"/>
        <v>232.77992041046124</v>
      </c>
    </row>
    <row r="21" spans="1:7" x14ac:dyDescent="0.2">
      <c r="A21" t="s">
        <v>822</v>
      </c>
      <c r="B21" t="s">
        <v>53</v>
      </c>
      <c r="C21" t="s">
        <v>712</v>
      </c>
      <c r="D21" t="s">
        <v>793</v>
      </c>
      <c r="E21">
        <v>0.20117688464040437</v>
      </c>
      <c r="F21">
        <v>0.19579641027834255</v>
      </c>
      <c r="G21">
        <v>0.19474694749438765</v>
      </c>
    </row>
    <row r="22" spans="1:7" x14ac:dyDescent="0.2">
      <c r="A22" t="s">
        <v>823</v>
      </c>
      <c r="B22" t="s">
        <v>53</v>
      </c>
      <c r="C22" t="s">
        <v>714</v>
      </c>
      <c r="D22" t="s">
        <v>795</v>
      </c>
      <c r="E22">
        <v>0.94388818169830024</v>
      </c>
      <c r="F22">
        <v>0.93715316775794444</v>
      </c>
      <c r="G22">
        <v>0.93120720003119239</v>
      </c>
    </row>
    <row r="23" spans="1:7" x14ac:dyDescent="0.2">
      <c r="A23" t="s">
        <v>824</v>
      </c>
      <c r="B23" t="s">
        <v>53</v>
      </c>
      <c r="C23" t="s">
        <v>716</v>
      </c>
      <c r="D23" t="s">
        <v>797</v>
      </c>
      <c r="E23">
        <v>1.7941547775331211E-2</v>
      </c>
      <c r="F23">
        <v>1.7425305869601223E-2</v>
      </c>
      <c r="G23">
        <v>1.7324441632052413E-2</v>
      </c>
    </row>
    <row r="24" spans="1:7" x14ac:dyDescent="0.2">
      <c r="A24" t="s">
        <v>825</v>
      </c>
      <c r="B24" t="s">
        <v>53</v>
      </c>
      <c r="C24" t="s">
        <v>718</v>
      </c>
      <c r="D24" t="s">
        <v>799</v>
      </c>
      <c r="E24">
        <v>0.18349097862624153</v>
      </c>
      <c r="F24">
        <v>0.18999465450184572</v>
      </c>
      <c r="G24">
        <v>0.19244742006250032</v>
      </c>
    </row>
    <row r="25" spans="1:7" x14ac:dyDescent="0.2">
      <c r="A25" t="s">
        <v>826</v>
      </c>
      <c r="B25" t="s">
        <v>53</v>
      </c>
      <c r="C25" t="s">
        <v>725</v>
      </c>
      <c r="D25" t="s">
        <v>801</v>
      </c>
      <c r="E25">
        <v>3.2562191488639224E-2</v>
      </c>
      <c r="F25">
        <v>3.3309848128960214E-2</v>
      </c>
      <c r="G25">
        <v>3.369130039421827E-2</v>
      </c>
    </row>
    <row r="26" spans="1:7" x14ac:dyDescent="0.2">
      <c r="A26" t="s">
        <v>827</v>
      </c>
      <c r="B26" t="s">
        <v>53</v>
      </c>
      <c r="C26" t="s">
        <v>727</v>
      </c>
      <c r="D26" t="s">
        <v>803</v>
      </c>
      <c r="E26">
        <v>7.9266380759376406E-2</v>
      </c>
      <c r="F26">
        <v>8.0995025972135093E-2</v>
      </c>
      <c r="G26">
        <v>8.1872038926885549E-2</v>
      </c>
    </row>
    <row r="27" spans="1:7" x14ac:dyDescent="0.2">
      <c r="A27" t="s">
        <v>828</v>
      </c>
      <c r="B27" t="s">
        <v>53</v>
      </c>
      <c r="C27" t="s">
        <v>729</v>
      </c>
      <c r="D27" t="s">
        <v>805</v>
      </c>
      <c r="E27">
        <v>1.1755748556629147E-2</v>
      </c>
      <c r="F27">
        <v>1.2012068943966892E-2</v>
      </c>
      <c r="G27">
        <v>1.2144380922610252E-2</v>
      </c>
    </row>
    <row r="28" spans="1:7" x14ac:dyDescent="0.2">
      <c r="A28" t="s">
        <v>829</v>
      </c>
      <c r="B28" t="s">
        <v>53</v>
      </c>
      <c r="C28" t="s">
        <v>731</v>
      </c>
      <c r="D28" t="s">
        <v>807</v>
      </c>
      <c r="E28">
        <v>6.3856786369211688E-2</v>
      </c>
      <c r="F28">
        <v>6.5253662860455586E-2</v>
      </c>
      <c r="G28">
        <v>6.5965902044826163E-2</v>
      </c>
    </row>
    <row r="29" spans="1:7" x14ac:dyDescent="0.2">
      <c r="A29" t="s">
        <v>830</v>
      </c>
      <c r="B29" t="s">
        <v>53</v>
      </c>
      <c r="C29" t="s">
        <v>720</v>
      </c>
      <c r="D29" t="s">
        <v>809</v>
      </c>
      <c r="E29">
        <v>1.2591137189881564E-3</v>
      </c>
      <c r="F29">
        <v>1.2591137189881564E-3</v>
      </c>
      <c r="G29">
        <v>1.2591137189881564E-3</v>
      </c>
    </row>
    <row r="30" spans="1:7" x14ac:dyDescent="0.2">
      <c r="A30" t="s">
        <v>831</v>
      </c>
      <c r="B30" t="s">
        <v>53</v>
      </c>
      <c r="C30" t="s">
        <v>733</v>
      </c>
      <c r="D30" t="s">
        <v>811</v>
      </c>
      <c r="E30">
        <v>7.7854589841315155E-4</v>
      </c>
      <c r="F30">
        <v>7.7854589841315155E-4</v>
      </c>
      <c r="G30">
        <v>7.7854589841315155E-4</v>
      </c>
    </row>
    <row r="31" spans="1:7" x14ac:dyDescent="0.2">
      <c r="A31" t="s">
        <v>832</v>
      </c>
      <c r="B31" t="s">
        <v>53</v>
      </c>
      <c r="C31" t="s">
        <v>722</v>
      </c>
      <c r="D31" t="s">
        <v>813</v>
      </c>
      <c r="E31">
        <v>2.4067452169355626E-2</v>
      </c>
      <c r="F31">
        <v>2.4067452169355626E-2</v>
      </c>
      <c r="G31">
        <v>2.4067452169355626E-2</v>
      </c>
    </row>
    <row r="32" spans="1:7" x14ac:dyDescent="0.2">
      <c r="A32" t="s">
        <v>833</v>
      </c>
      <c r="B32" t="s">
        <v>53</v>
      </c>
      <c r="C32" t="s">
        <v>759</v>
      </c>
      <c r="D32" t="s">
        <v>815</v>
      </c>
      <c r="E32">
        <v>12.725024809972822</v>
      </c>
      <c r="F32">
        <v>12.485996191474886</v>
      </c>
      <c r="G32">
        <v>12.3312144549128</v>
      </c>
    </row>
    <row r="33" spans="1:7" x14ac:dyDescent="0.2">
      <c r="A33" t="s">
        <v>834</v>
      </c>
      <c r="B33" t="s">
        <v>53</v>
      </c>
      <c r="C33" t="s">
        <v>761</v>
      </c>
      <c r="D33" t="s">
        <v>762</v>
      </c>
      <c r="E33">
        <v>3.1641186146503033</v>
      </c>
      <c r="F33">
        <v>3.1419730318734969</v>
      </c>
      <c r="G33">
        <v>3.1380627430096419</v>
      </c>
    </row>
    <row r="34" spans="1:7" x14ac:dyDescent="0.2">
      <c r="A34" t="s">
        <v>835</v>
      </c>
      <c r="B34" t="s">
        <v>53</v>
      </c>
      <c r="C34" t="s">
        <v>763</v>
      </c>
      <c r="D34" t="s">
        <v>764</v>
      </c>
      <c r="E34">
        <v>0.87484250173958289</v>
      </c>
      <c r="F34">
        <v>0.87484250173958289</v>
      </c>
      <c r="G34">
        <v>0.87484250173958289</v>
      </c>
    </row>
    <row r="35" spans="1:7" x14ac:dyDescent="0.2">
      <c r="A35" t="s">
        <v>836</v>
      </c>
      <c r="B35" t="s">
        <v>53</v>
      </c>
      <c r="C35" t="s">
        <v>766</v>
      </c>
      <c r="D35" t="s">
        <v>819</v>
      </c>
      <c r="E35">
        <v>1.4521436054694625</v>
      </c>
      <c r="F35">
        <v>1.4244676651494204</v>
      </c>
      <c r="G35">
        <v>1.4195790288992571</v>
      </c>
    </row>
    <row r="36" spans="1:7" x14ac:dyDescent="0.2">
      <c r="A36" t="s">
        <v>837</v>
      </c>
      <c r="B36" t="s">
        <v>53</v>
      </c>
      <c r="C36" t="s">
        <v>776</v>
      </c>
      <c r="D36" t="s">
        <v>838</v>
      </c>
      <c r="E36">
        <v>6.9525422855688541</v>
      </c>
      <c r="F36">
        <v>6.8789973695234554</v>
      </c>
      <c r="G36">
        <v>6.8490124100342982</v>
      </c>
    </row>
    <row r="37" spans="1:7" x14ac:dyDescent="0.2">
      <c r="A37" t="s">
        <v>839</v>
      </c>
      <c r="B37" t="s">
        <v>53</v>
      </c>
      <c r="C37" t="s">
        <v>104</v>
      </c>
      <c r="D37" t="s">
        <v>821</v>
      </c>
      <c r="E37">
        <v>0.3786749294351987</v>
      </c>
      <c r="F37">
        <v>0.3786749294351987</v>
      </c>
      <c r="G37">
        <v>0.3786749294351987</v>
      </c>
    </row>
    <row r="38" spans="1:7" x14ac:dyDescent="0.2">
      <c r="B38" t="s">
        <v>53</v>
      </c>
      <c r="E38" s="63">
        <f>SUM(E21:E37)</f>
        <v>27.107390558537112</v>
      </c>
      <c r="F38" s="63">
        <f t="shared" ref="F38:G38" si="1">SUM(F21:F37)</f>
        <v>26.742996945296049</v>
      </c>
      <c r="G38" s="63">
        <f t="shared" si="1"/>
        <v>26.546890811326207</v>
      </c>
    </row>
    <row r="39" spans="1:7" x14ac:dyDescent="0.2">
      <c r="A39" t="s">
        <v>840</v>
      </c>
      <c r="B39" t="s">
        <v>125</v>
      </c>
      <c r="C39" t="s">
        <v>712</v>
      </c>
      <c r="D39" t="s">
        <v>793</v>
      </c>
      <c r="E39">
        <v>0.91842344223681061</v>
      </c>
      <c r="F39">
        <v>0.87716031712741016</v>
      </c>
      <c r="G39">
        <v>0.86614290197083676</v>
      </c>
    </row>
    <row r="40" spans="1:7" x14ac:dyDescent="0.2">
      <c r="A40" t="s">
        <v>841</v>
      </c>
      <c r="B40" t="s">
        <v>125</v>
      </c>
      <c r="C40" t="s">
        <v>714</v>
      </c>
      <c r="D40" t="s">
        <v>795</v>
      </c>
      <c r="E40">
        <v>1.0890737910816835</v>
      </c>
      <c r="F40">
        <v>1.0788824537896131</v>
      </c>
      <c r="G40">
        <v>1.0715714565745618</v>
      </c>
    </row>
    <row r="41" spans="1:7" x14ac:dyDescent="0.2">
      <c r="A41" t="s">
        <v>842</v>
      </c>
      <c r="B41" t="s">
        <v>125</v>
      </c>
      <c r="C41" t="s">
        <v>716</v>
      </c>
      <c r="D41" t="s">
        <v>797</v>
      </c>
      <c r="E41">
        <v>8.8911051860502535E-2</v>
      </c>
      <c r="F41">
        <v>8.638569052925657E-2</v>
      </c>
      <c r="G41">
        <v>8.5895825690973024E-2</v>
      </c>
    </row>
    <row r="42" spans="1:7" x14ac:dyDescent="0.2">
      <c r="A42" t="s">
        <v>843</v>
      </c>
      <c r="B42" t="s">
        <v>125</v>
      </c>
      <c r="C42" t="s">
        <v>718</v>
      </c>
      <c r="D42" t="s">
        <v>799</v>
      </c>
      <c r="E42">
        <v>0.58790967065249999</v>
      </c>
      <c r="F42">
        <v>0.60663566100880362</v>
      </c>
      <c r="G42">
        <v>0.61413641797240326</v>
      </c>
    </row>
    <row r="43" spans="1:7" x14ac:dyDescent="0.2">
      <c r="A43" t="s">
        <v>844</v>
      </c>
      <c r="B43" t="s">
        <v>125</v>
      </c>
      <c r="C43" t="s">
        <v>725</v>
      </c>
      <c r="D43" t="s">
        <v>801</v>
      </c>
      <c r="E43">
        <v>1.2262805490763</v>
      </c>
      <c r="F43">
        <v>1.2544154610868428</v>
      </c>
      <c r="G43">
        <v>1.268776436747139</v>
      </c>
    </row>
    <row r="44" spans="1:7" x14ac:dyDescent="0.2">
      <c r="A44" t="s">
        <v>845</v>
      </c>
      <c r="B44" t="s">
        <v>125</v>
      </c>
      <c r="C44" t="s">
        <v>727</v>
      </c>
      <c r="D44" t="s">
        <v>803</v>
      </c>
      <c r="E44">
        <v>2.4467089924844996</v>
      </c>
      <c r="F44">
        <v>2.5000669450786912</v>
      </c>
      <c r="G44">
        <v>2.52713763333715</v>
      </c>
    </row>
    <row r="45" spans="1:7" x14ac:dyDescent="0.2">
      <c r="A45" t="s">
        <v>846</v>
      </c>
      <c r="B45" t="s">
        <v>125</v>
      </c>
      <c r="C45" t="s">
        <v>729</v>
      </c>
      <c r="D45" t="s">
        <v>805</v>
      </c>
      <c r="E45">
        <v>0.44863667735593232</v>
      </c>
      <c r="F45">
        <v>0.45841867686944532</v>
      </c>
      <c r="G45">
        <v>0.46346812190322778</v>
      </c>
    </row>
    <row r="46" spans="1:7" x14ac:dyDescent="0.2">
      <c r="A46" t="s">
        <v>847</v>
      </c>
      <c r="B46" t="s">
        <v>125</v>
      </c>
      <c r="C46" t="s">
        <v>731</v>
      </c>
      <c r="D46" t="s">
        <v>807</v>
      </c>
      <c r="E46">
        <v>2.2710457260911685</v>
      </c>
      <c r="F46">
        <v>2.3209367547757997</v>
      </c>
      <c r="G46">
        <v>2.3464582138296954</v>
      </c>
    </row>
    <row r="47" spans="1:7" x14ac:dyDescent="0.2">
      <c r="A47" t="s">
        <v>848</v>
      </c>
      <c r="B47" t="s">
        <v>125</v>
      </c>
      <c r="C47" t="s">
        <v>720</v>
      </c>
      <c r="D47" t="s">
        <v>809</v>
      </c>
      <c r="E47">
        <v>5.3458027338082188E-4</v>
      </c>
      <c r="F47">
        <v>5.3458027338082188E-4</v>
      </c>
      <c r="G47">
        <v>5.3458027338082188E-4</v>
      </c>
    </row>
    <row r="48" spans="1:7" x14ac:dyDescent="0.2">
      <c r="A48" t="s">
        <v>849</v>
      </c>
      <c r="B48" t="s">
        <v>125</v>
      </c>
      <c r="C48" t="s">
        <v>733</v>
      </c>
      <c r="D48" t="s">
        <v>811</v>
      </c>
      <c r="E48">
        <v>1.8511095342465752E-3</v>
      </c>
      <c r="F48">
        <v>1.8511095342465752E-3</v>
      </c>
      <c r="G48">
        <v>1.8511095342465752E-3</v>
      </c>
    </row>
    <row r="49" spans="1:7" x14ac:dyDescent="0.2">
      <c r="A49" t="s">
        <v>850</v>
      </c>
      <c r="B49" t="s">
        <v>125</v>
      </c>
      <c r="C49" t="s">
        <v>722</v>
      </c>
      <c r="D49" t="s">
        <v>813</v>
      </c>
      <c r="E49">
        <v>1.3712328832393973E-2</v>
      </c>
      <c r="F49">
        <v>1.3712328832393973E-2</v>
      </c>
      <c r="G49">
        <v>1.3712328832393973E-2</v>
      </c>
    </row>
    <row r="50" spans="1:7" x14ac:dyDescent="0.2">
      <c r="A50" t="s">
        <v>851</v>
      </c>
      <c r="B50" t="s">
        <v>125</v>
      </c>
      <c r="C50" t="s">
        <v>735</v>
      </c>
      <c r="D50" t="s">
        <v>852</v>
      </c>
      <c r="E50">
        <v>7.9539819213085874</v>
      </c>
      <c r="F50">
        <v>7.9038949485788619</v>
      </c>
      <c r="G50">
        <v>7.8764265946983896</v>
      </c>
    </row>
    <row r="51" spans="1:7" x14ac:dyDescent="0.2">
      <c r="A51" t="s">
        <v>853</v>
      </c>
      <c r="B51" t="s">
        <v>125</v>
      </c>
      <c r="C51" t="s">
        <v>769</v>
      </c>
      <c r="D51" t="s">
        <v>770</v>
      </c>
      <c r="E51">
        <v>0</v>
      </c>
      <c r="F51">
        <v>0</v>
      </c>
      <c r="G51">
        <v>0</v>
      </c>
    </row>
    <row r="52" spans="1:7" x14ac:dyDescent="0.2">
      <c r="A52" t="s">
        <v>854</v>
      </c>
      <c r="B52" t="s">
        <v>125</v>
      </c>
      <c r="C52" t="s">
        <v>104</v>
      </c>
      <c r="D52" t="s">
        <v>821</v>
      </c>
      <c r="E52">
        <v>4.2943985471470741E-2</v>
      </c>
      <c r="F52">
        <v>4.2943985471470741E-2</v>
      </c>
      <c r="G52">
        <v>4.2943985471470741E-2</v>
      </c>
    </row>
    <row r="53" spans="1:7" x14ac:dyDescent="0.2">
      <c r="E53" s="63">
        <f>SUM(E39:E52)</f>
        <v>17.090013826259476</v>
      </c>
      <c r="F53" s="63">
        <f t="shared" ref="F53:G53" si="2">SUM(F39:F52)</f>
        <v>17.145838912956219</v>
      </c>
      <c r="G53" s="63">
        <f t="shared" si="2"/>
        <v>17.17905560683587</v>
      </c>
    </row>
    <row r="54" spans="1:7" x14ac:dyDescent="0.2">
      <c r="A54" t="s">
        <v>855</v>
      </c>
      <c r="B54" t="s">
        <v>56</v>
      </c>
      <c r="C54" t="s">
        <v>712</v>
      </c>
      <c r="D54" t="s">
        <v>793</v>
      </c>
      <c r="E54">
        <v>0.59770414494776558</v>
      </c>
      <c r="F54">
        <v>0.57085036511466369</v>
      </c>
      <c r="G54">
        <v>0.56368030128260793</v>
      </c>
    </row>
    <row r="55" spans="1:7" x14ac:dyDescent="0.2">
      <c r="A55" t="s">
        <v>856</v>
      </c>
      <c r="B55" t="s">
        <v>56</v>
      </c>
      <c r="C55" t="s">
        <v>714</v>
      </c>
      <c r="D55" t="s">
        <v>795</v>
      </c>
      <c r="E55">
        <v>0.72604919405445556</v>
      </c>
      <c r="F55">
        <v>0.71925496919307541</v>
      </c>
      <c r="G55">
        <v>0.71438097104970777</v>
      </c>
    </row>
    <row r="56" spans="1:7" x14ac:dyDescent="0.2">
      <c r="A56" t="s">
        <v>857</v>
      </c>
      <c r="B56" t="s">
        <v>56</v>
      </c>
      <c r="C56" t="s">
        <v>716</v>
      </c>
      <c r="D56" t="s">
        <v>797</v>
      </c>
      <c r="E56">
        <v>2.9637017286834173E-2</v>
      </c>
      <c r="F56">
        <v>2.8795230176418853E-2</v>
      </c>
      <c r="G56">
        <v>2.8631941896991007E-2</v>
      </c>
    </row>
    <row r="57" spans="1:7" x14ac:dyDescent="0.2">
      <c r="A57" t="s">
        <v>858</v>
      </c>
      <c r="B57" t="s">
        <v>56</v>
      </c>
      <c r="C57" t="s">
        <v>718</v>
      </c>
      <c r="D57" t="s">
        <v>799</v>
      </c>
      <c r="E57">
        <v>2.6349568016067547E-2</v>
      </c>
      <c r="F57">
        <v>2.717960792114053E-2</v>
      </c>
      <c r="G57">
        <v>2.7509797947801902E-2</v>
      </c>
    </row>
    <row r="58" spans="1:7" x14ac:dyDescent="0.2">
      <c r="A58" t="s">
        <v>859</v>
      </c>
      <c r="B58" t="s">
        <v>56</v>
      </c>
      <c r="C58" t="s">
        <v>725</v>
      </c>
      <c r="D58" t="s">
        <v>801</v>
      </c>
      <c r="E58">
        <v>9.1971041180722482E-2</v>
      </c>
      <c r="F58">
        <v>9.4081159581513196E-2</v>
      </c>
      <c r="G58">
        <v>9.5158232756035424E-2</v>
      </c>
    </row>
    <row r="59" spans="1:7" x14ac:dyDescent="0.2">
      <c r="A59" t="s">
        <v>860</v>
      </c>
      <c r="B59" t="s">
        <v>56</v>
      </c>
      <c r="C59" t="s">
        <v>727</v>
      </c>
      <c r="D59" t="s">
        <v>803</v>
      </c>
      <c r="E59">
        <v>0.24467089924844998</v>
      </c>
      <c r="F59">
        <v>0.25000669450786911</v>
      </c>
      <c r="G59">
        <v>0.25271376333371498</v>
      </c>
    </row>
    <row r="60" spans="1:7" x14ac:dyDescent="0.2">
      <c r="A60" t="s">
        <v>861</v>
      </c>
      <c r="B60" t="s">
        <v>56</v>
      </c>
      <c r="C60" t="s">
        <v>729</v>
      </c>
      <c r="D60" t="s">
        <v>805</v>
      </c>
      <c r="E60">
        <v>8.1570304973805879E-2</v>
      </c>
      <c r="F60">
        <v>8.3348850339899153E-2</v>
      </c>
      <c r="G60">
        <v>8.4266931255132335E-2</v>
      </c>
    </row>
    <row r="61" spans="1:7" x14ac:dyDescent="0.2">
      <c r="A61" t="s">
        <v>862</v>
      </c>
      <c r="B61" t="s">
        <v>56</v>
      </c>
      <c r="C61" t="s">
        <v>731</v>
      </c>
      <c r="D61" t="s">
        <v>807</v>
      </c>
      <c r="E61">
        <v>0.24471667535055563</v>
      </c>
      <c r="F61">
        <v>0.25007642912270323</v>
      </c>
      <c r="G61">
        <v>0.25282238343410679</v>
      </c>
    </row>
    <row r="62" spans="1:7" x14ac:dyDescent="0.2">
      <c r="A62" t="s">
        <v>863</v>
      </c>
      <c r="B62" t="s">
        <v>56</v>
      </c>
      <c r="C62" t="s">
        <v>720</v>
      </c>
      <c r="D62" t="s">
        <v>809</v>
      </c>
      <c r="E62">
        <v>1.78193424460274E-4</v>
      </c>
      <c r="F62">
        <v>1.78193424460274E-4</v>
      </c>
      <c r="G62">
        <v>1.78193424460274E-4</v>
      </c>
    </row>
    <row r="63" spans="1:7" x14ac:dyDescent="0.2">
      <c r="A63" t="s">
        <v>864</v>
      </c>
      <c r="B63" t="s">
        <v>56</v>
      </c>
      <c r="C63" t="s">
        <v>733</v>
      </c>
      <c r="D63" t="s">
        <v>811</v>
      </c>
      <c r="E63">
        <v>1.177978794520548E-3</v>
      </c>
      <c r="F63">
        <v>1.177978794520548E-3</v>
      </c>
      <c r="G63">
        <v>1.177978794520548E-3</v>
      </c>
    </row>
    <row r="64" spans="1:7" x14ac:dyDescent="0.2">
      <c r="A64" t="s">
        <v>865</v>
      </c>
      <c r="B64" t="s">
        <v>56</v>
      </c>
      <c r="C64" t="s">
        <v>722</v>
      </c>
      <c r="D64" t="s">
        <v>813</v>
      </c>
      <c r="E64">
        <v>8.7260274387961651E-3</v>
      </c>
      <c r="F64">
        <v>8.7260274387961651E-3</v>
      </c>
      <c r="G64">
        <v>8.7260274387961651E-3</v>
      </c>
    </row>
    <row r="65" spans="1:7" x14ac:dyDescent="0.2">
      <c r="A65" t="s">
        <v>866</v>
      </c>
      <c r="B65" t="s">
        <v>56</v>
      </c>
      <c r="C65" t="s">
        <v>769</v>
      </c>
      <c r="D65" t="s">
        <v>770</v>
      </c>
      <c r="E65">
        <v>0</v>
      </c>
      <c r="F65">
        <v>0</v>
      </c>
      <c r="G65">
        <v>0</v>
      </c>
    </row>
    <row r="66" spans="1:7" x14ac:dyDescent="0.2">
      <c r="A66" t="s">
        <v>867</v>
      </c>
      <c r="B66" t="s">
        <v>56</v>
      </c>
      <c r="C66" t="s">
        <v>735</v>
      </c>
      <c r="D66" t="s">
        <v>852</v>
      </c>
      <c r="E66">
        <v>0.76948867783202346</v>
      </c>
      <c r="F66">
        <v>0.76128177884235715</v>
      </c>
      <c r="G66">
        <v>0.7568303086671716</v>
      </c>
    </row>
    <row r="67" spans="1:7" x14ac:dyDescent="0.2">
      <c r="A67" t="s">
        <v>868</v>
      </c>
      <c r="B67" t="s">
        <v>56</v>
      </c>
      <c r="C67" t="s">
        <v>104</v>
      </c>
      <c r="D67" t="s">
        <v>821</v>
      </c>
      <c r="E67">
        <v>2.7327990754572287E-2</v>
      </c>
      <c r="F67">
        <v>2.7327990754572287E-2</v>
      </c>
      <c r="G67">
        <v>2.7327990754572287E-2</v>
      </c>
    </row>
    <row r="68" spans="1:7" x14ac:dyDescent="0.2">
      <c r="B68" t="s">
        <v>56</v>
      </c>
      <c r="E68" s="63">
        <f>SUM(E54:E67)</f>
        <v>2.8495677133030299</v>
      </c>
      <c r="F68" s="63">
        <f t="shared" ref="F68" si="3">SUM(F54:F67)</f>
        <v>2.8222852752119905</v>
      </c>
      <c r="G68" s="63">
        <f t="shared" ref="G68" si="4">SUM(G54:G67)</f>
        <v>2.8134048220356198</v>
      </c>
    </row>
    <row r="69" spans="1:7" x14ac:dyDescent="0.2">
      <c r="A69" t="s">
        <v>869</v>
      </c>
      <c r="B69" t="s">
        <v>59</v>
      </c>
      <c r="C69" t="s">
        <v>769</v>
      </c>
      <c r="D69" t="s">
        <v>870</v>
      </c>
    </row>
    <row r="70" spans="1:7" x14ac:dyDescent="0.2">
      <c r="B70" t="s">
        <v>59</v>
      </c>
    </row>
    <row r="71" spans="1:7" x14ac:dyDescent="0.2">
      <c r="A71" t="s">
        <v>871</v>
      </c>
      <c r="B71" t="s">
        <v>872</v>
      </c>
      <c r="C71" t="s">
        <v>712</v>
      </c>
      <c r="D71" t="s">
        <v>793</v>
      </c>
      <c r="E71">
        <v>2.0117846829949184</v>
      </c>
      <c r="F71">
        <v>1.9213987898981364</v>
      </c>
      <c r="G71">
        <v>1.8972654043170709</v>
      </c>
    </row>
    <row r="72" spans="1:7" x14ac:dyDescent="0.2">
      <c r="A72" t="s">
        <v>873</v>
      </c>
      <c r="B72" t="s">
        <v>872</v>
      </c>
      <c r="C72" t="s">
        <v>714</v>
      </c>
      <c r="D72" t="s">
        <v>795</v>
      </c>
      <c r="E72">
        <v>2.3798279138451592</v>
      </c>
      <c r="F72">
        <v>2.3575579545773024</v>
      </c>
      <c r="G72">
        <v>2.3415820717740417</v>
      </c>
    </row>
    <row r="73" spans="1:7" x14ac:dyDescent="0.2">
      <c r="A73" t="s">
        <v>874</v>
      </c>
      <c r="B73" t="s">
        <v>872</v>
      </c>
      <c r="C73" t="s">
        <v>716</v>
      </c>
      <c r="D73" t="s">
        <v>797</v>
      </c>
      <c r="E73">
        <v>0.20745912100783923</v>
      </c>
      <c r="F73">
        <v>0.201566611234932</v>
      </c>
      <c r="G73">
        <v>0.20042359327893705</v>
      </c>
    </row>
    <row r="74" spans="1:7" x14ac:dyDescent="0.2">
      <c r="A74" t="s">
        <v>875</v>
      </c>
      <c r="B74" t="s">
        <v>872</v>
      </c>
      <c r="C74" t="s">
        <v>718</v>
      </c>
      <c r="D74" t="s">
        <v>799</v>
      </c>
      <c r="E74">
        <v>3.9382408481309916</v>
      </c>
      <c r="F74">
        <v>4.0658227107012666</v>
      </c>
      <c r="G74">
        <v>4.117383404915528</v>
      </c>
    </row>
    <row r="75" spans="1:7" x14ac:dyDescent="0.2">
      <c r="A75" t="s">
        <v>876</v>
      </c>
      <c r="B75" t="s">
        <v>872</v>
      </c>
      <c r="C75" t="s">
        <v>725</v>
      </c>
      <c r="D75" t="s">
        <v>801</v>
      </c>
      <c r="E75">
        <v>5.8248326081124242</v>
      </c>
      <c r="F75">
        <v>5.9584734401625026</v>
      </c>
      <c r="G75">
        <v>6.0266880745489111</v>
      </c>
    </row>
    <row r="76" spans="1:7" x14ac:dyDescent="0.2">
      <c r="A76" t="s">
        <v>877</v>
      </c>
      <c r="B76" t="s">
        <v>872</v>
      </c>
      <c r="C76" t="s">
        <v>727</v>
      </c>
      <c r="D76" t="s">
        <v>803</v>
      </c>
      <c r="E76">
        <v>4.7265984863661066</v>
      </c>
      <c r="F76">
        <v>4.8296710085116148</v>
      </c>
      <c r="G76">
        <v>4.8819265411931898</v>
      </c>
    </row>
    <row r="77" spans="1:7" x14ac:dyDescent="0.2">
      <c r="A77" t="s">
        <v>878</v>
      </c>
      <c r="B77" t="s">
        <v>872</v>
      </c>
      <c r="C77" t="s">
        <v>729</v>
      </c>
      <c r="D77" t="s">
        <v>805</v>
      </c>
      <c r="E77">
        <v>0.44863667735593232</v>
      </c>
      <c r="F77">
        <v>0.45841867686944532</v>
      </c>
      <c r="G77">
        <v>0.46346812190322778</v>
      </c>
    </row>
    <row r="78" spans="1:7" x14ac:dyDescent="0.2">
      <c r="A78" t="s">
        <v>879</v>
      </c>
      <c r="B78" t="s">
        <v>872</v>
      </c>
      <c r="C78" t="s">
        <v>731</v>
      </c>
      <c r="D78" t="s">
        <v>807</v>
      </c>
      <c r="E78">
        <v>5.6048892686479936</v>
      </c>
      <c r="F78">
        <v>5.7291020645778774</v>
      </c>
      <c r="G78">
        <v>5.7923253806160897</v>
      </c>
    </row>
    <row r="79" spans="1:7" x14ac:dyDescent="0.2">
      <c r="A79" t="s">
        <v>880</v>
      </c>
      <c r="B79" t="s">
        <v>872</v>
      </c>
      <c r="C79" t="s">
        <v>720</v>
      </c>
      <c r="D79" t="s">
        <v>809</v>
      </c>
      <c r="E79">
        <v>1.2473539712219179E-3</v>
      </c>
      <c r="F79">
        <v>1.2473539712219179E-3</v>
      </c>
      <c r="G79">
        <v>1.2473539712219179E-3</v>
      </c>
    </row>
    <row r="80" spans="1:7" x14ac:dyDescent="0.2">
      <c r="A80" t="s">
        <v>881</v>
      </c>
      <c r="B80" t="s">
        <v>872</v>
      </c>
      <c r="C80" t="s">
        <v>733</v>
      </c>
      <c r="D80" t="s">
        <v>811</v>
      </c>
      <c r="E80">
        <v>4.038784438356164E-3</v>
      </c>
      <c r="F80">
        <v>4.038784438356164E-3</v>
      </c>
      <c r="G80">
        <v>4.038784438356164E-3</v>
      </c>
    </row>
    <row r="81" spans="1:7" x14ac:dyDescent="0.2">
      <c r="A81" t="s">
        <v>882</v>
      </c>
      <c r="B81" t="s">
        <v>872</v>
      </c>
      <c r="C81" t="s">
        <v>722</v>
      </c>
      <c r="D81" t="s">
        <v>813</v>
      </c>
      <c r="E81">
        <v>2.9917808361586848E-2</v>
      </c>
      <c r="F81">
        <v>2.9917808361586848E-2</v>
      </c>
      <c r="G81">
        <v>2.9917808361586848E-2</v>
      </c>
    </row>
    <row r="82" spans="1:7" x14ac:dyDescent="0.2">
      <c r="A82" t="s">
        <v>883</v>
      </c>
      <c r="B82" t="s">
        <v>872</v>
      </c>
      <c r="C82" t="s">
        <v>769</v>
      </c>
      <c r="D82" t="s">
        <v>770</v>
      </c>
      <c r="E82">
        <v>0</v>
      </c>
      <c r="F82">
        <v>0</v>
      </c>
      <c r="G82">
        <v>0</v>
      </c>
    </row>
    <row r="83" spans="1:7" x14ac:dyDescent="0.2">
      <c r="A83" t="s">
        <v>884</v>
      </c>
      <c r="B83" t="s">
        <v>872</v>
      </c>
      <c r="C83" t="s">
        <v>104</v>
      </c>
      <c r="D83" t="s">
        <v>821</v>
      </c>
      <c r="E83">
        <v>9.3695968301390653E-2</v>
      </c>
      <c r="F83">
        <v>9.3695968301390653E-2</v>
      </c>
      <c r="G83">
        <v>9.3695968301390653E-2</v>
      </c>
    </row>
    <row r="84" spans="1:7" x14ac:dyDescent="0.2">
      <c r="B84" t="s">
        <v>872</v>
      </c>
      <c r="E84" s="63">
        <f>SUM(E71:E83)</f>
        <v>25.271169521533924</v>
      </c>
      <c r="F84" s="63">
        <f t="shared" ref="F84:G84" si="5">SUM(F71:F83)</f>
        <v>25.650911171605635</v>
      </c>
      <c r="G84" s="63">
        <f t="shared" si="5"/>
        <v>25.849962507619558</v>
      </c>
    </row>
    <row r="85" spans="1:7" x14ac:dyDescent="0.2">
      <c r="A85" t="s">
        <v>885</v>
      </c>
      <c r="B85" t="s">
        <v>62</v>
      </c>
      <c r="C85" t="s">
        <v>712</v>
      </c>
      <c r="D85" t="s">
        <v>793</v>
      </c>
      <c r="E85">
        <v>26.608443962668904</v>
      </c>
      <c r="F85">
        <v>25.41902481206996</v>
      </c>
      <c r="G85">
        <v>25.099514154378461</v>
      </c>
    </row>
    <row r="86" spans="1:7" x14ac:dyDescent="0.2">
      <c r="A86" t="s">
        <v>886</v>
      </c>
      <c r="B86" t="s">
        <v>62</v>
      </c>
      <c r="C86" t="s">
        <v>714</v>
      </c>
      <c r="D86" t="s">
        <v>795</v>
      </c>
      <c r="E86">
        <v>26.447494834287212</v>
      </c>
      <c r="F86">
        <v>26.290747631458686</v>
      </c>
      <c r="G86">
        <v>26.13099194094071</v>
      </c>
    </row>
    <row r="87" spans="1:7" x14ac:dyDescent="0.2">
      <c r="A87" t="s">
        <v>887</v>
      </c>
      <c r="B87" t="s">
        <v>62</v>
      </c>
      <c r="C87" t="s">
        <v>716</v>
      </c>
      <c r="D87" t="s">
        <v>797</v>
      </c>
      <c r="E87">
        <v>1.7431236215889341</v>
      </c>
      <c r="F87">
        <v>1.6934566363869694</v>
      </c>
      <c r="G87">
        <v>1.6836576915992787</v>
      </c>
    </row>
    <row r="88" spans="1:7" x14ac:dyDescent="0.2">
      <c r="A88" t="s">
        <v>888</v>
      </c>
      <c r="B88" t="s">
        <v>62</v>
      </c>
      <c r="C88" t="s">
        <v>718</v>
      </c>
      <c r="D88" t="s">
        <v>799</v>
      </c>
      <c r="E88">
        <v>2.1528129054952352</v>
      </c>
      <c r="F88">
        <v>2.2161731534971985</v>
      </c>
      <c r="G88">
        <v>2.2413681491697379</v>
      </c>
    </row>
    <row r="89" spans="1:7" x14ac:dyDescent="0.2">
      <c r="A89" t="s">
        <v>889</v>
      </c>
      <c r="B89" t="s">
        <v>62</v>
      </c>
      <c r="C89" t="s">
        <v>725</v>
      </c>
      <c r="D89" t="s">
        <v>801</v>
      </c>
      <c r="E89">
        <v>1.4793679353226969</v>
      </c>
      <c r="F89">
        <v>1.5133913585641103</v>
      </c>
      <c r="G89">
        <v>1.5307660397441314</v>
      </c>
    </row>
    <row r="90" spans="1:7" x14ac:dyDescent="0.2">
      <c r="A90" t="s">
        <v>890</v>
      </c>
      <c r="B90" t="s">
        <v>62</v>
      </c>
      <c r="C90" t="s">
        <v>727</v>
      </c>
      <c r="D90" t="s">
        <v>803</v>
      </c>
      <c r="E90">
        <v>5.6723675200384953</v>
      </c>
      <c r="F90">
        <v>5.7949749504811905</v>
      </c>
      <c r="G90">
        <v>5.8569742219230339</v>
      </c>
    </row>
    <row r="91" spans="1:7" x14ac:dyDescent="0.2">
      <c r="A91" t="s">
        <v>891</v>
      </c>
      <c r="B91" t="s">
        <v>62</v>
      </c>
      <c r="C91" t="s">
        <v>729</v>
      </c>
      <c r="D91" t="s">
        <v>805</v>
      </c>
      <c r="E91">
        <v>0.63115220284044549</v>
      </c>
      <c r="F91">
        <v>0.64491145064515765</v>
      </c>
      <c r="G91">
        <v>0.65201336014038136</v>
      </c>
    </row>
    <row r="92" spans="1:7" x14ac:dyDescent="0.2">
      <c r="A92" t="s">
        <v>892</v>
      </c>
      <c r="B92" t="s">
        <v>62</v>
      </c>
      <c r="C92" t="s">
        <v>731</v>
      </c>
      <c r="D92" t="s">
        <v>807</v>
      </c>
      <c r="E92">
        <v>0.91845071899227171</v>
      </c>
      <c r="F92">
        <v>0.93875912148559026</v>
      </c>
      <c r="G92">
        <v>0.949097737792851</v>
      </c>
    </row>
    <row r="93" spans="1:7" x14ac:dyDescent="0.2">
      <c r="A93" t="s">
        <v>893</v>
      </c>
      <c r="B93" t="s">
        <v>62</v>
      </c>
      <c r="C93" t="s">
        <v>720</v>
      </c>
      <c r="D93" t="s">
        <v>809</v>
      </c>
      <c r="E93">
        <v>8.8488114344100251E-3</v>
      </c>
      <c r="F93">
        <v>8.8488114344100251E-3</v>
      </c>
      <c r="G93">
        <v>8.8488114344100251E-3</v>
      </c>
    </row>
    <row r="94" spans="1:7" x14ac:dyDescent="0.2">
      <c r="A94" t="s">
        <v>894</v>
      </c>
      <c r="B94" t="s">
        <v>62</v>
      </c>
      <c r="C94" t="s">
        <v>733</v>
      </c>
      <c r="D94" t="s">
        <v>811</v>
      </c>
      <c r="E94">
        <v>2.1481353009445777E-3</v>
      </c>
      <c r="F94">
        <v>2.1481353009445777E-3</v>
      </c>
      <c r="G94">
        <v>2.1481353009445777E-3</v>
      </c>
    </row>
    <row r="95" spans="1:7" x14ac:dyDescent="0.2">
      <c r="A95" t="s">
        <v>895</v>
      </c>
      <c r="B95" t="s">
        <v>62</v>
      </c>
      <c r="C95" t="s">
        <v>722</v>
      </c>
      <c r="D95" t="s">
        <v>813</v>
      </c>
      <c r="E95">
        <v>0.43731506198587466</v>
      </c>
      <c r="F95">
        <v>0.43731506198587466</v>
      </c>
      <c r="G95">
        <v>0.43731506198587466</v>
      </c>
    </row>
    <row r="96" spans="1:7" x14ac:dyDescent="0.2">
      <c r="A96" t="s">
        <v>896</v>
      </c>
      <c r="B96" t="s">
        <v>62</v>
      </c>
      <c r="C96" t="s">
        <v>761</v>
      </c>
      <c r="D96" t="s">
        <v>897</v>
      </c>
      <c r="E96">
        <v>24.706275954832037</v>
      </c>
      <c r="F96">
        <v>24.781009739633085</v>
      </c>
      <c r="G96">
        <v>24.859097374446069</v>
      </c>
    </row>
    <row r="97" spans="1:7" x14ac:dyDescent="0.2">
      <c r="A97" t="s">
        <v>898</v>
      </c>
      <c r="B97" t="s">
        <v>62</v>
      </c>
      <c r="C97" t="s">
        <v>766</v>
      </c>
      <c r="D97" t="s">
        <v>899</v>
      </c>
      <c r="E97">
        <v>1.3558813135458432</v>
      </c>
      <c r="F97">
        <v>1.3347559176176096</v>
      </c>
      <c r="G97">
        <v>1.3248211415026969</v>
      </c>
    </row>
    <row r="98" spans="1:7" x14ac:dyDescent="0.2">
      <c r="A98" t="s">
        <v>900</v>
      </c>
      <c r="B98" t="s">
        <v>62</v>
      </c>
      <c r="C98" t="s">
        <v>784</v>
      </c>
      <c r="D98" t="s">
        <v>901</v>
      </c>
      <c r="E98">
        <v>8.0836512145429253</v>
      </c>
      <c r="F98">
        <v>8.0687932872670896</v>
      </c>
      <c r="G98">
        <v>8.0653709553187696</v>
      </c>
    </row>
    <row r="99" spans="1:7" x14ac:dyDescent="0.2">
      <c r="A99" t="s">
        <v>902</v>
      </c>
      <c r="B99" t="s">
        <v>62</v>
      </c>
      <c r="C99" t="s">
        <v>769</v>
      </c>
      <c r="D99" t="s">
        <v>770</v>
      </c>
      <c r="E99">
        <v>0</v>
      </c>
      <c r="F99">
        <v>0</v>
      </c>
      <c r="G99">
        <v>0</v>
      </c>
    </row>
    <row r="100" spans="1:7" x14ac:dyDescent="0.2">
      <c r="A100" t="s">
        <v>903</v>
      </c>
      <c r="B100" t="s">
        <v>62</v>
      </c>
      <c r="C100" t="s">
        <v>104</v>
      </c>
      <c r="D100" t="s">
        <v>904</v>
      </c>
      <c r="E100">
        <v>1.5339340994061561</v>
      </c>
      <c r="F100">
        <v>1.5339340994061561</v>
      </c>
      <c r="G100">
        <v>1.5339340994061561</v>
      </c>
    </row>
    <row r="101" spans="1:7" x14ac:dyDescent="0.2">
      <c r="B101" t="s">
        <v>62</v>
      </c>
      <c r="E101" s="63">
        <f>SUM(E85:E100)</f>
        <v>101.78126829228236</v>
      </c>
      <c r="F101" s="63">
        <f t="shared" ref="F101:G101" si="6">SUM(F85:F100)</f>
        <v>100.67824416723403</v>
      </c>
      <c r="G101" s="63">
        <f t="shared" si="6"/>
        <v>100.37591887508349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dlc_EmailReceivedUTC xmlns="6dfd283e-d7c6-4db4-b263-522c893cd078" xsi:nil="true"/>
    <dlc_EmailTo xmlns="6dfd283e-d7c6-4db4-b263-522c893cd078" xsi:nil="true"/>
    <cf401361b24e474cb011be6eb76c0e76 xmlns="662745e8-e224-48e8-a2e3-254862b8c2f5">
      <Terms xmlns="http://schemas.microsoft.com/office/infopath/2007/PartnerControls">
        <TermInfo xmlns="http://schemas.microsoft.com/office/infopath/2007/PartnerControls">
          <TermName xmlns="http://schemas.microsoft.com/office/infopath/2007/PartnerControls">Crown</TermName>
          <TermId xmlns="http://schemas.microsoft.com/office/infopath/2007/PartnerControls">69589897-2828-4761-976e-717fd8e631c9</TermId>
        </TermInfo>
      </Terms>
    </cf401361b24e474cb011be6eb76c0e76>
    <dlc_EmailSubject xmlns="6dfd283e-d7c6-4db4-b263-522c893cd078" xsi:nil="true"/>
    <dlc_EmailSentUTC xmlns="6dfd283e-d7c6-4db4-b263-522c893cd078" xsi:nil="true"/>
    <k85d23755b3a46b5a51451cf336b2e9b xmlns="662745e8-e224-48e8-a2e3-254862b8c2f5">
      <Terms xmlns="http://schemas.microsoft.com/office/infopath/2007/PartnerControls"/>
    </k85d23755b3a46b5a51451cf336b2e9b>
    <TaxCatchAllLabel xmlns="662745e8-e224-48e8-a2e3-254862b8c2f5" xsi:nil="true"/>
    <bcb1675984d34ae3a1ed6b6e433c98de xmlns="6dfd283e-d7c6-4db4-b263-522c893cd078">
      <Terms xmlns="http://schemas.microsoft.com/office/infopath/2007/PartnerControls"/>
    </bcb1675984d34ae3a1ed6b6e433c98de>
    <Topic xmlns="662745e8-e224-48e8-a2e3-254862b8c2f5">Evidence</Topic>
    <HOMigrated xmlns="662745e8-e224-48e8-a2e3-254862b8c2f5">false</HOMigrated>
    <ddeb1fd0a9ad4436a96525d34737dc44 xmlns="662745e8-e224-48e8-a2e3-254862b8c2f5">
      <Terms xmlns="http://schemas.microsoft.com/office/infopath/2007/PartnerControls">
        <TermInfo xmlns="http://schemas.microsoft.com/office/infopath/2007/PartnerControls">
          <TermName xmlns="http://schemas.microsoft.com/office/infopath/2007/PartnerControls">Internal Core Defra</TermName>
          <TermId xmlns="http://schemas.microsoft.com/office/infopath/2007/PartnerControls">836ac8df-3ab9-4c95-a1f0-07f825804935</TermId>
        </TermInfo>
      </Terms>
    </ddeb1fd0a9ad4436a96525d34737dc44>
    <lae2bfa7b6474897ab4a53f76ea236c7 xmlns="662745e8-e224-48e8-a2e3-254862b8c2f5">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14c80daa-741b-422c-9722-f71693c9ede4</TermId>
        </TermInfo>
      </Terms>
    </lae2bfa7b6474897ab4a53f76ea236c7>
    <peb8f3fab875401ca34a9f28cac46400 xmlns="6dfd283e-d7c6-4db4-b263-522c893cd078">
      <Terms xmlns="http://schemas.microsoft.com/office/infopath/2007/PartnerControls"/>
    </peb8f3fab875401ca34a9f28cac46400>
    <TaxCatchAll xmlns="662745e8-e224-48e8-a2e3-254862b8c2f5">
      <Value>6</Value>
      <Value>10</Value>
      <Value>9</Value>
      <Value>8</Value>
      <Value>7</Value>
    </TaxCatchAll>
    <dlc_EmailCC xmlns="6dfd283e-d7c6-4db4-b263-522c893cd078" xsi:nil="true"/>
    <fe59e9859d6a491389c5b03567f5dda5 xmlns="662745e8-e224-48e8-a2e3-254862b8c2f5">
      <Terms xmlns="http://schemas.microsoft.com/office/infopath/2007/PartnerControls">
        <TermInfo xmlns="http://schemas.microsoft.com/office/infopath/2007/PartnerControls">
          <TermName xmlns="http://schemas.microsoft.com/office/infopath/2007/PartnerControls">Core Defra</TermName>
          <TermId xmlns="http://schemas.microsoft.com/office/infopath/2007/PartnerControls">026223dd-2e56-4615-868d-7c5bfd566810</TermId>
        </TermInfo>
      </Terms>
    </fe59e9859d6a491389c5b03567f5dda5>
    <dlc_EmailFrom xmlns="6dfd283e-d7c6-4db4-b263-522c893cd078" xsi:nil="true"/>
    <Team xmlns="662745e8-e224-48e8-a2e3-254862b8c2f5">Air Quality  Industrial Emissions AQIE</Team>
    <n7493b4506bf40e28c373b1e51a33445 xmlns="662745e8-e224-48e8-a2e3-254862b8c2f5">
      <Terms xmlns="http://schemas.microsoft.com/office/infopath/2007/PartnerControls">
        <TermInfo xmlns="http://schemas.microsoft.com/office/infopath/2007/PartnerControls">
          <TermName xmlns="http://schemas.microsoft.com/office/infopath/2007/PartnerControls">Team</TermName>
          <TermId xmlns="http://schemas.microsoft.com/office/infopath/2007/PartnerControls">ff0485df-0575-416f-802f-e999165821b7</TermId>
        </TermInfo>
      </Terms>
    </n7493b4506bf40e28c373b1e51a33445>
  </documentManagement>
</p:properties>
</file>

<file path=customXml/item2.xml><?xml version="1.0" encoding="utf-8"?>
<ct:contentTypeSchema xmlns:ct="http://schemas.microsoft.com/office/2006/metadata/contentType" xmlns:ma="http://schemas.microsoft.com/office/2006/metadata/properties/metaAttributes" ct:_="" ma:_="" ma:contentTypeName="Defra document" ma:contentTypeID="0x010100A5BF1C78D9F64B679A5EBDE1C6598EBC0100BF93BA39C18E5142928F5F310252865D" ma:contentTypeVersion="78" ma:contentTypeDescription="new Document or upload" ma:contentTypeScope="" ma:versionID="ffa5be80bab3235bae28455dde9e6552">
  <xsd:schema xmlns:xsd="http://www.w3.org/2001/XMLSchema" xmlns:xs="http://www.w3.org/2001/XMLSchema" xmlns:p="http://schemas.microsoft.com/office/2006/metadata/properties" xmlns:ns2="662745e8-e224-48e8-a2e3-254862b8c2f5" xmlns:ns3="fe901b14-a151-4f2a-8e66-8b1db769104d" xmlns:ns4="6dfd283e-d7c6-4db4-b263-522c893cd078" targetNamespace="http://schemas.microsoft.com/office/2006/metadata/properties" ma:root="true" ma:fieldsID="04dcd41faa02253b4893cd0a224f83a1" ns2:_="" ns3:_="" ns4:_="">
    <xsd:import namespace="662745e8-e224-48e8-a2e3-254862b8c2f5"/>
    <xsd:import namespace="fe901b14-a151-4f2a-8e66-8b1db769104d"/>
    <xsd:import namespace="6dfd283e-d7c6-4db4-b263-522c893cd078"/>
    <xsd:element name="properties">
      <xsd:complexType>
        <xsd:sequence>
          <xsd:element name="documentManagement">
            <xsd:complexType>
              <xsd:all>
                <xsd:element ref="ns2:lae2bfa7b6474897ab4a53f76ea236c7" minOccurs="0"/>
                <xsd:element ref="ns2:TaxCatchAll" minOccurs="0"/>
                <xsd:element ref="ns2:TaxCatchAllLabel" minOccurs="0"/>
                <xsd:element ref="ns2:cf401361b24e474cb011be6eb76c0e76" minOccurs="0"/>
                <xsd:element ref="ns2:n7493b4506bf40e28c373b1e51a33445" minOccurs="0"/>
                <xsd:element ref="ns2:HOMigrated" minOccurs="0"/>
                <xsd:element ref="ns2:k85d23755b3a46b5a51451cf336b2e9b" minOccurs="0"/>
                <xsd:element ref="ns2:Team" minOccurs="0"/>
                <xsd:element ref="ns2:Topic" minOccurs="0"/>
                <xsd:element ref="ns2:ddeb1fd0a9ad4436a96525d34737dc44" minOccurs="0"/>
                <xsd:element ref="ns2:fe59e9859d6a491389c5b03567f5dda5" minOccurs="0"/>
                <xsd:element ref="ns3:MediaServiceAutoKeyPoints" minOccurs="0"/>
                <xsd:element ref="ns3:MediaServiceKeyPoints"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4:dlc_EmailSubject" minOccurs="0"/>
                <xsd:element ref="ns4:dlc_EmailTo" minOccurs="0"/>
                <xsd:element ref="ns4:dlc_EmailFrom" minOccurs="0"/>
                <xsd:element ref="ns4:dlc_EmailCC" minOccurs="0"/>
                <xsd:element ref="ns4:bcb1675984d34ae3a1ed6b6e433c98de" minOccurs="0"/>
                <xsd:element ref="ns4:dlc_EmailSentUTC" minOccurs="0"/>
                <xsd:element ref="ns4:peb8f3fab875401ca34a9f28cac46400" minOccurs="0"/>
                <xsd:element ref="ns4:dlc_EmailReceivedUTC"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2745e8-e224-48e8-a2e3-254862b8c2f5" elementFormDefault="qualified">
    <xsd:import namespace="http://schemas.microsoft.com/office/2006/documentManagement/types"/>
    <xsd:import namespace="http://schemas.microsoft.com/office/infopath/2007/PartnerControls"/>
    <xsd:element name="lae2bfa7b6474897ab4a53f76ea236c7" ma:index="8" ma:taxonomy="true" ma:internalName="lae2bfa7b6474897ab4a53f76ea236c7" ma:taxonomyFieldName="HOGovernmentSecurityClassification" ma:displayName="Government Security Classification" ma:readOnly="false" ma:default="6;#Official|14c80daa-741b-422c-9722-f71693c9ede4" ma:fieldId="{5ae2bfa7-b647-4897-ab4a-53f76ea236c7}" ma:sspId="d1117845-93f6-4da3-abaa-fcb4fa669c78" ma:termSetId="56209604-fc17-4ace-9b7b-f45f0f17d50b"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ff62ad8c-e8f1-4c18-87c3-09651c4f1321}" ma:internalName="TaxCatchAll" ma:readOnly="false" ma:showField="CatchAllData" ma:web="6dfd283e-d7c6-4db4-b263-522c893cd078">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ff62ad8c-e8f1-4c18-87c3-09651c4f1321}" ma:internalName="TaxCatchAllLabel" ma:readOnly="false" ma:showField="CatchAllDataLabel" ma:web="6dfd283e-d7c6-4db4-b263-522c893cd078">
      <xsd:complexType>
        <xsd:complexContent>
          <xsd:extension base="dms:MultiChoiceLookup">
            <xsd:sequence>
              <xsd:element name="Value" type="dms:Lookup" maxOccurs="unbounded" minOccurs="0" nillable="true"/>
            </xsd:sequence>
          </xsd:extension>
        </xsd:complexContent>
      </xsd:complexType>
    </xsd:element>
    <xsd:element name="cf401361b24e474cb011be6eb76c0e76" ma:index="12" ma:taxonomy="true" ma:internalName="cf401361b24e474cb011be6eb76c0e76" ma:taxonomyFieldName="HOCopyrightLevel" ma:displayName="Copyright level" ma:readOnly="false" ma:default="7;#Crown|69589897-2828-4761-976e-717fd8e631c9" ma:fieldId="{cf401361-b24e-474c-b011-be6eb76c0e76}" ma:sspId="d1117845-93f6-4da3-abaa-fcb4fa669c78" ma:termSetId="bdd694c6-7266-48f2-93d6-d15992cd203e" ma:anchorId="00000000-0000-0000-0000-000000000000" ma:open="false" ma:isKeyword="false">
      <xsd:complexType>
        <xsd:sequence>
          <xsd:element ref="pc:Terms" minOccurs="0" maxOccurs="1"/>
        </xsd:sequence>
      </xsd:complexType>
    </xsd:element>
    <xsd:element name="n7493b4506bf40e28c373b1e51a33445" ma:index="14" nillable="true" ma:taxonomy="true" ma:internalName="n7493b4506bf40e28c373b1e51a33445" ma:taxonomyFieldName="HOSiteType" ma:displayName="Site type" ma:readOnly="false" ma:default="10;#Team|ff0485df-0575-416f-802f-e999165821b7" ma:fieldId="{77493b45-06bf-40e2-8c37-3b1e51a33445}" ma:sspId="d1117845-93f6-4da3-abaa-fcb4fa669c78" ma:termSetId="4518b03a-1a05-49af-8bf2-e5548589f21b" ma:anchorId="00000000-0000-0000-0000-000000000000" ma:open="false" ma:isKeyword="false">
      <xsd:complexType>
        <xsd:sequence>
          <xsd:element ref="pc:Terms" minOccurs="0" maxOccurs="1"/>
        </xsd:sequence>
      </xsd:complexType>
    </xsd:element>
    <xsd:element name="HOMigrated" ma:index="16" nillable="true" ma:displayName="Migrated" ma:default="0" ma:internalName="HOMigrated">
      <xsd:simpleType>
        <xsd:restriction base="dms:Boolean"/>
      </xsd:simpleType>
    </xsd:element>
    <xsd:element name="k85d23755b3a46b5a51451cf336b2e9b" ma:index="17" nillable="true" ma:taxonomy="true" ma:internalName="k85d23755b3a46b5a51451cf336b2e9b" ma:taxonomyFieldName="InformationType" ma:displayName="Information Type" ma:readOnly="false" ma:fieldId="{485d2375-5b3a-46b5-a514-51cf336b2e9b}" ma:sspId="d1117845-93f6-4da3-abaa-fcb4fa669c78" ma:termSetId="75cb3767-2327-4339-b999-281b3f58ac0a" ma:anchorId="00000000-0000-0000-0000-000000000000" ma:open="false" ma:isKeyword="false">
      <xsd:complexType>
        <xsd:sequence>
          <xsd:element ref="pc:Terms" minOccurs="0" maxOccurs="1"/>
        </xsd:sequence>
      </xsd:complexType>
    </xsd:element>
    <xsd:element name="Team" ma:index="19" nillable="true" ma:displayName="Team" ma:default="Air Quality  Industrial Emissions AQIE" ma:internalName="Team" ma:readOnly="false">
      <xsd:simpleType>
        <xsd:restriction base="dms:Text"/>
      </xsd:simpleType>
    </xsd:element>
    <xsd:element name="Topic" ma:index="20" nillable="true" ma:displayName="Topic" ma:default="Evidence" ma:internalName="Topic" ma:readOnly="false">
      <xsd:simpleType>
        <xsd:restriction base="dms:Text"/>
      </xsd:simpleType>
    </xsd:element>
    <xsd:element name="ddeb1fd0a9ad4436a96525d34737dc44" ma:index="21" nillable="true" ma:taxonomy="true" ma:internalName="ddeb1fd0a9ad4436a96525d34737dc44" ma:taxonomyFieldName="Distribution" ma:displayName="Distribution" ma:readOnly="false" ma:default="9;#Internal Core Defra|836ac8df-3ab9-4c95-a1f0-07f825804935" ma:fieldId="{ddeb1fd0-a9ad-4436-a965-25d34737dc44}" ma:sspId="d1117845-93f6-4da3-abaa-fcb4fa669c78" ma:termSetId="9c8b5dbf-8bad-46e4-8055-6e01c16178d6" ma:anchorId="00000000-0000-0000-0000-000000000000" ma:open="false" ma:isKeyword="false">
      <xsd:complexType>
        <xsd:sequence>
          <xsd:element ref="pc:Terms" minOccurs="0" maxOccurs="1"/>
        </xsd:sequence>
      </xsd:complexType>
    </xsd:element>
    <xsd:element name="fe59e9859d6a491389c5b03567f5dda5" ma:index="23" nillable="true" ma:taxonomy="true" ma:internalName="fe59e9859d6a491389c5b03567f5dda5" ma:taxonomyFieldName="OrganisationalUnit" ma:displayName="Organisational Unit" ma:readOnly="false" ma:default="8;#Core Defra|026223dd-2e56-4615-868d-7c5bfd566810" ma:fieldId="{fe59e985-9d6a-4913-89c5-b03567f5dda5}" ma:sspId="d1117845-93f6-4da3-abaa-fcb4fa669c78" ma:termSetId="55eb802e-fbca-455b-a7d2-d5919d4ea3d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e901b14-a151-4f2a-8e66-8b1db769104d" elementFormDefault="qualified">
    <xsd:import namespace="http://schemas.microsoft.com/office/2006/documentManagement/types"/>
    <xsd:import namespace="http://schemas.microsoft.com/office/infopath/2007/PartnerControls"/>
    <xsd:element name="MediaServiceAutoKeyPoints" ma:index="25" nillable="true" ma:displayName="MediaServiceAutoKeyPoints" ma:hidden="true" ma:internalName="MediaServiceAutoKeyPoints" ma:readOnly="true">
      <xsd:simpleType>
        <xsd:restriction base="dms:Note"/>
      </xsd:simpleType>
    </xsd:element>
    <xsd:element name="MediaServiceKeyPoints" ma:index="26" nillable="true" ma:displayName="KeyPoints" ma:internalName="MediaServiceKeyPoints" ma:readOnly="true">
      <xsd:simpleType>
        <xsd:restriction base="dms:Note">
          <xsd:maxLength value="255"/>
        </xsd:restriction>
      </xsd:simpleType>
    </xsd:element>
    <xsd:element name="MediaServiceDateTaken" ma:index="27" nillable="true" ma:displayName="MediaServiceDateTaken" ma:hidden="true" ma:internalName="MediaServiceDateTaken" ma:readOnly="true">
      <xsd:simpleType>
        <xsd:restriction base="dms:Text"/>
      </xsd:simpleType>
    </xsd:element>
    <xsd:element name="MediaServiceAutoTags" ma:index="28" nillable="true" ma:displayName="Tags" ma:internalName="MediaServiceAutoTags" ma:readOnly="true">
      <xsd:simpleType>
        <xsd:restriction base="dms:Text"/>
      </xsd:simpleType>
    </xsd:element>
    <xsd:element name="MediaServiceLocation" ma:index="29" nillable="true" ma:displayName="Location" ma:internalName="MediaServiceLocation" ma:readOnly="true">
      <xsd:simpleType>
        <xsd:restriction base="dms:Text"/>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element name="MediaServiceOCR" ma:index="32" nillable="true" ma:displayName="Extracted Text" ma:internalName="MediaServiceOCR" ma:readOnly="true">
      <xsd:simpleType>
        <xsd:restriction base="dms:Note">
          <xsd:maxLength value="255"/>
        </xsd:restriction>
      </xsd:simpleType>
    </xsd:element>
    <xsd:element name="MediaServiceMetadata" ma:index="43" nillable="true" ma:displayName="MediaServiceMetadata" ma:hidden="true" ma:internalName="MediaServiceMetadata" ma:readOnly="true">
      <xsd:simpleType>
        <xsd:restriction base="dms:Note"/>
      </xsd:simpleType>
    </xsd:element>
    <xsd:element name="MediaServiceFastMetadata" ma:index="44"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dfd283e-d7c6-4db4-b263-522c893cd078" elementFormDefault="qualified">
    <xsd:import namespace="http://schemas.microsoft.com/office/2006/documentManagement/types"/>
    <xsd:import namespace="http://schemas.microsoft.com/office/infopath/2007/PartnerControls"/>
    <xsd:element name="dlc_EmailSubject" ma:index="34" nillable="true" ma:displayName="Subject" ma:internalName="dlc_EmailSubject" ma:readOnly="false">
      <xsd:simpleType>
        <xsd:restriction base="dms:Note"/>
      </xsd:simpleType>
    </xsd:element>
    <xsd:element name="dlc_EmailTo" ma:index="36" nillable="true" ma:displayName="To" ma:internalName="dlc_EmailTo" ma:readOnly="false">
      <xsd:simpleType>
        <xsd:restriction base="dms:Note"/>
      </xsd:simpleType>
    </xsd:element>
    <xsd:element name="dlc_EmailFrom" ma:index="37" nillable="true" ma:displayName="From" ma:internalName="dlc_EmailFrom" ma:readOnly="false">
      <xsd:simpleType>
        <xsd:restriction base="dms:Text">
          <xsd:maxLength value="255"/>
        </xsd:restriction>
      </xsd:simpleType>
    </xsd:element>
    <xsd:element name="dlc_EmailCC" ma:index="38" nillable="true" ma:displayName="CC" ma:internalName="dlc_EmailCC" ma:readOnly="false">
      <xsd:simpleType>
        <xsd:restriction base="dms:Note">
          <xsd:maxLength value="255"/>
        </xsd:restriction>
      </xsd:simpleType>
    </xsd:element>
    <xsd:element name="bcb1675984d34ae3a1ed6b6e433c98de" ma:index="39" nillable="true" ma:taxonomy="true" ma:internalName="bcb1675984d34ae3a1ed6b6e433c98de" ma:taxonomyFieldName="Directorate" ma:displayName="Directorate" ma:readOnly="false" ma:fieldId="{bcb16759-84d3-4ae3-a1ed-6b6e433c98de}" ma:sspId="d1117845-93f6-4da3-abaa-fcb4fa669c78" ma:termSetId="a3042207-bc74-4e42-93b3-dbb4e6115b83" ma:anchorId="00000000-0000-0000-0000-000000000000" ma:open="false" ma:isKeyword="false">
      <xsd:complexType>
        <xsd:sequence>
          <xsd:element ref="pc:Terms" minOccurs="0" maxOccurs="1"/>
        </xsd:sequence>
      </xsd:complexType>
    </xsd:element>
    <xsd:element name="dlc_EmailSentUTC" ma:index="40" nillable="true" ma:displayName="Date Sent" ma:format="DateTime" ma:internalName="dlc_EmailSentUTC" ma:readOnly="false">
      <xsd:simpleType>
        <xsd:restriction base="dms:DateTime"/>
      </xsd:simpleType>
    </xsd:element>
    <xsd:element name="peb8f3fab875401ca34a9f28cac46400" ma:index="41" nillable="true" ma:taxonomy="true" ma:internalName="peb8f3fab875401ca34a9f28cac46400" ma:taxonomyFieldName="SecurityClassification" ma:displayName="SecurityClassification" ma:readOnly="false" ma:fieldId="{9eb8f3fa-b875-401c-a34a-9f28cac46400}" ma:sspId="d1117845-93f6-4da3-abaa-fcb4fa669c78" ma:termSetId="cb8bbbf2-2a11-43af-a18e-40ed7c8e4b19" ma:anchorId="00000000-0000-0000-0000-000000000000" ma:open="false" ma:isKeyword="false">
      <xsd:complexType>
        <xsd:sequence>
          <xsd:element ref="pc:Terms" minOccurs="0" maxOccurs="1"/>
        </xsd:sequence>
      </xsd:complexType>
    </xsd:element>
    <xsd:element name="dlc_EmailReceivedUTC" ma:index="42" nillable="true" ma:displayName="Date Received" ma:format="DateTime" ma:internalName="dlc_EmailReceivedUTC" ma:readOnly="fals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d1117845-93f6-4da3-abaa-fcb4fa669c78" ContentTypeId="0x010100A5BF1C78D9F64B679A5EBDE1C6598EBC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CE10A3-9620-423F-85FE-E7A02DC9C80F}">
  <ds:schemaRefs>
    <ds:schemaRef ds:uri="http://schemas.microsoft.com/office/2006/metadata/properties"/>
    <ds:schemaRef ds:uri="http://schemas.microsoft.com/office/infopath/2007/PartnerControls"/>
    <ds:schemaRef ds:uri="6dfd283e-d7c6-4db4-b263-522c893cd078"/>
    <ds:schemaRef ds:uri="662745e8-e224-48e8-a2e3-254862b8c2f5"/>
  </ds:schemaRefs>
</ds:datastoreItem>
</file>

<file path=customXml/itemProps2.xml><?xml version="1.0" encoding="utf-8"?>
<ds:datastoreItem xmlns:ds="http://schemas.openxmlformats.org/officeDocument/2006/customXml" ds:itemID="{73A30CD2-B549-48DC-A84E-13CE911640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2745e8-e224-48e8-a2e3-254862b8c2f5"/>
    <ds:schemaRef ds:uri="fe901b14-a151-4f2a-8e66-8b1db769104d"/>
    <ds:schemaRef ds:uri="6dfd283e-d7c6-4db4-b263-522c893cd0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EFA5492-4A90-4043-BB24-BF6E0C543812}">
  <ds:schemaRefs>
    <ds:schemaRef ds:uri="Microsoft.SharePoint.Taxonomy.ContentTypeSync"/>
  </ds:schemaRefs>
</ds:datastoreItem>
</file>

<file path=customXml/itemProps4.xml><?xml version="1.0" encoding="utf-8"?>
<ds:datastoreItem xmlns:ds="http://schemas.openxmlformats.org/officeDocument/2006/customXml" ds:itemID="{1312DB3C-B7F6-4CEF-88E8-BA7B1672BAC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QA</vt:lpstr>
      <vt:lpstr>projections_by AC and SC</vt:lpstr>
      <vt:lpstr>OLD_ProjectionsByNFR</vt:lpstr>
      <vt:lpstr>ProjectionsByNFR</vt:lpstr>
      <vt:lpstr>Proj Agri Emissions</vt:lpstr>
    </vt:vector>
  </TitlesOfParts>
  <Manager/>
  <Company>AEA Technology plc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Nicola Webb</dc:creator>
  <cp:keywords/>
  <dc:description/>
  <cp:lastModifiedBy>Grealy, Joseph</cp:lastModifiedBy>
  <cp:revision/>
  <dcterms:created xsi:type="dcterms:W3CDTF">2004-12-06T18:30:46Z</dcterms:created>
  <dcterms:modified xsi:type="dcterms:W3CDTF">2025-02-17T18:18:18Z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0x010100A5BF1C78D9F64B679A5EBDE1C6598EBC0100BF93BA39C18E5142928F5F310252865D</vt:lpwstr>
  </property>
  <property fmtid="{D5CDD505-2E9C-101B-9397-08002B2CF9AE}" pid="3" name="InformationType">
    <vt:lpwstr/>
  </property>
  <property fmtid="{D5CDD505-2E9C-101B-9397-08002B2CF9AE}" pid="4" name="Distribution">
    <vt:lpwstr>9;#Internal Core Defra|836ac8df-3ab9-4c95-a1f0-07f825804935</vt:lpwstr>
  </property>
  <property fmtid="{D5CDD505-2E9C-101B-9397-08002B2CF9AE}" pid="5" name="Directorate">
    <vt:lpwstr/>
  </property>
  <property fmtid="{D5CDD505-2E9C-101B-9397-08002B2CF9AE}" pid="6" name="HOCopyrightLevel">
    <vt:lpwstr>7;#Crown|69589897-2828-4761-976e-717fd8e631c9</vt:lpwstr>
  </property>
  <property fmtid="{D5CDD505-2E9C-101B-9397-08002B2CF9AE}" pid="7" name="SecurityClassification">
    <vt:lpwstr/>
  </property>
  <property fmtid="{D5CDD505-2E9C-101B-9397-08002B2CF9AE}" pid="8" name="HOGovernmentSecurityClassification">
    <vt:lpwstr>6;#Official|14c80daa-741b-422c-9722-f71693c9ede4</vt:lpwstr>
  </property>
  <property fmtid="{D5CDD505-2E9C-101B-9397-08002B2CF9AE}" pid="9" name="HOSiteType">
    <vt:lpwstr>10;#Team|ff0485df-0575-416f-802f-e999165821b7</vt:lpwstr>
  </property>
  <property fmtid="{D5CDD505-2E9C-101B-9397-08002B2CF9AE}" pid="10" name="OrganisationalUnit">
    <vt:lpwstr>8;#Core Defra|026223dd-2e56-4615-868d-7c5bfd566810</vt:lpwstr>
  </property>
  <property fmtid="{D5CDD505-2E9C-101B-9397-08002B2CF9AE}" pid="11" name="MediaServiceImageTags">
    <vt:lpwstr/>
  </property>
  <property fmtid="{D5CDD505-2E9C-101B-9397-08002B2CF9AE}" pid="12" name="lcf76f155ced4ddcb4097134ff3c332f">
    <vt:lpwstr/>
  </property>
</Properties>
</file>